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1ec0eebeb046636/QZSS受信機計画/文書/"/>
    </mc:Choice>
  </mc:AlternateContent>
  <xr:revisionPtr revIDLastSave="81" documentId="11_E2AA7E5720F6C2A89FF4C1EE6EB2C90245A27873" xr6:coauthVersionLast="47" xr6:coauthVersionMax="47" xr10:uidLastSave="{EC6D3E05-642D-4489-9AA9-249D9A4B8045}"/>
  <bookViews>
    <workbookView xWindow="14295" yWindow="0" windowWidth="14580" windowHeight="17385" xr2:uid="{00000000-000D-0000-FFFF-FFFF00000000}"/>
  </bookViews>
  <sheets>
    <sheet name="MT43" sheetId="1" r:id="rId1"/>
    <sheet name="MT4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AG38" i="1"/>
  <c r="AH38" i="1"/>
  <c r="AI38" i="1"/>
  <c r="AJ38" i="1"/>
  <c r="AK38" i="1"/>
  <c r="AK36" i="1"/>
  <c r="AG36" i="1"/>
  <c r="AH36" i="1"/>
  <c r="AI36" i="1" s="1"/>
  <c r="AJ36" i="1" s="1"/>
  <c r="D21" i="2"/>
  <c r="E21" i="2" s="1"/>
  <c r="F21" i="2" s="1"/>
  <c r="G21" i="2" s="1"/>
  <c r="H21" i="2" s="1"/>
  <c r="I21" i="2" s="1"/>
  <c r="J21" i="2" s="1"/>
  <c r="K21" i="2" s="1"/>
  <c r="L21" i="2" s="1"/>
  <c r="D18" i="2"/>
  <c r="E18" i="2" s="1"/>
  <c r="F18" i="2" s="1"/>
  <c r="G18" i="2" s="1"/>
  <c r="H18" i="2" s="1"/>
  <c r="I18" i="2" s="1"/>
  <c r="J18" i="2" s="1"/>
  <c r="K18" i="2" s="1"/>
  <c r="E15" i="2"/>
  <c r="F15" i="2" s="1"/>
  <c r="G15" i="2" s="1"/>
  <c r="H15" i="2" s="1"/>
  <c r="I15" i="2" s="1"/>
  <c r="J15" i="2" s="1"/>
  <c r="K15" i="2" s="1"/>
  <c r="L15" i="2" s="1"/>
  <c r="D15" i="2"/>
  <c r="E12" i="2"/>
  <c r="D12" i="2"/>
  <c r="C14" i="2" s="1"/>
  <c r="D9" i="2"/>
  <c r="C11" i="2" s="1"/>
  <c r="D6" i="2"/>
  <c r="D3" i="2"/>
  <c r="D6" i="1"/>
  <c r="C8" i="1" s="1"/>
  <c r="D36" i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F38" i="1" s="1"/>
  <c r="D33" i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D18" i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D3" i="1"/>
  <c r="D12" i="1"/>
  <c r="C14" i="1" s="1"/>
  <c r="D9" i="1"/>
  <c r="D15" i="1"/>
  <c r="D24" i="1"/>
  <c r="D27" i="1"/>
  <c r="D39" i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G41" i="1" s="1"/>
  <c r="D30" i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A32" i="1" s="1"/>
  <c r="E23" i="2" l="1"/>
  <c r="F23" i="2"/>
  <c r="C23" i="2"/>
  <c r="G23" i="2"/>
  <c r="H23" i="2"/>
  <c r="D23" i="2"/>
  <c r="I23" i="2"/>
  <c r="J23" i="2"/>
  <c r="K23" i="2"/>
  <c r="E32" i="1"/>
  <c r="I32" i="1"/>
  <c r="M32" i="1"/>
  <c r="Q32" i="1"/>
  <c r="U32" i="1"/>
  <c r="Y32" i="1"/>
  <c r="C32" i="1"/>
  <c r="G32" i="1"/>
  <c r="K32" i="1"/>
  <c r="O32" i="1"/>
  <c r="S32" i="1"/>
  <c r="W32" i="1"/>
  <c r="D32" i="1"/>
  <c r="F32" i="1"/>
  <c r="H32" i="1"/>
  <c r="J32" i="1"/>
  <c r="L32" i="1"/>
  <c r="N32" i="1"/>
  <c r="P32" i="1"/>
  <c r="R32" i="1"/>
  <c r="T32" i="1"/>
  <c r="V32" i="1"/>
  <c r="X32" i="1"/>
  <c r="Z32" i="1"/>
  <c r="E3" i="2"/>
  <c r="D5" i="2" s="1"/>
  <c r="C5" i="2"/>
  <c r="C8" i="2"/>
  <c r="E6" i="2"/>
  <c r="E9" i="2"/>
  <c r="E14" i="2"/>
  <c r="F12" i="2"/>
  <c r="D14" i="2"/>
  <c r="E6" i="1"/>
  <c r="D8" i="1" s="1"/>
  <c r="G38" i="1"/>
  <c r="O38" i="1"/>
  <c r="W38" i="1"/>
  <c r="AE38" i="1"/>
  <c r="C38" i="1"/>
  <c r="K38" i="1"/>
  <c r="S38" i="1"/>
  <c r="AA38" i="1"/>
  <c r="E38" i="1"/>
  <c r="I38" i="1"/>
  <c r="M38" i="1"/>
  <c r="Q38" i="1"/>
  <c r="U38" i="1"/>
  <c r="Y38" i="1"/>
  <c r="AC38" i="1"/>
  <c r="AR18" i="1"/>
  <c r="C26" i="1"/>
  <c r="E24" i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B26" i="1" s="1"/>
  <c r="C29" i="1"/>
  <c r="E27" i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C29" i="1" s="1"/>
  <c r="AQ21" i="1"/>
  <c r="AQ23" i="1" s="1"/>
  <c r="D38" i="1"/>
  <c r="F38" i="1"/>
  <c r="H38" i="1"/>
  <c r="J38" i="1"/>
  <c r="L38" i="1"/>
  <c r="N38" i="1"/>
  <c r="P38" i="1"/>
  <c r="R38" i="1"/>
  <c r="T38" i="1"/>
  <c r="V38" i="1"/>
  <c r="X38" i="1"/>
  <c r="Z38" i="1"/>
  <c r="AB38" i="1"/>
  <c r="AD38" i="1"/>
  <c r="E33" i="1"/>
  <c r="C35" i="1"/>
  <c r="D23" i="1"/>
  <c r="F23" i="1"/>
  <c r="H23" i="1"/>
  <c r="J23" i="1"/>
  <c r="L23" i="1"/>
  <c r="N23" i="1"/>
  <c r="P23" i="1"/>
  <c r="R23" i="1"/>
  <c r="T23" i="1"/>
  <c r="V23" i="1"/>
  <c r="X23" i="1"/>
  <c r="Z23" i="1"/>
  <c r="AB23" i="1"/>
  <c r="AD23" i="1"/>
  <c r="AF23" i="1"/>
  <c r="AH23" i="1"/>
  <c r="AJ23" i="1"/>
  <c r="AL23" i="1"/>
  <c r="AN23" i="1"/>
  <c r="C23" i="1"/>
  <c r="E23" i="1"/>
  <c r="G23" i="1"/>
  <c r="I23" i="1"/>
  <c r="K23" i="1"/>
  <c r="M23" i="1"/>
  <c r="O23" i="1"/>
  <c r="Q23" i="1"/>
  <c r="S23" i="1"/>
  <c r="U23" i="1"/>
  <c r="W23" i="1"/>
  <c r="Y23" i="1"/>
  <c r="AA23" i="1"/>
  <c r="AC23" i="1"/>
  <c r="AE23" i="1"/>
  <c r="AG23" i="1"/>
  <c r="AI23" i="1"/>
  <c r="AK23" i="1"/>
  <c r="AM23" i="1"/>
  <c r="AO23" i="1"/>
  <c r="AP20" i="1"/>
  <c r="C20" i="1"/>
  <c r="E20" i="1"/>
  <c r="G20" i="1"/>
  <c r="I20" i="1"/>
  <c r="K20" i="1"/>
  <c r="M20" i="1"/>
  <c r="O20" i="1"/>
  <c r="Q20" i="1"/>
  <c r="S20" i="1"/>
  <c r="U20" i="1"/>
  <c r="W20" i="1"/>
  <c r="Y20" i="1"/>
  <c r="AA20" i="1"/>
  <c r="AC20" i="1"/>
  <c r="AE20" i="1"/>
  <c r="AG20" i="1"/>
  <c r="AI20" i="1"/>
  <c r="AK20" i="1"/>
  <c r="AM20" i="1"/>
  <c r="AO20" i="1"/>
  <c r="D20" i="1"/>
  <c r="F20" i="1"/>
  <c r="H20" i="1"/>
  <c r="J20" i="1"/>
  <c r="L20" i="1"/>
  <c r="N20" i="1"/>
  <c r="P20" i="1"/>
  <c r="R20" i="1"/>
  <c r="T20" i="1"/>
  <c r="V20" i="1"/>
  <c r="X20" i="1"/>
  <c r="Z20" i="1"/>
  <c r="AB20" i="1"/>
  <c r="AD20" i="1"/>
  <c r="AF20" i="1"/>
  <c r="AH20" i="1"/>
  <c r="AJ20" i="1"/>
  <c r="AL20" i="1"/>
  <c r="AN20" i="1"/>
  <c r="C5" i="1"/>
  <c r="E3" i="1"/>
  <c r="D41" i="1"/>
  <c r="F41" i="1"/>
  <c r="H41" i="1"/>
  <c r="J41" i="1"/>
  <c r="L41" i="1"/>
  <c r="N41" i="1"/>
  <c r="P41" i="1"/>
  <c r="R41" i="1"/>
  <c r="T41" i="1"/>
  <c r="V41" i="1"/>
  <c r="X41" i="1"/>
  <c r="Z41" i="1"/>
  <c r="AB41" i="1"/>
  <c r="AD41" i="1"/>
  <c r="AF41" i="1"/>
  <c r="C41" i="1"/>
  <c r="E41" i="1"/>
  <c r="G41" i="1"/>
  <c r="I41" i="1"/>
  <c r="K41" i="1"/>
  <c r="M41" i="1"/>
  <c r="O41" i="1"/>
  <c r="Q41" i="1"/>
  <c r="S41" i="1"/>
  <c r="U41" i="1"/>
  <c r="W41" i="1"/>
  <c r="Y41" i="1"/>
  <c r="AA41" i="1"/>
  <c r="AC41" i="1"/>
  <c r="AE41" i="1"/>
  <c r="E12" i="1"/>
  <c r="C11" i="1"/>
  <c r="E9" i="1"/>
  <c r="C17" i="1"/>
  <c r="E15" i="1"/>
  <c r="U26" i="1"/>
  <c r="E26" i="1"/>
  <c r="R29" i="1"/>
  <c r="X26" i="1"/>
  <c r="H26" i="1"/>
  <c r="O29" i="1"/>
  <c r="B23" i="2" l="1"/>
  <c r="F6" i="1"/>
  <c r="B32" i="1"/>
  <c r="W29" i="1"/>
  <c r="G29" i="1"/>
  <c r="P26" i="1"/>
  <c r="Z29" i="1"/>
  <c r="J29" i="1"/>
  <c r="M26" i="1"/>
  <c r="G12" i="2"/>
  <c r="F14" i="2" s="1"/>
  <c r="F9" i="2"/>
  <c r="E11" i="2" s="1"/>
  <c r="D11" i="2"/>
  <c r="E8" i="2"/>
  <c r="F6" i="2"/>
  <c r="D8" i="2"/>
  <c r="F3" i="2"/>
  <c r="E5" i="2" s="1"/>
  <c r="AA29" i="1"/>
  <c r="S29" i="1"/>
  <c r="K29" i="1"/>
  <c r="D26" i="1"/>
  <c r="L26" i="1"/>
  <c r="T26" i="1"/>
  <c r="V29" i="1"/>
  <c r="N29" i="1"/>
  <c r="F29" i="1"/>
  <c r="I26" i="1"/>
  <c r="Q26" i="1"/>
  <c r="Y26" i="1"/>
  <c r="G6" i="1"/>
  <c r="E8" i="1"/>
  <c r="Y29" i="1"/>
  <c r="U29" i="1"/>
  <c r="Q29" i="1"/>
  <c r="M29" i="1"/>
  <c r="I29" i="1"/>
  <c r="E29" i="1"/>
  <c r="F26" i="1"/>
  <c r="J26" i="1"/>
  <c r="N26" i="1"/>
  <c r="R26" i="1"/>
  <c r="V26" i="1"/>
  <c r="Z26" i="1"/>
  <c r="AB29" i="1"/>
  <c r="X29" i="1"/>
  <c r="T29" i="1"/>
  <c r="P29" i="1"/>
  <c r="L29" i="1"/>
  <c r="H29" i="1"/>
  <c r="D29" i="1"/>
  <c r="G26" i="1"/>
  <c r="K26" i="1"/>
  <c r="O26" i="1"/>
  <c r="S26" i="1"/>
  <c r="W26" i="1"/>
  <c r="AA26" i="1"/>
  <c r="AS18" i="1"/>
  <c r="AS20" i="1" s="1"/>
  <c r="AP23" i="1"/>
  <c r="B23" i="1" s="1"/>
  <c r="AQ20" i="1"/>
  <c r="F33" i="1"/>
  <c r="D35" i="1"/>
  <c r="F3" i="1"/>
  <c r="E5" i="1" s="1"/>
  <c r="D5" i="1"/>
  <c r="F12" i="1"/>
  <c r="G12" i="1" s="1"/>
  <c r="B41" i="1"/>
  <c r="D14" i="1"/>
  <c r="F9" i="1"/>
  <c r="E11" i="1" s="1"/>
  <c r="D11" i="1"/>
  <c r="F15" i="1"/>
  <c r="D17" i="1"/>
  <c r="B29" i="1" l="1"/>
  <c r="B26" i="1"/>
  <c r="F5" i="2"/>
  <c r="G3" i="2"/>
  <c r="F8" i="2"/>
  <c r="G6" i="2"/>
  <c r="F11" i="2"/>
  <c r="G9" i="2"/>
  <c r="G14" i="2"/>
  <c r="H12" i="2"/>
  <c r="AR20" i="1"/>
  <c r="B20" i="1" s="1"/>
  <c r="H6" i="1"/>
  <c r="G8" i="1" s="1"/>
  <c r="F8" i="1"/>
  <c r="G33" i="1"/>
  <c r="F35" i="1" s="1"/>
  <c r="E35" i="1"/>
  <c r="G3" i="1"/>
  <c r="F5" i="1" s="1"/>
  <c r="F14" i="1"/>
  <c r="E14" i="1"/>
  <c r="H12" i="1"/>
  <c r="G14" i="1" s="1"/>
  <c r="G9" i="1"/>
  <c r="F11" i="1" s="1"/>
  <c r="G15" i="1"/>
  <c r="F17" i="1" s="1"/>
  <c r="E17" i="1"/>
  <c r="H14" i="2" l="1"/>
  <c r="I12" i="2"/>
  <c r="G11" i="2"/>
  <c r="H9" i="2"/>
  <c r="G8" i="2"/>
  <c r="H6" i="2"/>
  <c r="G5" i="2"/>
  <c r="H3" i="2"/>
  <c r="I6" i="1"/>
  <c r="H8" i="1" s="1"/>
  <c r="H33" i="1"/>
  <c r="G35" i="1" s="1"/>
  <c r="H3" i="1"/>
  <c r="I12" i="1"/>
  <c r="H9" i="1"/>
  <c r="G11" i="1" s="1"/>
  <c r="H15" i="1"/>
  <c r="G17" i="1" s="1"/>
  <c r="I3" i="2" l="1"/>
  <c r="H8" i="2"/>
  <c r="I6" i="2"/>
  <c r="H11" i="2"/>
  <c r="I9" i="2"/>
  <c r="I14" i="2"/>
  <c r="J12" i="2"/>
  <c r="J6" i="1"/>
  <c r="I8" i="1" s="1"/>
  <c r="I33" i="1"/>
  <c r="H35" i="1" s="1"/>
  <c r="I3" i="1"/>
  <c r="H5" i="1" s="1"/>
  <c r="G5" i="1"/>
  <c r="H14" i="1"/>
  <c r="J12" i="1"/>
  <c r="I9" i="1"/>
  <c r="H11" i="1" s="1"/>
  <c r="I15" i="1"/>
  <c r="K12" i="2" l="1"/>
  <c r="J14" i="2" s="1"/>
  <c r="J9" i="2"/>
  <c r="I11" i="2" s="1"/>
  <c r="J6" i="2"/>
  <c r="I8" i="2" s="1"/>
  <c r="J3" i="2"/>
  <c r="I5" i="2" s="1"/>
  <c r="H5" i="2"/>
  <c r="K6" i="1"/>
  <c r="J8" i="1" s="1"/>
  <c r="J33" i="1"/>
  <c r="I35" i="1" s="1"/>
  <c r="J3" i="1"/>
  <c r="I14" i="1"/>
  <c r="K12" i="1"/>
  <c r="J9" i="1"/>
  <c r="I11" i="1" s="1"/>
  <c r="J15" i="1"/>
  <c r="I17" i="1" s="1"/>
  <c r="H17" i="1"/>
  <c r="J5" i="2" l="1"/>
  <c r="K3" i="2"/>
  <c r="J8" i="2"/>
  <c r="K6" i="2"/>
  <c r="J11" i="2"/>
  <c r="K9" i="2"/>
  <c r="K14" i="2"/>
  <c r="L12" i="2"/>
  <c r="L6" i="1"/>
  <c r="K33" i="1"/>
  <c r="J35" i="1" s="1"/>
  <c r="K3" i="1"/>
  <c r="I5" i="1"/>
  <c r="J14" i="1"/>
  <c r="L12" i="1"/>
  <c r="K14" i="1" s="1"/>
  <c r="K9" i="1"/>
  <c r="J11" i="1" s="1"/>
  <c r="K15" i="1"/>
  <c r="J17" i="1" s="1"/>
  <c r="L14" i="2" l="1"/>
  <c r="M12" i="2"/>
  <c r="K11" i="2"/>
  <c r="L9" i="2"/>
  <c r="K8" i="2"/>
  <c r="L6" i="2"/>
  <c r="K5" i="2"/>
  <c r="L3" i="2"/>
  <c r="M6" i="1"/>
  <c r="K8" i="1"/>
  <c r="L33" i="1"/>
  <c r="K35" i="1" s="1"/>
  <c r="L3" i="1"/>
  <c r="J5" i="1"/>
  <c r="M12" i="1"/>
  <c r="L9" i="1"/>
  <c r="K11" i="1" s="1"/>
  <c r="L15" i="1"/>
  <c r="K17" i="1" s="1"/>
  <c r="L5" i="2" l="1"/>
  <c r="M3" i="2"/>
  <c r="L8" i="2"/>
  <c r="M6" i="2"/>
  <c r="L11" i="2"/>
  <c r="M9" i="2"/>
  <c r="M14" i="2"/>
  <c r="N12" i="2"/>
  <c r="N6" i="1"/>
  <c r="L8" i="1"/>
  <c r="M33" i="1"/>
  <c r="L35" i="1" s="1"/>
  <c r="M3" i="1"/>
  <c r="L5" i="1" s="1"/>
  <c r="K5" i="1"/>
  <c r="L14" i="1"/>
  <c r="N12" i="1"/>
  <c r="M9" i="1"/>
  <c r="L11" i="1" s="1"/>
  <c r="M15" i="1"/>
  <c r="N14" i="2" l="1"/>
  <c r="O12" i="2"/>
  <c r="M11" i="2"/>
  <c r="N9" i="2"/>
  <c r="M8" i="2"/>
  <c r="N6" i="2"/>
  <c r="M5" i="2"/>
  <c r="N3" i="2"/>
  <c r="O6" i="1"/>
  <c r="N8" i="1" s="1"/>
  <c r="M8" i="1"/>
  <c r="N33" i="1"/>
  <c r="M35" i="1" s="1"/>
  <c r="N3" i="1"/>
  <c r="M5" i="1" s="1"/>
  <c r="M14" i="1"/>
  <c r="O12" i="1"/>
  <c r="N14" i="1" s="1"/>
  <c r="N9" i="1"/>
  <c r="M11" i="1" s="1"/>
  <c r="N15" i="1"/>
  <c r="M17" i="1" s="1"/>
  <c r="L17" i="1"/>
  <c r="N5" i="2" l="1"/>
  <c r="O3" i="2"/>
  <c r="N8" i="2"/>
  <c r="O6" i="2"/>
  <c r="N11" i="2"/>
  <c r="O9" i="2"/>
  <c r="O14" i="2"/>
  <c r="P12" i="2"/>
  <c r="P6" i="1"/>
  <c r="O33" i="1"/>
  <c r="N35" i="1" s="1"/>
  <c r="O3" i="1"/>
  <c r="N5" i="1" s="1"/>
  <c r="P12" i="1"/>
  <c r="O9" i="1"/>
  <c r="N11" i="1" s="1"/>
  <c r="O15" i="1"/>
  <c r="N17" i="1" s="1"/>
  <c r="P14" i="2" l="1"/>
  <c r="Q12" i="2"/>
  <c r="O11" i="2"/>
  <c r="P9" i="2"/>
  <c r="O8" i="2"/>
  <c r="P6" i="2"/>
  <c r="O5" i="2"/>
  <c r="P3" i="2"/>
  <c r="Q6" i="1"/>
  <c r="O8" i="1"/>
  <c r="P33" i="1"/>
  <c r="O35" i="1" s="1"/>
  <c r="P3" i="1"/>
  <c r="O5" i="1" s="1"/>
  <c r="O14" i="1"/>
  <c r="Q12" i="1"/>
  <c r="P9" i="1"/>
  <c r="O11" i="1" s="1"/>
  <c r="P15" i="1"/>
  <c r="O17" i="1" s="1"/>
  <c r="P5" i="2" l="1"/>
  <c r="Q3" i="2"/>
  <c r="P8" i="2"/>
  <c r="Q6" i="2"/>
  <c r="P11" i="2"/>
  <c r="Q9" i="2"/>
  <c r="Q14" i="2"/>
  <c r="R12" i="2"/>
  <c r="R6" i="1"/>
  <c r="P8" i="1"/>
  <c r="Q33" i="1"/>
  <c r="P35" i="1" s="1"/>
  <c r="Q3" i="1"/>
  <c r="P5" i="1" s="1"/>
  <c r="P14" i="1"/>
  <c r="R12" i="1"/>
  <c r="Q14" i="1" s="1"/>
  <c r="Q9" i="1"/>
  <c r="P11" i="1" s="1"/>
  <c r="Q15" i="1"/>
  <c r="S12" i="2" l="1"/>
  <c r="Q11" i="2"/>
  <c r="R9" i="2"/>
  <c r="Q8" i="2"/>
  <c r="R6" i="2"/>
  <c r="Q5" i="2"/>
  <c r="R3" i="2"/>
  <c r="S6" i="1"/>
  <c r="R8" i="1" s="1"/>
  <c r="Q8" i="1"/>
  <c r="R33" i="1"/>
  <c r="Q35" i="1" s="1"/>
  <c r="R3" i="1"/>
  <c r="Q5" i="1" s="1"/>
  <c r="S12" i="1"/>
  <c r="R9" i="1"/>
  <c r="Q11" i="1" s="1"/>
  <c r="R15" i="1"/>
  <c r="Q17" i="1" s="1"/>
  <c r="P17" i="1"/>
  <c r="S3" i="2" l="1"/>
  <c r="R5" i="2" s="1"/>
  <c r="S6" i="2"/>
  <c r="R8" i="2" s="1"/>
  <c r="S9" i="2"/>
  <c r="R11" i="2" s="1"/>
  <c r="T12" i="2"/>
  <c r="S14" i="2" s="1"/>
  <c r="R14" i="2"/>
  <c r="T6" i="1"/>
  <c r="S33" i="1"/>
  <c r="R35" i="1" s="1"/>
  <c r="S3" i="1"/>
  <c r="R5" i="1" s="1"/>
  <c r="R14" i="1"/>
  <c r="T12" i="1"/>
  <c r="S9" i="1"/>
  <c r="R11" i="1" s="1"/>
  <c r="S15" i="1"/>
  <c r="T14" i="2" l="1"/>
  <c r="U12" i="2"/>
  <c r="S11" i="2"/>
  <c r="T9" i="2"/>
  <c r="S8" i="2"/>
  <c r="T6" i="2"/>
  <c r="S5" i="2"/>
  <c r="T3" i="2"/>
  <c r="U6" i="1"/>
  <c r="S8" i="1"/>
  <c r="T33" i="1"/>
  <c r="S35" i="1" s="1"/>
  <c r="T3" i="1"/>
  <c r="S5" i="1" s="1"/>
  <c r="S14" i="1"/>
  <c r="U12" i="1"/>
  <c r="T14" i="1" s="1"/>
  <c r="T9" i="1"/>
  <c r="S11" i="1" s="1"/>
  <c r="T15" i="1"/>
  <c r="S17" i="1" s="1"/>
  <c r="R17" i="1"/>
  <c r="T5" i="2" l="1"/>
  <c r="U3" i="2"/>
  <c r="T8" i="2"/>
  <c r="U6" i="2"/>
  <c r="T11" i="2"/>
  <c r="U9" i="2"/>
  <c r="U14" i="2"/>
  <c r="V12" i="2"/>
  <c r="V6" i="1"/>
  <c r="T8" i="1"/>
  <c r="U33" i="1"/>
  <c r="T35" i="1" s="1"/>
  <c r="U3" i="1"/>
  <c r="T5" i="1" s="1"/>
  <c r="V12" i="1"/>
  <c r="U9" i="1"/>
  <c r="T11" i="1" s="1"/>
  <c r="U15" i="1"/>
  <c r="V14" i="2" l="1"/>
  <c r="W12" i="2"/>
  <c r="U11" i="2"/>
  <c r="V9" i="2"/>
  <c r="U8" i="2"/>
  <c r="V6" i="2"/>
  <c r="U5" i="2"/>
  <c r="V3" i="2"/>
  <c r="W6" i="1"/>
  <c r="V8" i="1" s="1"/>
  <c r="U8" i="1"/>
  <c r="V33" i="1"/>
  <c r="U35" i="1" s="1"/>
  <c r="V3" i="1"/>
  <c r="U5" i="1" s="1"/>
  <c r="U14" i="1"/>
  <c r="W12" i="1"/>
  <c r="V9" i="1"/>
  <c r="U11" i="1" s="1"/>
  <c r="V15" i="1"/>
  <c r="U17" i="1" s="1"/>
  <c r="T17" i="1"/>
  <c r="V5" i="2" l="1"/>
  <c r="W3" i="2"/>
  <c r="V8" i="2"/>
  <c r="W6" i="2"/>
  <c r="V11" i="2"/>
  <c r="W9" i="2"/>
  <c r="W14" i="2"/>
  <c r="X12" i="2"/>
  <c r="X6" i="1"/>
  <c r="W33" i="1"/>
  <c r="V35" i="1" s="1"/>
  <c r="W3" i="1"/>
  <c r="V5" i="1" s="1"/>
  <c r="V14" i="1"/>
  <c r="X12" i="1"/>
  <c r="W14" i="1" s="1"/>
  <c r="W9" i="1"/>
  <c r="V11" i="1" s="1"/>
  <c r="W15" i="1"/>
  <c r="V17" i="1" s="1"/>
  <c r="X14" i="2" l="1"/>
  <c r="Y12" i="2"/>
  <c r="W11" i="2"/>
  <c r="X9" i="2"/>
  <c r="W8" i="2"/>
  <c r="X6" i="2"/>
  <c r="W5" i="2"/>
  <c r="X3" i="2"/>
  <c r="Y6" i="1"/>
  <c r="W8" i="1"/>
  <c r="W35" i="1"/>
  <c r="B35" i="1" s="1"/>
  <c r="X3" i="1"/>
  <c r="W5" i="1" s="1"/>
  <c r="Y12" i="1"/>
  <c r="X14" i="1" s="1"/>
  <c r="X9" i="1"/>
  <c r="W11" i="1" s="1"/>
  <c r="X15" i="1"/>
  <c r="W17" i="1" s="1"/>
  <c r="X5" i="2" l="1"/>
  <c r="Y3" i="2"/>
  <c r="X8" i="2"/>
  <c r="Y6" i="2"/>
  <c r="X11" i="2"/>
  <c r="Y9" i="2"/>
  <c r="Y14" i="2"/>
  <c r="Z12" i="2"/>
  <c r="Z6" i="1"/>
  <c r="X8" i="1"/>
  <c r="Y3" i="1"/>
  <c r="X5" i="1" s="1"/>
  <c r="Z12" i="1"/>
  <c r="Y14" i="1" s="1"/>
  <c r="Y9" i="1"/>
  <c r="X11" i="1" s="1"/>
  <c r="Y15" i="1"/>
  <c r="Z14" i="2" l="1"/>
  <c r="AA12" i="2"/>
  <c r="Y11" i="2"/>
  <c r="Z9" i="2"/>
  <c r="Y8" i="2"/>
  <c r="Z6" i="2"/>
  <c r="Y5" i="2"/>
  <c r="Z3" i="2"/>
  <c r="AA6" i="1"/>
  <c r="Z8" i="1" s="1"/>
  <c r="Y8" i="1"/>
  <c r="Z3" i="1"/>
  <c r="Y5" i="1" s="1"/>
  <c r="AA12" i="1"/>
  <c r="Z9" i="1"/>
  <c r="Y11" i="1" s="1"/>
  <c r="Z15" i="1"/>
  <c r="Y17" i="1" s="1"/>
  <c r="X17" i="1"/>
  <c r="Z5" i="2" l="1"/>
  <c r="AA3" i="2"/>
  <c r="Z8" i="2"/>
  <c r="AA6" i="2"/>
  <c r="Z11" i="2"/>
  <c r="AA9" i="2"/>
  <c r="AA14" i="2"/>
  <c r="AB12" i="2"/>
  <c r="AB6" i="1"/>
  <c r="AA3" i="1"/>
  <c r="Z5" i="1" s="1"/>
  <c r="Z14" i="1"/>
  <c r="AB12" i="1"/>
  <c r="AA9" i="1"/>
  <c r="Z11" i="1" s="1"/>
  <c r="AA15" i="1"/>
  <c r="Z17" i="1" s="1"/>
  <c r="AB14" i="2" l="1"/>
  <c r="AC12" i="2"/>
  <c r="AA11" i="2"/>
  <c r="AB9" i="2"/>
  <c r="AA8" i="2"/>
  <c r="AB6" i="2"/>
  <c r="AA5" i="2"/>
  <c r="AB3" i="2"/>
  <c r="AC6" i="1"/>
  <c r="AA8" i="1"/>
  <c r="AB3" i="1"/>
  <c r="AA5" i="1" s="1"/>
  <c r="AA14" i="1"/>
  <c r="AC12" i="1"/>
  <c r="AB9" i="1"/>
  <c r="AA11" i="1" s="1"/>
  <c r="AB15" i="1"/>
  <c r="AB5" i="2" l="1"/>
  <c r="AC3" i="2"/>
  <c r="AB8" i="2"/>
  <c r="AC6" i="2"/>
  <c r="AB11" i="2"/>
  <c r="AC9" i="2"/>
  <c r="AC14" i="2"/>
  <c r="AD12" i="2"/>
  <c r="AD6" i="1"/>
  <c r="AB8" i="1"/>
  <c r="AC3" i="1"/>
  <c r="AB5" i="1" s="1"/>
  <c r="AB14" i="1"/>
  <c r="AD12" i="1"/>
  <c r="AC9" i="1"/>
  <c r="AB11" i="1" s="1"/>
  <c r="AC15" i="1"/>
  <c r="AB17" i="1" s="1"/>
  <c r="AA17" i="1"/>
  <c r="AE12" i="2" l="1"/>
  <c r="AC11" i="2"/>
  <c r="AD9" i="2"/>
  <c r="AC8" i="2"/>
  <c r="AD6" i="2"/>
  <c r="AC5" i="2"/>
  <c r="B5" i="2" s="1"/>
  <c r="AD3" i="2"/>
  <c r="AD5" i="2" s="1"/>
  <c r="AE6" i="1"/>
  <c r="AD8" i="1" s="1"/>
  <c r="AC8" i="1"/>
  <c r="AD3" i="1"/>
  <c r="AC5" i="1" s="1"/>
  <c r="AC14" i="1"/>
  <c r="AE12" i="1"/>
  <c r="AD9" i="1"/>
  <c r="AC11" i="1" s="1"/>
  <c r="AD15" i="1"/>
  <c r="AC17" i="1" s="1"/>
  <c r="AD8" i="2" l="1"/>
  <c r="AE6" i="2"/>
  <c r="AD11" i="2"/>
  <c r="AE9" i="2"/>
  <c r="AE14" i="2"/>
  <c r="AF12" i="2"/>
  <c r="AD14" i="2"/>
  <c r="AE3" i="1"/>
  <c r="AD5" i="1" s="1"/>
  <c r="AD14" i="1"/>
  <c r="AF12" i="1"/>
  <c r="AE9" i="1"/>
  <c r="AD11" i="1" s="1"/>
  <c r="AE15" i="1"/>
  <c r="AD17" i="1" s="1"/>
  <c r="AF14" i="2" l="1"/>
  <c r="AG12" i="2"/>
  <c r="AE11" i="2"/>
  <c r="AF9" i="2"/>
  <c r="AE8" i="2"/>
  <c r="AF6" i="2"/>
  <c r="AE8" i="1"/>
  <c r="B8" i="1" s="1"/>
  <c r="AF3" i="1"/>
  <c r="AE5" i="1" s="1"/>
  <c r="AE14" i="1"/>
  <c r="AG12" i="1"/>
  <c r="AF9" i="1"/>
  <c r="AE11" i="1" s="1"/>
  <c r="AF15" i="1"/>
  <c r="AF8" i="2" l="1"/>
  <c r="AG6" i="2"/>
  <c r="AF11" i="2"/>
  <c r="AG9" i="2"/>
  <c r="AG14" i="2"/>
  <c r="AH12" i="2"/>
  <c r="AG3" i="1"/>
  <c r="AF5" i="1" s="1"/>
  <c r="AF14" i="1"/>
  <c r="AH12" i="1"/>
  <c r="AG9" i="1"/>
  <c r="AF11" i="1" s="1"/>
  <c r="AG15" i="1"/>
  <c r="AF17" i="1" s="1"/>
  <c r="AE17" i="1"/>
  <c r="AH14" i="2" l="1"/>
  <c r="AI12" i="2"/>
  <c r="AG11" i="2"/>
  <c r="AH9" i="2"/>
  <c r="AG8" i="2"/>
  <c r="AH6" i="2"/>
  <c r="AH3" i="1"/>
  <c r="AG5" i="1" s="1"/>
  <c r="AG14" i="1"/>
  <c r="AI12" i="1"/>
  <c r="AH9" i="1"/>
  <c r="AG11" i="1" s="1"/>
  <c r="AH15" i="1"/>
  <c r="AG17" i="1" s="1"/>
  <c r="AH8" i="2" l="1"/>
  <c r="AI6" i="2"/>
  <c r="AH11" i="2"/>
  <c r="AI9" i="2"/>
  <c r="AI14" i="2"/>
  <c r="AJ12" i="2"/>
  <c r="AI3" i="1"/>
  <c r="AH14" i="1"/>
  <c r="AJ12" i="1"/>
  <c r="AH11" i="1"/>
  <c r="B11" i="1" s="1"/>
  <c r="AI15" i="1"/>
  <c r="AH17" i="1" s="1"/>
  <c r="AJ14" i="2" l="1"/>
  <c r="AK12" i="2"/>
  <c r="AI11" i="2"/>
  <c r="AJ9" i="2"/>
  <c r="AI8" i="2"/>
  <c r="AJ6" i="2"/>
  <c r="AH5" i="1"/>
  <c r="AJ3" i="1"/>
  <c r="AI5" i="1" s="1"/>
  <c r="AI14" i="1"/>
  <c r="AK12" i="1"/>
  <c r="AJ15" i="1"/>
  <c r="AJ8" i="2" l="1"/>
  <c r="AK6" i="2"/>
  <c r="AJ11" i="2"/>
  <c r="AK9" i="2"/>
  <c r="AK14" i="2"/>
  <c r="AL12" i="2"/>
  <c r="AK3" i="1"/>
  <c r="AJ14" i="1"/>
  <c r="AL12" i="1"/>
  <c r="AK15" i="1"/>
  <c r="AJ17" i="1" s="1"/>
  <c r="AI17" i="1"/>
  <c r="AL14" i="2" l="1"/>
  <c r="AM12" i="2"/>
  <c r="AK11" i="2"/>
  <c r="AL9" i="2"/>
  <c r="AK8" i="2"/>
  <c r="AL6" i="2"/>
  <c r="AJ5" i="1"/>
  <c r="AL3" i="1"/>
  <c r="AK14" i="1"/>
  <c r="AM12" i="1"/>
  <c r="AL15" i="1"/>
  <c r="AL8" i="2" l="1"/>
  <c r="AM6" i="2"/>
  <c r="AL11" i="2"/>
  <c r="AM9" i="2"/>
  <c r="AM14" i="2"/>
  <c r="AN12" i="2"/>
  <c r="AK5" i="1"/>
  <c r="AM3" i="1"/>
  <c r="AL14" i="1"/>
  <c r="AN12" i="1"/>
  <c r="AL17" i="1"/>
  <c r="AK17" i="1"/>
  <c r="B17" i="1" l="1"/>
  <c r="AN14" i="2"/>
  <c r="AO12" i="2"/>
  <c r="AM11" i="2"/>
  <c r="AN9" i="2"/>
  <c r="AM8" i="2"/>
  <c r="B8" i="2" s="1"/>
  <c r="AN6" i="2"/>
  <c r="AN8" i="2" s="1"/>
  <c r="AL5" i="1"/>
  <c r="AN3" i="1"/>
  <c r="AM14" i="1"/>
  <c r="AO12" i="1"/>
  <c r="AM17" i="1"/>
  <c r="AO9" i="2" l="1"/>
  <c r="AN11" i="2" s="1"/>
  <c r="AP12" i="2"/>
  <c r="AP14" i="2" s="1"/>
  <c r="AM5" i="1"/>
  <c r="AO3" i="1"/>
  <c r="AN14" i="1"/>
  <c r="AP12" i="1"/>
  <c r="AN17" i="1"/>
  <c r="AO14" i="2" l="1"/>
  <c r="B14" i="2" s="1"/>
  <c r="AP9" i="2"/>
  <c r="AP11" i="2" s="1"/>
  <c r="AN5" i="1"/>
  <c r="AP3" i="1"/>
  <c r="AO14" i="1"/>
  <c r="AQ12" i="1"/>
  <c r="AP17" i="1"/>
  <c r="AO11" i="2" l="1"/>
  <c r="B11" i="2" s="1"/>
  <c r="AQ3" i="1"/>
  <c r="AP5" i="1" s="1"/>
  <c r="AO5" i="1"/>
  <c r="AP14" i="1"/>
  <c r="AR12" i="1"/>
  <c r="AO17" i="1"/>
  <c r="AR3" i="1" l="1"/>
  <c r="AQ14" i="1"/>
  <c r="AS12" i="1"/>
  <c r="AS3" i="1" l="1"/>
  <c r="AR5" i="1" s="1"/>
  <c r="AQ5" i="1"/>
  <c r="AR14" i="1"/>
  <c r="AT12" i="1"/>
  <c r="AT3" i="1" l="1"/>
  <c r="AS5" i="1" s="1"/>
  <c r="AS14" i="1"/>
  <c r="AU12" i="1"/>
  <c r="AU3" i="1" l="1"/>
  <c r="AT5" i="1" s="1"/>
  <c r="AT14" i="1"/>
  <c r="AV12" i="1"/>
  <c r="AV3" i="1" l="1"/>
  <c r="AU5" i="1" s="1"/>
  <c r="AU14" i="1"/>
  <c r="AW12" i="1"/>
  <c r="AW3" i="1" l="1"/>
  <c r="AV5" i="1" s="1"/>
  <c r="AV14" i="1"/>
  <c r="AX12" i="1"/>
  <c r="AX3" i="1" l="1"/>
  <c r="AW5" i="1" s="1"/>
  <c r="AW14" i="1"/>
  <c r="AY12" i="1"/>
  <c r="AY3" i="1" l="1"/>
  <c r="AX5" i="1" s="1"/>
  <c r="AX14" i="1"/>
  <c r="AZ12" i="1"/>
  <c r="AZ14" i="1" s="1"/>
  <c r="AZ3" i="1" l="1"/>
  <c r="AY5" i="1" s="1"/>
  <c r="AY14" i="1"/>
  <c r="B14" i="1" s="1"/>
  <c r="BA3" i="1" l="1"/>
  <c r="AZ5" i="1" s="1"/>
  <c r="BB3" i="1" l="1"/>
  <c r="BA5" i="1" s="1"/>
  <c r="BC3" i="1" l="1"/>
  <c r="BB5" i="1" s="1"/>
  <c r="BD3" i="1" l="1"/>
  <c r="BC5" i="1" s="1"/>
  <c r="BE3" i="1" l="1"/>
  <c r="BD5" i="1" s="1"/>
  <c r="BF3" i="1" l="1"/>
  <c r="BE5" i="1" s="1"/>
  <c r="BG3" i="1" l="1"/>
  <c r="BF5" i="1" s="1"/>
  <c r="BH3" i="1" l="1"/>
  <c r="BG5" i="1" s="1"/>
  <c r="BI3" i="1" l="1"/>
  <c r="BH5" i="1" s="1"/>
  <c r="BJ3" i="1" l="1"/>
  <c r="BI5" i="1" s="1"/>
  <c r="BK3" i="1" l="1"/>
  <c r="BJ5" i="1" s="1"/>
  <c r="BL3" i="1" l="1"/>
  <c r="BK5" i="1" s="1"/>
  <c r="BM3" i="1" l="1"/>
  <c r="BL5" i="1" s="1"/>
  <c r="BN3" i="1" l="1"/>
  <c r="BM5" i="1" s="1"/>
  <c r="BO3" i="1" l="1"/>
  <c r="BN5" i="1" s="1"/>
  <c r="BP3" i="1" l="1"/>
  <c r="BO5" i="1" s="1"/>
  <c r="BQ3" i="1" l="1"/>
  <c r="BP5" i="1" s="1"/>
  <c r="BR3" i="1" l="1"/>
  <c r="BQ5" i="1" s="1"/>
  <c r="BS3" i="1" l="1"/>
  <c r="BR5" i="1" s="1"/>
  <c r="BT3" i="1" l="1"/>
  <c r="BS5" i="1" s="1"/>
  <c r="BU3" i="1" l="1"/>
  <c r="BT5" i="1" s="1"/>
  <c r="BV3" i="1" l="1"/>
  <c r="BU5" i="1" s="1"/>
  <c r="BW3" i="1" l="1"/>
  <c r="BV5" i="1" s="1"/>
  <c r="BX3" i="1" l="1"/>
  <c r="BW5" i="1" s="1"/>
  <c r="BY3" i="1" l="1"/>
  <c r="BX5" i="1" s="1"/>
  <c r="BZ3" i="1" l="1"/>
  <c r="BY5" i="1" s="1"/>
  <c r="CA3" i="1" l="1"/>
  <c r="BZ5" i="1" s="1"/>
  <c r="CB3" i="1" l="1"/>
  <c r="CA5" i="1" s="1"/>
  <c r="CC3" i="1" l="1"/>
  <c r="CB5" i="1" s="1"/>
  <c r="CD3" i="1" l="1"/>
  <c r="CC5" i="1" s="1"/>
  <c r="CE3" i="1" l="1"/>
  <c r="CD5" i="1" s="1"/>
  <c r="CF3" i="1" l="1"/>
  <c r="CE5" i="1" s="1"/>
  <c r="CG3" i="1" l="1"/>
  <c r="CF5" i="1" s="1"/>
  <c r="CH3" i="1" l="1"/>
  <c r="CG5" i="1" s="1"/>
  <c r="CI3" i="1" l="1"/>
  <c r="CH5" i="1" s="1"/>
  <c r="CJ3" i="1" l="1"/>
  <c r="CI5" i="1" s="1"/>
  <c r="CK3" i="1" l="1"/>
  <c r="CJ5" i="1" s="1"/>
  <c r="CL3" i="1" l="1"/>
  <c r="CK5" i="1" s="1"/>
  <c r="CM3" i="1" l="1"/>
  <c r="CL5" i="1" s="1"/>
  <c r="CN3" i="1" l="1"/>
  <c r="CM5" i="1" s="1"/>
  <c r="CO3" i="1" l="1"/>
  <c r="CN5" i="1" s="1"/>
  <c r="CP3" i="1" l="1"/>
  <c r="CO5" i="1" s="1"/>
  <c r="CQ3" i="1" l="1"/>
  <c r="CP5" i="1" s="1"/>
  <c r="CR3" i="1" l="1"/>
  <c r="CQ5" i="1" s="1"/>
  <c r="CS3" i="1" l="1"/>
  <c r="CR5" i="1" s="1"/>
  <c r="CT3" i="1" l="1"/>
  <c r="CS5" i="1" s="1"/>
  <c r="CU3" i="1" l="1"/>
  <c r="CT5" i="1" s="1"/>
  <c r="CV3" i="1" l="1"/>
  <c r="CU5" i="1" s="1"/>
  <c r="CW3" i="1" l="1"/>
  <c r="CV5" i="1" s="1"/>
  <c r="CX3" i="1" l="1"/>
  <c r="CW5" i="1" s="1"/>
  <c r="CY3" i="1" l="1"/>
  <c r="CX5" i="1" s="1"/>
  <c r="CZ3" i="1" l="1"/>
  <c r="CY5" i="1" s="1"/>
  <c r="DA3" i="1" l="1"/>
  <c r="CZ5" i="1" s="1"/>
  <c r="DB3" i="1" l="1"/>
  <c r="DA5" i="1" s="1"/>
  <c r="DC3" i="1" l="1"/>
  <c r="DB5" i="1" s="1"/>
  <c r="DD3" i="1" l="1"/>
  <c r="DC5" i="1" s="1"/>
  <c r="DE3" i="1" l="1"/>
  <c r="DD5" i="1" s="1"/>
  <c r="DF3" i="1" l="1"/>
  <c r="DF5" i="1" s="1"/>
  <c r="DE5" i="1" l="1"/>
  <c r="B5" i="1" s="1"/>
</calcChain>
</file>

<file path=xl/sharedStrings.xml><?xml version="1.0" encoding="utf-8"?>
<sst xmlns="http://schemas.openxmlformats.org/spreadsheetml/2006/main" count="77" uniqueCount="24">
  <si>
    <t>250bit ※末端が251なのは1始まりだから</t>
    <rPh sb="8" eb="10">
      <t>マッタン</t>
    </rPh>
    <rPh sb="18" eb="19">
      <t>ハジ</t>
    </rPh>
    <phoneticPr fontId="1"/>
  </si>
  <si>
    <t>台風</t>
    <rPh sb="0" eb="2">
      <t>タイフウ</t>
    </rPh>
    <phoneticPr fontId="1"/>
  </si>
  <si>
    <t>気象</t>
    <rPh sb="0" eb="2">
      <t>キショウ</t>
    </rPh>
    <phoneticPr fontId="1"/>
  </si>
  <si>
    <t>海上</t>
    <rPh sb="0" eb="2">
      <t>カイジョウ</t>
    </rPh>
    <phoneticPr fontId="1"/>
  </si>
  <si>
    <t>他1</t>
    <rPh sb="0" eb="1">
      <t>ホカ</t>
    </rPh>
    <phoneticPr fontId="1"/>
  </si>
  <si>
    <t>他2</t>
    <rPh sb="0" eb="1">
      <t>ホカ</t>
    </rPh>
    <phoneticPr fontId="1"/>
  </si>
  <si>
    <t>開始</t>
    <rPh sb="0" eb="2">
      <t>カイシ</t>
    </rPh>
    <phoneticPr fontId="1"/>
  </si>
  <si>
    <t>飛び</t>
    <rPh sb="0" eb="1">
      <t>ト</t>
    </rPh>
    <phoneticPr fontId="1"/>
  </si>
  <si>
    <t>降灰</t>
    <rPh sb="0" eb="2">
      <t>コウハイ</t>
    </rPh>
    <phoneticPr fontId="1"/>
  </si>
  <si>
    <t>火山</t>
    <rPh sb="0" eb="2">
      <t>カザン</t>
    </rPh>
    <phoneticPr fontId="1"/>
  </si>
  <si>
    <t>J-Alert_都道府県</t>
    <rPh sb="8" eb="12">
      <t>トドウフケン</t>
    </rPh>
    <phoneticPr fontId="1"/>
  </si>
  <si>
    <t>J-Alert_市区町村</t>
    <rPh sb="8" eb="10">
      <t>シク</t>
    </rPh>
    <rPh sb="10" eb="12">
      <t>チョウソン</t>
    </rPh>
    <phoneticPr fontId="1"/>
  </si>
  <si>
    <t>L-Alert</t>
    <phoneticPr fontId="1"/>
  </si>
  <si>
    <t>南海トラフ</t>
    <rPh sb="0" eb="2">
      <t>ナンカイ</t>
    </rPh>
    <phoneticPr fontId="1"/>
  </si>
  <si>
    <t>震源情報</t>
    <rPh sb="0" eb="2">
      <t>シンゲン</t>
    </rPh>
    <rPh sb="2" eb="4">
      <t>ジョウホウ</t>
    </rPh>
    <phoneticPr fontId="1"/>
  </si>
  <si>
    <t>震度情報</t>
    <rPh sb="0" eb="2">
      <t>シンド</t>
    </rPh>
    <rPh sb="2" eb="4">
      <t>ジョウホウ</t>
    </rPh>
    <phoneticPr fontId="1"/>
  </si>
  <si>
    <t>津波</t>
    <rPh sb="0" eb="2">
      <t>ツナミ</t>
    </rPh>
    <phoneticPr fontId="1"/>
  </si>
  <si>
    <t>北西太平洋津波</t>
    <rPh sb="0" eb="2">
      <t>ホクセイ</t>
    </rPh>
    <rPh sb="2" eb="5">
      <t>タイヘイヨウ</t>
    </rPh>
    <rPh sb="5" eb="7">
      <t>ツナミ</t>
    </rPh>
    <phoneticPr fontId="1"/>
  </si>
  <si>
    <t>洪水</t>
    <rPh sb="0" eb="2">
      <t>コウズイ</t>
    </rPh>
    <phoneticPr fontId="1"/>
  </si>
  <si>
    <t>緊急地震速報</t>
    <rPh sb="0" eb="6">
      <t>キンキュウジシンソクホウ</t>
    </rPh>
    <phoneticPr fontId="1"/>
  </si>
  <si>
    <t>海外団体情報</t>
    <rPh sb="0" eb="2">
      <t>カイガイ</t>
    </rPh>
    <rPh sb="2" eb="4">
      <t>ダンタイ</t>
    </rPh>
    <rPh sb="4" eb="6">
      <t>ジョウホウ</t>
    </rPh>
    <phoneticPr fontId="1"/>
  </si>
  <si>
    <t>MT44</t>
    <phoneticPr fontId="1"/>
  </si>
  <si>
    <t>MT43</t>
    <phoneticPr fontId="1"/>
  </si>
  <si>
    <t>コピペ用→</t>
    <rPh sb="3" eb="4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</si>
</sst>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shrinkToFit="1"/>
    </xf>
    <xf numFmtId="0" fontId="2" fillId="0" borderId="0" xfId="0" applyFont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4" borderId="0" xfId="0" applyFont="1" applyFill="1" applyAlignment="1">
      <alignment horizontal="center" vertical="center" shrinkToFit="1"/>
    </xf>
    <xf numFmtId="0" fontId="6" fillId="3" borderId="0" xfId="0" applyFont="1" applyFill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25"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  <dxf>
      <numFmt numFmtId="176" formatCode="0_ "/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1"/>
  <sheetViews>
    <sheetView tabSelected="1" zoomScale="70" zoomScaleNormal="70" workbookViewId="0">
      <selection activeCell="B38" sqref="B38"/>
    </sheetView>
  </sheetViews>
  <sheetFormatPr defaultRowHeight="18.75" x14ac:dyDescent="0.4"/>
  <cols>
    <col min="1" max="1" width="13.25" style="11" customWidth="1"/>
    <col min="2" max="2" width="19.375" style="15" customWidth="1"/>
    <col min="3" max="28" width="5.125" style="5" customWidth="1"/>
    <col min="29" max="33" width="5.25" style="5" customWidth="1"/>
    <col min="34" max="34" width="5.125" customWidth="1"/>
    <col min="35" max="53" width="5.75" customWidth="1"/>
    <col min="54" max="110" width="5.25" customWidth="1"/>
  </cols>
  <sheetData>
    <row r="1" spans="1:111" x14ac:dyDescent="0.4">
      <c r="A1" s="17" t="s">
        <v>22</v>
      </c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111" x14ac:dyDescent="0.4">
      <c r="A2" s="1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</row>
    <row r="3" spans="1:111" ht="19.5" x14ac:dyDescent="0.4">
      <c r="A3" s="12" t="s">
        <v>19</v>
      </c>
      <c r="B3" s="14" t="s">
        <v>6</v>
      </c>
      <c r="C3" s="4">
        <v>0</v>
      </c>
      <c r="D3" s="4">
        <f>C4+D4</f>
        <v>9</v>
      </c>
      <c r="E3" s="4">
        <f t="shared" ref="E3:AJ3" si="0">D3+E4</f>
        <v>15</v>
      </c>
      <c r="F3" s="4">
        <f t="shared" si="0"/>
        <v>18</v>
      </c>
      <c r="G3" s="4">
        <f t="shared" si="0"/>
        <v>22</v>
      </c>
      <c r="H3" s="4">
        <f t="shared" si="0"/>
        <v>26</v>
      </c>
      <c r="I3" s="4">
        <f t="shared" si="0"/>
        <v>31</v>
      </c>
      <c r="J3" s="4">
        <f t="shared" si="0"/>
        <v>36</v>
      </c>
      <c r="K3" s="4">
        <f t="shared" si="0"/>
        <v>42</v>
      </c>
      <c r="L3" s="4">
        <f t="shared" si="0"/>
        <v>44</v>
      </c>
      <c r="M3" s="4">
        <f t="shared" si="0"/>
        <v>48</v>
      </c>
      <c r="N3" s="4">
        <f t="shared" si="0"/>
        <v>51</v>
      </c>
      <c r="O3" s="4">
        <f t="shared" si="0"/>
        <v>54</v>
      </c>
      <c r="P3" s="4">
        <f t="shared" si="0"/>
        <v>63</v>
      </c>
      <c r="Q3" s="4">
        <f t="shared" si="0"/>
        <v>72</v>
      </c>
      <c r="R3" s="4">
        <f t="shared" si="0"/>
        <v>81</v>
      </c>
      <c r="S3" s="4">
        <f t="shared" si="0"/>
        <v>86</v>
      </c>
      <c r="T3" s="4">
        <f t="shared" si="0"/>
        <v>91</v>
      </c>
      <c r="U3" s="4">
        <f t="shared" si="0"/>
        <v>97</v>
      </c>
      <c r="V3" s="4">
        <f t="shared" si="0"/>
        <v>106</v>
      </c>
      <c r="W3" s="4">
        <f t="shared" si="0"/>
        <v>113</v>
      </c>
      <c r="X3" s="4">
        <f t="shared" si="0"/>
        <v>123</v>
      </c>
      <c r="Y3" s="4">
        <f t="shared" si="0"/>
        <v>127</v>
      </c>
      <c r="Z3" s="4">
        <f t="shared" si="0"/>
        <v>131</v>
      </c>
      <c r="AA3" s="4">
        <f t="shared" si="0"/>
        <v>132</v>
      </c>
      <c r="AB3" s="4">
        <f t="shared" si="0"/>
        <v>133</v>
      </c>
      <c r="AC3" s="4">
        <f t="shared" si="0"/>
        <v>134</v>
      </c>
      <c r="AD3" s="4">
        <f t="shared" si="0"/>
        <v>135</v>
      </c>
      <c r="AE3" s="4">
        <f t="shared" si="0"/>
        <v>136</v>
      </c>
      <c r="AF3" s="4">
        <f t="shared" si="0"/>
        <v>137</v>
      </c>
      <c r="AG3" s="4">
        <f t="shared" si="0"/>
        <v>138</v>
      </c>
      <c r="AH3" s="4">
        <f t="shared" si="0"/>
        <v>139</v>
      </c>
      <c r="AI3" s="4">
        <f t="shared" si="0"/>
        <v>140</v>
      </c>
      <c r="AJ3" s="4">
        <f t="shared" si="0"/>
        <v>141</v>
      </c>
      <c r="AK3" s="4">
        <f t="shared" ref="AK3:BP3" si="1">AJ3+AK4</f>
        <v>142</v>
      </c>
      <c r="AL3" s="4">
        <f t="shared" si="1"/>
        <v>143</v>
      </c>
      <c r="AM3" s="4">
        <f t="shared" si="1"/>
        <v>144</v>
      </c>
      <c r="AN3" s="4">
        <f t="shared" si="1"/>
        <v>145</v>
      </c>
      <c r="AO3" s="4">
        <f t="shared" si="1"/>
        <v>146</v>
      </c>
      <c r="AP3" s="4">
        <f t="shared" si="1"/>
        <v>147</v>
      </c>
      <c r="AQ3" s="4">
        <f t="shared" si="1"/>
        <v>148</v>
      </c>
      <c r="AR3" s="4">
        <f t="shared" si="1"/>
        <v>149</v>
      </c>
      <c r="AS3" s="4">
        <f t="shared" si="1"/>
        <v>150</v>
      </c>
      <c r="AT3" s="4">
        <f t="shared" si="1"/>
        <v>151</v>
      </c>
      <c r="AU3" s="4">
        <f t="shared" si="1"/>
        <v>152</v>
      </c>
      <c r="AV3" s="4">
        <f t="shared" si="1"/>
        <v>153</v>
      </c>
      <c r="AW3" s="4">
        <f t="shared" si="1"/>
        <v>154</v>
      </c>
      <c r="AX3" s="4">
        <f t="shared" si="1"/>
        <v>155</v>
      </c>
      <c r="AY3" s="4">
        <f t="shared" si="1"/>
        <v>156</v>
      </c>
      <c r="AZ3" s="4">
        <f t="shared" si="1"/>
        <v>157</v>
      </c>
      <c r="BA3" s="4">
        <f t="shared" si="1"/>
        <v>158</v>
      </c>
      <c r="BB3" s="4">
        <f t="shared" si="1"/>
        <v>159</v>
      </c>
      <c r="BC3" s="4">
        <f t="shared" si="1"/>
        <v>160</v>
      </c>
      <c r="BD3" s="4">
        <f t="shared" si="1"/>
        <v>161</v>
      </c>
      <c r="BE3" s="4">
        <f t="shared" si="1"/>
        <v>162</v>
      </c>
      <c r="BF3" s="4">
        <f t="shared" si="1"/>
        <v>163</v>
      </c>
      <c r="BG3" s="4">
        <f t="shared" si="1"/>
        <v>164</v>
      </c>
      <c r="BH3" s="4">
        <f t="shared" si="1"/>
        <v>165</v>
      </c>
      <c r="BI3" s="4">
        <f t="shared" si="1"/>
        <v>166</v>
      </c>
      <c r="BJ3" s="4">
        <f t="shared" si="1"/>
        <v>167</v>
      </c>
      <c r="BK3" s="4">
        <f t="shared" si="1"/>
        <v>168</v>
      </c>
      <c r="BL3" s="4">
        <f t="shared" si="1"/>
        <v>169</v>
      </c>
      <c r="BM3" s="4">
        <f t="shared" si="1"/>
        <v>170</v>
      </c>
      <c r="BN3" s="4">
        <f t="shared" si="1"/>
        <v>171</v>
      </c>
      <c r="BO3" s="4">
        <f t="shared" si="1"/>
        <v>172</v>
      </c>
      <c r="BP3" s="4">
        <f t="shared" si="1"/>
        <v>173</v>
      </c>
      <c r="BQ3" s="4">
        <f t="shared" ref="BQ3:CV3" si="2">BP3+BQ4</f>
        <v>174</v>
      </c>
      <c r="BR3" s="4">
        <f t="shared" si="2"/>
        <v>175</v>
      </c>
      <c r="BS3" s="4">
        <f t="shared" si="2"/>
        <v>176</v>
      </c>
      <c r="BT3" s="4">
        <f t="shared" si="2"/>
        <v>177</v>
      </c>
      <c r="BU3" s="4">
        <f t="shared" si="2"/>
        <v>178</v>
      </c>
      <c r="BV3" s="4">
        <f t="shared" si="2"/>
        <v>179</v>
      </c>
      <c r="BW3" s="4">
        <f t="shared" si="2"/>
        <v>180</v>
      </c>
      <c r="BX3" s="4">
        <f t="shared" si="2"/>
        <v>181</v>
      </c>
      <c r="BY3" s="4">
        <f t="shared" si="2"/>
        <v>182</v>
      </c>
      <c r="BZ3" s="4">
        <f t="shared" si="2"/>
        <v>183</v>
      </c>
      <c r="CA3" s="4">
        <f t="shared" si="2"/>
        <v>184</v>
      </c>
      <c r="CB3" s="4">
        <f t="shared" si="2"/>
        <v>185</v>
      </c>
      <c r="CC3" s="4">
        <f t="shared" si="2"/>
        <v>186</v>
      </c>
      <c r="CD3" s="4">
        <f t="shared" si="2"/>
        <v>187</v>
      </c>
      <c r="CE3" s="4">
        <f t="shared" si="2"/>
        <v>188</v>
      </c>
      <c r="CF3" s="4">
        <f t="shared" si="2"/>
        <v>189</v>
      </c>
      <c r="CG3" s="4">
        <f t="shared" si="2"/>
        <v>190</v>
      </c>
      <c r="CH3" s="4">
        <f t="shared" si="2"/>
        <v>191</v>
      </c>
      <c r="CI3" s="4">
        <f t="shared" si="2"/>
        <v>192</v>
      </c>
      <c r="CJ3" s="4">
        <f t="shared" si="2"/>
        <v>193</v>
      </c>
      <c r="CK3" s="4">
        <f t="shared" si="2"/>
        <v>194</v>
      </c>
      <c r="CL3" s="4">
        <f t="shared" si="2"/>
        <v>195</v>
      </c>
      <c r="CM3" s="4">
        <f t="shared" si="2"/>
        <v>196</v>
      </c>
      <c r="CN3" s="4">
        <f t="shared" si="2"/>
        <v>197</v>
      </c>
      <c r="CO3" s="4">
        <f t="shared" si="2"/>
        <v>198</v>
      </c>
      <c r="CP3" s="4">
        <f t="shared" si="2"/>
        <v>199</v>
      </c>
      <c r="CQ3" s="4">
        <f t="shared" si="2"/>
        <v>200</v>
      </c>
      <c r="CR3" s="4">
        <f t="shared" si="2"/>
        <v>201</v>
      </c>
      <c r="CS3" s="4">
        <f t="shared" si="2"/>
        <v>202</v>
      </c>
      <c r="CT3" s="4">
        <f t="shared" si="2"/>
        <v>203</v>
      </c>
      <c r="CU3" s="4">
        <f t="shared" si="2"/>
        <v>204</v>
      </c>
      <c r="CV3" s="4">
        <f t="shared" si="2"/>
        <v>205</v>
      </c>
      <c r="CW3" s="4">
        <f t="shared" ref="CW3:DF3" si="3">CV3+CW4</f>
        <v>206</v>
      </c>
      <c r="CX3" s="4">
        <f t="shared" si="3"/>
        <v>207</v>
      </c>
      <c r="CY3" s="4">
        <f t="shared" si="3"/>
        <v>208</v>
      </c>
      <c r="CZ3" s="4">
        <f t="shared" si="3"/>
        <v>209</v>
      </c>
      <c r="DA3" s="4">
        <f t="shared" si="3"/>
        <v>210</v>
      </c>
      <c r="DB3" s="4">
        <f t="shared" si="3"/>
        <v>211</v>
      </c>
      <c r="DC3" s="4">
        <f t="shared" si="3"/>
        <v>215</v>
      </c>
      <c r="DD3" s="4">
        <f t="shared" si="3"/>
        <v>221</v>
      </c>
      <c r="DE3" s="4">
        <f t="shared" si="3"/>
        <v>227</v>
      </c>
      <c r="DF3" s="4">
        <f t="shared" si="3"/>
        <v>251</v>
      </c>
      <c r="DG3" s="4"/>
    </row>
    <row r="4" spans="1:111" x14ac:dyDescent="0.4">
      <c r="A4" s="10"/>
      <c r="B4" s="13" t="s">
        <v>7</v>
      </c>
      <c r="C4" s="6">
        <v>1</v>
      </c>
      <c r="D4" s="6">
        <v>8</v>
      </c>
      <c r="E4" s="6">
        <v>6</v>
      </c>
      <c r="F4" s="6">
        <v>3</v>
      </c>
      <c r="G4" s="6">
        <v>4</v>
      </c>
      <c r="H4" s="6">
        <v>4</v>
      </c>
      <c r="I4" s="6">
        <v>5</v>
      </c>
      <c r="J4" s="6">
        <v>5</v>
      </c>
      <c r="K4" s="6">
        <v>6</v>
      </c>
      <c r="L4" s="6">
        <v>2</v>
      </c>
      <c r="M4" s="6">
        <v>4</v>
      </c>
      <c r="N4" s="6">
        <v>3</v>
      </c>
      <c r="O4" s="6">
        <v>3</v>
      </c>
      <c r="P4" s="6">
        <v>9</v>
      </c>
      <c r="Q4" s="6">
        <v>9</v>
      </c>
      <c r="R4" s="6">
        <v>9</v>
      </c>
      <c r="S4" s="6">
        <v>5</v>
      </c>
      <c r="T4" s="6">
        <v>5</v>
      </c>
      <c r="U4" s="6">
        <v>6</v>
      </c>
      <c r="V4" s="6">
        <v>9</v>
      </c>
      <c r="W4" s="6">
        <v>7</v>
      </c>
      <c r="X4" s="6">
        <v>10</v>
      </c>
      <c r="Y4" s="6">
        <v>4</v>
      </c>
      <c r="Z4" s="6">
        <v>4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>
        <v>1</v>
      </c>
      <c r="BA4" s="6">
        <v>1</v>
      </c>
      <c r="BB4" s="6">
        <v>1</v>
      </c>
      <c r="BC4" s="6">
        <v>1</v>
      </c>
      <c r="BD4" s="6">
        <v>1</v>
      </c>
      <c r="BE4" s="6">
        <v>1</v>
      </c>
      <c r="BF4" s="6">
        <v>1</v>
      </c>
      <c r="BG4" s="6">
        <v>1</v>
      </c>
      <c r="BH4" s="6">
        <v>1</v>
      </c>
      <c r="BI4" s="6">
        <v>1</v>
      </c>
      <c r="BJ4" s="6">
        <v>1</v>
      </c>
      <c r="BK4" s="6">
        <v>1</v>
      </c>
      <c r="BL4" s="6">
        <v>1</v>
      </c>
      <c r="BM4" s="6">
        <v>1</v>
      </c>
      <c r="BN4" s="6">
        <v>1</v>
      </c>
      <c r="BO4" s="6">
        <v>1</v>
      </c>
      <c r="BP4" s="6">
        <v>1</v>
      </c>
      <c r="BQ4" s="6">
        <v>1</v>
      </c>
      <c r="BR4" s="6">
        <v>1</v>
      </c>
      <c r="BS4" s="6">
        <v>1</v>
      </c>
      <c r="BT4" s="6">
        <v>1</v>
      </c>
      <c r="BU4" s="6">
        <v>1</v>
      </c>
      <c r="BV4" s="6">
        <v>1</v>
      </c>
      <c r="BW4" s="6">
        <v>1</v>
      </c>
      <c r="BX4" s="6">
        <v>1</v>
      </c>
      <c r="BY4" s="6">
        <v>1</v>
      </c>
      <c r="BZ4" s="6">
        <v>1</v>
      </c>
      <c r="CA4" s="6">
        <v>1</v>
      </c>
      <c r="CB4" s="6">
        <v>1</v>
      </c>
      <c r="CC4" s="6">
        <v>1</v>
      </c>
      <c r="CD4" s="6">
        <v>1</v>
      </c>
      <c r="CE4" s="6">
        <v>1</v>
      </c>
      <c r="CF4" s="6">
        <v>1</v>
      </c>
      <c r="CG4" s="6">
        <v>1</v>
      </c>
      <c r="CH4" s="6">
        <v>1</v>
      </c>
      <c r="CI4" s="6">
        <v>1</v>
      </c>
      <c r="CJ4" s="6">
        <v>1</v>
      </c>
      <c r="CK4" s="6">
        <v>1</v>
      </c>
      <c r="CL4" s="6">
        <v>1</v>
      </c>
      <c r="CM4" s="6">
        <v>1</v>
      </c>
      <c r="CN4" s="6">
        <v>1</v>
      </c>
      <c r="CO4" s="6">
        <v>1</v>
      </c>
      <c r="CP4" s="6">
        <v>1</v>
      </c>
      <c r="CQ4" s="6">
        <v>1</v>
      </c>
      <c r="CR4" s="6">
        <v>1</v>
      </c>
      <c r="CS4" s="6">
        <v>1</v>
      </c>
      <c r="CT4" s="6">
        <v>1</v>
      </c>
      <c r="CU4" s="6">
        <v>1</v>
      </c>
      <c r="CV4" s="6">
        <v>1</v>
      </c>
      <c r="CW4" s="6">
        <v>1</v>
      </c>
      <c r="CX4" s="6">
        <v>1</v>
      </c>
      <c r="CY4" s="6">
        <v>1</v>
      </c>
      <c r="CZ4" s="6">
        <v>1</v>
      </c>
      <c r="DA4" s="6">
        <v>1</v>
      </c>
      <c r="DB4" s="6">
        <v>1</v>
      </c>
      <c r="DC4" s="6">
        <v>4</v>
      </c>
      <c r="DD4" s="6">
        <v>6</v>
      </c>
      <c r="DE4" s="6">
        <v>6</v>
      </c>
      <c r="DF4" s="6">
        <v>24</v>
      </c>
    </row>
    <row r="5" spans="1:111" x14ac:dyDescent="0.4">
      <c r="A5" s="11" t="s">
        <v>23</v>
      </c>
      <c r="B5" s="15" t="str">
        <f>C5&amp;D5&amp;E5&amp;F5&amp;G5&amp;H5&amp;I5&amp;J5&amp;K5&amp;L5&amp;M5&amp;N5&amp;O5&amp;P5&amp;Q5&amp;R5&amp;S5&amp;T5&amp;U5&amp;V5&amp;W5&amp;X5&amp;Y5&amp;Z5&amp;AA5&amp;AB5&amp;AC5&amp;AD5&amp;AE5&amp;AF5&amp;AG5&amp;AH5&amp;AI5&amp;AJ5&amp;AK5&amp;AL5&amp;AM5&amp;AN5&amp;AO5&amp;AP5&amp;AQ5&amp;AR5&amp;AS5&amp;AT5&amp;AU5&amp;AV5&amp;AW5&amp;AX5&amp;AY5&amp;AZ5&amp;BA5&amp;BB5&amp;BC5&amp;BD5&amp;BE5&amp;BF5&amp;BG5&amp;BH5&amp;BI5&amp;BJ5&amp;BK5&amp;BL5&amp;BM5&amp;BN5&amp;BO5&amp;BP5&amp;BQ5&amp;BR5&amp;BS5&amp;BT5&amp;BU5&amp;BV5&amp;BW5&amp;BX5&amp;BY5&amp;BZ5&amp;CA5&amp;CB5&amp;CC5&amp;CD5&amp;CE5&amp;CF5&amp;CG5&amp;CH5&amp;CI5&amp;CJ5&amp;CK5&amp;CL5&amp;CM5&amp;CN5&amp;CO5&amp;CP5&amp;CQ5&amp;CR5&amp;CS5&amp;CT5&amp;CU5&amp;CV5&amp;CW5&amp;CX5&amp;CY5&amp;CZ5&amp;DA5&amp;DB5&amp;DC5&amp;DD5&amp;DE5&amp;DF5</f>
        <v xml:space="preserve">int(bin_msg[0:9],2)
int(bin_msg[9:15],2)
int(bin_msg[15:18],2)
int(bin_msg[18:22],2)
int(bin_msg[22:26],2)
int(bin_msg[26:31],2)
int(bin_msg[31:36],2)
int(bin_msg[36:42],2)
int(bin_msg[42:44],2)
int(bin_msg[44:48],2)
int(bin_msg[48:51],2)
int(bin_msg[51:54],2)
int(bin_msg[54:63],2)
int(bin_msg[63:72],2)
int(bin_msg[72:81],2)
int(bin_msg[81:86],2)
int(bin_msg[86:91],2)
int(bin_msg[91:97],2)
int(bin_msg[97:106],2)
int(bin_msg[106:113],2)
int(bin_msg[113:123],2)
int(bin_msg[123:127],2)
int(bin_msg[127:131],2)
int(bin_msg[131:132],2)
int(bin_msg[132:133],2)
int(bin_msg[133:134],2)
int(bin_msg[134:135],2)
int(bin_msg[135:136],2)
int(bin_msg[136:137],2)
int(bin_msg[137:138],2)
int(bin_msg[138:139],2)
int(bin_msg[139:140],2)
int(bin_msg[140:141],2)
int(bin_msg[141:142],2)
int(bin_msg[142:143],2)
int(bin_msg[143:144],2)
int(bin_msg[144:145],2)
int(bin_msg[145:146],2)
int(bin_msg[146:147],2)
int(bin_msg[147:148],2)
int(bin_msg[148:149],2)
int(bin_msg[149:150],2)
int(bin_msg[150:151],2)
int(bin_msg[151:152],2)
int(bin_msg[152:153],2)
int(bin_msg[153:154],2)
int(bin_msg[154:155],2)
int(bin_msg[155:156],2)
int(bin_msg[156:157],2)
int(bin_msg[157:158],2)
int(bin_msg[158:159],2)
int(bin_msg[159:160],2)
int(bin_msg[160:161],2)
int(bin_msg[161:162],2)
int(bin_msg[162:163],2)
int(bin_msg[163:164],2)
int(bin_msg[164:165],2)
int(bin_msg[165:166],2)
int(bin_msg[166:167],2)
int(bin_msg[167:168],2)
int(bin_msg[168:169],2)
int(bin_msg[169:170],2)
int(bin_msg[170:171],2)
int(bin_msg[171:172],2)
int(bin_msg[172:173],2)
int(bin_msg[173:174],2)
int(bin_msg[174:175],2)
int(bin_msg[175:176],2)
int(bin_msg[176:177],2)
int(bin_msg[177:178],2)
int(bin_msg[178:179],2)
int(bin_msg[179:180],2)
int(bin_msg[180:181],2)
int(bin_msg[181:182],2)
int(bin_msg[182:183],2)
int(bin_msg[183:184],2)
int(bin_msg[184:185],2)
int(bin_msg[185:186],2)
int(bin_msg[186:187],2)
int(bin_msg[187:188],2)
int(bin_msg[188:189],2)
int(bin_msg[189:190],2)
int(bin_msg[190:191],2)
int(bin_msg[191:192],2)
int(bin_msg[192:193],2)
int(bin_msg[193:194],2)
int(bin_msg[194:195],2)
int(bin_msg[195:196],2)
int(bin_msg[196:197],2)
int(bin_msg[197:198],2)
int(bin_msg[198:199],2)
int(bin_msg[199:200],2)
int(bin_msg[200:201],2)
int(bin_msg[201:202],2)
int(bin_msg[202:203],2)
int(bin_msg[203:204],2)
int(bin_msg[204:205],2)
int(bin_msg[205:206],2)
int(bin_msg[206:207],2)
int(bin_msg[207:208],2)
int(bin_msg[208:209],2)
int(bin_msg[209:210],2)
int(bin_msg[210:211],2)
int(bin_msg[211:215],2)
int(bin_msg[215:221],2)
int(bin_msg[221:227],2)
int(bin_msg[227:251],2)
int(bin_msg[251:],2)
</v>
      </c>
      <c r="C5" s="5" t="str">
        <f t="shared" ref="C5:AH5" si="4">"int(bin_msg["&amp;C3&amp;":"&amp;D3&amp;"],2)"&amp;CHAR(10)</f>
        <v xml:space="preserve">int(bin_msg[0:9],2)
</v>
      </c>
      <c r="D5" s="5" t="str">
        <f t="shared" si="4"/>
        <v xml:space="preserve">int(bin_msg[9:15],2)
</v>
      </c>
      <c r="E5" s="5" t="str">
        <f t="shared" si="4"/>
        <v xml:space="preserve">int(bin_msg[15:18],2)
</v>
      </c>
      <c r="F5" s="5" t="str">
        <f t="shared" si="4"/>
        <v xml:space="preserve">int(bin_msg[18:22],2)
</v>
      </c>
      <c r="G5" s="5" t="str">
        <f t="shared" si="4"/>
        <v xml:space="preserve">int(bin_msg[22:26],2)
</v>
      </c>
      <c r="H5" s="5" t="str">
        <f t="shared" si="4"/>
        <v xml:space="preserve">int(bin_msg[26:31],2)
</v>
      </c>
      <c r="I5" s="5" t="str">
        <f t="shared" si="4"/>
        <v xml:space="preserve">int(bin_msg[31:36],2)
</v>
      </c>
      <c r="J5" s="5" t="str">
        <f t="shared" si="4"/>
        <v xml:space="preserve">int(bin_msg[36:42],2)
</v>
      </c>
      <c r="K5" s="5" t="str">
        <f t="shared" si="4"/>
        <v xml:space="preserve">int(bin_msg[42:44],2)
</v>
      </c>
      <c r="L5" s="5" t="str">
        <f t="shared" si="4"/>
        <v xml:space="preserve">int(bin_msg[44:48],2)
</v>
      </c>
      <c r="M5" s="5" t="str">
        <f t="shared" si="4"/>
        <v xml:space="preserve">int(bin_msg[48:51],2)
</v>
      </c>
      <c r="N5" s="5" t="str">
        <f t="shared" si="4"/>
        <v xml:space="preserve">int(bin_msg[51:54],2)
</v>
      </c>
      <c r="O5" s="5" t="str">
        <f t="shared" si="4"/>
        <v xml:space="preserve">int(bin_msg[54:63],2)
</v>
      </c>
      <c r="P5" s="5" t="str">
        <f t="shared" si="4"/>
        <v xml:space="preserve">int(bin_msg[63:72],2)
</v>
      </c>
      <c r="Q5" s="5" t="str">
        <f t="shared" si="4"/>
        <v xml:space="preserve">int(bin_msg[72:81],2)
</v>
      </c>
      <c r="R5" s="5" t="str">
        <f t="shared" si="4"/>
        <v xml:space="preserve">int(bin_msg[81:86],2)
</v>
      </c>
      <c r="S5" s="5" t="str">
        <f t="shared" si="4"/>
        <v xml:space="preserve">int(bin_msg[86:91],2)
</v>
      </c>
      <c r="T5" s="5" t="str">
        <f t="shared" si="4"/>
        <v xml:space="preserve">int(bin_msg[91:97],2)
</v>
      </c>
      <c r="U5" s="5" t="str">
        <f t="shared" si="4"/>
        <v xml:space="preserve">int(bin_msg[97:106],2)
</v>
      </c>
      <c r="V5" s="5" t="str">
        <f t="shared" si="4"/>
        <v xml:space="preserve">int(bin_msg[106:113],2)
</v>
      </c>
      <c r="W5" s="5" t="str">
        <f t="shared" si="4"/>
        <v xml:space="preserve">int(bin_msg[113:123],2)
</v>
      </c>
      <c r="X5" s="5" t="str">
        <f t="shared" si="4"/>
        <v xml:space="preserve">int(bin_msg[123:127],2)
</v>
      </c>
      <c r="Y5" s="5" t="str">
        <f t="shared" si="4"/>
        <v xml:space="preserve">int(bin_msg[127:131],2)
</v>
      </c>
      <c r="Z5" s="5" t="str">
        <f t="shared" si="4"/>
        <v xml:space="preserve">int(bin_msg[131:132],2)
</v>
      </c>
      <c r="AA5" s="5" t="str">
        <f t="shared" si="4"/>
        <v xml:space="preserve">int(bin_msg[132:133],2)
</v>
      </c>
      <c r="AB5" s="5" t="str">
        <f t="shared" si="4"/>
        <v xml:space="preserve">int(bin_msg[133:134],2)
</v>
      </c>
      <c r="AC5" s="5" t="str">
        <f t="shared" si="4"/>
        <v xml:space="preserve">int(bin_msg[134:135],2)
</v>
      </c>
      <c r="AD5" s="5" t="str">
        <f t="shared" si="4"/>
        <v xml:space="preserve">int(bin_msg[135:136],2)
</v>
      </c>
      <c r="AE5" s="5" t="str">
        <f t="shared" si="4"/>
        <v xml:space="preserve">int(bin_msg[136:137],2)
</v>
      </c>
      <c r="AF5" s="5" t="str">
        <f t="shared" si="4"/>
        <v xml:space="preserve">int(bin_msg[137:138],2)
</v>
      </c>
      <c r="AG5" s="5" t="str">
        <f t="shared" si="4"/>
        <v xml:space="preserve">int(bin_msg[138:139],2)
</v>
      </c>
      <c r="AH5" s="5" t="str">
        <f t="shared" si="4"/>
        <v xml:space="preserve">int(bin_msg[139:140],2)
</v>
      </c>
      <c r="AI5" s="5" t="str">
        <f t="shared" ref="AI5:BN5" si="5">"int(bin_msg["&amp;AI3&amp;":"&amp;AJ3&amp;"],2)"&amp;CHAR(10)</f>
        <v xml:space="preserve">int(bin_msg[140:141],2)
</v>
      </c>
      <c r="AJ5" s="5" t="str">
        <f t="shared" si="5"/>
        <v xml:space="preserve">int(bin_msg[141:142],2)
</v>
      </c>
      <c r="AK5" s="5" t="str">
        <f t="shared" si="5"/>
        <v xml:space="preserve">int(bin_msg[142:143],2)
</v>
      </c>
      <c r="AL5" s="5" t="str">
        <f t="shared" si="5"/>
        <v xml:space="preserve">int(bin_msg[143:144],2)
</v>
      </c>
      <c r="AM5" s="5" t="str">
        <f t="shared" si="5"/>
        <v xml:space="preserve">int(bin_msg[144:145],2)
</v>
      </c>
      <c r="AN5" s="5" t="str">
        <f t="shared" si="5"/>
        <v xml:space="preserve">int(bin_msg[145:146],2)
</v>
      </c>
      <c r="AO5" s="5" t="str">
        <f t="shared" si="5"/>
        <v xml:space="preserve">int(bin_msg[146:147],2)
</v>
      </c>
      <c r="AP5" s="5" t="str">
        <f t="shared" si="5"/>
        <v xml:space="preserve">int(bin_msg[147:148],2)
</v>
      </c>
      <c r="AQ5" s="5" t="str">
        <f t="shared" si="5"/>
        <v xml:space="preserve">int(bin_msg[148:149],2)
</v>
      </c>
      <c r="AR5" s="5" t="str">
        <f t="shared" si="5"/>
        <v xml:space="preserve">int(bin_msg[149:150],2)
</v>
      </c>
      <c r="AS5" s="5" t="str">
        <f t="shared" si="5"/>
        <v xml:space="preserve">int(bin_msg[150:151],2)
</v>
      </c>
      <c r="AT5" s="5" t="str">
        <f t="shared" si="5"/>
        <v xml:space="preserve">int(bin_msg[151:152],2)
</v>
      </c>
      <c r="AU5" s="5" t="str">
        <f t="shared" si="5"/>
        <v xml:space="preserve">int(bin_msg[152:153],2)
</v>
      </c>
      <c r="AV5" s="5" t="str">
        <f t="shared" si="5"/>
        <v xml:space="preserve">int(bin_msg[153:154],2)
</v>
      </c>
      <c r="AW5" s="5" t="str">
        <f t="shared" si="5"/>
        <v xml:space="preserve">int(bin_msg[154:155],2)
</v>
      </c>
      <c r="AX5" s="5" t="str">
        <f t="shared" si="5"/>
        <v xml:space="preserve">int(bin_msg[155:156],2)
</v>
      </c>
      <c r="AY5" s="5" t="str">
        <f t="shared" si="5"/>
        <v xml:space="preserve">int(bin_msg[156:157],2)
</v>
      </c>
      <c r="AZ5" s="5" t="str">
        <f t="shared" si="5"/>
        <v xml:space="preserve">int(bin_msg[157:158],2)
</v>
      </c>
      <c r="BA5" s="5" t="str">
        <f t="shared" si="5"/>
        <v xml:space="preserve">int(bin_msg[158:159],2)
</v>
      </c>
      <c r="BB5" s="5" t="str">
        <f t="shared" si="5"/>
        <v xml:space="preserve">int(bin_msg[159:160],2)
</v>
      </c>
      <c r="BC5" s="5" t="str">
        <f t="shared" si="5"/>
        <v xml:space="preserve">int(bin_msg[160:161],2)
</v>
      </c>
      <c r="BD5" s="5" t="str">
        <f t="shared" si="5"/>
        <v xml:space="preserve">int(bin_msg[161:162],2)
</v>
      </c>
      <c r="BE5" s="5" t="str">
        <f t="shared" si="5"/>
        <v xml:space="preserve">int(bin_msg[162:163],2)
</v>
      </c>
      <c r="BF5" s="5" t="str">
        <f t="shared" si="5"/>
        <v xml:space="preserve">int(bin_msg[163:164],2)
</v>
      </c>
      <c r="BG5" s="5" t="str">
        <f t="shared" si="5"/>
        <v xml:space="preserve">int(bin_msg[164:165],2)
</v>
      </c>
      <c r="BH5" s="5" t="str">
        <f t="shared" si="5"/>
        <v xml:space="preserve">int(bin_msg[165:166],2)
</v>
      </c>
      <c r="BI5" s="5" t="str">
        <f t="shared" si="5"/>
        <v xml:space="preserve">int(bin_msg[166:167],2)
</v>
      </c>
      <c r="BJ5" s="5" t="str">
        <f t="shared" si="5"/>
        <v xml:space="preserve">int(bin_msg[167:168],2)
</v>
      </c>
      <c r="BK5" s="5" t="str">
        <f t="shared" si="5"/>
        <v xml:space="preserve">int(bin_msg[168:169],2)
</v>
      </c>
      <c r="BL5" s="5" t="str">
        <f t="shared" si="5"/>
        <v xml:space="preserve">int(bin_msg[169:170],2)
</v>
      </c>
      <c r="BM5" s="5" t="str">
        <f t="shared" si="5"/>
        <v xml:space="preserve">int(bin_msg[170:171],2)
</v>
      </c>
      <c r="BN5" s="5" t="str">
        <f t="shared" si="5"/>
        <v xml:space="preserve">int(bin_msg[171:172],2)
</v>
      </c>
      <c r="BO5" s="5" t="str">
        <f t="shared" ref="BO5:CT5" si="6">"int(bin_msg["&amp;BO3&amp;":"&amp;BP3&amp;"],2)"&amp;CHAR(10)</f>
        <v xml:space="preserve">int(bin_msg[172:173],2)
</v>
      </c>
      <c r="BP5" s="5" t="str">
        <f t="shared" si="6"/>
        <v xml:space="preserve">int(bin_msg[173:174],2)
</v>
      </c>
      <c r="BQ5" s="5" t="str">
        <f t="shared" si="6"/>
        <v xml:space="preserve">int(bin_msg[174:175],2)
</v>
      </c>
      <c r="BR5" s="5" t="str">
        <f t="shared" si="6"/>
        <v xml:space="preserve">int(bin_msg[175:176],2)
</v>
      </c>
      <c r="BS5" s="5" t="str">
        <f t="shared" si="6"/>
        <v xml:space="preserve">int(bin_msg[176:177],2)
</v>
      </c>
      <c r="BT5" s="5" t="str">
        <f t="shared" si="6"/>
        <v xml:space="preserve">int(bin_msg[177:178],2)
</v>
      </c>
      <c r="BU5" s="5" t="str">
        <f t="shared" si="6"/>
        <v xml:space="preserve">int(bin_msg[178:179],2)
</v>
      </c>
      <c r="BV5" s="5" t="str">
        <f t="shared" si="6"/>
        <v xml:space="preserve">int(bin_msg[179:180],2)
</v>
      </c>
      <c r="BW5" s="5" t="str">
        <f t="shared" si="6"/>
        <v xml:space="preserve">int(bin_msg[180:181],2)
</v>
      </c>
      <c r="BX5" s="5" t="str">
        <f t="shared" si="6"/>
        <v xml:space="preserve">int(bin_msg[181:182],2)
</v>
      </c>
      <c r="BY5" s="5" t="str">
        <f t="shared" si="6"/>
        <v xml:space="preserve">int(bin_msg[182:183],2)
</v>
      </c>
      <c r="BZ5" s="5" t="str">
        <f t="shared" si="6"/>
        <v xml:space="preserve">int(bin_msg[183:184],2)
</v>
      </c>
      <c r="CA5" s="5" t="str">
        <f t="shared" si="6"/>
        <v xml:space="preserve">int(bin_msg[184:185],2)
</v>
      </c>
      <c r="CB5" s="5" t="str">
        <f t="shared" si="6"/>
        <v xml:space="preserve">int(bin_msg[185:186],2)
</v>
      </c>
      <c r="CC5" s="5" t="str">
        <f t="shared" si="6"/>
        <v xml:space="preserve">int(bin_msg[186:187],2)
</v>
      </c>
      <c r="CD5" s="5" t="str">
        <f t="shared" si="6"/>
        <v xml:space="preserve">int(bin_msg[187:188],2)
</v>
      </c>
      <c r="CE5" s="5" t="str">
        <f t="shared" si="6"/>
        <v xml:space="preserve">int(bin_msg[188:189],2)
</v>
      </c>
      <c r="CF5" s="5" t="str">
        <f t="shared" si="6"/>
        <v xml:space="preserve">int(bin_msg[189:190],2)
</v>
      </c>
      <c r="CG5" s="5" t="str">
        <f t="shared" si="6"/>
        <v xml:space="preserve">int(bin_msg[190:191],2)
</v>
      </c>
      <c r="CH5" s="5" t="str">
        <f t="shared" si="6"/>
        <v xml:space="preserve">int(bin_msg[191:192],2)
</v>
      </c>
      <c r="CI5" s="5" t="str">
        <f t="shared" si="6"/>
        <v xml:space="preserve">int(bin_msg[192:193],2)
</v>
      </c>
      <c r="CJ5" s="5" t="str">
        <f t="shared" si="6"/>
        <v xml:space="preserve">int(bin_msg[193:194],2)
</v>
      </c>
      <c r="CK5" s="5" t="str">
        <f t="shared" si="6"/>
        <v xml:space="preserve">int(bin_msg[194:195],2)
</v>
      </c>
      <c r="CL5" s="5" t="str">
        <f t="shared" si="6"/>
        <v xml:space="preserve">int(bin_msg[195:196],2)
</v>
      </c>
      <c r="CM5" s="5" t="str">
        <f t="shared" si="6"/>
        <v xml:space="preserve">int(bin_msg[196:197],2)
</v>
      </c>
      <c r="CN5" s="5" t="str">
        <f t="shared" si="6"/>
        <v xml:space="preserve">int(bin_msg[197:198],2)
</v>
      </c>
      <c r="CO5" s="5" t="str">
        <f t="shared" si="6"/>
        <v xml:space="preserve">int(bin_msg[198:199],2)
</v>
      </c>
      <c r="CP5" s="5" t="str">
        <f t="shared" si="6"/>
        <v xml:space="preserve">int(bin_msg[199:200],2)
</v>
      </c>
      <c r="CQ5" s="5" t="str">
        <f t="shared" si="6"/>
        <v xml:space="preserve">int(bin_msg[200:201],2)
</v>
      </c>
      <c r="CR5" s="5" t="str">
        <f t="shared" si="6"/>
        <v xml:space="preserve">int(bin_msg[201:202],2)
</v>
      </c>
      <c r="CS5" s="5" t="str">
        <f t="shared" si="6"/>
        <v xml:space="preserve">int(bin_msg[202:203],2)
</v>
      </c>
      <c r="CT5" s="5" t="str">
        <f t="shared" si="6"/>
        <v xml:space="preserve">int(bin_msg[203:204],2)
</v>
      </c>
      <c r="CU5" s="5" t="str">
        <f t="shared" ref="CU5:DF5" si="7">"int(bin_msg["&amp;CU3&amp;":"&amp;CV3&amp;"],2)"&amp;CHAR(10)</f>
        <v xml:space="preserve">int(bin_msg[204:205],2)
</v>
      </c>
      <c r="CV5" s="5" t="str">
        <f t="shared" si="7"/>
        <v xml:space="preserve">int(bin_msg[205:206],2)
</v>
      </c>
      <c r="CW5" s="5" t="str">
        <f t="shared" si="7"/>
        <v xml:space="preserve">int(bin_msg[206:207],2)
</v>
      </c>
      <c r="CX5" s="5" t="str">
        <f t="shared" si="7"/>
        <v xml:space="preserve">int(bin_msg[207:208],2)
</v>
      </c>
      <c r="CY5" s="5" t="str">
        <f t="shared" si="7"/>
        <v xml:space="preserve">int(bin_msg[208:209],2)
</v>
      </c>
      <c r="CZ5" s="5" t="str">
        <f t="shared" si="7"/>
        <v xml:space="preserve">int(bin_msg[209:210],2)
</v>
      </c>
      <c r="DA5" s="5" t="str">
        <f t="shared" si="7"/>
        <v xml:space="preserve">int(bin_msg[210:211],2)
</v>
      </c>
      <c r="DB5" s="5" t="str">
        <f t="shared" si="7"/>
        <v xml:space="preserve">int(bin_msg[211:215],2)
</v>
      </c>
      <c r="DC5" s="5" t="str">
        <f t="shared" si="7"/>
        <v xml:space="preserve">int(bin_msg[215:221],2)
</v>
      </c>
      <c r="DD5" s="5" t="str">
        <f t="shared" si="7"/>
        <v xml:space="preserve">int(bin_msg[221:227],2)
</v>
      </c>
      <c r="DE5" s="5" t="str">
        <f t="shared" si="7"/>
        <v xml:space="preserve">int(bin_msg[227:251],2)
</v>
      </c>
      <c r="DF5" s="5" t="str">
        <f t="shared" si="7"/>
        <v xml:space="preserve">int(bin_msg[251:],2)
</v>
      </c>
    </row>
    <row r="6" spans="1:111" ht="19.5" x14ac:dyDescent="0.4">
      <c r="A6" s="12" t="s">
        <v>19</v>
      </c>
      <c r="B6" s="14" t="s">
        <v>6</v>
      </c>
      <c r="C6" s="4">
        <v>0</v>
      </c>
      <c r="D6" s="4">
        <f>C7+D7</f>
        <v>9</v>
      </c>
      <c r="E6" s="4">
        <f t="shared" ref="E6:AE6" si="8">D6+E7</f>
        <v>15</v>
      </c>
      <c r="F6" s="4">
        <f t="shared" si="8"/>
        <v>18</v>
      </c>
      <c r="G6" s="4">
        <f t="shared" si="8"/>
        <v>22</v>
      </c>
      <c r="H6" s="4">
        <f t="shared" si="8"/>
        <v>26</v>
      </c>
      <c r="I6" s="4">
        <f t="shared" si="8"/>
        <v>31</v>
      </c>
      <c r="J6" s="4">
        <f t="shared" si="8"/>
        <v>36</v>
      </c>
      <c r="K6" s="4">
        <f t="shared" si="8"/>
        <v>42</v>
      </c>
      <c r="L6" s="4">
        <f t="shared" si="8"/>
        <v>44</v>
      </c>
      <c r="M6" s="4">
        <f t="shared" si="8"/>
        <v>48</v>
      </c>
      <c r="N6" s="4">
        <f t="shared" si="8"/>
        <v>51</v>
      </c>
      <c r="O6" s="4">
        <f t="shared" si="8"/>
        <v>54</v>
      </c>
      <c r="P6" s="4">
        <f t="shared" si="8"/>
        <v>63</v>
      </c>
      <c r="Q6" s="4">
        <f t="shared" si="8"/>
        <v>72</v>
      </c>
      <c r="R6" s="4">
        <f t="shared" si="8"/>
        <v>81</v>
      </c>
      <c r="S6" s="4">
        <f t="shared" si="8"/>
        <v>86</v>
      </c>
      <c r="T6" s="4">
        <f t="shared" si="8"/>
        <v>91</v>
      </c>
      <c r="U6" s="4">
        <f t="shared" si="8"/>
        <v>97</v>
      </c>
      <c r="V6" s="4">
        <f t="shared" si="8"/>
        <v>106</v>
      </c>
      <c r="W6" s="4">
        <f t="shared" si="8"/>
        <v>113</v>
      </c>
      <c r="X6" s="4">
        <f t="shared" si="8"/>
        <v>123</v>
      </c>
      <c r="Y6" s="4">
        <f t="shared" si="8"/>
        <v>127</v>
      </c>
      <c r="Z6" s="4">
        <f t="shared" si="8"/>
        <v>131</v>
      </c>
      <c r="AA6" s="4">
        <f t="shared" si="8"/>
        <v>211</v>
      </c>
      <c r="AB6" s="4">
        <f t="shared" si="8"/>
        <v>215</v>
      </c>
      <c r="AC6" s="4">
        <f t="shared" si="8"/>
        <v>221</v>
      </c>
      <c r="AD6" s="4">
        <f t="shared" si="8"/>
        <v>227</v>
      </c>
      <c r="AE6" s="4">
        <f t="shared" si="8"/>
        <v>251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</row>
    <row r="7" spans="1:111" x14ac:dyDescent="0.4">
      <c r="A7" s="10"/>
      <c r="B7" s="13" t="s">
        <v>7</v>
      </c>
      <c r="C7" s="6">
        <v>1</v>
      </c>
      <c r="D7" s="6">
        <v>8</v>
      </c>
      <c r="E7" s="6">
        <v>6</v>
      </c>
      <c r="F7" s="6">
        <v>3</v>
      </c>
      <c r="G7" s="6">
        <v>4</v>
      </c>
      <c r="H7" s="6">
        <v>4</v>
      </c>
      <c r="I7" s="6">
        <v>5</v>
      </c>
      <c r="J7" s="6">
        <v>5</v>
      </c>
      <c r="K7" s="6">
        <v>6</v>
      </c>
      <c r="L7" s="6">
        <v>2</v>
      </c>
      <c r="M7" s="6">
        <v>4</v>
      </c>
      <c r="N7" s="6">
        <v>3</v>
      </c>
      <c r="O7" s="6">
        <v>3</v>
      </c>
      <c r="P7" s="6">
        <v>9</v>
      </c>
      <c r="Q7" s="6">
        <v>9</v>
      </c>
      <c r="R7" s="6">
        <v>9</v>
      </c>
      <c r="S7" s="6">
        <v>5</v>
      </c>
      <c r="T7" s="6">
        <v>5</v>
      </c>
      <c r="U7" s="6">
        <v>6</v>
      </c>
      <c r="V7" s="6">
        <v>9</v>
      </c>
      <c r="W7" s="6">
        <v>7</v>
      </c>
      <c r="X7" s="6">
        <v>10</v>
      </c>
      <c r="Y7" s="6">
        <v>4</v>
      </c>
      <c r="Z7" s="6">
        <v>4</v>
      </c>
      <c r="AA7" s="6">
        <v>80</v>
      </c>
      <c r="AB7" s="6">
        <v>4</v>
      </c>
      <c r="AC7" s="6">
        <v>6</v>
      </c>
      <c r="AD7" s="6">
        <v>6</v>
      </c>
      <c r="AE7" s="6">
        <v>24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</row>
    <row r="8" spans="1:111" x14ac:dyDescent="0.4">
      <c r="A8" s="11" t="s">
        <v>23</v>
      </c>
      <c r="B8" s="15" t="str">
        <f>C8&amp;D8&amp;E8&amp;F8&amp;G8&amp;H8&amp;I8&amp;J8&amp;K8&amp;L8&amp;M8&amp;N8&amp;O8&amp;P8&amp;Q8&amp;R8&amp;S8&amp;T8&amp;U8&amp;V8&amp;W8&amp;X8&amp;Y8&amp;Z8&amp;AA8&amp;AB8&amp;AC8&amp;AD8&amp;AE8</f>
        <v xml:space="preserve">int(bin_msg[0:9],2)
int(bin_msg[9:15],2)
int(bin_msg[15:18],2)
int(bin_msg[18:22],2)
int(bin_msg[22:26],2)
int(bin_msg[26:31],2)
int(bin_msg[31:36],2)
int(bin_msg[36:42],2)
int(bin_msg[42:44],2)
int(bin_msg[44:48],2)
int(bin_msg[48:51],2)
int(bin_msg[51:54],2)
int(bin_msg[54:63],2)
int(bin_msg[63:72],2)
int(bin_msg[72:81],2)
int(bin_msg[81:86],2)
int(bin_msg[86:91],2)
int(bin_msg[91:97],2)
int(bin_msg[97:106],2)
int(bin_msg[106:113],2)
int(bin_msg[113:123],2)
int(bin_msg[123:127],2)
int(bin_msg[127:131],2)
int(bin_msg[131:211],2)
int(bin_msg[211:215],2)
int(bin_msg[215:221],2)
int(bin_msg[221:227],2)
int(bin_msg[227:251],2)
int(bin_msg[251:],2)
</v>
      </c>
      <c r="C8" s="5" t="str">
        <f t="shared" ref="C8:AE8" si="9">"int(bin_msg["&amp;C6&amp;":"&amp;D6&amp;"],2)"&amp;CHAR(10)</f>
        <v xml:space="preserve">int(bin_msg[0:9],2)
</v>
      </c>
      <c r="D8" s="5" t="str">
        <f t="shared" si="9"/>
        <v xml:space="preserve">int(bin_msg[9:15],2)
</v>
      </c>
      <c r="E8" s="5" t="str">
        <f t="shared" si="9"/>
        <v xml:space="preserve">int(bin_msg[15:18],2)
</v>
      </c>
      <c r="F8" s="5" t="str">
        <f t="shared" si="9"/>
        <v xml:space="preserve">int(bin_msg[18:22],2)
</v>
      </c>
      <c r="G8" s="5" t="str">
        <f t="shared" si="9"/>
        <v xml:space="preserve">int(bin_msg[22:26],2)
</v>
      </c>
      <c r="H8" s="5" t="str">
        <f t="shared" si="9"/>
        <v xml:space="preserve">int(bin_msg[26:31],2)
</v>
      </c>
      <c r="I8" s="5" t="str">
        <f t="shared" si="9"/>
        <v xml:space="preserve">int(bin_msg[31:36],2)
</v>
      </c>
      <c r="J8" s="5" t="str">
        <f t="shared" si="9"/>
        <v xml:space="preserve">int(bin_msg[36:42],2)
</v>
      </c>
      <c r="K8" s="5" t="str">
        <f t="shared" si="9"/>
        <v xml:space="preserve">int(bin_msg[42:44],2)
</v>
      </c>
      <c r="L8" s="5" t="str">
        <f t="shared" si="9"/>
        <v xml:space="preserve">int(bin_msg[44:48],2)
</v>
      </c>
      <c r="M8" s="5" t="str">
        <f t="shared" si="9"/>
        <v xml:space="preserve">int(bin_msg[48:51],2)
</v>
      </c>
      <c r="N8" s="5" t="str">
        <f t="shared" si="9"/>
        <v xml:space="preserve">int(bin_msg[51:54],2)
</v>
      </c>
      <c r="O8" s="5" t="str">
        <f t="shared" si="9"/>
        <v xml:space="preserve">int(bin_msg[54:63],2)
</v>
      </c>
      <c r="P8" s="5" t="str">
        <f t="shared" si="9"/>
        <v xml:space="preserve">int(bin_msg[63:72],2)
</v>
      </c>
      <c r="Q8" s="5" t="str">
        <f t="shared" si="9"/>
        <v xml:space="preserve">int(bin_msg[72:81],2)
</v>
      </c>
      <c r="R8" s="5" t="str">
        <f t="shared" si="9"/>
        <v xml:space="preserve">int(bin_msg[81:86],2)
</v>
      </c>
      <c r="S8" s="5" t="str">
        <f t="shared" si="9"/>
        <v xml:space="preserve">int(bin_msg[86:91],2)
</v>
      </c>
      <c r="T8" s="5" t="str">
        <f t="shared" si="9"/>
        <v xml:space="preserve">int(bin_msg[91:97],2)
</v>
      </c>
      <c r="U8" s="5" t="str">
        <f t="shared" si="9"/>
        <v xml:space="preserve">int(bin_msg[97:106],2)
</v>
      </c>
      <c r="V8" s="5" t="str">
        <f t="shared" si="9"/>
        <v xml:space="preserve">int(bin_msg[106:113],2)
</v>
      </c>
      <c r="W8" s="5" t="str">
        <f t="shared" si="9"/>
        <v xml:space="preserve">int(bin_msg[113:123],2)
</v>
      </c>
      <c r="X8" s="5" t="str">
        <f t="shared" si="9"/>
        <v xml:space="preserve">int(bin_msg[123:127],2)
</v>
      </c>
      <c r="Y8" s="5" t="str">
        <f t="shared" si="9"/>
        <v xml:space="preserve">int(bin_msg[127:131],2)
</v>
      </c>
      <c r="Z8" s="5" t="str">
        <f t="shared" si="9"/>
        <v xml:space="preserve">int(bin_msg[131:211],2)
</v>
      </c>
      <c r="AA8" s="5" t="str">
        <f t="shared" si="9"/>
        <v xml:space="preserve">int(bin_msg[211:215],2)
</v>
      </c>
      <c r="AB8" s="5" t="str">
        <f t="shared" si="9"/>
        <v xml:space="preserve">int(bin_msg[215:221],2)
</v>
      </c>
      <c r="AC8" s="5" t="str">
        <f t="shared" si="9"/>
        <v xml:space="preserve">int(bin_msg[221:227],2)
</v>
      </c>
      <c r="AD8" s="5" t="str">
        <f t="shared" si="9"/>
        <v xml:space="preserve">int(bin_msg[227:251],2)
</v>
      </c>
      <c r="AE8" s="5" t="str">
        <f t="shared" si="9"/>
        <v xml:space="preserve">int(bin_msg[251:],2)
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</row>
    <row r="9" spans="1:111" ht="19.5" x14ac:dyDescent="0.4">
      <c r="A9" s="12" t="s">
        <v>14</v>
      </c>
      <c r="B9" s="14" t="s">
        <v>6</v>
      </c>
      <c r="C9" s="4">
        <v>0</v>
      </c>
      <c r="D9" s="4">
        <f>C10+D10</f>
        <v>9</v>
      </c>
      <c r="E9" s="4">
        <f t="shared" ref="E9:AH9" si="10">D9+E10</f>
        <v>15</v>
      </c>
      <c r="F9" s="4">
        <f t="shared" si="10"/>
        <v>18</v>
      </c>
      <c r="G9" s="4">
        <f t="shared" si="10"/>
        <v>22</v>
      </c>
      <c r="H9" s="4">
        <f t="shared" si="10"/>
        <v>26</v>
      </c>
      <c r="I9" s="4">
        <f t="shared" si="10"/>
        <v>31</v>
      </c>
      <c r="J9" s="4">
        <f t="shared" si="10"/>
        <v>36</v>
      </c>
      <c r="K9" s="4">
        <f t="shared" si="10"/>
        <v>42</v>
      </c>
      <c r="L9" s="4">
        <f t="shared" si="10"/>
        <v>44</v>
      </c>
      <c r="M9" s="4">
        <f t="shared" si="10"/>
        <v>54</v>
      </c>
      <c r="N9" s="4">
        <f t="shared" si="10"/>
        <v>63</v>
      </c>
      <c r="O9" s="4">
        <f t="shared" si="10"/>
        <v>72</v>
      </c>
      <c r="P9" s="4">
        <f t="shared" si="10"/>
        <v>81</v>
      </c>
      <c r="Q9" s="4">
        <f t="shared" si="10"/>
        <v>86</v>
      </c>
      <c r="R9" s="4">
        <f t="shared" si="10"/>
        <v>91</v>
      </c>
      <c r="S9" s="4">
        <f t="shared" si="10"/>
        <v>97</v>
      </c>
      <c r="T9" s="4">
        <f t="shared" si="10"/>
        <v>106</v>
      </c>
      <c r="U9" s="4">
        <f t="shared" si="10"/>
        <v>113</v>
      </c>
      <c r="V9" s="4">
        <f t="shared" si="10"/>
        <v>123</v>
      </c>
      <c r="W9" s="4">
        <f t="shared" si="10"/>
        <v>124</v>
      </c>
      <c r="X9" s="4">
        <f t="shared" si="10"/>
        <v>131</v>
      </c>
      <c r="Y9" s="4">
        <f t="shared" si="10"/>
        <v>137</v>
      </c>
      <c r="Z9" s="4">
        <f t="shared" si="10"/>
        <v>143</v>
      </c>
      <c r="AA9" s="4">
        <f t="shared" si="10"/>
        <v>144</v>
      </c>
      <c r="AB9" s="4">
        <f t="shared" si="10"/>
        <v>152</v>
      </c>
      <c r="AC9" s="4">
        <f t="shared" si="10"/>
        <v>158</v>
      </c>
      <c r="AD9" s="4">
        <f t="shared" si="10"/>
        <v>164</v>
      </c>
      <c r="AE9" s="4">
        <f t="shared" si="10"/>
        <v>215</v>
      </c>
      <c r="AF9" s="4">
        <f t="shared" si="10"/>
        <v>221</v>
      </c>
      <c r="AG9" s="4">
        <f t="shared" si="10"/>
        <v>227</v>
      </c>
      <c r="AH9" s="4">
        <f t="shared" si="10"/>
        <v>251</v>
      </c>
      <c r="AI9" s="4"/>
      <c r="AJ9" s="4"/>
      <c r="AK9" s="4"/>
      <c r="AL9" s="4"/>
      <c r="AM9" s="4"/>
      <c r="AN9" s="4"/>
      <c r="AO9" s="4"/>
      <c r="AP9" s="4"/>
    </row>
    <row r="10" spans="1:111" x14ac:dyDescent="0.4">
      <c r="A10" s="10"/>
      <c r="B10" s="13" t="s">
        <v>7</v>
      </c>
      <c r="C10" s="6">
        <v>1</v>
      </c>
      <c r="D10" s="6">
        <v>8</v>
      </c>
      <c r="E10" s="6">
        <v>6</v>
      </c>
      <c r="F10" s="6">
        <v>3</v>
      </c>
      <c r="G10" s="6">
        <v>4</v>
      </c>
      <c r="H10" s="6">
        <v>4</v>
      </c>
      <c r="I10" s="6">
        <v>5</v>
      </c>
      <c r="J10" s="6">
        <v>5</v>
      </c>
      <c r="K10" s="6">
        <v>6</v>
      </c>
      <c r="L10" s="6">
        <v>2</v>
      </c>
      <c r="M10" s="6">
        <v>10</v>
      </c>
      <c r="N10" s="6">
        <v>9</v>
      </c>
      <c r="O10" s="6">
        <v>9</v>
      </c>
      <c r="P10" s="6">
        <v>9</v>
      </c>
      <c r="Q10" s="6">
        <v>5</v>
      </c>
      <c r="R10" s="6">
        <v>5</v>
      </c>
      <c r="S10" s="6">
        <v>6</v>
      </c>
      <c r="T10" s="6">
        <v>9</v>
      </c>
      <c r="U10" s="6">
        <v>7</v>
      </c>
      <c r="V10" s="6">
        <v>10</v>
      </c>
      <c r="W10" s="6">
        <v>1</v>
      </c>
      <c r="X10" s="6">
        <v>7</v>
      </c>
      <c r="Y10" s="6">
        <v>6</v>
      </c>
      <c r="Z10" s="6">
        <v>6</v>
      </c>
      <c r="AA10" s="6">
        <v>1</v>
      </c>
      <c r="AB10" s="6">
        <v>8</v>
      </c>
      <c r="AC10" s="6">
        <v>6</v>
      </c>
      <c r="AD10" s="6">
        <v>6</v>
      </c>
      <c r="AE10" s="6">
        <v>51</v>
      </c>
      <c r="AF10" s="6">
        <v>6</v>
      </c>
      <c r="AG10" s="6">
        <v>6</v>
      </c>
      <c r="AH10" s="6">
        <v>24</v>
      </c>
      <c r="AI10" s="6"/>
      <c r="AJ10" s="6"/>
      <c r="AK10" s="6"/>
      <c r="AL10" s="6"/>
      <c r="AM10" s="6"/>
      <c r="AN10" s="6"/>
      <c r="AO10" s="6"/>
      <c r="AP10" s="6"/>
    </row>
    <row r="11" spans="1:111" x14ac:dyDescent="0.4">
      <c r="A11" s="11" t="s">
        <v>23</v>
      </c>
      <c r="B11" s="15" t="str">
        <f>C11&amp;D11&amp;E11&amp;F11&amp;G11&amp;H11&amp;I11&amp;J11&amp;K11&amp;L11&amp;M11&amp;N11&amp;O11&amp;P11&amp;Q11&amp;R11&amp;S11&amp;T11&amp;U11&amp;V11&amp;W11&amp;X11&amp;Y11&amp;Z11&amp;AA11&amp;AB11&amp;AC11&amp;AD11&amp;AE11&amp;AF11&amp;AG11&amp;AH11</f>
        <v xml:space="preserve">int(bin_msg[0:9],2)
int(bin_msg[9:15],2)
int(bin_msg[15:18],2)
int(bin_msg[18:22],2)
int(bin_msg[22:26],2)
int(bin_msg[26:31],2)
int(bin_msg[31:36],2)
int(bin_msg[36:42],2)
int(bin_msg[42:44],2)
int(bin_msg[44:54],2)
int(bin_msg[54:63],2)
int(bin_msg[63:72],2)
int(bin_msg[72:81],2)
int(bin_msg[81:86],2)
int(bin_msg[86:91],2)
int(bin_msg[91:97],2)
int(bin_msg[97:106],2)
int(bin_msg[106:113],2)
int(bin_msg[113:123],2)
int(bin_msg[123:124],2)
int(bin_msg[124:131],2)
int(bin_msg[131:137],2)
int(bin_msg[137:143],2)
int(bin_msg[143:144],2)
int(bin_msg[144:152],2)
int(bin_msg[152:158],2)
int(bin_msg[158:164],2)
int(bin_msg[164:215],2)
int(bin_msg[215:221],2)
int(bin_msg[221:227],2)
int(bin_msg[227:251],2)
int(bin_msg[251:],2)
</v>
      </c>
      <c r="C11" s="5" t="str">
        <f t="shared" ref="C11:AH11" si="11">"int(bin_msg["&amp;C9&amp;":"&amp;D9&amp;"],2)"&amp;CHAR(10)</f>
        <v xml:space="preserve">int(bin_msg[0:9],2)
</v>
      </c>
      <c r="D11" s="5" t="str">
        <f t="shared" si="11"/>
        <v xml:space="preserve">int(bin_msg[9:15],2)
</v>
      </c>
      <c r="E11" s="5" t="str">
        <f t="shared" si="11"/>
        <v xml:space="preserve">int(bin_msg[15:18],2)
</v>
      </c>
      <c r="F11" s="5" t="str">
        <f t="shared" si="11"/>
        <v xml:space="preserve">int(bin_msg[18:22],2)
</v>
      </c>
      <c r="G11" s="5" t="str">
        <f t="shared" si="11"/>
        <v xml:space="preserve">int(bin_msg[22:26],2)
</v>
      </c>
      <c r="H11" s="5" t="str">
        <f t="shared" si="11"/>
        <v xml:space="preserve">int(bin_msg[26:31],2)
</v>
      </c>
      <c r="I11" s="5" t="str">
        <f t="shared" si="11"/>
        <v xml:space="preserve">int(bin_msg[31:36],2)
</v>
      </c>
      <c r="J11" s="5" t="str">
        <f t="shared" si="11"/>
        <v xml:space="preserve">int(bin_msg[36:42],2)
</v>
      </c>
      <c r="K11" s="5" t="str">
        <f t="shared" si="11"/>
        <v xml:space="preserve">int(bin_msg[42:44],2)
</v>
      </c>
      <c r="L11" s="5" t="str">
        <f t="shared" si="11"/>
        <v xml:space="preserve">int(bin_msg[44:54],2)
</v>
      </c>
      <c r="M11" s="5" t="str">
        <f t="shared" si="11"/>
        <v xml:space="preserve">int(bin_msg[54:63],2)
</v>
      </c>
      <c r="N11" s="5" t="str">
        <f t="shared" si="11"/>
        <v xml:space="preserve">int(bin_msg[63:72],2)
</v>
      </c>
      <c r="O11" s="5" t="str">
        <f t="shared" si="11"/>
        <v xml:space="preserve">int(bin_msg[72:81],2)
</v>
      </c>
      <c r="P11" s="5" t="str">
        <f t="shared" si="11"/>
        <v xml:space="preserve">int(bin_msg[81:86],2)
</v>
      </c>
      <c r="Q11" s="5" t="str">
        <f t="shared" si="11"/>
        <v xml:space="preserve">int(bin_msg[86:91],2)
</v>
      </c>
      <c r="R11" s="5" t="str">
        <f t="shared" si="11"/>
        <v xml:space="preserve">int(bin_msg[91:97],2)
</v>
      </c>
      <c r="S11" s="5" t="str">
        <f t="shared" si="11"/>
        <v xml:space="preserve">int(bin_msg[97:106],2)
</v>
      </c>
      <c r="T11" s="5" t="str">
        <f t="shared" si="11"/>
        <v xml:space="preserve">int(bin_msg[106:113],2)
</v>
      </c>
      <c r="U11" s="5" t="str">
        <f t="shared" si="11"/>
        <v xml:space="preserve">int(bin_msg[113:123],2)
</v>
      </c>
      <c r="V11" s="5" t="str">
        <f t="shared" si="11"/>
        <v xml:space="preserve">int(bin_msg[123:124],2)
</v>
      </c>
      <c r="W11" s="5" t="str">
        <f t="shared" si="11"/>
        <v xml:space="preserve">int(bin_msg[124:131],2)
</v>
      </c>
      <c r="X11" s="5" t="str">
        <f t="shared" si="11"/>
        <v xml:space="preserve">int(bin_msg[131:137],2)
</v>
      </c>
      <c r="Y11" s="5" t="str">
        <f t="shared" si="11"/>
        <v xml:space="preserve">int(bin_msg[137:143],2)
</v>
      </c>
      <c r="Z11" s="5" t="str">
        <f t="shared" si="11"/>
        <v xml:space="preserve">int(bin_msg[143:144],2)
</v>
      </c>
      <c r="AA11" s="5" t="str">
        <f t="shared" si="11"/>
        <v xml:space="preserve">int(bin_msg[144:152],2)
</v>
      </c>
      <c r="AB11" s="5" t="str">
        <f t="shared" si="11"/>
        <v xml:space="preserve">int(bin_msg[152:158],2)
</v>
      </c>
      <c r="AC11" s="5" t="str">
        <f t="shared" si="11"/>
        <v xml:space="preserve">int(bin_msg[158:164],2)
</v>
      </c>
      <c r="AD11" s="5" t="str">
        <f t="shared" si="11"/>
        <v xml:space="preserve">int(bin_msg[164:215],2)
</v>
      </c>
      <c r="AE11" s="5" t="str">
        <f t="shared" si="11"/>
        <v xml:space="preserve">int(bin_msg[215:221],2)
</v>
      </c>
      <c r="AF11" s="5" t="str">
        <f t="shared" si="11"/>
        <v xml:space="preserve">int(bin_msg[221:227],2)
</v>
      </c>
      <c r="AG11" s="5" t="str">
        <f t="shared" si="11"/>
        <v xml:space="preserve">int(bin_msg[227:251],2)
</v>
      </c>
      <c r="AH11" s="5" t="str">
        <f t="shared" si="11"/>
        <v xml:space="preserve">int(bin_msg[251:],2)
</v>
      </c>
      <c r="AI11" s="5"/>
      <c r="AJ11" s="5"/>
      <c r="AK11" s="5"/>
      <c r="AL11" s="5"/>
      <c r="AM11" s="5"/>
      <c r="AN11" s="5"/>
      <c r="AO11" s="5"/>
      <c r="AP11" s="5"/>
    </row>
    <row r="12" spans="1:111" ht="19.5" x14ac:dyDescent="0.4">
      <c r="A12" s="12" t="s">
        <v>15</v>
      </c>
      <c r="B12" s="14" t="s">
        <v>6</v>
      </c>
      <c r="C12" s="4">
        <v>0</v>
      </c>
      <c r="D12" s="4">
        <f>C13+D13</f>
        <v>9</v>
      </c>
      <c r="E12" s="4">
        <f t="shared" ref="E12:AZ12" si="12">D12+E13</f>
        <v>15</v>
      </c>
      <c r="F12" s="4">
        <f t="shared" si="12"/>
        <v>18</v>
      </c>
      <c r="G12" s="4">
        <f t="shared" si="12"/>
        <v>22</v>
      </c>
      <c r="H12" s="4">
        <f t="shared" si="12"/>
        <v>26</v>
      </c>
      <c r="I12" s="4">
        <f t="shared" si="12"/>
        <v>31</v>
      </c>
      <c r="J12" s="4">
        <f t="shared" si="12"/>
        <v>36</v>
      </c>
      <c r="K12" s="4">
        <f t="shared" si="12"/>
        <v>42</v>
      </c>
      <c r="L12" s="4">
        <f t="shared" si="12"/>
        <v>44</v>
      </c>
      <c r="M12" s="4">
        <f t="shared" si="12"/>
        <v>54</v>
      </c>
      <c r="N12" s="4">
        <f t="shared" si="12"/>
        <v>59</v>
      </c>
      <c r="O12" s="4">
        <f t="shared" si="12"/>
        <v>64</v>
      </c>
      <c r="P12" s="4">
        <f t="shared" si="12"/>
        <v>70</v>
      </c>
      <c r="Q12" s="4">
        <f t="shared" si="12"/>
        <v>73</v>
      </c>
      <c r="R12" s="4">
        <f t="shared" si="12"/>
        <v>79</v>
      </c>
      <c r="S12" s="4">
        <f t="shared" si="12"/>
        <v>82</v>
      </c>
      <c r="T12" s="4">
        <f t="shared" si="12"/>
        <v>88</v>
      </c>
      <c r="U12" s="4">
        <f t="shared" si="12"/>
        <v>91</v>
      </c>
      <c r="V12" s="4">
        <f t="shared" si="12"/>
        <v>97</v>
      </c>
      <c r="W12" s="4">
        <f t="shared" si="12"/>
        <v>100</v>
      </c>
      <c r="X12" s="4">
        <f t="shared" si="12"/>
        <v>106</v>
      </c>
      <c r="Y12" s="4">
        <f t="shared" si="12"/>
        <v>109</v>
      </c>
      <c r="Z12" s="4">
        <f t="shared" si="12"/>
        <v>115</v>
      </c>
      <c r="AA12" s="4">
        <f t="shared" si="12"/>
        <v>118</v>
      </c>
      <c r="AB12" s="4">
        <f t="shared" si="12"/>
        <v>124</v>
      </c>
      <c r="AC12" s="4">
        <f t="shared" si="12"/>
        <v>127</v>
      </c>
      <c r="AD12" s="4">
        <f t="shared" si="12"/>
        <v>133</v>
      </c>
      <c r="AE12" s="4">
        <f t="shared" si="12"/>
        <v>136</v>
      </c>
      <c r="AF12" s="4">
        <f t="shared" si="12"/>
        <v>142</v>
      </c>
      <c r="AG12" s="4">
        <f t="shared" si="12"/>
        <v>145</v>
      </c>
      <c r="AH12" s="4">
        <f t="shared" si="12"/>
        <v>151</v>
      </c>
      <c r="AI12" s="4">
        <f t="shared" si="12"/>
        <v>154</v>
      </c>
      <c r="AJ12" s="4">
        <f t="shared" si="12"/>
        <v>160</v>
      </c>
      <c r="AK12" s="4">
        <f t="shared" si="12"/>
        <v>163</v>
      </c>
      <c r="AL12" s="4">
        <f t="shared" si="12"/>
        <v>169</v>
      </c>
      <c r="AM12" s="4">
        <f t="shared" si="12"/>
        <v>172</v>
      </c>
      <c r="AN12" s="4">
        <f t="shared" si="12"/>
        <v>178</v>
      </c>
      <c r="AO12" s="4">
        <f t="shared" si="12"/>
        <v>181</v>
      </c>
      <c r="AP12" s="4">
        <f t="shared" si="12"/>
        <v>187</v>
      </c>
      <c r="AQ12" s="4">
        <f t="shared" si="12"/>
        <v>190</v>
      </c>
      <c r="AR12" s="4">
        <f t="shared" si="12"/>
        <v>196</v>
      </c>
      <c r="AS12" s="4">
        <f t="shared" si="12"/>
        <v>199</v>
      </c>
      <c r="AT12" s="4">
        <f t="shared" si="12"/>
        <v>205</v>
      </c>
      <c r="AU12" s="4">
        <f t="shared" si="12"/>
        <v>208</v>
      </c>
      <c r="AV12" s="4">
        <f t="shared" si="12"/>
        <v>214</v>
      </c>
      <c r="AW12" s="4">
        <f t="shared" si="12"/>
        <v>215</v>
      </c>
      <c r="AX12" s="4">
        <f t="shared" si="12"/>
        <v>221</v>
      </c>
      <c r="AY12" s="4">
        <f t="shared" si="12"/>
        <v>227</v>
      </c>
      <c r="AZ12" s="4">
        <f t="shared" si="12"/>
        <v>251</v>
      </c>
      <c r="BA12" s="4"/>
      <c r="BB12" s="4"/>
      <c r="BC12" s="4"/>
      <c r="BD12" s="4"/>
      <c r="BE12" s="4"/>
    </row>
    <row r="13" spans="1:111" x14ac:dyDescent="0.4">
      <c r="A13" s="10"/>
      <c r="B13" s="13" t="s">
        <v>7</v>
      </c>
      <c r="C13" s="6">
        <v>1</v>
      </c>
      <c r="D13" s="6">
        <v>8</v>
      </c>
      <c r="E13" s="6">
        <v>6</v>
      </c>
      <c r="F13" s="6">
        <v>3</v>
      </c>
      <c r="G13" s="6">
        <v>4</v>
      </c>
      <c r="H13" s="6">
        <v>4</v>
      </c>
      <c r="I13" s="6">
        <v>5</v>
      </c>
      <c r="J13" s="6">
        <v>5</v>
      </c>
      <c r="K13" s="6">
        <v>6</v>
      </c>
      <c r="L13" s="6">
        <v>2</v>
      </c>
      <c r="M13" s="6">
        <v>10</v>
      </c>
      <c r="N13" s="6">
        <v>5</v>
      </c>
      <c r="O13" s="6">
        <v>5</v>
      </c>
      <c r="P13" s="6">
        <v>6</v>
      </c>
      <c r="Q13" s="6">
        <v>3</v>
      </c>
      <c r="R13" s="6">
        <v>6</v>
      </c>
      <c r="S13" s="6">
        <v>3</v>
      </c>
      <c r="T13" s="6">
        <v>6</v>
      </c>
      <c r="U13" s="6">
        <v>3</v>
      </c>
      <c r="V13" s="6">
        <v>6</v>
      </c>
      <c r="W13" s="6">
        <v>3</v>
      </c>
      <c r="X13" s="6">
        <v>6</v>
      </c>
      <c r="Y13" s="6">
        <v>3</v>
      </c>
      <c r="Z13" s="6">
        <v>6</v>
      </c>
      <c r="AA13" s="6">
        <v>3</v>
      </c>
      <c r="AB13" s="6">
        <v>6</v>
      </c>
      <c r="AC13" s="6">
        <v>3</v>
      </c>
      <c r="AD13" s="6">
        <v>6</v>
      </c>
      <c r="AE13" s="6">
        <v>3</v>
      </c>
      <c r="AF13" s="6">
        <v>6</v>
      </c>
      <c r="AG13" s="6">
        <v>3</v>
      </c>
      <c r="AH13" s="6">
        <v>6</v>
      </c>
      <c r="AI13" s="6">
        <v>3</v>
      </c>
      <c r="AJ13" s="6">
        <v>6</v>
      </c>
      <c r="AK13" s="6">
        <v>3</v>
      </c>
      <c r="AL13" s="6">
        <v>6</v>
      </c>
      <c r="AM13" s="6">
        <v>3</v>
      </c>
      <c r="AN13" s="6">
        <v>6</v>
      </c>
      <c r="AO13" s="6">
        <v>3</v>
      </c>
      <c r="AP13" s="6">
        <v>6</v>
      </c>
      <c r="AQ13" s="6">
        <v>3</v>
      </c>
      <c r="AR13" s="6">
        <v>6</v>
      </c>
      <c r="AS13" s="6">
        <v>3</v>
      </c>
      <c r="AT13" s="6">
        <v>6</v>
      </c>
      <c r="AU13" s="6">
        <v>3</v>
      </c>
      <c r="AV13" s="6">
        <v>6</v>
      </c>
      <c r="AW13" s="6">
        <v>1</v>
      </c>
      <c r="AX13" s="6">
        <v>6</v>
      </c>
      <c r="AY13" s="6">
        <v>6</v>
      </c>
      <c r="AZ13" s="6">
        <v>24</v>
      </c>
    </row>
    <row r="14" spans="1:111" x14ac:dyDescent="0.4">
      <c r="A14" s="11" t="s">
        <v>23</v>
      </c>
      <c r="B14" s="15" t="str">
        <f>C14&amp;D14&amp;E14&amp;F14&amp;G14&amp;H14&amp;I14&amp;J14&amp;K14&amp;L14&amp;M14&amp;N14&amp;O14&amp;P14&amp;Q14&amp;R14&amp;S14&amp;T14&amp;U14&amp;V14&amp;W14&amp;X14&amp;Y14&amp;Z14&amp;AA14&amp;AB14&amp;AC14&amp;AD14&amp;AE14&amp;AF14&amp;AG14&amp;AH14&amp;AI14&amp;AJ14&amp;AK14&amp;AL14&amp;AM14&amp;AN14&amp;AO14&amp;AP14&amp;AQ14&amp;AR14&amp;AS14&amp;AT14&amp;AU14&amp;AV14&amp;AW14&amp;AX14&amp;AY14&amp;AZ14</f>
        <v xml:space="preserve">int(bin_msg[0:9],2)
int(bin_msg[9:15],2)
int(bin_msg[15:18],2)
int(bin_msg[18:22],2)
int(bin_msg[22:26],2)
int(bin_msg[26:31],2)
int(bin_msg[31:36],2)
int(bin_msg[36:42],2)
int(bin_msg[42:44],2)
int(bin_msg[44:54],2)
int(bin_msg[54:59],2)
int(bin_msg[59:64],2)
int(bin_msg[64:70],2)
int(bin_msg[70:73],2)
int(bin_msg[73:79],2)
int(bin_msg[79:82],2)
int(bin_msg[82:88],2)
int(bin_msg[88:91],2)
int(bin_msg[91:97],2)
int(bin_msg[97:100],2)
int(bin_msg[100:106],2)
int(bin_msg[106:109],2)
int(bin_msg[109:115],2)
int(bin_msg[115:118],2)
int(bin_msg[118:124],2)
int(bin_msg[124:127],2)
int(bin_msg[127:133],2)
int(bin_msg[133:136],2)
int(bin_msg[136:142],2)
int(bin_msg[142:145],2)
int(bin_msg[145:151],2)
int(bin_msg[151:154],2)
int(bin_msg[154:160],2)
int(bin_msg[160:163],2)
int(bin_msg[163:169],2)
int(bin_msg[169:172],2)
int(bin_msg[172:178],2)
int(bin_msg[178:181],2)
int(bin_msg[181:187],2)
int(bin_msg[187:190],2)
int(bin_msg[190:196],2)
int(bin_msg[196:199],2)
int(bin_msg[199:205],2)
int(bin_msg[205:208],2)
int(bin_msg[208:214],2)
int(bin_msg[214:215],2)
int(bin_msg[215:221],2)
int(bin_msg[221:227],2)
int(bin_msg[227:251],2)
int(bin_msg[251:],2)
</v>
      </c>
      <c r="C14" s="5" t="str">
        <f t="shared" ref="C14:AH14" si="13">"int(bin_msg["&amp;C12&amp;":"&amp;D12&amp;"],2)"&amp;CHAR(10)</f>
        <v xml:space="preserve">int(bin_msg[0:9],2)
</v>
      </c>
      <c r="D14" s="5" t="str">
        <f t="shared" si="13"/>
        <v xml:space="preserve">int(bin_msg[9:15],2)
</v>
      </c>
      <c r="E14" s="5" t="str">
        <f t="shared" si="13"/>
        <v xml:space="preserve">int(bin_msg[15:18],2)
</v>
      </c>
      <c r="F14" s="5" t="str">
        <f t="shared" si="13"/>
        <v xml:space="preserve">int(bin_msg[18:22],2)
</v>
      </c>
      <c r="G14" s="5" t="str">
        <f t="shared" si="13"/>
        <v xml:space="preserve">int(bin_msg[22:26],2)
</v>
      </c>
      <c r="H14" s="5" t="str">
        <f t="shared" si="13"/>
        <v xml:space="preserve">int(bin_msg[26:31],2)
</v>
      </c>
      <c r="I14" s="5" t="str">
        <f t="shared" si="13"/>
        <v xml:space="preserve">int(bin_msg[31:36],2)
</v>
      </c>
      <c r="J14" s="5" t="str">
        <f t="shared" si="13"/>
        <v xml:space="preserve">int(bin_msg[36:42],2)
</v>
      </c>
      <c r="K14" s="5" t="str">
        <f t="shared" si="13"/>
        <v xml:space="preserve">int(bin_msg[42:44],2)
</v>
      </c>
      <c r="L14" s="5" t="str">
        <f t="shared" si="13"/>
        <v xml:space="preserve">int(bin_msg[44:54],2)
</v>
      </c>
      <c r="M14" s="5" t="str">
        <f t="shared" si="13"/>
        <v xml:space="preserve">int(bin_msg[54:59],2)
</v>
      </c>
      <c r="N14" s="5" t="str">
        <f t="shared" si="13"/>
        <v xml:space="preserve">int(bin_msg[59:64],2)
</v>
      </c>
      <c r="O14" s="5" t="str">
        <f t="shared" si="13"/>
        <v xml:space="preserve">int(bin_msg[64:70],2)
</v>
      </c>
      <c r="P14" s="5" t="str">
        <f t="shared" si="13"/>
        <v xml:space="preserve">int(bin_msg[70:73],2)
</v>
      </c>
      <c r="Q14" s="5" t="str">
        <f t="shared" si="13"/>
        <v xml:space="preserve">int(bin_msg[73:79],2)
</v>
      </c>
      <c r="R14" s="5" t="str">
        <f t="shared" si="13"/>
        <v xml:space="preserve">int(bin_msg[79:82],2)
</v>
      </c>
      <c r="S14" s="5" t="str">
        <f t="shared" si="13"/>
        <v xml:space="preserve">int(bin_msg[82:88],2)
</v>
      </c>
      <c r="T14" s="5" t="str">
        <f t="shared" si="13"/>
        <v xml:space="preserve">int(bin_msg[88:91],2)
</v>
      </c>
      <c r="U14" s="5" t="str">
        <f t="shared" si="13"/>
        <v xml:space="preserve">int(bin_msg[91:97],2)
</v>
      </c>
      <c r="V14" s="5" t="str">
        <f t="shared" si="13"/>
        <v xml:space="preserve">int(bin_msg[97:100],2)
</v>
      </c>
      <c r="W14" s="5" t="str">
        <f t="shared" si="13"/>
        <v xml:space="preserve">int(bin_msg[100:106],2)
</v>
      </c>
      <c r="X14" s="5" t="str">
        <f t="shared" si="13"/>
        <v xml:space="preserve">int(bin_msg[106:109],2)
</v>
      </c>
      <c r="Y14" s="5" t="str">
        <f t="shared" si="13"/>
        <v xml:space="preserve">int(bin_msg[109:115],2)
</v>
      </c>
      <c r="Z14" s="5" t="str">
        <f t="shared" si="13"/>
        <v xml:space="preserve">int(bin_msg[115:118],2)
</v>
      </c>
      <c r="AA14" s="5" t="str">
        <f t="shared" si="13"/>
        <v xml:space="preserve">int(bin_msg[118:124],2)
</v>
      </c>
      <c r="AB14" s="5" t="str">
        <f t="shared" si="13"/>
        <v xml:space="preserve">int(bin_msg[124:127],2)
</v>
      </c>
      <c r="AC14" s="5" t="str">
        <f t="shared" si="13"/>
        <v xml:space="preserve">int(bin_msg[127:133],2)
</v>
      </c>
      <c r="AD14" s="5" t="str">
        <f t="shared" si="13"/>
        <v xml:space="preserve">int(bin_msg[133:136],2)
</v>
      </c>
      <c r="AE14" s="5" t="str">
        <f t="shared" si="13"/>
        <v xml:space="preserve">int(bin_msg[136:142],2)
</v>
      </c>
      <c r="AF14" s="5" t="str">
        <f t="shared" si="13"/>
        <v xml:space="preserve">int(bin_msg[142:145],2)
</v>
      </c>
      <c r="AG14" s="5" t="str">
        <f t="shared" si="13"/>
        <v xml:space="preserve">int(bin_msg[145:151],2)
</v>
      </c>
      <c r="AH14" s="5" t="str">
        <f t="shared" si="13"/>
        <v xml:space="preserve">int(bin_msg[151:154],2)
</v>
      </c>
      <c r="AI14" s="5" t="str">
        <f t="shared" ref="AI14:AZ14" si="14">"int(bin_msg["&amp;AI12&amp;":"&amp;AJ12&amp;"],2)"&amp;CHAR(10)</f>
        <v xml:space="preserve">int(bin_msg[154:160],2)
</v>
      </c>
      <c r="AJ14" s="5" t="str">
        <f t="shared" si="14"/>
        <v xml:space="preserve">int(bin_msg[160:163],2)
</v>
      </c>
      <c r="AK14" s="5" t="str">
        <f t="shared" si="14"/>
        <v xml:space="preserve">int(bin_msg[163:169],2)
</v>
      </c>
      <c r="AL14" s="5" t="str">
        <f t="shared" si="14"/>
        <v xml:space="preserve">int(bin_msg[169:172],2)
</v>
      </c>
      <c r="AM14" s="5" t="str">
        <f t="shared" si="14"/>
        <v xml:space="preserve">int(bin_msg[172:178],2)
</v>
      </c>
      <c r="AN14" s="5" t="str">
        <f t="shared" si="14"/>
        <v xml:space="preserve">int(bin_msg[178:181],2)
</v>
      </c>
      <c r="AO14" s="5" t="str">
        <f t="shared" si="14"/>
        <v xml:space="preserve">int(bin_msg[181:187],2)
</v>
      </c>
      <c r="AP14" s="5" t="str">
        <f t="shared" si="14"/>
        <v xml:space="preserve">int(bin_msg[187:190],2)
</v>
      </c>
      <c r="AQ14" s="5" t="str">
        <f t="shared" si="14"/>
        <v xml:space="preserve">int(bin_msg[190:196],2)
</v>
      </c>
      <c r="AR14" s="5" t="str">
        <f t="shared" si="14"/>
        <v xml:space="preserve">int(bin_msg[196:199],2)
</v>
      </c>
      <c r="AS14" s="5" t="str">
        <f t="shared" si="14"/>
        <v xml:space="preserve">int(bin_msg[199:205],2)
</v>
      </c>
      <c r="AT14" s="5" t="str">
        <f t="shared" si="14"/>
        <v xml:space="preserve">int(bin_msg[205:208],2)
</v>
      </c>
      <c r="AU14" s="5" t="str">
        <f t="shared" si="14"/>
        <v xml:space="preserve">int(bin_msg[208:214],2)
</v>
      </c>
      <c r="AV14" s="5" t="str">
        <f t="shared" si="14"/>
        <v xml:space="preserve">int(bin_msg[214:215],2)
</v>
      </c>
      <c r="AW14" s="5" t="str">
        <f t="shared" si="14"/>
        <v xml:space="preserve">int(bin_msg[215:221],2)
</v>
      </c>
      <c r="AX14" s="5" t="str">
        <f t="shared" si="14"/>
        <v xml:space="preserve">int(bin_msg[221:227],2)
</v>
      </c>
      <c r="AY14" s="5" t="str">
        <f t="shared" si="14"/>
        <v xml:space="preserve">int(bin_msg[227:251],2)
</v>
      </c>
      <c r="AZ14" s="5" t="str">
        <f t="shared" si="14"/>
        <v xml:space="preserve">int(bin_msg[251:],2)
</v>
      </c>
      <c r="BA14" s="5"/>
      <c r="BB14" s="5"/>
      <c r="BC14" s="5"/>
    </row>
    <row r="15" spans="1:111" ht="19.5" x14ac:dyDescent="0.4">
      <c r="A15" s="12" t="s">
        <v>13</v>
      </c>
      <c r="B15" s="14" t="s">
        <v>6</v>
      </c>
      <c r="C15" s="4">
        <v>0</v>
      </c>
      <c r="D15" s="4">
        <f>C16+D16</f>
        <v>9</v>
      </c>
      <c r="E15" s="4">
        <f t="shared" ref="E15:AL15" si="15">D15+E16</f>
        <v>15</v>
      </c>
      <c r="F15" s="4">
        <f t="shared" si="15"/>
        <v>18</v>
      </c>
      <c r="G15" s="4">
        <f t="shared" si="15"/>
        <v>22</v>
      </c>
      <c r="H15" s="4">
        <f t="shared" si="15"/>
        <v>26</v>
      </c>
      <c r="I15" s="4">
        <f t="shared" si="15"/>
        <v>31</v>
      </c>
      <c r="J15" s="4">
        <f t="shared" si="15"/>
        <v>36</v>
      </c>
      <c r="K15" s="4">
        <f t="shared" si="15"/>
        <v>42</v>
      </c>
      <c r="L15" s="4">
        <f t="shared" si="15"/>
        <v>44</v>
      </c>
      <c r="M15" s="4">
        <f t="shared" si="15"/>
        <v>54</v>
      </c>
      <c r="N15" s="4">
        <f t="shared" si="15"/>
        <v>58</v>
      </c>
      <c r="O15" s="4">
        <f t="shared" si="15"/>
        <v>66</v>
      </c>
      <c r="P15" s="4">
        <f t="shared" si="15"/>
        <v>74</v>
      </c>
      <c r="Q15" s="4">
        <f t="shared" si="15"/>
        <v>82</v>
      </c>
      <c r="R15" s="4">
        <f t="shared" si="15"/>
        <v>90</v>
      </c>
      <c r="S15" s="4">
        <f t="shared" si="15"/>
        <v>98</v>
      </c>
      <c r="T15" s="4">
        <f t="shared" si="15"/>
        <v>106</v>
      </c>
      <c r="U15" s="4">
        <f t="shared" si="15"/>
        <v>114</v>
      </c>
      <c r="V15" s="4">
        <f t="shared" si="15"/>
        <v>122</v>
      </c>
      <c r="W15" s="4">
        <f t="shared" si="15"/>
        <v>130</v>
      </c>
      <c r="X15" s="4">
        <f t="shared" si="15"/>
        <v>138</v>
      </c>
      <c r="Y15" s="4">
        <f t="shared" si="15"/>
        <v>146</v>
      </c>
      <c r="Z15" s="4">
        <f t="shared" si="15"/>
        <v>154</v>
      </c>
      <c r="AA15" s="4">
        <f t="shared" si="15"/>
        <v>162</v>
      </c>
      <c r="AB15" s="4">
        <f t="shared" si="15"/>
        <v>170</v>
      </c>
      <c r="AC15" s="4">
        <f t="shared" si="15"/>
        <v>178</v>
      </c>
      <c r="AD15" s="4">
        <f t="shared" si="15"/>
        <v>186</v>
      </c>
      <c r="AE15" s="4">
        <f t="shared" si="15"/>
        <v>194</v>
      </c>
      <c r="AF15" s="4">
        <f t="shared" si="15"/>
        <v>202</v>
      </c>
      <c r="AG15" s="4">
        <f t="shared" si="15"/>
        <v>208</v>
      </c>
      <c r="AH15" s="4">
        <f t="shared" si="15"/>
        <v>214</v>
      </c>
      <c r="AI15" s="4">
        <f t="shared" si="15"/>
        <v>215</v>
      </c>
      <c r="AJ15" s="4">
        <f t="shared" si="15"/>
        <v>221</v>
      </c>
      <c r="AK15" s="4">
        <f t="shared" si="15"/>
        <v>227</v>
      </c>
      <c r="AL15" s="4">
        <f t="shared" si="15"/>
        <v>251</v>
      </c>
      <c r="AM15" s="4"/>
      <c r="AN15" s="4"/>
      <c r="AO15" s="4"/>
      <c r="AP15" s="4"/>
    </row>
    <row r="16" spans="1:111" x14ac:dyDescent="0.4">
      <c r="A16" s="10"/>
      <c r="B16" s="13" t="s">
        <v>7</v>
      </c>
      <c r="C16" s="6">
        <v>1</v>
      </c>
      <c r="D16" s="6">
        <v>8</v>
      </c>
      <c r="E16" s="6">
        <v>6</v>
      </c>
      <c r="F16" s="6">
        <v>3</v>
      </c>
      <c r="G16" s="6">
        <v>4</v>
      </c>
      <c r="H16" s="6">
        <v>4</v>
      </c>
      <c r="I16" s="6">
        <v>5</v>
      </c>
      <c r="J16" s="6">
        <v>5</v>
      </c>
      <c r="K16" s="6">
        <v>6</v>
      </c>
      <c r="L16" s="6">
        <v>2</v>
      </c>
      <c r="M16" s="6">
        <v>10</v>
      </c>
      <c r="N16" s="6">
        <v>4</v>
      </c>
      <c r="O16" s="6">
        <v>8</v>
      </c>
      <c r="P16" s="6">
        <v>8</v>
      </c>
      <c r="Q16" s="6">
        <v>8</v>
      </c>
      <c r="R16" s="6">
        <v>8</v>
      </c>
      <c r="S16" s="6">
        <v>8</v>
      </c>
      <c r="T16" s="6">
        <v>8</v>
      </c>
      <c r="U16" s="6">
        <v>8</v>
      </c>
      <c r="V16" s="6">
        <v>8</v>
      </c>
      <c r="W16" s="6">
        <v>8</v>
      </c>
      <c r="X16" s="6">
        <v>8</v>
      </c>
      <c r="Y16" s="6">
        <v>8</v>
      </c>
      <c r="Z16" s="6">
        <v>8</v>
      </c>
      <c r="AA16" s="6">
        <v>8</v>
      </c>
      <c r="AB16" s="6">
        <v>8</v>
      </c>
      <c r="AC16" s="6">
        <v>8</v>
      </c>
      <c r="AD16" s="6">
        <v>8</v>
      </c>
      <c r="AE16" s="6">
        <v>8</v>
      </c>
      <c r="AF16" s="6">
        <v>8</v>
      </c>
      <c r="AG16" s="6">
        <v>6</v>
      </c>
      <c r="AH16" s="6">
        <v>6</v>
      </c>
      <c r="AI16" s="6">
        <v>1</v>
      </c>
      <c r="AJ16" s="6">
        <v>6</v>
      </c>
      <c r="AK16" s="6">
        <v>6</v>
      </c>
      <c r="AL16" s="6">
        <v>24</v>
      </c>
      <c r="AM16" s="6"/>
      <c r="AN16" s="6"/>
      <c r="AO16" s="6"/>
      <c r="AP16" s="6"/>
    </row>
    <row r="17" spans="1:54" x14ac:dyDescent="0.4">
      <c r="A17" s="11" t="s">
        <v>23</v>
      </c>
      <c r="B17" s="15" t="str">
        <f>C17&amp;D17&amp;E17&amp;F17&amp;G17&amp;H17&amp;I17&amp;J17&amp;K17&amp;L17&amp;M17&amp;N17&amp;O17&amp;P17&amp;Q17&amp;R17&amp;S17&amp;T17&amp;U17&amp;V17&amp;W17&amp;X17&amp;Y17&amp;Z17&amp;AA17&amp;AB17&amp;AC17&amp;AD17&amp;AE17&amp;AF17&amp;AG17&amp;AH17&amp;AI17&amp;AJ17&amp;AK17&amp;AL17</f>
        <v xml:space="preserve">int(bin_msg[0:9],2)
int(bin_msg[9:15],2)
int(bin_msg[15:18],2)
int(bin_msg[18:22],2)
int(bin_msg[22:26],2)
int(bin_msg[26:31],2)
int(bin_msg[31:36],2)
int(bin_msg[36:42],2)
int(bin_msg[42:44],2)
int(bin_msg[44:54],2)
int(bin_msg[54:58],2)
int(bin_msg[58:66],2)
int(bin_msg[66:74],2)
int(bin_msg[74:82],2)
int(bin_msg[82:90],2)
int(bin_msg[90:98],2)
int(bin_msg[98:106],2)
int(bin_msg[106:114],2)
int(bin_msg[114:122],2)
int(bin_msg[122:130],2)
int(bin_msg[130:138],2)
int(bin_msg[138:146],2)
int(bin_msg[146:154],2)
int(bin_msg[154:162],2)
int(bin_msg[162:170],2)
int(bin_msg[170:178],2)
int(bin_msg[178:186],2)
int(bin_msg[186:194],2)
int(bin_msg[194:202],2)
int(bin_msg[202:208],2)
int(bin_msg[208:214],2)
int(bin_msg[214:215],2)
int(bin_msg[215:221],2)
int(bin_msg[221:227],2)
int(bin_msg[227:251],2)
int(bin_msg[251:],2)
</v>
      </c>
      <c r="C17" s="5" t="str">
        <f t="shared" ref="C17:AP17" si="16">"int(bin_msg["&amp;C15&amp;":"&amp;D15&amp;"],2)"&amp;CHAR(10)</f>
        <v xml:space="preserve">int(bin_msg[0:9],2)
</v>
      </c>
      <c r="D17" s="5" t="str">
        <f t="shared" si="16"/>
        <v xml:space="preserve">int(bin_msg[9:15],2)
</v>
      </c>
      <c r="E17" s="5" t="str">
        <f t="shared" si="16"/>
        <v xml:space="preserve">int(bin_msg[15:18],2)
</v>
      </c>
      <c r="F17" s="5" t="str">
        <f t="shared" si="16"/>
        <v xml:space="preserve">int(bin_msg[18:22],2)
</v>
      </c>
      <c r="G17" s="5" t="str">
        <f t="shared" si="16"/>
        <v xml:space="preserve">int(bin_msg[22:26],2)
</v>
      </c>
      <c r="H17" s="5" t="str">
        <f t="shared" si="16"/>
        <v xml:space="preserve">int(bin_msg[26:31],2)
</v>
      </c>
      <c r="I17" s="5" t="str">
        <f t="shared" si="16"/>
        <v xml:space="preserve">int(bin_msg[31:36],2)
</v>
      </c>
      <c r="J17" s="5" t="str">
        <f t="shared" si="16"/>
        <v xml:space="preserve">int(bin_msg[36:42],2)
</v>
      </c>
      <c r="K17" s="5" t="str">
        <f t="shared" si="16"/>
        <v xml:space="preserve">int(bin_msg[42:44],2)
</v>
      </c>
      <c r="L17" s="5" t="str">
        <f t="shared" si="16"/>
        <v xml:space="preserve">int(bin_msg[44:54],2)
</v>
      </c>
      <c r="M17" s="5" t="str">
        <f t="shared" si="16"/>
        <v xml:space="preserve">int(bin_msg[54:58],2)
</v>
      </c>
      <c r="N17" s="5" t="str">
        <f t="shared" si="16"/>
        <v xml:space="preserve">int(bin_msg[58:66],2)
</v>
      </c>
      <c r="O17" s="5" t="str">
        <f t="shared" si="16"/>
        <v xml:space="preserve">int(bin_msg[66:74],2)
</v>
      </c>
      <c r="P17" s="5" t="str">
        <f t="shared" si="16"/>
        <v xml:space="preserve">int(bin_msg[74:82],2)
</v>
      </c>
      <c r="Q17" s="5" t="str">
        <f t="shared" si="16"/>
        <v xml:space="preserve">int(bin_msg[82:90],2)
</v>
      </c>
      <c r="R17" s="5" t="str">
        <f t="shared" si="16"/>
        <v xml:space="preserve">int(bin_msg[90:98],2)
</v>
      </c>
      <c r="S17" s="5" t="str">
        <f t="shared" si="16"/>
        <v xml:space="preserve">int(bin_msg[98:106],2)
</v>
      </c>
      <c r="T17" s="5" t="str">
        <f t="shared" si="16"/>
        <v xml:space="preserve">int(bin_msg[106:114],2)
</v>
      </c>
      <c r="U17" s="5" t="str">
        <f t="shared" si="16"/>
        <v xml:space="preserve">int(bin_msg[114:122],2)
</v>
      </c>
      <c r="V17" s="5" t="str">
        <f t="shared" si="16"/>
        <v xml:space="preserve">int(bin_msg[122:130],2)
</v>
      </c>
      <c r="W17" s="5" t="str">
        <f t="shared" si="16"/>
        <v xml:space="preserve">int(bin_msg[130:138],2)
</v>
      </c>
      <c r="X17" s="5" t="str">
        <f t="shared" si="16"/>
        <v xml:space="preserve">int(bin_msg[138:146],2)
</v>
      </c>
      <c r="Y17" s="5" t="str">
        <f t="shared" si="16"/>
        <v xml:space="preserve">int(bin_msg[146:154],2)
</v>
      </c>
      <c r="Z17" s="5" t="str">
        <f t="shared" si="16"/>
        <v xml:space="preserve">int(bin_msg[154:162],2)
</v>
      </c>
      <c r="AA17" s="5" t="str">
        <f t="shared" si="16"/>
        <v xml:space="preserve">int(bin_msg[162:170],2)
</v>
      </c>
      <c r="AB17" s="5" t="str">
        <f t="shared" si="16"/>
        <v xml:space="preserve">int(bin_msg[170:178],2)
</v>
      </c>
      <c r="AC17" s="5" t="str">
        <f t="shared" si="16"/>
        <v xml:space="preserve">int(bin_msg[178:186],2)
</v>
      </c>
      <c r="AD17" s="5" t="str">
        <f t="shared" si="16"/>
        <v xml:space="preserve">int(bin_msg[186:194],2)
</v>
      </c>
      <c r="AE17" s="5" t="str">
        <f t="shared" si="16"/>
        <v xml:space="preserve">int(bin_msg[194:202],2)
</v>
      </c>
      <c r="AF17" s="5" t="str">
        <f t="shared" si="16"/>
        <v xml:space="preserve">int(bin_msg[202:208],2)
</v>
      </c>
      <c r="AG17" s="5" t="str">
        <f t="shared" si="16"/>
        <v xml:space="preserve">int(bin_msg[208:214],2)
</v>
      </c>
      <c r="AH17" s="5" t="str">
        <f t="shared" si="16"/>
        <v xml:space="preserve">int(bin_msg[214:215],2)
</v>
      </c>
      <c r="AI17" s="5" t="str">
        <f t="shared" si="16"/>
        <v xml:space="preserve">int(bin_msg[215:221],2)
</v>
      </c>
      <c r="AJ17" s="5" t="str">
        <f t="shared" si="16"/>
        <v xml:space="preserve">int(bin_msg[221:227],2)
</v>
      </c>
      <c r="AK17" s="5" t="str">
        <f t="shared" si="16"/>
        <v xml:space="preserve">int(bin_msg[227:251],2)
</v>
      </c>
      <c r="AL17" s="5" t="str">
        <f t="shared" si="16"/>
        <v xml:space="preserve">int(bin_msg[251:],2)
</v>
      </c>
      <c r="AM17" s="5" t="str">
        <f t="shared" si="16"/>
        <v xml:space="preserve">int(bin_msg[:],2)
</v>
      </c>
      <c r="AN17" s="5" t="str">
        <f t="shared" si="16"/>
        <v xml:space="preserve">int(bin_msg[:],2)
</v>
      </c>
      <c r="AO17" s="5" t="str">
        <f t="shared" si="16"/>
        <v xml:space="preserve">int(bin_msg[:],2)
</v>
      </c>
      <c r="AP17" s="5" t="str">
        <f t="shared" si="16"/>
        <v xml:space="preserve">int(bin_msg[:],2)
</v>
      </c>
    </row>
    <row r="18" spans="1:54" ht="19.5" x14ac:dyDescent="0.4">
      <c r="A18" s="12" t="s">
        <v>16</v>
      </c>
      <c r="B18" s="14" t="s">
        <v>6</v>
      </c>
      <c r="C18" s="4">
        <v>0</v>
      </c>
      <c r="D18" s="4">
        <f>C19+D19</f>
        <v>9</v>
      </c>
      <c r="E18" s="4">
        <f t="shared" ref="E18:AS18" si="17">D18+E19</f>
        <v>15</v>
      </c>
      <c r="F18" s="4">
        <f t="shared" si="17"/>
        <v>18</v>
      </c>
      <c r="G18" s="4">
        <f t="shared" si="17"/>
        <v>22</v>
      </c>
      <c r="H18" s="4">
        <f t="shared" si="17"/>
        <v>26</v>
      </c>
      <c r="I18" s="4">
        <f t="shared" si="17"/>
        <v>31</v>
      </c>
      <c r="J18" s="4">
        <f t="shared" si="17"/>
        <v>36</v>
      </c>
      <c r="K18" s="4">
        <f t="shared" si="17"/>
        <v>42</v>
      </c>
      <c r="L18" s="4">
        <f t="shared" si="17"/>
        <v>44</v>
      </c>
      <c r="M18" s="4">
        <f t="shared" si="17"/>
        <v>54</v>
      </c>
      <c r="N18" s="4">
        <f t="shared" si="17"/>
        <v>63</v>
      </c>
      <c r="O18" s="4">
        <f t="shared" si="17"/>
        <v>72</v>
      </c>
      <c r="P18" s="4">
        <f t="shared" si="17"/>
        <v>81</v>
      </c>
      <c r="Q18" s="4">
        <f t="shared" si="17"/>
        <v>85</v>
      </c>
      <c r="R18" s="4">
        <f t="shared" si="17"/>
        <v>86</v>
      </c>
      <c r="S18" s="4">
        <f t="shared" si="17"/>
        <v>91</v>
      </c>
      <c r="T18" s="4">
        <f t="shared" si="17"/>
        <v>97</v>
      </c>
      <c r="U18" s="4">
        <f t="shared" si="17"/>
        <v>101</v>
      </c>
      <c r="V18" s="4">
        <f t="shared" si="17"/>
        <v>111</v>
      </c>
      <c r="W18" s="4">
        <f t="shared" si="17"/>
        <v>112</v>
      </c>
      <c r="X18" s="4">
        <f t="shared" si="17"/>
        <v>117</v>
      </c>
      <c r="Y18" s="4">
        <f t="shared" si="17"/>
        <v>123</v>
      </c>
      <c r="Z18" s="4">
        <f t="shared" si="17"/>
        <v>127</v>
      </c>
      <c r="AA18" s="4">
        <f t="shared" si="17"/>
        <v>137</v>
      </c>
      <c r="AB18" s="4">
        <f t="shared" si="17"/>
        <v>138</v>
      </c>
      <c r="AC18" s="4">
        <f t="shared" si="17"/>
        <v>143</v>
      </c>
      <c r="AD18" s="4">
        <f t="shared" si="17"/>
        <v>149</v>
      </c>
      <c r="AE18" s="4">
        <f t="shared" si="17"/>
        <v>153</v>
      </c>
      <c r="AF18" s="4">
        <f t="shared" si="17"/>
        <v>163</v>
      </c>
      <c r="AG18" s="4">
        <f t="shared" si="17"/>
        <v>164</v>
      </c>
      <c r="AH18" s="4">
        <f t="shared" si="17"/>
        <v>169</v>
      </c>
      <c r="AI18" s="4">
        <f t="shared" si="17"/>
        <v>175</v>
      </c>
      <c r="AJ18" s="4">
        <f t="shared" si="17"/>
        <v>179</v>
      </c>
      <c r="AK18" s="4">
        <f t="shared" si="17"/>
        <v>189</v>
      </c>
      <c r="AL18" s="4">
        <f t="shared" si="17"/>
        <v>190</v>
      </c>
      <c r="AM18" s="4">
        <f t="shared" si="17"/>
        <v>195</v>
      </c>
      <c r="AN18" s="4">
        <f t="shared" si="17"/>
        <v>201</v>
      </c>
      <c r="AO18" s="4">
        <f t="shared" si="17"/>
        <v>205</v>
      </c>
      <c r="AP18" s="4">
        <f t="shared" si="17"/>
        <v>215</v>
      </c>
      <c r="AQ18" s="4">
        <f t="shared" si="17"/>
        <v>221</v>
      </c>
      <c r="AR18" s="4">
        <f t="shared" si="17"/>
        <v>227</v>
      </c>
      <c r="AS18" s="4">
        <f t="shared" si="17"/>
        <v>251</v>
      </c>
      <c r="AT18" s="4"/>
      <c r="AU18" s="4"/>
      <c r="AV18" s="4"/>
      <c r="AW18" s="4"/>
      <c r="AX18" s="4"/>
      <c r="AY18" s="4"/>
      <c r="AZ18" s="4"/>
      <c r="BA18" s="4"/>
      <c r="BB18" s="4"/>
    </row>
    <row r="19" spans="1:54" x14ac:dyDescent="0.4">
      <c r="B19" s="13" t="s">
        <v>7</v>
      </c>
      <c r="C19" s="5">
        <v>1</v>
      </c>
      <c r="D19" s="5">
        <v>8</v>
      </c>
      <c r="E19" s="5">
        <v>6</v>
      </c>
      <c r="F19" s="5">
        <v>3</v>
      </c>
      <c r="G19" s="5">
        <v>4</v>
      </c>
      <c r="H19" s="5">
        <v>4</v>
      </c>
      <c r="I19" s="5">
        <v>5</v>
      </c>
      <c r="J19" s="5">
        <v>5</v>
      </c>
      <c r="K19" s="5">
        <v>6</v>
      </c>
      <c r="L19" s="5">
        <v>2</v>
      </c>
      <c r="M19" s="5">
        <v>10</v>
      </c>
      <c r="N19" s="5">
        <v>9</v>
      </c>
      <c r="O19" s="5">
        <v>9</v>
      </c>
      <c r="P19" s="5">
        <v>9</v>
      </c>
      <c r="Q19" s="5">
        <v>4</v>
      </c>
      <c r="R19" s="5">
        <v>1</v>
      </c>
      <c r="S19" s="5">
        <v>5</v>
      </c>
      <c r="T19" s="5">
        <v>6</v>
      </c>
      <c r="U19" s="5">
        <v>4</v>
      </c>
      <c r="V19" s="5">
        <v>10</v>
      </c>
      <c r="W19" s="5">
        <v>1</v>
      </c>
      <c r="X19" s="5">
        <v>5</v>
      </c>
      <c r="Y19" s="5">
        <v>6</v>
      </c>
      <c r="Z19" s="5">
        <v>4</v>
      </c>
      <c r="AA19" s="5">
        <v>10</v>
      </c>
      <c r="AB19" s="5">
        <v>1</v>
      </c>
      <c r="AC19" s="5">
        <v>5</v>
      </c>
      <c r="AD19" s="5">
        <v>6</v>
      </c>
      <c r="AE19" s="5">
        <v>4</v>
      </c>
      <c r="AF19" s="5">
        <v>10</v>
      </c>
      <c r="AG19" s="5">
        <v>1</v>
      </c>
      <c r="AH19" s="5">
        <v>5</v>
      </c>
      <c r="AI19" s="5">
        <v>6</v>
      </c>
      <c r="AJ19" s="5">
        <v>4</v>
      </c>
      <c r="AK19" s="5">
        <v>10</v>
      </c>
      <c r="AL19" s="5">
        <v>1</v>
      </c>
      <c r="AM19" s="5">
        <v>5</v>
      </c>
      <c r="AN19" s="5">
        <v>6</v>
      </c>
      <c r="AO19" s="5">
        <v>4</v>
      </c>
      <c r="AP19" s="5">
        <v>10</v>
      </c>
      <c r="AQ19" s="5">
        <v>6</v>
      </c>
      <c r="AR19" s="5">
        <v>6</v>
      </c>
      <c r="AS19" s="5">
        <v>24</v>
      </c>
      <c r="AT19" s="5"/>
      <c r="AU19" s="5"/>
    </row>
    <row r="20" spans="1:54" x14ac:dyDescent="0.4">
      <c r="A20" s="11" t="s">
        <v>23</v>
      </c>
      <c r="B20" s="15" t="str">
        <f>C20&amp;D20&amp;E20&amp;F20&amp;G20&amp;H20&amp;I20&amp;J20&amp;K20&amp;L20&amp;M20&amp;N20&amp;O20&amp;P20&amp;Q20&amp;R20&amp;S20&amp;T20&amp;U20&amp;V20&amp;W20&amp;X20&amp;Y20&amp;Z20&amp;AA20&amp;AB20&amp;AC20&amp;AD20&amp;AE20&amp;AF20&amp;AG20&amp;AH20&amp;AI20&amp;AJ20&amp;AK20&amp;AL20&amp;AM20&amp;AN20&amp;AO20&amp;AP20&amp;AQ20&amp;AR20&amp;AS20</f>
        <v xml:space="preserve">int(bin_msg[0:9],2)
int(bin_msg[9:15],2)
int(bin_msg[15:18],2)
int(bin_msg[18:22],2)
int(bin_msg[22:26],2)
int(bin_msg[26:31],2)
int(bin_msg[31:36],2)
int(bin_msg[36:42],2)
int(bin_msg[42:44],2)
int(bin_msg[44:54],2)
int(bin_msg[54:63],2)
int(bin_msg[63:72],2)
int(bin_msg[72:81],2)
int(bin_msg[81:85],2)
int(bin_msg[85:86],2)
int(bin_msg[86:91],2)
int(bin_msg[91:97],2)
int(bin_msg[97:101],2)
int(bin_msg[101:111],2)
int(bin_msg[111:112],2)
int(bin_msg[112:117],2)
int(bin_msg[117:123],2)
int(bin_msg[123:127],2)
int(bin_msg[127:137],2)
int(bin_msg[137:138],2)
int(bin_msg[138:143],2)
int(bin_msg[143:149],2)
int(bin_msg[149:153],2)
int(bin_msg[153:163],2)
int(bin_msg[163:164],2)
int(bin_msg[164:169],2)
int(bin_msg[169:175],2)
int(bin_msg[175:179],2)
int(bin_msg[179:189],2)
int(bin_msg[189:190],2)
int(bin_msg[190:195],2)
int(bin_msg[195:201],2)
int(bin_msg[201:205],2)
int(bin_msg[205:215],2)
int(bin_msg[215:221],2)
int(bin_msg[221:227],2)
int(bin_msg[227:251],2)
int(bin_msg[251:],2)
</v>
      </c>
      <c r="C20" s="5" t="str">
        <f t="shared" ref="C20:AS20" si="18">"int(bin_msg["&amp;C18&amp;":"&amp;D18&amp;"],2)"&amp;CHAR(10)</f>
        <v xml:space="preserve">int(bin_msg[0:9],2)
</v>
      </c>
      <c r="D20" s="5" t="str">
        <f t="shared" si="18"/>
        <v xml:space="preserve">int(bin_msg[9:15],2)
</v>
      </c>
      <c r="E20" s="5" t="str">
        <f t="shared" si="18"/>
        <v xml:space="preserve">int(bin_msg[15:18],2)
</v>
      </c>
      <c r="F20" s="5" t="str">
        <f t="shared" si="18"/>
        <v xml:space="preserve">int(bin_msg[18:22],2)
</v>
      </c>
      <c r="G20" s="5" t="str">
        <f t="shared" si="18"/>
        <v xml:space="preserve">int(bin_msg[22:26],2)
</v>
      </c>
      <c r="H20" s="5" t="str">
        <f t="shared" si="18"/>
        <v xml:space="preserve">int(bin_msg[26:31],2)
</v>
      </c>
      <c r="I20" s="5" t="str">
        <f t="shared" si="18"/>
        <v xml:space="preserve">int(bin_msg[31:36],2)
</v>
      </c>
      <c r="J20" s="5" t="str">
        <f t="shared" si="18"/>
        <v xml:space="preserve">int(bin_msg[36:42],2)
</v>
      </c>
      <c r="K20" s="5" t="str">
        <f t="shared" si="18"/>
        <v xml:space="preserve">int(bin_msg[42:44],2)
</v>
      </c>
      <c r="L20" s="5" t="str">
        <f t="shared" si="18"/>
        <v xml:space="preserve">int(bin_msg[44:54],2)
</v>
      </c>
      <c r="M20" s="5" t="str">
        <f t="shared" si="18"/>
        <v xml:space="preserve">int(bin_msg[54:63],2)
</v>
      </c>
      <c r="N20" s="5" t="str">
        <f t="shared" si="18"/>
        <v xml:space="preserve">int(bin_msg[63:72],2)
</v>
      </c>
      <c r="O20" s="5" t="str">
        <f t="shared" si="18"/>
        <v xml:space="preserve">int(bin_msg[72:81],2)
</v>
      </c>
      <c r="P20" s="5" t="str">
        <f t="shared" si="18"/>
        <v xml:space="preserve">int(bin_msg[81:85],2)
</v>
      </c>
      <c r="Q20" s="5" t="str">
        <f t="shared" si="18"/>
        <v xml:space="preserve">int(bin_msg[85:86],2)
</v>
      </c>
      <c r="R20" s="5" t="str">
        <f t="shared" si="18"/>
        <v xml:space="preserve">int(bin_msg[86:91],2)
</v>
      </c>
      <c r="S20" s="5" t="str">
        <f t="shared" si="18"/>
        <v xml:space="preserve">int(bin_msg[91:97],2)
</v>
      </c>
      <c r="T20" s="5" t="str">
        <f t="shared" si="18"/>
        <v xml:space="preserve">int(bin_msg[97:101],2)
</v>
      </c>
      <c r="U20" s="5" t="str">
        <f t="shared" si="18"/>
        <v xml:space="preserve">int(bin_msg[101:111],2)
</v>
      </c>
      <c r="V20" s="5" t="str">
        <f t="shared" si="18"/>
        <v xml:space="preserve">int(bin_msg[111:112],2)
</v>
      </c>
      <c r="W20" s="5" t="str">
        <f t="shared" si="18"/>
        <v xml:space="preserve">int(bin_msg[112:117],2)
</v>
      </c>
      <c r="X20" s="5" t="str">
        <f t="shared" si="18"/>
        <v xml:space="preserve">int(bin_msg[117:123],2)
</v>
      </c>
      <c r="Y20" s="5" t="str">
        <f t="shared" si="18"/>
        <v xml:space="preserve">int(bin_msg[123:127],2)
</v>
      </c>
      <c r="Z20" s="5" t="str">
        <f t="shared" si="18"/>
        <v xml:space="preserve">int(bin_msg[127:137],2)
</v>
      </c>
      <c r="AA20" s="5" t="str">
        <f t="shared" si="18"/>
        <v xml:space="preserve">int(bin_msg[137:138],2)
</v>
      </c>
      <c r="AB20" s="5" t="str">
        <f t="shared" si="18"/>
        <v xml:space="preserve">int(bin_msg[138:143],2)
</v>
      </c>
      <c r="AC20" s="5" t="str">
        <f t="shared" si="18"/>
        <v xml:space="preserve">int(bin_msg[143:149],2)
</v>
      </c>
      <c r="AD20" s="5" t="str">
        <f t="shared" si="18"/>
        <v xml:space="preserve">int(bin_msg[149:153],2)
</v>
      </c>
      <c r="AE20" s="5" t="str">
        <f t="shared" si="18"/>
        <v xml:space="preserve">int(bin_msg[153:163],2)
</v>
      </c>
      <c r="AF20" s="5" t="str">
        <f t="shared" si="18"/>
        <v xml:space="preserve">int(bin_msg[163:164],2)
</v>
      </c>
      <c r="AG20" s="5" t="str">
        <f t="shared" si="18"/>
        <v xml:space="preserve">int(bin_msg[164:169],2)
</v>
      </c>
      <c r="AH20" s="5" t="str">
        <f t="shared" si="18"/>
        <v xml:space="preserve">int(bin_msg[169:175],2)
</v>
      </c>
      <c r="AI20" s="5" t="str">
        <f t="shared" si="18"/>
        <v xml:space="preserve">int(bin_msg[175:179],2)
</v>
      </c>
      <c r="AJ20" s="5" t="str">
        <f t="shared" si="18"/>
        <v xml:space="preserve">int(bin_msg[179:189],2)
</v>
      </c>
      <c r="AK20" s="5" t="str">
        <f t="shared" si="18"/>
        <v xml:space="preserve">int(bin_msg[189:190],2)
</v>
      </c>
      <c r="AL20" s="5" t="str">
        <f t="shared" si="18"/>
        <v xml:space="preserve">int(bin_msg[190:195],2)
</v>
      </c>
      <c r="AM20" s="5" t="str">
        <f t="shared" si="18"/>
        <v xml:space="preserve">int(bin_msg[195:201],2)
</v>
      </c>
      <c r="AN20" s="5" t="str">
        <f t="shared" si="18"/>
        <v xml:space="preserve">int(bin_msg[201:205],2)
</v>
      </c>
      <c r="AO20" s="5" t="str">
        <f t="shared" si="18"/>
        <v xml:space="preserve">int(bin_msg[205:215],2)
</v>
      </c>
      <c r="AP20" s="5" t="str">
        <f t="shared" si="18"/>
        <v xml:space="preserve">int(bin_msg[215:221],2)
</v>
      </c>
      <c r="AQ20" s="5" t="str">
        <f t="shared" si="18"/>
        <v xml:space="preserve">int(bin_msg[221:227],2)
</v>
      </c>
      <c r="AR20" s="5" t="str">
        <f t="shared" si="18"/>
        <v xml:space="preserve">int(bin_msg[227:251],2)
</v>
      </c>
      <c r="AS20" s="5" t="str">
        <f t="shared" si="18"/>
        <v xml:space="preserve">int(bin_msg[251:],2)
</v>
      </c>
    </row>
    <row r="21" spans="1:54" ht="19.5" x14ac:dyDescent="0.4">
      <c r="A21" s="12" t="s">
        <v>17</v>
      </c>
      <c r="B21" s="14" t="s">
        <v>6</v>
      </c>
      <c r="C21" s="4">
        <v>0</v>
      </c>
      <c r="D21" s="4">
        <f>C22+D22</f>
        <v>9</v>
      </c>
      <c r="E21" s="4">
        <f t="shared" ref="E21:AQ21" si="19">D21+E22</f>
        <v>15</v>
      </c>
      <c r="F21" s="4">
        <f t="shared" si="19"/>
        <v>18</v>
      </c>
      <c r="G21" s="4">
        <f t="shared" si="19"/>
        <v>22</v>
      </c>
      <c r="H21" s="4">
        <f t="shared" si="19"/>
        <v>26</v>
      </c>
      <c r="I21" s="4">
        <f t="shared" si="19"/>
        <v>31</v>
      </c>
      <c r="J21" s="4">
        <f t="shared" si="19"/>
        <v>36</v>
      </c>
      <c r="K21" s="4">
        <f t="shared" si="19"/>
        <v>42</v>
      </c>
      <c r="L21" s="4">
        <f t="shared" si="19"/>
        <v>44</v>
      </c>
      <c r="M21" s="4">
        <f t="shared" si="19"/>
        <v>54</v>
      </c>
      <c r="N21" s="4">
        <f t="shared" si="19"/>
        <v>57</v>
      </c>
      <c r="O21" s="4">
        <f t="shared" si="19"/>
        <v>58</v>
      </c>
      <c r="P21" s="4">
        <f t="shared" si="19"/>
        <v>63</v>
      </c>
      <c r="Q21" s="4">
        <f t="shared" si="19"/>
        <v>69</v>
      </c>
      <c r="R21" s="4">
        <f t="shared" si="19"/>
        <v>78</v>
      </c>
      <c r="S21" s="4">
        <f t="shared" si="19"/>
        <v>85</v>
      </c>
      <c r="T21" s="4">
        <f t="shared" si="19"/>
        <v>86</v>
      </c>
      <c r="U21" s="4">
        <f t="shared" si="19"/>
        <v>91</v>
      </c>
      <c r="V21" s="4">
        <f t="shared" si="19"/>
        <v>97</v>
      </c>
      <c r="W21" s="4">
        <f t="shared" si="19"/>
        <v>106</v>
      </c>
      <c r="X21" s="4">
        <f t="shared" si="19"/>
        <v>113</v>
      </c>
      <c r="Y21" s="4">
        <f t="shared" si="19"/>
        <v>114</v>
      </c>
      <c r="Z21" s="4">
        <f t="shared" si="19"/>
        <v>119</v>
      </c>
      <c r="AA21" s="4">
        <f t="shared" si="19"/>
        <v>125</v>
      </c>
      <c r="AB21" s="4">
        <f t="shared" si="19"/>
        <v>134</v>
      </c>
      <c r="AC21" s="4">
        <f t="shared" si="19"/>
        <v>141</v>
      </c>
      <c r="AD21" s="4">
        <f t="shared" si="19"/>
        <v>142</v>
      </c>
      <c r="AE21" s="4">
        <f t="shared" si="19"/>
        <v>147</v>
      </c>
      <c r="AF21" s="4">
        <f t="shared" si="19"/>
        <v>153</v>
      </c>
      <c r="AG21" s="4">
        <f t="shared" si="19"/>
        <v>162</v>
      </c>
      <c r="AH21" s="4">
        <f t="shared" si="19"/>
        <v>169</v>
      </c>
      <c r="AI21" s="4">
        <f t="shared" si="19"/>
        <v>170</v>
      </c>
      <c r="AJ21" s="4">
        <f t="shared" si="19"/>
        <v>175</v>
      </c>
      <c r="AK21" s="4">
        <f t="shared" si="19"/>
        <v>181</v>
      </c>
      <c r="AL21" s="4">
        <f t="shared" si="19"/>
        <v>190</v>
      </c>
      <c r="AM21" s="4">
        <f t="shared" si="19"/>
        <v>197</v>
      </c>
      <c r="AN21" s="4">
        <f t="shared" si="19"/>
        <v>215</v>
      </c>
      <c r="AO21" s="4">
        <f t="shared" si="19"/>
        <v>221</v>
      </c>
      <c r="AP21" s="4">
        <f t="shared" si="19"/>
        <v>227</v>
      </c>
      <c r="AQ21" s="4">
        <f t="shared" si="19"/>
        <v>251</v>
      </c>
    </row>
    <row r="22" spans="1:54" x14ac:dyDescent="0.4">
      <c r="B22" s="13" t="s">
        <v>7</v>
      </c>
      <c r="C22" s="5">
        <v>1</v>
      </c>
      <c r="D22" s="5">
        <v>8</v>
      </c>
      <c r="E22" s="5">
        <v>6</v>
      </c>
      <c r="F22" s="5">
        <v>3</v>
      </c>
      <c r="G22" s="5">
        <v>4</v>
      </c>
      <c r="H22" s="5">
        <v>4</v>
      </c>
      <c r="I22" s="5">
        <v>5</v>
      </c>
      <c r="J22" s="5">
        <v>5</v>
      </c>
      <c r="K22" s="5">
        <v>6</v>
      </c>
      <c r="L22" s="5">
        <v>2</v>
      </c>
      <c r="M22" s="5">
        <v>10</v>
      </c>
      <c r="N22" s="5">
        <v>3</v>
      </c>
      <c r="O22" s="5">
        <v>1</v>
      </c>
      <c r="P22" s="5">
        <v>5</v>
      </c>
      <c r="Q22" s="5">
        <v>6</v>
      </c>
      <c r="R22" s="5">
        <v>9</v>
      </c>
      <c r="S22" s="5">
        <v>7</v>
      </c>
      <c r="T22" s="5">
        <v>1</v>
      </c>
      <c r="U22" s="5">
        <v>5</v>
      </c>
      <c r="V22" s="5">
        <v>6</v>
      </c>
      <c r="W22" s="5">
        <v>9</v>
      </c>
      <c r="X22" s="5">
        <v>7</v>
      </c>
      <c r="Y22" s="5">
        <v>1</v>
      </c>
      <c r="Z22" s="5">
        <v>5</v>
      </c>
      <c r="AA22" s="5">
        <v>6</v>
      </c>
      <c r="AB22" s="5">
        <v>9</v>
      </c>
      <c r="AC22" s="5">
        <v>7</v>
      </c>
      <c r="AD22" s="5">
        <v>1</v>
      </c>
      <c r="AE22" s="5">
        <v>5</v>
      </c>
      <c r="AF22" s="5">
        <v>6</v>
      </c>
      <c r="AG22" s="5">
        <v>9</v>
      </c>
      <c r="AH22" s="5">
        <v>7</v>
      </c>
      <c r="AI22" s="5">
        <v>1</v>
      </c>
      <c r="AJ22" s="5">
        <v>5</v>
      </c>
      <c r="AK22" s="5">
        <v>6</v>
      </c>
      <c r="AL22" s="5">
        <v>9</v>
      </c>
      <c r="AM22" s="5">
        <v>7</v>
      </c>
      <c r="AN22" s="5">
        <v>18</v>
      </c>
      <c r="AO22" s="5">
        <v>6</v>
      </c>
      <c r="AP22" s="5">
        <v>6</v>
      </c>
      <c r="AQ22" s="5">
        <v>24</v>
      </c>
    </row>
    <row r="23" spans="1:54" x14ac:dyDescent="0.4">
      <c r="A23" s="11" t="s">
        <v>23</v>
      </c>
      <c r="B23" s="15" t="str">
        <f>C23&amp;D23&amp;E23&amp;F23&amp;G23&amp;H23&amp;I23&amp;J23&amp;K23&amp;L23&amp;M23&amp;N23&amp;O23&amp;P23&amp;Q23&amp;R23&amp;S23&amp;T23&amp;U23&amp;V23&amp;W23&amp;X23&amp;Y23&amp;Z23&amp;AA23&amp;AB23&amp;AC23&amp;AD23&amp;AE23&amp;AF23&amp;AG23&amp;AH23&amp;AI23&amp;AJ23&amp;AK23&amp;AL23&amp;AM23&amp;AN23&amp;AO23&amp;AP23&amp;AQ23</f>
        <v xml:space="preserve">int(bin_msg[0:9],2)
int(bin_msg[9:15],2)
int(bin_msg[15:18],2)
int(bin_msg[18:22],2)
int(bin_msg[22:26],2)
int(bin_msg[26:31],2)
int(bin_msg[31:36],2)
int(bin_msg[36:42],2)
int(bin_msg[42:44],2)
int(bin_msg[44:54],2)
int(bin_msg[54:57],2)
int(bin_msg[57:58],2)
int(bin_msg[58:63],2)
int(bin_msg[63:69],2)
int(bin_msg[69:78],2)
int(bin_msg[78:85],2)
int(bin_msg[85:86],2)
int(bin_msg[86:91],2)
int(bin_msg[91:97],2)
int(bin_msg[97:106],2)
int(bin_msg[106:113],2)
int(bin_msg[113:114],2)
int(bin_msg[114:119],2)
int(bin_msg[119:125],2)
int(bin_msg[125:134],2)
int(bin_msg[134:141],2)
int(bin_msg[141:142],2)
int(bin_msg[142:147],2)
int(bin_msg[147:153],2)
int(bin_msg[153:162],2)
int(bin_msg[162:169],2)
int(bin_msg[169:170],2)
int(bin_msg[170:175],2)
int(bin_msg[175:181],2)
int(bin_msg[181:190],2)
int(bin_msg[190:197],2)
int(bin_msg[197:215],2)
int(bin_msg[215:221],2)
int(bin_msg[221:227],2)
int(bin_msg[227:251],2)
int(bin_msg[251:],2)
</v>
      </c>
      <c r="C23" s="5" t="str">
        <f t="shared" ref="C23:AQ23" si="20">"int(bin_msg["&amp;C21&amp;":"&amp;D21&amp;"],2)"&amp;CHAR(10)</f>
        <v xml:space="preserve">int(bin_msg[0:9],2)
</v>
      </c>
      <c r="D23" s="5" t="str">
        <f t="shared" si="20"/>
        <v xml:space="preserve">int(bin_msg[9:15],2)
</v>
      </c>
      <c r="E23" s="5" t="str">
        <f t="shared" si="20"/>
        <v xml:space="preserve">int(bin_msg[15:18],2)
</v>
      </c>
      <c r="F23" s="5" t="str">
        <f t="shared" si="20"/>
        <v xml:space="preserve">int(bin_msg[18:22],2)
</v>
      </c>
      <c r="G23" s="5" t="str">
        <f t="shared" si="20"/>
        <v xml:space="preserve">int(bin_msg[22:26],2)
</v>
      </c>
      <c r="H23" s="5" t="str">
        <f t="shared" si="20"/>
        <v xml:space="preserve">int(bin_msg[26:31],2)
</v>
      </c>
      <c r="I23" s="5" t="str">
        <f t="shared" si="20"/>
        <v xml:space="preserve">int(bin_msg[31:36],2)
</v>
      </c>
      <c r="J23" s="5" t="str">
        <f t="shared" si="20"/>
        <v xml:space="preserve">int(bin_msg[36:42],2)
</v>
      </c>
      <c r="K23" s="5" t="str">
        <f t="shared" si="20"/>
        <v xml:space="preserve">int(bin_msg[42:44],2)
</v>
      </c>
      <c r="L23" s="5" t="str">
        <f t="shared" si="20"/>
        <v xml:space="preserve">int(bin_msg[44:54],2)
</v>
      </c>
      <c r="M23" s="5" t="str">
        <f t="shared" si="20"/>
        <v xml:space="preserve">int(bin_msg[54:57],2)
</v>
      </c>
      <c r="N23" s="5" t="str">
        <f t="shared" si="20"/>
        <v xml:space="preserve">int(bin_msg[57:58],2)
</v>
      </c>
      <c r="O23" s="5" t="str">
        <f t="shared" si="20"/>
        <v xml:space="preserve">int(bin_msg[58:63],2)
</v>
      </c>
      <c r="P23" s="5" t="str">
        <f t="shared" si="20"/>
        <v xml:space="preserve">int(bin_msg[63:69],2)
</v>
      </c>
      <c r="Q23" s="5" t="str">
        <f t="shared" si="20"/>
        <v xml:space="preserve">int(bin_msg[69:78],2)
</v>
      </c>
      <c r="R23" s="5" t="str">
        <f t="shared" si="20"/>
        <v xml:space="preserve">int(bin_msg[78:85],2)
</v>
      </c>
      <c r="S23" s="5" t="str">
        <f t="shared" si="20"/>
        <v xml:space="preserve">int(bin_msg[85:86],2)
</v>
      </c>
      <c r="T23" s="5" t="str">
        <f t="shared" si="20"/>
        <v xml:space="preserve">int(bin_msg[86:91],2)
</v>
      </c>
      <c r="U23" s="5" t="str">
        <f t="shared" si="20"/>
        <v xml:space="preserve">int(bin_msg[91:97],2)
</v>
      </c>
      <c r="V23" s="5" t="str">
        <f t="shared" si="20"/>
        <v xml:space="preserve">int(bin_msg[97:106],2)
</v>
      </c>
      <c r="W23" s="5" t="str">
        <f t="shared" si="20"/>
        <v xml:space="preserve">int(bin_msg[106:113],2)
</v>
      </c>
      <c r="X23" s="5" t="str">
        <f t="shared" si="20"/>
        <v xml:space="preserve">int(bin_msg[113:114],2)
</v>
      </c>
      <c r="Y23" s="5" t="str">
        <f t="shared" si="20"/>
        <v xml:space="preserve">int(bin_msg[114:119],2)
</v>
      </c>
      <c r="Z23" s="5" t="str">
        <f t="shared" si="20"/>
        <v xml:space="preserve">int(bin_msg[119:125],2)
</v>
      </c>
      <c r="AA23" s="5" t="str">
        <f t="shared" si="20"/>
        <v xml:space="preserve">int(bin_msg[125:134],2)
</v>
      </c>
      <c r="AB23" s="5" t="str">
        <f t="shared" si="20"/>
        <v xml:space="preserve">int(bin_msg[134:141],2)
</v>
      </c>
      <c r="AC23" s="5" t="str">
        <f t="shared" si="20"/>
        <v xml:space="preserve">int(bin_msg[141:142],2)
</v>
      </c>
      <c r="AD23" s="5" t="str">
        <f t="shared" si="20"/>
        <v xml:space="preserve">int(bin_msg[142:147],2)
</v>
      </c>
      <c r="AE23" s="5" t="str">
        <f t="shared" si="20"/>
        <v xml:space="preserve">int(bin_msg[147:153],2)
</v>
      </c>
      <c r="AF23" s="5" t="str">
        <f t="shared" si="20"/>
        <v xml:space="preserve">int(bin_msg[153:162],2)
</v>
      </c>
      <c r="AG23" s="5" t="str">
        <f t="shared" si="20"/>
        <v xml:space="preserve">int(bin_msg[162:169],2)
</v>
      </c>
      <c r="AH23" s="5" t="str">
        <f t="shared" si="20"/>
        <v xml:space="preserve">int(bin_msg[169:170],2)
</v>
      </c>
      <c r="AI23" s="5" t="str">
        <f t="shared" si="20"/>
        <v xml:space="preserve">int(bin_msg[170:175],2)
</v>
      </c>
      <c r="AJ23" s="5" t="str">
        <f t="shared" si="20"/>
        <v xml:space="preserve">int(bin_msg[175:181],2)
</v>
      </c>
      <c r="AK23" s="5" t="str">
        <f t="shared" si="20"/>
        <v xml:space="preserve">int(bin_msg[181:190],2)
</v>
      </c>
      <c r="AL23" s="5" t="str">
        <f t="shared" si="20"/>
        <v xml:space="preserve">int(bin_msg[190:197],2)
</v>
      </c>
      <c r="AM23" s="5" t="str">
        <f t="shared" si="20"/>
        <v xml:space="preserve">int(bin_msg[197:215],2)
</v>
      </c>
      <c r="AN23" s="5" t="str">
        <f t="shared" si="20"/>
        <v xml:space="preserve">int(bin_msg[215:221],2)
</v>
      </c>
      <c r="AO23" s="5" t="str">
        <f t="shared" si="20"/>
        <v xml:space="preserve">int(bin_msg[221:227],2)
</v>
      </c>
      <c r="AP23" s="5" t="str">
        <f t="shared" si="20"/>
        <v xml:space="preserve">int(bin_msg[227:251],2)
</v>
      </c>
      <c r="AQ23" s="5" t="str">
        <f t="shared" si="20"/>
        <v xml:space="preserve">int(bin_msg[251:],2)
</v>
      </c>
    </row>
    <row r="24" spans="1:54" ht="19.5" x14ac:dyDescent="0.4">
      <c r="A24" s="12" t="s">
        <v>9</v>
      </c>
      <c r="B24" s="14" t="s">
        <v>6</v>
      </c>
      <c r="C24" s="4">
        <v>0</v>
      </c>
      <c r="D24" s="4">
        <f>C25+D25</f>
        <v>9</v>
      </c>
      <c r="E24" s="4">
        <f t="shared" ref="E24:AB24" si="21">D24+E25</f>
        <v>15</v>
      </c>
      <c r="F24" s="4">
        <f t="shared" si="21"/>
        <v>18</v>
      </c>
      <c r="G24" s="4">
        <f t="shared" si="21"/>
        <v>22</v>
      </c>
      <c r="H24" s="4">
        <f t="shared" si="21"/>
        <v>26</v>
      </c>
      <c r="I24" s="4">
        <f t="shared" si="21"/>
        <v>31</v>
      </c>
      <c r="J24" s="4">
        <f t="shared" si="21"/>
        <v>36</v>
      </c>
      <c r="K24" s="4">
        <f t="shared" si="21"/>
        <v>42</v>
      </c>
      <c r="L24" s="4">
        <f t="shared" si="21"/>
        <v>44</v>
      </c>
      <c r="M24" s="4">
        <f t="shared" si="21"/>
        <v>51</v>
      </c>
      <c r="N24" s="4">
        <f t="shared" si="21"/>
        <v>54</v>
      </c>
      <c r="O24" s="4">
        <f t="shared" si="21"/>
        <v>59</v>
      </c>
      <c r="P24" s="4">
        <f t="shared" si="21"/>
        <v>64</v>
      </c>
      <c r="Q24" s="4">
        <f t="shared" si="21"/>
        <v>70</v>
      </c>
      <c r="R24" s="4">
        <f t="shared" si="21"/>
        <v>77</v>
      </c>
      <c r="S24" s="4">
        <f t="shared" si="21"/>
        <v>89</v>
      </c>
      <c r="T24" s="4">
        <f t="shared" si="21"/>
        <v>112</v>
      </c>
      <c r="U24" s="4">
        <f t="shared" si="21"/>
        <v>135</v>
      </c>
      <c r="V24" s="4">
        <f t="shared" si="21"/>
        <v>158</v>
      </c>
      <c r="W24" s="4">
        <f t="shared" si="21"/>
        <v>181</v>
      </c>
      <c r="X24" s="4">
        <f t="shared" si="21"/>
        <v>204</v>
      </c>
      <c r="Y24" s="4">
        <f t="shared" si="21"/>
        <v>215</v>
      </c>
      <c r="Z24" s="4">
        <f t="shared" si="21"/>
        <v>221</v>
      </c>
      <c r="AA24" s="4">
        <f t="shared" si="21"/>
        <v>227</v>
      </c>
      <c r="AB24" s="4">
        <f t="shared" si="21"/>
        <v>251</v>
      </c>
      <c r="AC24" s="4"/>
      <c r="AD24" s="4"/>
      <c r="AE24" s="4"/>
      <c r="AF24" s="4"/>
      <c r="AG24" s="4"/>
      <c r="AH24" s="1"/>
      <c r="AI24" s="1"/>
      <c r="AJ24" s="1"/>
      <c r="AK24" s="1"/>
      <c r="AL24" s="1"/>
      <c r="AM24" s="1"/>
      <c r="AN24" s="1"/>
    </row>
    <row r="25" spans="1:54" x14ac:dyDescent="0.4">
      <c r="A25" s="10"/>
      <c r="B25" s="13" t="s">
        <v>7</v>
      </c>
      <c r="C25" s="6">
        <v>1</v>
      </c>
      <c r="D25" s="6">
        <v>8</v>
      </c>
      <c r="E25" s="6">
        <v>6</v>
      </c>
      <c r="F25" s="6">
        <v>3</v>
      </c>
      <c r="G25" s="6">
        <v>4</v>
      </c>
      <c r="H25" s="6">
        <v>4</v>
      </c>
      <c r="I25" s="6">
        <v>5</v>
      </c>
      <c r="J25" s="6">
        <v>5</v>
      </c>
      <c r="K25" s="6">
        <v>6</v>
      </c>
      <c r="L25" s="6">
        <v>2</v>
      </c>
      <c r="M25" s="6">
        <v>7</v>
      </c>
      <c r="N25" s="6">
        <v>3</v>
      </c>
      <c r="O25" s="6">
        <v>5</v>
      </c>
      <c r="P25" s="6">
        <v>5</v>
      </c>
      <c r="Q25" s="6">
        <v>6</v>
      </c>
      <c r="R25" s="6">
        <v>7</v>
      </c>
      <c r="S25" s="6">
        <v>12</v>
      </c>
      <c r="T25" s="6">
        <v>23</v>
      </c>
      <c r="U25" s="6">
        <v>23</v>
      </c>
      <c r="V25" s="6">
        <v>23</v>
      </c>
      <c r="W25" s="6">
        <v>23</v>
      </c>
      <c r="X25" s="6">
        <v>23</v>
      </c>
      <c r="Y25" s="6">
        <v>11</v>
      </c>
      <c r="Z25" s="6">
        <v>6</v>
      </c>
      <c r="AA25" s="6">
        <v>6</v>
      </c>
      <c r="AB25" s="6">
        <v>24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54" x14ac:dyDescent="0.4">
      <c r="A26" s="11" t="s">
        <v>23</v>
      </c>
      <c r="B26" s="15" t="str">
        <f>C26&amp;D26&amp;E26&amp;F26&amp;G26&amp;H26&amp;I26&amp;J26&amp;K26&amp;L26&amp;M26&amp;N26&amp;O26&amp;P26&amp;Q26&amp;R26&amp;S26&amp;T26&amp;U26&amp;V26&amp;W26&amp;X26&amp;Y26&amp;Z26&amp;AA26&amp;AB26</f>
        <v xml:space="preserve">int(bin_msg[1:9],2)
int(bin_msg[9:15],2)
int(bin_msg[15:18],2)
int(bin_msg[18:22],2)
int(bin_msg[22:26],2)
int(bin_msg[26:31],2)
int(bin_msg[31:36],2)
int(bin_msg[36:42],2)
int(bin_msg[42:44],2)
int(bin_msg[44:51],2)
int(bin_msg[51:54],2)
int(bin_msg[54:59],2)
int(bin_msg[59:64],2)
int(bin_msg[64:70],2)
int(bin_msg[70:77],2)
int(bin_msg[77:89],2)
int(bin_msg[89:112],2)
int(bin_msg[112:135],2)
int(bin_msg[135:158],2)
int(bin_msg[158:181],2)
int(bin_msg[181:204],2)
int(bin_msg[204:215],2)
int(bin_msg[215:221],2)
int(bin_msg[221:227],2)
int(bin_msg[227:251],2)
int(bin_msg[251:],2)
</v>
      </c>
      <c r="C26" s="5" t="str">
        <f>"int(bin_msg["&amp;C24+1&amp;":"&amp;D24&amp;"],2)"&amp;CHAR(10)</f>
        <v xml:space="preserve">int(bin_msg[1:9],2)
</v>
      </c>
      <c r="D26" s="5" t="str">
        <f t="shared" ref="D26:AB26" si="22">"int(bin_msg["&amp;D24&amp;":"&amp;E24&amp;"],2)"&amp;CHAR(10)</f>
        <v xml:space="preserve">int(bin_msg[9:15],2)
</v>
      </c>
      <c r="E26" s="5" t="str">
        <f t="shared" si="22"/>
        <v xml:space="preserve">int(bin_msg[15:18],2)
</v>
      </c>
      <c r="F26" s="5" t="str">
        <f t="shared" si="22"/>
        <v xml:space="preserve">int(bin_msg[18:22],2)
</v>
      </c>
      <c r="G26" s="5" t="str">
        <f t="shared" si="22"/>
        <v xml:space="preserve">int(bin_msg[22:26],2)
</v>
      </c>
      <c r="H26" s="5" t="str">
        <f t="shared" si="22"/>
        <v xml:space="preserve">int(bin_msg[26:31],2)
</v>
      </c>
      <c r="I26" s="5" t="str">
        <f t="shared" si="22"/>
        <v xml:space="preserve">int(bin_msg[31:36],2)
</v>
      </c>
      <c r="J26" s="5" t="str">
        <f t="shared" si="22"/>
        <v xml:space="preserve">int(bin_msg[36:42],2)
</v>
      </c>
      <c r="K26" s="5" t="str">
        <f t="shared" si="22"/>
        <v xml:space="preserve">int(bin_msg[42:44],2)
</v>
      </c>
      <c r="L26" s="5" t="str">
        <f t="shared" si="22"/>
        <v xml:space="preserve">int(bin_msg[44:51],2)
</v>
      </c>
      <c r="M26" s="5" t="str">
        <f t="shared" si="22"/>
        <v xml:space="preserve">int(bin_msg[51:54],2)
</v>
      </c>
      <c r="N26" s="5" t="str">
        <f t="shared" si="22"/>
        <v xml:space="preserve">int(bin_msg[54:59],2)
</v>
      </c>
      <c r="O26" s="5" t="str">
        <f t="shared" si="22"/>
        <v xml:space="preserve">int(bin_msg[59:64],2)
</v>
      </c>
      <c r="P26" s="5" t="str">
        <f t="shared" si="22"/>
        <v xml:space="preserve">int(bin_msg[64:70],2)
</v>
      </c>
      <c r="Q26" s="5" t="str">
        <f t="shared" si="22"/>
        <v xml:space="preserve">int(bin_msg[70:77],2)
</v>
      </c>
      <c r="R26" s="5" t="str">
        <f t="shared" si="22"/>
        <v xml:space="preserve">int(bin_msg[77:89],2)
</v>
      </c>
      <c r="S26" s="5" t="str">
        <f t="shared" si="22"/>
        <v xml:space="preserve">int(bin_msg[89:112],2)
</v>
      </c>
      <c r="T26" s="5" t="str">
        <f t="shared" si="22"/>
        <v xml:space="preserve">int(bin_msg[112:135],2)
</v>
      </c>
      <c r="U26" s="5" t="str">
        <f t="shared" si="22"/>
        <v xml:space="preserve">int(bin_msg[135:158],2)
</v>
      </c>
      <c r="V26" s="5" t="str">
        <f t="shared" si="22"/>
        <v xml:space="preserve">int(bin_msg[158:181],2)
</v>
      </c>
      <c r="W26" s="5" t="str">
        <f t="shared" si="22"/>
        <v xml:space="preserve">int(bin_msg[181:204],2)
</v>
      </c>
      <c r="X26" s="5" t="str">
        <f t="shared" si="22"/>
        <v xml:space="preserve">int(bin_msg[204:215],2)
</v>
      </c>
      <c r="Y26" s="5" t="str">
        <f t="shared" si="22"/>
        <v xml:space="preserve">int(bin_msg[215:221],2)
</v>
      </c>
      <c r="Z26" s="5" t="str">
        <f t="shared" si="22"/>
        <v xml:space="preserve">int(bin_msg[221:227],2)
</v>
      </c>
      <c r="AA26" s="5" t="str">
        <f t="shared" si="22"/>
        <v xml:space="preserve">int(bin_msg[227:251],2)
</v>
      </c>
      <c r="AB26" s="5" t="str">
        <f t="shared" si="22"/>
        <v xml:space="preserve">int(bin_msg[251:],2)
</v>
      </c>
    </row>
    <row r="27" spans="1:54" ht="19.5" x14ac:dyDescent="0.4">
      <c r="A27" s="12" t="s">
        <v>8</v>
      </c>
      <c r="B27" s="14" t="s">
        <v>6</v>
      </c>
      <c r="C27" s="4">
        <v>0</v>
      </c>
      <c r="D27" s="4">
        <f>C28+D28</f>
        <v>9</v>
      </c>
      <c r="E27" s="4">
        <f t="shared" ref="E27:AC27" si="23">D27+E28</f>
        <v>15</v>
      </c>
      <c r="F27" s="4">
        <f t="shared" si="23"/>
        <v>18</v>
      </c>
      <c r="G27" s="4">
        <f t="shared" si="23"/>
        <v>22</v>
      </c>
      <c r="H27" s="4">
        <f t="shared" si="23"/>
        <v>42</v>
      </c>
      <c r="I27" s="4">
        <f t="shared" si="23"/>
        <v>44</v>
      </c>
      <c r="J27" s="4">
        <f t="shared" si="23"/>
        <v>54</v>
      </c>
      <c r="K27" s="4">
        <f t="shared" si="23"/>
        <v>70</v>
      </c>
      <c r="L27" s="4">
        <f t="shared" si="23"/>
        <v>72</v>
      </c>
      <c r="M27" s="4">
        <f t="shared" si="23"/>
        <v>84</v>
      </c>
      <c r="N27" s="4">
        <f t="shared" si="23"/>
        <v>87</v>
      </c>
      <c r="O27" s="4">
        <f t="shared" si="23"/>
        <v>90</v>
      </c>
      <c r="P27" s="4">
        <f t="shared" si="23"/>
        <v>113</v>
      </c>
      <c r="Q27" s="4">
        <f t="shared" si="23"/>
        <v>116</v>
      </c>
      <c r="R27" s="4">
        <f t="shared" si="23"/>
        <v>119</v>
      </c>
      <c r="S27" s="4">
        <f t="shared" si="23"/>
        <v>142</v>
      </c>
      <c r="T27" s="4">
        <f t="shared" si="23"/>
        <v>145</v>
      </c>
      <c r="U27" s="4">
        <f t="shared" si="23"/>
        <v>148</v>
      </c>
      <c r="V27" s="4">
        <f t="shared" si="23"/>
        <v>171</v>
      </c>
      <c r="W27" s="4">
        <f t="shared" si="23"/>
        <v>174</v>
      </c>
      <c r="X27" s="4">
        <f t="shared" si="23"/>
        <v>177</v>
      </c>
      <c r="Y27" s="4">
        <f t="shared" si="23"/>
        <v>200</v>
      </c>
      <c r="Z27" s="4">
        <f t="shared" si="23"/>
        <v>215</v>
      </c>
      <c r="AA27" s="4">
        <f t="shared" si="23"/>
        <v>221</v>
      </c>
      <c r="AB27" s="4">
        <f t="shared" si="23"/>
        <v>227</v>
      </c>
      <c r="AC27" s="4">
        <f t="shared" si="23"/>
        <v>251</v>
      </c>
      <c r="AD27" s="4"/>
      <c r="AE27" s="4"/>
      <c r="AF27" s="4"/>
      <c r="AG27" s="4"/>
      <c r="AH27" s="1"/>
      <c r="AI27" s="1"/>
      <c r="AJ27" s="1"/>
      <c r="AK27" s="1"/>
      <c r="AL27" s="1"/>
      <c r="AM27" s="1"/>
      <c r="AN27" s="1"/>
    </row>
    <row r="28" spans="1:54" x14ac:dyDescent="0.4">
      <c r="A28" s="10"/>
      <c r="B28" s="13" t="s">
        <v>7</v>
      </c>
      <c r="C28" s="6">
        <v>1</v>
      </c>
      <c r="D28" s="6">
        <v>8</v>
      </c>
      <c r="E28" s="6">
        <v>6</v>
      </c>
      <c r="F28" s="6">
        <v>3</v>
      </c>
      <c r="G28" s="6">
        <v>4</v>
      </c>
      <c r="H28" s="6">
        <v>20</v>
      </c>
      <c r="I28" s="6">
        <v>2</v>
      </c>
      <c r="J28" s="6">
        <v>10</v>
      </c>
      <c r="K28" s="6">
        <v>16</v>
      </c>
      <c r="L28" s="6">
        <v>2</v>
      </c>
      <c r="M28" s="6">
        <v>12</v>
      </c>
      <c r="N28" s="6">
        <v>3</v>
      </c>
      <c r="O28" s="6">
        <v>3</v>
      </c>
      <c r="P28" s="6">
        <v>23</v>
      </c>
      <c r="Q28" s="6">
        <v>3</v>
      </c>
      <c r="R28" s="6">
        <v>3</v>
      </c>
      <c r="S28" s="6">
        <v>23</v>
      </c>
      <c r="T28" s="6">
        <v>3</v>
      </c>
      <c r="U28" s="6">
        <v>3</v>
      </c>
      <c r="V28" s="6">
        <v>23</v>
      </c>
      <c r="W28" s="6">
        <v>3</v>
      </c>
      <c r="X28" s="6">
        <v>3</v>
      </c>
      <c r="Y28" s="6">
        <v>23</v>
      </c>
      <c r="Z28" s="6">
        <v>15</v>
      </c>
      <c r="AA28" s="6">
        <v>6</v>
      </c>
      <c r="AB28" s="6">
        <v>6</v>
      </c>
      <c r="AC28" s="6">
        <v>24</v>
      </c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54" x14ac:dyDescent="0.4">
      <c r="A29" s="11" t="s">
        <v>23</v>
      </c>
      <c r="B29" s="15" t="str">
        <f>C29&amp;D29&amp;E29&amp;F29&amp;G29&amp;H29&amp;I29&amp;J29&amp;K29&amp;L29&amp;M29&amp;N29&amp;O29&amp;P29&amp;Q29&amp;R29&amp;S29&amp;T29&amp;U29&amp;V29&amp;W29&amp;X29&amp;Y29&amp;Z29&amp;AA29&amp;AB29&amp;AC29</f>
        <v xml:space="preserve">int(bin_msg[0:9],2)
int(bin_msg[9:15],2)
int(bin_msg[15:18],2)
int(bin_msg[18:22],2)
int(bin_msg[22:42],2)
int(bin_msg[42:44],2)
int(bin_msg[44:54],2)
int(bin_msg[54:70],2)
int(bin_msg[70:72],2)
int(bin_msg[72:84],2)
int(bin_msg[84:87],2)
int(bin_msg[87:90],2)
int(bin_msg[90:113],2)
int(bin_msg[113:116],2)
int(bin_msg[116:119],2)
int(bin_msg[119:142],2)
int(bin_msg[142:145],2)
int(bin_msg[145:148],2)
int(bin_msg[148:171],2)
int(bin_msg[171:174],2)
int(bin_msg[174:177],2)
int(bin_msg[177:200],2)
int(bin_msg[200:215],2)
int(bin_msg[215:221],2)
int(bin_msg[221:227],2)
int(bin_msg[227:251],2)
int(bin_msg[251:],2)
</v>
      </c>
      <c r="C29" s="5" t="str">
        <f t="shared" ref="C29:AC29" si="24">"int(bin_msg["&amp;C27&amp;":"&amp;D27&amp;"],2)"&amp;CHAR(10)</f>
        <v xml:space="preserve">int(bin_msg[0:9],2)
</v>
      </c>
      <c r="D29" s="5" t="str">
        <f t="shared" si="24"/>
        <v xml:space="preserve">int(bin_msg[9:15],2)
</v>
      </c>
      <c r="E29" s="5" t="str">
        <f t="shared" si="24"/>
        <v xml:space="preserve">int(bin_msg[15:18],2)
</v>
      </c>
      <c r="F29" s="5" t="str">
        <f t="shared" si="24"/>
        <v xml:space="preserve">int(bin_msg[18:22],2)
</v>
      </c>
      <c r="G29" s="5" t="str">
        <f t="shared" si="24"/>
        <v xml:space="preserve">int(bin_msg[22:42],2)
</v>
      </c>
      <c r="H29" s="5" t="str">
        <f t="shared" si="24"/>
        <v xml:space="preserve">int(bin_msg[42:44],2)
</v>
      </c>
      <c r="I29" s="5" t="str">
        <f t="shared" si="24"/>
        <v xml:space="preserve">int(bin_msg[44:54],2)
</v>
      </c>
      <c r="J29" s="5" t="str">
        <f t="shared" si="24"/>
        <v xml:space="preserve">int(bin_msg[54:70],2)
</v>
      </c>
      <c r="K29" s="5" t="str">
        <f t="shared" si="24"/>
        <v xml:space="preserve">int(bin_msg[70:72],2)
</v>
      </c>
      <c r="L29" s="5" t="str">
        <f t="shared" si="24"/>
        <v xml:space="preserve">int(bin_msg[72:84],2)
</v>
      </c>
      <c r="M29" s="5" t="str">
        <f t="shared" si="24"/>
        <v xml:space="preserve">int(bin_msg[84:87],2)
</v>
      </c>
      <c r="N29" s="5" t="str">
        <f t="shared" si="24"/>
        <v xml:space="preserve">int(bin_msg[87:90],2)
</v>
      </c>
      <c r="O29" s="5" t="str">
        <f t="shared" si="24"/>
        <v xml:space="preserve">int(bin_msg[90:113],2)
</v>
      </c>
      <c r="P29" s="5" t="str">
        <f t="shared" si="24"/>
        <v xml:space="preserve">int(bin_msg[113:116],2)
</v>
      </c>
      <c r="Q29" s="5" t="str">
        <f t="shared" si="24"/>
        <v xml:space="preserve">int(bin_msg[116:119],2)
</v>
      </c>
      <c r="R29" s="5" t="str">
        <f t="shared" si="24"/>
        <v xml:space="preserve">int(bin_msg[119:142],2)
</v>
      </c>
      <c r="S29" s="5" t="str">
        <f t="shared" si="24"/>
        <v xml:space="preserve">int(bin_msg[142:145],2)
</v>
      </c>
      <c r="T29" s="5" t="str">
        <f t="shared" si="24"/>
        <v xml:space="preserve">int(bin_msg[145:148],2)
</v>
      </c>
      <c r="U29" s="5" t="str">
        <f t="shared" si="24"/>
        <v xml:space="preserve">int(bin_msg[148:171],2)
</v>
      </c>
      <c r="V29" s="5" t="str">
        <f t="shared" si="24"/>
        <v xml:space="preserve">int(bin_msg[171:174],2)
</v>
      </c>
      <c r="W29" s="5" t="str">
        <f t="shared" si="24"/>
        <v xml:space="preserve">int(bin_msg[174:177],2)
</v>
      </c>
      <c r="X29" s="5" t="str">
        <f t="shared" si="24"/>
        <v xml:space="preserve">int(bin_msg[177:200],2)
</v>
      </c>
      <c r="Y29" s="5" t="str">
        <f t="shared" si="24"/>
        <v xml:space="preserve">int(bin_msg[200:215],2)
</v>
      </c>
      <c r="Z29" s="5" t="str">
        <f t="shared" si="24"/>
        <v xml:space="preserve">int(bin_msg[215:221],2)
</v>
      </c>
      <c r="AA29" s="5" t="str">
        <f t="shared" si="24"/>
        <v xml:space="preserve">int(bin_msg[221:227],2)
</v>
      </c>
      <c r="AB29" s="5" t="str">
        <f t="shared" si="24"/>
        <v xml:space="preserve">int(bin_msg[227:251],2)
</v>
      </c>
      <c r="AC29" s="5" t="str">
        <f t="shared" si="24"/>
        <v xml:space="preserve">int(bin_msg[251:],2)
</v>
      </c>
    </row>
    <row r="30" spans="1:54" ht="19.5" x14ac:dyDescent="0.4">
      <c r="A30" s="12" t="s">
        <v>2</v>
      </c>
      <c r="B30" s="14" t="s">
        <v>6</v>
      </c>
      <c r="C30" s="4">
        <v>0</v>
      </c>
      <c r="D30" s="4">
        <f>C31+D31</f>
        <v>9</v>
      </c>
      <c r="E30" s="4">
        <f t="shared" ref="E30:AA30" si="25">D30+E31</f>
        <v>15</v>
      </c>
      <c r="F30" s="4">
        <f t="shared" si="25"/>
        <v>18</v>
      </c>
      <c r="G30" s="4">
        <f t="shared" si="25"/>
        <v>22</v>
      </c>
      <c r="H30" s="4">
        <f t="shared" si="25"/>
        <v>42</v>
      </c>
      <c r="I30" s="4">
        <f t="shared" si="25"/>
        <v>44</v>
      </c>
      <c r="J30" s="4">
        <f t="shared" si="25"/>
        <v>54</v>
      </c>
      <c r="K30" s="4">
        <f t="shared" si="25"/>
        <v>57</v>
      </c>
      <c r="L30" s="4">
        <f t="shared" si="25"/>
        <v>62</v>
      </c>
      <c r="M30" s="4">
        <f t="shared" si="25"/>
        <v>81</v>
      </c>
      <c r="N30" s="4">
        <f t="shared" si="25"/>
        <v>86</v>
      </c>
      <c r="O30" s="4">
        <f t="shared" si="25"/>
        <v>105</v>
      </c>
      <c r="P30" s="4">
        <f t="shared" si="25"/>
        <v>110</v>
      </c>
      <c r="Q30" s="4">
        <f t="shared" si="25"/>
        <v>129</v>
      </c>
      <c r="R30" s="4">
        <f t="shared" si="25"/>
        <v>134</v>
      </c>
      <c r="S30" s="4">
        <f t="shared" si="25"/>
        <v>153</v>
      </c>
      <c r="T30" s="4">
        <f t="shared" si="25"/>
        <v>158</v>
      </c>
      <c r="U30" s="4">
        <f t="shared" si="25"/>
        <v>177</v>
      </c>
      <c r="V30" s="4">
        <f t="shared" si="25"/>
        <v>182</v>
      </c>
      <c r="W30" s="4">
        <f t="shared" si="25"/>
        <v>201</v>
      </c>
      <c r="X30" s="4">
        <f t="shared" si="25"/>
        <v>215</v>
      </c>
      <c r="Y30" s="4">
        <f t="shared" si="25"/>
        <v>221</v>
      </c>
      <c r="Z30" s="4">
        <f t="shared" si="25"/>
        <v>227</v>
      </c>
      <c r="AA30" s="4">
        <f t="shared" si="25"/>
        <v>251</v>
      </c>
      <c r="AB30" s="4"/>
      <c r="AC30" s="4"/>
      <c r="AD30" s="4"/>
      <c r="AE30" s="4"/>
      <c r="AF30" s="4"/>
      <c r="AG30" s="4"/>
      <c r="AH30" s="1"/>
      <c r="AI30" s="1"/>
      <c r="AJ30" s="1"/>
      <c r="AK30" s="1"/>
      <c r="AL30" s="1"/>
      <c r="AM30" s="1"/>
      <c r="AN30" s="1"/>
    </row>
    <row r="31" spans="1:54" x14ac:dyDescent="0.4">
      <c r="A31" s="10"/>
      <c r="B31" s="13" t="s">
        <v>7</v>
      </c>
      <c r="C31" s="6">
        <v>1</v>
      </c>
      <c r="D31" s="6">
        <v>8</v>
      </c>
      <c r="E31" s="6">
        <v>6</v>
      </c>
      <c r="F31" s="6">
        <v>3</v>
      </c>
      <c r="G31" s="6">
        <v>4</v>
      </c>
      <c r="H31" s="6">
        <v>20</v>
      </c>
      <c r="I31" s="6">
        <v>2</v>
      </c>
      <c r="J31" s="6">
        <v>10</v>
      </c>
      <c r="K31" s="6">
        <v>3</v>
      </c>
      <c r="L31" s="6">
        <v>5</v>
      </c>
      <c r="M31" s="6">
        <v>19</v>
      </c>
      <c r="N31" s="6">
        <v>5</v>
      </c>
      <c r="O31" s="6">
        <v>19</v>
      </c>
      <c r="P31" s="6">
        <v>5</v>
      </c>
      <c r="Q31" s="6">
        <v>19</v>
      </c>
      <c r="R31" s="6">
        <v>5</v>
      </c>
      <c r="S31" s="6">
        <v>19</v>
      </c>
      <c r="T31" s="6">
        <v>5</v>
      </c>
      <c r="U31" s="6">
        <v>19</v>
      </c>
      <c r="V31" s="6">
        <v>5</v>
      </c>
      <c r="W31" s="6">
        <v>19</v>
      </c>
      <c r="X31" s="6">
        <v>14</v>
      </c>
      <c r="Y31" s="6">
        <v>6</v>
      </c>
      <c r="Z31" s="6">
        <v>6</v>
      </c>
      <c r="AA31" s="6">
        <v>24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54" x14ac:dyDescent="0.4">
      <c r="A32" s="11" t="s">
        <v>23</v>
      </c>
      <c r="B32" s="15" t="str">
        <f>C32&amp;D32&amp;E32&amp;F32&amp;G32&amp;H32&amp;I32&amp;J32&amp;K32&amp;L32&amp;M32&amp;N32&amp;O32&amp;P32&amp;Q32&amp;R32&amp;S32&amp;T32&amp;U32&amp;V32&amp;W32&amp;X32&amp;Y32&amp;Z32&amp;AA32</f>
        <v xml:space="preserve">int(bin_msg[0:9],2)
int(bin_msg[9:15],2)
int(bin_msg[15:18],2)
int(bin_msg[18:22],2)
int(bin_msg[22:42],2)
int(bin_msg[42:44],2)
int(bin_msg[44:54],2)
int(bin_msg[54:57],2)
int(bin_msg[57:62],2)
int(bin_msg[62:81],2)
int(bin_msg[81:86],2)
int(bin_msg[86:105],2)
int(bin_msg[105:110],2)
int(bin_msg[110:129],2)
int(bin_msg[129:134],2)
int(bin_msg[134:153],2)
int(bin_msg[153:158],2)
int(bin_msg[158:177],2)
int(bin_msg[177:182],2)
int(bin_msg[182:201],2)
int(bin_msg[201:215],2)
int(bin_msg[215:221],2)
int(bin_msg[221:227],2)
int(bin_msg[227:251],2)
int(bin_msg[251:],2)
</v>
      </c>
      <c r="C32" s="5" t="str">
        <f t="shared" ref="C32:AA32" si="26">"int(bin_msg["&amp;C30&amp;":"&amp;D30&amp;"],2)"&amp;CHAR(10)</f>
        <v xml:space="preserve">int(bin_msg[0:9],2)
</v>
      </c>
      <c r="D32" s="5" t="str">
        <f t="shared" si="26"/>
        <v xml:space="preserve">int(bin_msg[9:15],2)
</v>
      </c>
      <c r="E32" s="5" t="str">
        <f t="shared" si="26"/>
        <v xml:space="preserve">int(bin_msg[15:18],2)
</v>
      </c>
      <c r="F32" s="5" t="str">
        <f t="shared" si="26"/>
        <v xml:space="preserve">int(bin_msg[18:22],2)
</v>
      </c>
      <c r="G32" s="5" t="str">
        <f t="shared" si="26"/>
        <v xml:space="preserve">int(bin_msg[22:42],2)
</v>
      </c>
      <c r="H32" s="5" t="str">
        <f t="shared" si="26"/>
        <v xml:space="preserve">int(bin_msg[42:44],2)
</v>
      </c>
      <c r="I32" s="5" t="str">
        <f t="shared" si="26"/>
        <v xml:space="preserve">int(bin_msg[44:54],2)
</v>
      </c>
      <c r="J32" s="5" t="str">
        <f t="shared" si="26"/>
        <v xml:space="preserve">int(bin_msg[54:57],2)
</v>
      </c>
      <c r="K32" s="5" t="str">
        <f t="shared" si="26"/>
        <v xml:space="preserve">int(bin_msg[57:62],2)
</v>
      </c>
      <c r="L32" s="5" t="str">
        <f t="shared" si="26"/>
        <v xml:space="preserve">int(bin_msg[62:81],2)
</v>
      </c>
      <c r="M32" s="5" t="str">
        <f t="shared" si="26"/>
        <v xml:space="preserve">int(bin_msg[81:86],2)
</v>
      </c>
      <c r="N32" s="5" t="str">
        <f t="shared" si="26"/>
        <v xml:space="preserve">int(bin_msg[86:105],2)
</v>
      </c>
      <c r="O32" s="5" t="str">
        <f t="shared" si="26"/>
        <v xml:space="preserve">int(bin_msg[105:110],2)
</v>
      </c>
      <c r="P32" s="5" t="str">
        <f t="shared" si="26"/>
        <v xml:space="preserve">int(bin_msg[110:129],2)
</v>
      </c>
      <c r="Q32" s="5" t="str">
        <f t="shared" si="26"/>
        <v xml:space="preserve">int(bin_msg[129:134],2)
</v>
      </c>
      <c r="R32" s="5" t="str">
        <f t="shared" si="26"/>
        <v xml:space="preserve">int(bin_msg[134:153],2)
</v>
      </c>
      <c r="S32" s="5" t="str">
        <f t="shared" si="26"/>
        <v xml:space="preserve">int(bin_msg[153:158],2)
</v>
      </c>
      <c r="T32" s="5" t="str">
        <f t="shared" si="26"/>
        <v xml:space="preserve">int(bin_msg[158:177],2)
</v>
      </c>
      <c r="U32" s="5" t="str">
        <f t="shared" si="26"/>
        <v xml:space="preserve">int(bin_msg[177:182],2)
</v>
      </c>
      <c r="V32" s="5" t="str">
        <f t="shared" si="26"/>
        <v xml:space="preserve">int(bin_msg[182:201],2)
</v>
      </c>
      <c r="W32" s="5" t="str">
        <f t="shared" si="26"/>
        <v xml:space="preserve">int(bin_msg[201:215],2)
</v>
      </c>
      <c r="X32" s="5" t="str">
        <f t="shared" si="26"/>
        <v xml:space="preserve">int(bin_msg[215:221],2)
</v>
      </c>
      <c r="Y32" s="5" t="str">
        <f t="shared" si="26"/>
        <v xml:space="preserve">int(bin_msg[221:227],2)
</v>
      </c>
      <c r="Z32" s="5" t="str">
        <f t="shared" si="26"/>
        <v xml:space="preserve">int(bin_msg[227:251],2)
</v>
      </c>
      <c r="AA32" s="5" t="str">
        <f t="shared" si="26"/>
        <v xml:space="preserve">int(bin_msg[251:],2)
</v>
      </c>
    </row>
    <row r="33" spans="1:53" ht="19.5" x14ac:dyDescent="0.4">
      <c r="A33" s="12" t="s">
        <v>18</v>
      </c>
      <c r="B33" s="14" t="s">
        <v>6</v>
      </c>
      <c r="C33" s="4">
        <v>0</v>
      </c>
      <c r="D33" s="4">
        <f>C34+D34</f>
        <v>9</v>
      </c>
      <c r="E33" s="4">
        <f t="shared" ref="E33:W33" si="27">D33+E34</f>
        <v>15</v>
      </c>
      <c r="F33" s="4">
        <f t="shared" si="27"/>
        <v>18</v>
      </c>
      <c r="G33" s="4">
        <f t="shared" si="27"/>
        <v>22</v>
      </c>
      <c r="H33" s="4">
        <f t="shared" si="27"/>
        <v>26</v>
      </c>
      <c r="I33" s="4">
        <f t="shared" si="27"/>
        <v>31</v>
      </c>
      <c r="J33" s="4">
        <f t="shared" si="27"/>
        <v>36</v>
      </c>
      <c r="K33" s="4">
        <f t="shared" si="27"/>
        <v>42</v>
      </c>
      <c r="L33" s="4">
        <f t="shared" si="27"/>
        <v>44</v>
      </c>
      <c r="M33" s="4">
        <f t="shared" si="27"/>
        <v>54</v>
      </c>
      <c r="N33" s="4">
        <f t="shared" si="27"/>
        <v>58</v>
      </c>
      <c r="O33" s="4">
        <f t="shared" si="27"/>
        <v>98</v>
      </c>
      <c r="P33" s="4">
        <f t="shared" si="27"/>
        <v>102</v>
      </c>
      <c r="Q33" s="4">
        <f t="shared" si="27"/>
        <v>142</v>
      </c>
      <c r="R33" s="4">
        <f t="shared" si="27"/>
        <v>146</v>
      </c>
      <c r="S33" s="4">
        <f t="shared" si="27"/>
        <v>186</v>
      </c>
      <c r="T33" s="4">
        <f t="shared" si="27"/>
        <v>215</v>
      </c>
      <c r="U33" s="4">
        <f t="shared" si="27"/>
        <v>221</v>
      </c>
      <c r="V33" s="4">
        <f t="shared" si="27"/>
        <v>227</v>
      </c>
      <c r="W33" s="4">
        <f t="shared" si="27"/>
        <v>251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x14ac:dyDescent="0.4">
      <c r="B34" s="13" t="s">
        <v>7</v>
      </c>
      <c r="C34" s="6">
        <v>1</v>
      </c>
      <c r="D34" s="6">
        <v>8</v>
      </c>
      <c r="E34" s="6">
        <v>6</v>
      </c>
      <c r="F34" s="6">
        <v>3</v>
      </c>
      <c r="G34" s="6">
        <v>4</v>
      </c>
      <c r="H34" s="6">
        <v>4</v>
      </c>
      <c r="I34" s="6">
        <v>5</v>
      </c>
      <c r="J34" s="6">
        <v>5</v>
      </c>
      <c r="K34" s="6">
        <v>6</v>
      </c>
      <c r="L34" s="6">
        <v>2</v>
      </c>
      <c r="M34" s="6">
        <v>10</v>
      </c>
      <c r="N34" s="6">
        <v>4</v>
      </c>
      <c r="O34" s="6">
        <v>40</v>
      </c>
      <c r="P34" s="6">
        <v>4</v>
      </c>
      <c r="Q34" s="6">
        <v>40</v>
      </c>
      <c r="R34" s="6">
        <v>4</v>
      </c>
      <c r="S34" s="6">
        <v>40</v>
      </c>
      <c r="T34" s="6">
        <v>29</v>
      </c>
      <c r="U34" s="6">
        <v>6</v>
      </c>
      <c r="V34" s="6">
        <v>6</v>
      </c>
      <c r="W34" s="6">
        <v>24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  <row r="35" spans="1:53" x14ac:dyDescent="0.4">
      <c r="A35" s="11" t="s">
        <v>23</v>
      </c>
      <c r="B35" s="15" t="str">
        <f>C35&amp;D35&amp;E35&amp;F35&amp;G35&amp;H35&amp;I35&amp;J35&amp;K35&amp;L35&amp;M35&amp;N35&amp;O35&amp;P35&amp;Q35&amp;R35&amp;S35&amp;T35&amp;U35&amp;V35&amp;W35</f>
        <v xml:space="preserve">int(bin_msg[0:9],2)
int(bin_msg[9:15],2)
int(bin_msg[15:18],2)
int(bin_msg[18:22],2)
int(bin_msg[22:26],2)
int(bin_msg[26:31],2)
int(bin_msg[31:36],2)
int(bin_msg[36:42],2)
int(bin_msg[42:44],2)
int(bin_msg[44:54],2)
int(bin_msg[54:58],2)
int(bin_msg[58:98],2)
int(bin_msg[98:102],2)
int(bin_msg[102:142],2)
int(bin_msg[142:146],2)
int(bin_msg[146:186],2)
int(bin_msg[186:215],2)
int(bin_msg[215:221],2)
int(bin_msg[221:227],2)
int(bin_msg[227:251],2)
int(bin_msg[251:],2)
</v>
      </c>
      <c r="C35" s="5" t="str">
        <f t="shared" ref="C35:W35" si="28">"int(bin_msg["&amp;C33&amp;":"&amp;D33&amp;"],2)"&amp;CHAR(10)</f>
        <v xml:space="preserve">int(bin_msg[0:9],2)
</v>
      </c>
      <c r="D35" s="5" t="str">
        <f t="shared" si="28"/>
        <v xml:space="preserve">int(bin_msg[9:15],2)
</v>
      </c>
      <c r="E35" s="5" t="str">
        <f t="shared" si="28"/>
        <v xml:space="preserve">int(bin_msg[15:18],2)
</v>
      </c>
      <c r="F35" s="5" t="str">
        <f t="shared" si="28"/>
        <v xml:space="preserve">int(bin_msg[18:22],2)
</v>
      </c>
      <c r="G35" s="5" t="str">
        <f t="shared" si="28"/>
        <v xml:space="preserve">int(bin_msg[22:26],2)
</v>
      </c>
      <c r="H35" s="5" t="str">
        <f t="shared" si="28"/>
        <v xml:space="preserve">int(bin_msg[26:31],2)
</v>
      </c>
      <c r="I35" s="5" t="str">
        <f t="shared" si="28"/>
        <v xml:space="preserve">int(bin_msg[31:36],2)
</v>
      </c>
      <c r="J35" s="5" t="str">
        <f t="shared" si="28"/>
        <v xml:space="preserve">int(bin_msg[36:42],2)
</v>
      </c>
      <c r="K35" s="5" t="str">
        <f t="shared" si="28"/>
        <v xml:space="preserve">int(bin_msg[42:44],2)
</v>
      </c>
      <c r="L35" s="5" t="str">
        <f t="shared" si="28"/>
        <v xml:space="preserve">int(bin_msg[44:54],2)
</v>
      </c>
      <c r="M35" s="5" t="str">
        <f t="shared" si="28"/>
        <v xml:space="preserve">int(bin_msg[54:58],2)
</v>
      </c>
      <c r="N35" s="5" t="str">
        <f t="shared" si="28"/>
        <v xml:space="preserve">int(bin_msg[58:98],2)
</v>
      </c>
      <c r="O35" s="5" t="str">
        <f t="shared" si="28"/>
        <v xml:space="preserve">int(bin_msg[98:102],2)
</v>
      </c>
      <c r="P35" s="5" t="str">
        <f t="shared" si="28"/>
        <v xml:space="preserve">int(bin_msg[102:142],2)
</v>
      </c>
      <c r="Q35" s="5" t="str">
        <f t="shared" si="28"/>
        <v xml:space="preserve">int(bin_msg[142:146],2)
</v>
      </c>
      <c r="R35" s="5" t="str">
        <f t="shared" si="28"/>
        <v xml:space="preserve">int(bin_msg[146:186],2)
</v>
      </c>
      <c r="S35" s="5" t="str">
        <f t="shared" si="28"/>
        <v xml:space="preserve">int(bin_msg[186:215],2)
</v>
      </c>
      <c r="T35" s="5" t="str">
        <f t="shared" si="28"/>
        <v xml:space="preserve">int(bin_msg[215:221],2)
</v>
      </c>
      <c r="U35" s="5" t="str">
        <f t="shared" si="28"/>
        <v xml:space="preserve">int(bin_msg[221:227],2)
</v>
      </c>
      <c r="V35" s="5" t="str">
        <f t="shared" si="28"/>
        <v xml:space="preserve">int(bin_msg[227:251],2)
</v>
      </c>
      <c r="W35" s="5" t="str">
        <f t="shared" si="28"/>
        <v xml:space="preserve">int(bin_msg[251:],2)
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1:53" ht="19.5" x14ac:dyDescent="0.4">
      <c r="A36" s="12" t="s">
        <v>1</v>
      </c>
      <c r="B36" s="14" t="s">
        <v>6</v>
      </c>
      <c r="C36" s="4">
        <v>0</v>
      </c>
      <c r="D36" s="4">
        <f>C37+D37</f>
        <v>9</v>
      </c>
      <c r="E36" s="4">
        <f t="shared" ref="E36:AF36" si="29">D36+E37</f>
        <v>15</v>
      </c>
      <c r="F36" s="4">
        <f t="shared" si="29"/>
        <v>18</v>
      </c>
      <c r="G36" s="4">
        <f t="shared" si="29"/>
        <v>22</v>
      </c>
      <c r="H36" s="4">
        <f t="shared" si="29"/>
        <v>26</v>
      </c>
      <c r="I36" s="4">
        <f t="shared" si="29"/>
        <v>31</v>
      </c>
      <c r="J36" s="4">
        <f t="shared" si="29"/>
        <v>36</v>
      </c>
      <c r="K36" s="4">
        <f t="shared" si="29"/>
        <v>42</v>
      </c>
      <c r="L36" s="4">
        <f t="shared" si="29"/>
        <v>44</v>
      </c>
      <c r="M36" s="4">
        <f t="shared" si="29"/>
        <v>54</v>
      </c>
      <c r="N36" s="4">
        <f t="shared" si="29"/>
        <v>59</v>
      </c>
      <c r="O36" s="4">
        <f t="shared" si="29"/>
        <v>64</v>
      </c>
      <c r="P36" s="4">
        <f t="shared" si="29"/>
        <v>70</v>
      </c>
      <c r="Q36" s="4">
        <f t="shared" si="29"/>
        <v>73</v>
      </c>
      <c r="R36" s="4">
        <f t="shared" si="29"/>
        <v>81</v>
      </c>
      <c r="S36" s="4">
        <f t="shared" si="29"/>
        <v>88</v>
      </c>
      <c r="T36" s="4">
        <f t="shared" si="29"/>
        <v>95</v>
      </c>
      <c r="U36" s="4">
        <f t="shared" si="29"/>
        <v>99</v>
      </c>
      <c r="V36" s="4">
        <f t="shared" si="29"/>
        <v>103</v>
      </c>
      <c r="W36" s="4">
        <f t="shared" si="29"/>
        <v>104</v>
      </c>
      <c r="X36" s="4">
        <f t="shared" si="29"/>
        <v>111</v>
      </c>
      <c r="Y36" s="4">
        <f t="shared" si="29"/>
        <v>117</v>
      </c>
      <c r="Z36" s="4">
        <f t="shared" si="29"/>
        <v>123</v>
      </c>
      <c r="AA36" s="4">
        <f t="shared" si="29"/>
        <v>124</v>
      </c>
      <c r="AB36" s="4">
        <f t="shared" si="29"/>
        <v>132</v>
      </c>
      <c r="AC36" s="4">
        <f t="shared" si="29"/>
        <v>138</v>
      </c>
      <c r="AD36" s="4">
        <f t="shared" si="29"/>
        <v>144</v>
      </c>
      <c r="AE36" s="4">
        <f t="shared" si="29"/>
        <v>155</v>
      </c>
      <c r="AF36" s="4">
        <f t="shared" si="29"/>
        <v>162</v>
      </c>
      <c r="AG36" s="4">
        <f t="shared" ref="AG36" si="30">AF36+AG37</f>
        <v>169</v>
      </c>
      <c r="AH36" s="4">
        <f t="shared" ref="AH36" si="31">AG36+AH37</f>
        <v>215</v>
      </c>
      <c r="AI36" s="4">
        <f t="shared" ref="AI36" si="32">AH36+AI37</f>
        <v>221</v>
      </c>
      <c r="AJ36" s="4">
        <f t="shared" ref="AJ36:AK36" si="33">AI36+AJ37</f>
        <v>227</v>
      </c>
      <c r="AK36" s="4">
        <f t="shared" si="33"/>
        <v>251</v>
      </c>
      <c r="AL36" s="1"/>
      <c r="AM36" s="1"/>
      <c r="AN36" s="1"/>
    </row>
    <row r="37" spans="1:53" x14ac:dyDescent="0.4">
      <c r="A37" s="10"/>
      <c r="B37" s="13" t="s">
        <v>7</v>
      </c>
      <c r="C37" s="6">
        <v>1</v>
      </c>
      <c r="D37" s="6">
        <v>8</v>
      </c>
      <c r="E37" s="6">
        <v>6</v>
      </c>
      <c r="F37" s="6">
        <v>3</v>
      </c>
      <c r="G37" s="6">
        <v>4</v>
      </c>
      <c r="H37" s="6">
        <v>4</v>
      </c>
      <c r="I37" s="6">
        <v>5</v>
      </c>
      <c r="J37" s="6">
        <v>5</v>
      </c>
      <c r="K37" s="6">
        <v>6</v>
      </c>
      <c r="L37" s="6">
        <v>2</v>
      </c>
      <c r="M37" s="6">
        <v>10</v>
      </c>
      <c r="N37" s="6">
        <v>5</v>
      </c>
      <c r="O37" s="6">
        <v>5</v>
      </c>
      <c r="P37" s="6">
        <v>6</v>
      </c>
      <c r="Q37" s="6">
        <v>3</v>
      </c>
      <c r="R37" s="6">
        <v>8</v>
      </c>
      <c r="S37" s="6">
        <v>7</v>
      </c>
      <c r="T37" s="6">
        <v>7</v>
      </c>
      <c r="U37" s="6">
        <v>4</v>
      </c>
      <c r="V37" s="6">
        <v>4</v>
      </c>
      <c r="W37" s="6">
        <v>1</v>
      </c>
      <c r="X37" s="6">
        <v>7</v>
      </c>
      <c r="Y37" s="6">
        <v>6</v>
      </c>
      <c r="Z37" s="6">
        <v>6</v>
      </c>
      <c r="AA37" s="6">
        <v>1</v>
      </c>
      <c r="AB37" s="6">
        <v>8</v>
      </c>
      <c r="AC37" s="6">
        <v>6</v>
      </c>
      <c r="AD37" s="6">
        <v>6</v>
      </c>
      <c r="AE37" s="6">
        <v>11</v>
      </c>
      <c r="AF37" s="6">
        <v>7</v>
      </c>
      <c r="AG37" s="6">
        <v>7</v>
      </c>
      <c r="AH37" s="6">
        <v>46</v>
      </c>
      <c r="AI37" s="6">
        <v>6</v>
      </c>
      <c r="AJ37" s="6">
        <v>6</v>
      </c>
      <c r="AK37" s="6">
        <v>24</v>
      </c>
      <c r="AL37" s="6"/>
      <c r="AM37" s="6"/>
      <c r="AN37" s="6"/>
    </row>
    <row r="38" spans="1:53" x14ac:dyDescent="0.4">
      <c r="A38" s="11" t="s">
        <v>23</v>
      </c>
      <c r="B38" s="15" t="str">
        <f>C38&amp;D38&amp;E38&amp;F38&amp;G38&amp;H38&amp;I38&amp;J38&amp;K38&amp;L38&amp;M38&amp;N38&amp;O38&amp;P38&amp;Q38&amp;R38&amp;S38&amp;T38&amp;U38&amp;V38&amp;W38&amp;X38&amp;Y38&amp;Z38&amp;AA38&amp;AB38&amp;AC38&amp;AD38&amp;AE38&amp;AF38&amp;AG38&amp;AH38&amp;AI38&amp;AJ38&amp;AK38</f>
        <v xml:space="preserve">int(bin_msg[0:9],2)
int(bin_msg[9:15],2)
int(bin_msg[15:18],2)
int(bin_msg[18:22],2)
int(bin_msg[22:26],2)
int(bin_msg[26:31],2)
int(bin_msg[31:36],2)
int(bin_msg[36:42],2)
int(bin_msg[42:44],2)
int(bin_msg[44:54],2)
int(bin_msg[54:59],2)
int(bin_msg[59:64],2)
int(bin_msg[64:70],2)
int(bin_msg[70:73],2)
int(bin_msg[73:81],2)
int(bin_msg[81:88],2)
int(bin_msg[88:95],2)
int(bin_msg[95:99],2)
int(bin_msg[99:103],2)
int(bin_msg[103:104],2)
int(bin_msg[104:111],2)
int(bin_msg[111:117],2)
int(bin_msg[117:123],2)
int(bin_msg[123:124],2)
int(bin_msg[124:132],2)
int(bin_msg[132:138],2)
int(bin_msg[138:144],2)
int(bin_msg[144:155],2)
int(bin_msg[155:162],2)
int(bin_msg[162:169],2)
int(bin_msg[169:215],2)
int(bin_msg[215:221],2)
int(bin_msg[221:227],2)
int(bin_msg[227:251],2)
int(bin_msg[251:],2)
</v>
      </c>
      <c r="C38" s="5" t="str">
        <f t="shared" ref="C38:AF38" si="34">"int(bin_msg["&amp;C36&amp;":"&amp;D36&amp;"],2)"&amp;CHAR(10)</f>
        <v xml:space="preserve">int(bin_msg[0:9],2)
</v>
      </c>
      <c r="D38" s="5" t="str">
        <f t="shared" si="34"/>
        <v xml:space="preserve">int(bin_msg[9:15],2)
</v>
      </c>
      <c r="E38" s="5" t="str">
        <f t="shared" si="34"/>
        <v xml:space="preserve">int(bin_msg[15:18],2)
</v>
      </c>
      <c r="F38" s="5" t="str">
        <f t="shared" si="34"/>
        <v xml:space="preserve">int(bin_msg[18:22],2)
</v>
      </c>
      <c r="G38" s="5" t="str">
        <f t="shared" si="34"/>
        <v xml:space="preserve">int(bin_msg[22:26],2)
</v>
      </c>
      <c r="H38" s="5" t="str">
        <f t="shared" si="34"/>
        <v xml:space="preserve">int(bin_msg[26:31],2)
</v>
      </c>
      <c r="I38" s="5" t="str">
        <f t="shared" si="34"/>
        <v xml:space="preserve">int(bin_msg[31:36],2)
</v>
      </c>
      <c r="J38" s="5" t="str">
        <f t="shared" si="34"/>
        <v xml:space="preserve">int(bin_msg[36:42],2)
</v>
      </c>
      <c r="K38" s="5" t="str">
        <f t="shared" si="34"/>
        <v xml:space="preserve">int(bin_msg[42:44],2)
</v>
      </c>
      <c r="L38" s="5" t="str">
        <f t="shared" si="34"/>
        <v xml:space="preserve">int(bin_msg[44:54],2)
</v>
      </c>
      <c r="M38" s="5" t="str">
        <f t="shared" si="34"/>
        <v xml:space="preserve">int(bin_msg[54:59],2)
</v>
      </c>
      <c r="N38" s="5" t="str">
        <f t="shared" si="34"/>
        <v xml:space="preserve">int(bin_msg[59:64],2)
</v>
      </c>
      <c r="O38" s="5" t="str">
        <f t="shared" si="34"/>
        <v xml:space="preserve">int(bin_msg[64:70],2)
</v>
      </c>
      <c r="P38" s="5" t="str">
        <f t="shared" si="34"/>
        <v xml:space="preserve">int(bin_msg[70:73],2)
</v>
      </c>
      <c r="Q38" s="5" t="str">
        <f t="shared" si="34"/>
        <v xml:space="preserve">int(bin_msg[73:81],2)
</v>
      </c>
      <c r="R38" s="5" t="str">
        <f t="shared" si="34"/>
        <v xml:space="preserve">int(bin_msg[81:88],2)
</v>
      </c>
      <c r="S38" s="5" t="str">
        <f t="shared" si="34"/>
        <v xml:space="preserve">int(bin_msg[88:95],2)
</v>
      </c>
      <c r="T38" s="5" t="str">
        <f t="shared" si="34"/>
        <v xml:space="preserve">int(bin_msg[95:99],2)
</v>
      </c>
      <c r="U38" s="5" t="str">
        <f t="shared" si="34"/>
        <v xml:space="preserve">int(bin_msg[99:103],2)
</v>
      </c>
      <c r="V38" s="5" t="str">
        <f t="shared" si="34"/>
        <v xml:space="preserve">int(bin_msg[103:104],2)
</v>
      </c>
      <c r="W38" s="5" t="str">
        <f t="shared" si="34"/>
        <v xml:space="preserve">int(bin_msg[104:111],2)
</v>
      </c>
      <c r="X38" s="5" t="str">
        <f t="shared" si="34"/>
        <v xml:space="preserve">int(bin_msg[111:117],2)
</v>
      </c>
      <c r="Y38" s="5" t="str">
        <f t="shared" si="34"/>
        <v xml:space="preserve">int(bin_msg[117:123],2)
</v>
      </c>
      <c r="Z38" s="5" t="str">
        <f t="shared" si="34"/>
        <v xml:space="preserve">int(bin_msg[123:124],2)
</v>
      </c>
      <c r="AA38" s="5" t="str">
        <f t="shared" si="34"/>
        <v xml:space="preserve">int(bin_msg[124:132],2)
</v>
      </c>
      <c r="AB38" s="5" t="str">
        <f t="shared" si="34"/>
        <v xml:space="preserve">int(bin_msg[132:138],2)
</v>
      </c>
      <c r="AC38" s="5" t="str">
        <f t="shared" si="34"/>
        <v xml:space="preserve">int(bin_msg[138:144],2)
</v>
      </c>
      <c r="AD38" s="5" t="str">
        <f t="shared" si="34"/>
        <v xml:space="preserve">int(bin_msg[144:155],2)
</v>
      </c>
      <c r="AE38" s="5" t="str">
        <f t="shared" si="34"/>
        <v xml:space="preserve">int(bin_msg[155:162],2)
</v>
      </c>
      <c r="AF38" s="5" t="str">
        <f t="shared" si="34"/>
        <v xml:space="preserve">int(bin_msg[162:169],2)
</v>
      </c>
      <c r="AG38" s="5" t="str">
        <f t="shared" ref="AG38" si="35">"int(bin_msg["&amp;AG36&amp;":"&amp;AH36&amp;"],2)"&amp;CHAR(10)</f>
        <v xml:space="preserve">int(bin_msg[169:215],2)
</v>
      </c>
      <c r="AH38" s="5" t="str">
        <f t="shared" ref="AH38" si="36">"int(bin_msg["&amp;AH36&amp;":"&amp;AI36&amp;"],2)"&amp;CHAR(10)</f>
        <v xml:space="preserve">int(bin_msg[215:221],2)
</v>
      </c>
      <c r="AI38" s="5" t="str">
        <f t="shared" ref="AI38" si="37">"int(bin_msg["&amp;AI36&amp;":"&amp;AJ36&amp;"],2)"&amp;CHAR(10)</f>
        <v xml:space="preserve">int(bin_msg[221:227],2)
</v>
      </c>
      <c r="AJ38" s="5" t="str">
        <f t="shared" ref="AJ38" si="38">"int(bin_msg["&amp;AJ36&amp;":"&amp;AK36&amp;"],2)"&amp;CHAR(10)</f>
        <v xml:space="preserve">int(bin_msg[227:251],2)
</v>
      </c>
      <c r="AK38" s="5" t="str">
        <f t="shared" ref="AK38" si="39">"int(bin_msg["&amp;AK36&amp;":"&amp;AL36&amp;"],2)"&amp;CHAR(10)</f>
        <v xml:space="preserve">int(bin_msg[251:],2)
</v>
      </c>
      <c r="AL38" s="5"/>
      <c r="AM38" s="5"/>
      <c r="AN38" s="5"/>
      <c r="AO38" s="5"/>
      <c r="AP38" s="5"/>
      <c r="AQ38" s="5"/>
      <c r="AR38" s="5"/>
      <c r="AS38" s="5"/>
    </row>
    <row r="39" spans="1:53" ht="19.5" x14ac:dyDescent="0.4">
      <c r="A39" s="12" t="s">
        <v>3</v>
      </c>
      <c r="B39" s="14" t="s">
        <v>6</v>
      </c>
      <c r="C39" s="4">
        <v>0</v>
      </c>
      <c r="D39" s="4">
        <f>C40+D40</f>
        <v>9</v>
      </c>
      <c r="E39" s="4">
        <f t="shared" ref="E39:AG39" si="40">D39+E40</f>
        <v>15</v>
      </c>
      <c r="F39" s="4">
        <f t="shared" si="40"/>
        <v>18</v>
      </c>
      <c r="G39" s="4">
        <f t="shared" si="40"/>
        <v>22</v>
      </c>
      <c r="H39" s="4">
        <f t="shared" si="40"/>
        <v>26</v>
      </c>
      <c r="I39" s="4">
        <f t="shared" si="40"/>
        <v>31</v>
      </c>
      <c r="J39" s="4">
        <f t="shared" si="40"/>
        <v>36</v>
      </c>
      <c r="K39" s="4">
        <f t="shared" si="40"/>
        <v>42</v>
      </c>
      <c r="L39" s="4">
        <f t="shared" si="40"/>
        <v>44</v>
      </c>
      <c r="M39" s="4">
        <f t="shared" si="40"/>
        <v>54</v>
      </c>
      <c r="N39" s="4">
        <f t="shared" si="40"/>
        <v>59</v>
      </c>
      <c r="O39" s="4">
        <f t="shared" si="40"/>
        <v>73</v>
      </c>
      <c r="P39" s="4">
        <f t="shared" si="40"/>
        <v>78</v>
      </c>
      <c r="Q39" s="4">
        <f t="shared" si="40"/>
        <v>92</v>
      </c>
      <c r="R39" s="4">
        <f t="shared" si="40"/>
        <v>97</v>
      </c>
      <c r="S39" s="4">
        <f t="shared" si="40"/>
        <v>111</v>
      </c>
      <c r="T39" s="4">
        <f t="shared" si="40"/>
        <v>116</v>
      </c>
      <c r="U39" s="4">
        <f t="shared" si="40"/>
        <v>130</v>
      </c>
      <c r="V39" s="4">
        <f t="shared" si="40"/>
        <v>135</v>
      </c>
      <c r="W39" s="4">
        <f t="shared" si="40"/>
        <v>149</v>
      </c>
      <c r="X39" s="4">
        <f t="shared" si="40"/>
        <v>154</v>
      </c>
      <c r="Y39" s="4">
        <f t="shared" si="40"/>
        <v>168</v>
      </c>
      <c r="Z39" s="4">
        <f t="shared" si="40"/>
        <v>173</v>
      </c>
      <c r="AA39" s="4">
        <f t="shared" si="40"/>
        <v>187</v>
      </c>
      <c r="AB39" s="4">
        <f t="shared" si="40"/>
        <v>192</v>
      </c>
      <c r="AC39" s="4">
        <f t="shared" si="40"/>
        <v>206</v>
      </c>
      <c r="AD39" s="4">
        <f t="shared" si="40"/>
        <v>215</v>
      </c>
      <c r="AE39" s="4">
        <f t="shared" si="40"/>
        <v>221</v>
      </c>
      <c r="AF39" s="4">
        <f t="shared" si="40"/>
        <v>227</v>
      </c>
      <c r="AG39" s="4">
        <f t="shared" si="40"/>
        <v>251</v>
      </c>
      <c r="AH39" s="1"/>
      <c r="AI39" s="1"/>
      <c r="AJ39" s="1"/>
      <c r="AK39" s="1"/>
      <c r="AL39" s="1"/>
      <c r="AM39" s="1"/>
      <c r="AN39" s="1"/>
    </row>
    <row r="40" spans="1:53" x14ac:dyDescent="0.4">
      <c r="A40" s="10"/>
      <c r="B40" s="13" t="s">
        <v>7</v>
      </c>
      <c r="C40" s="6">
        <v>1</v>
      </c>
      <c r="D40" s="6">
        <v>8</v>
      </c>
      <c r="E40" s="6">
        <v>6</v>
      </c>
      <c r="F40" s="6">
        <v>3</v>
      </c>
      <c r="G40" s="6">
        <v>4</v>
      </c>
      <c r="H40" s="6">
        <v>4</v>
      </c>
      <c r="I40" s="6">
        <v>5</v>
      </c>
      <c r="J40" s="6">
        <v>5</v>
      </c>
      <c r="K40" s="6">
        <v>6</v>
      </c>
      <c r="L40" s="6">
        <v>2</v>
      </c>
      <c r="M40" s="6">
        <v>10</v>
      </c>
      <c r="N40" s="6">
        <v>5</v>
      </c>
      <c r="O40" s="6">
        <v>14</v>
      </c>
      <c r="P40" s="6">
        <v>5</v>
      </c>
      <c r="Q40" s="6">
        <v>14</v>
      </c>
      <c r="R40" s="6">
        <v>5</v>
      </c>
      <c r="S40" s="6">
        <v>14</v>
      </c>
      <c r="T40" s="6">
        <v>5</v>
      </c>
      <c r="U40" s="6">
        <v>14</v>
      </c>
      <c r="V40" s="6">
        <v>5</v>
      </c>
      <c r="W40" s="6">
        <v>14</v>
      </c>
      <c r="X40" s="6">
        <v>5</v>
      </c>
      <c r="Y40" s="6">
        <v>14</v>
      </c>
      <c r="Z40" s="6">
        <v>5</v>
      </c>
      <c r="AA40" s="6">
        <v>14</v>
      </c>
      <c r="AB40" s="6">
        <v>5</v>
      </c>
      <c r="AC40" s="6">
        <v>14</v>
      </c>
      <c r="AD40" s="6">
        <v>9</v>
      </c>
      <c r="AE40" s="6">
        <v>6</v>
      </c>
      <c r="AF40" s="6">
        <v>6</v>
      </c>
      <c r="AG40" s="6">
        <v>24</v>
      </c>
      <c r="AH40" s="6"/>
      <c r="AI40" s="6"/>
      <c r="AJ40" s="6"/>
      <c r="AK40" s="6"/>
      <c r="AL40" s="6"/>
      <c r="AM40" s="6"/>
      <c r="AN40" s="6"/>
    </row>
    <row r="41" spans="1:53" x14ac:dyDescent="0.4">
      <c r="A41" s="11" t="s">
        <v>23</v>
      </c>
      <c r="B41" s="15" t="str">
        <f>C41&amp;D41&amp;E41&amp;F41&amp;G41&amp;H41&amp;I41&amp;J41&amp;K41&amp;L41&amp;M41&amp;N41&amp;O41&amp;P41&amp;Q41&amp;R41&amp;S41&amp;T41&amp;U41&amp;V41&amp;W41&amp;X41&amp;Y41&amp;Z41&amp;AA41&amp;AB41&amp;AC41&amp;AD41&amp;AE41&amp;AF41&amp;AG41</f>
        <v xml:space="preserve">int(bin_msg[0:9],2)
int(bin_msg[9:15],2)
int(bin_msg[15:18],2)
int(bin_msg[18:22],2)
int(bin_msg[22:26],2)
int(bin_msg[26:31],2)
int(bin_msg[31:36],2)
int(bin_msg[36:42],2)
int(bin_msg[42:44],2)
int(bin_msg[44:54],2)
int(bin_msg[54:59],2)
int(bin_msg[59:73],2)
int(bin_msg[73:78],2)
int(bin_msg[78:92],2)
int(bin_msg[92:97],2)
int(bin_msg[97:111],2)
int(bin_msg[111:116],2)
int(bin_msg[116:130],2)
int(bin_msg[130:135],2)
int(bin_msg[135:149],2)
int(bin_msg[149:154],2)
int(bin_msg[154:168],2)
int(bin_msg[168:173],2)
int(bin_msg[173:187],2)
int(bin_msg[187:192],2)
int(bin_msg[192:206],2)
int(bin_msg[206:215],2)
int(bin_msg[215:221],2)
int(bin_msg[221:227],2)
int(bin_msg[227:251],2)
int(bin_msg[251:],2)
</v>
      </c>
      <c r="C41" s="5" t="str">
        <f t="shared" ref="C41:AG41" si="41">"int(bin_msg["&amp;C39&amp;":"&amp;D39&amp;"],2)"&amp;CHAR(10)</f>
        <v xml:space="preserve">int(bin_msg[0:9],2)
</v>
      </c>
      <c r="D41" s="5" t="str">
        <f t="shared" si="41"/>
        <v xml:space="preserve">int(bin_msg[9:15],2)
</v>
      </c>
      <c r="E41" s="5" t="str">
        <f t="shared" si="41"/>
        <v xml:space="preserve">int(bin_msg[15:18],2)
</v>
      </c>
      <c r="F41" s="5" t="str">
        <f t="shared" si="41"/>
        <v xml:space="preserve">int(bin_msg[18:22],2)
</v>
      </c>
      <c r="G41" s="5" t="str">
        <f t="shared" si="41"/>
        <v xml:space="preserve">int(bin_msg[22:26],2)
</v>
      </c>
      <c r="H41" s="5" t="str">
        <f t="shared" si="41"/>
        <v xml:space="preserve">int(bin_msg[26:31],2)
</v>
      </c>
      <c r="I41" s="5" t="str">
        <f t="shared" si="41"/>
        <v xml:space="preserve">int(bin_msg[31:36],2)
</v>
      </c>
      <c r="J41" s="5" t="str">
        <f t="shared" si="41"/>
        <v xml:space="preserve">int(bin_msg[36:42],2)
</v>
      </c>
      <c r="K41" s="5" t="str">
        <f t="shared" si="41"/>
        <v xml:space="preserve">int(bin_msg[42:44],2)
</v>
      </c>
      <c r="L41" s="5" t="str">
        <f t="shared" si="41"/>
        <v xml:space="preserve">int(bin_msg[44:54],2)
</v>
      </c>
      <c r="M41" s="5" t="str">
        <f t="shared" si="41"/>
        <v xml:space="preserve">int(bin_msg[54:59],2)
</v>
      </c>
      <c r="N41" s="5" t="str">
        <f t="shared" si="41"/>
        <v xml:space="preserve">int(bin_msg[59:73],2)
</v>
      </c>
      <c r="O41" s="5" t="str">
        <f t="shared" si="41"/>
        <v xml:space="preserve">int(bin_msg[73:78],2)
</v>
      </c>
      <c r="P41" s="5" t="str">
        <f t="shared" si="41"/>
        <v xml:space="preserve">int(bin_msg[78:92],2)
</v>
      </c>
      <c r="Q41" s="5" t="str">
        <f t="shared" si="41"/>
        <v xml:space="preserve">int(bin_msg[92:97],2)
</v>
      </c>
      <c r="R41" s="5" t="str">
        <f t="shared" si="41"/>
        <v xml:space="preserve">int(bin_msg[97:111],2)
</v>
      </c>
      <c r="S41" s="5" t="str">
        <f t="shared" si="41"/>
        <v xml:space="preserve">int(bin_msg[111:116],2)
</v>
      </c>
      <c r="T41" s="5" t="str">
        <f t="shared" si="41"/>
        <v xml:space="preserve">int(bin_msg[116:130],2)
</v>
      </c>
      <c r="U41" s="5" t="str">
        <f t="shared" si="41"/>
        <v xml:space="preserve">int(bin_msg[130:135],2)
</v>
      </c>
      <c r="V41" s="5" t="str">
        <f t="shared" si="41"/>
        <v xml:space="preserve">int(bin_msg[135:149],2)
</v>
      </c>
      <c r="W41" s="5" t="str">
        <f t="shared" si="41"/>
        <v xml:space="preserve">int(bin_msg[149:154],2)
</v>
      </c>
      <c r="X41" s="5" t="str">
        <f t="shared" si="41"/>
        <v xml:space="preserve">int(bin_msg[154:168],2)
</v>
      </c>
      <c r="Y41" s="5" t="str">
        <f t="shared" si="41"/>
        <v xml:space="preserve">int(bin_msg[168:173],2)
</v>
      </c>
      <c r="Z41" s="5" t="str">
        <f t="shared" si="41"/>
        <v xml:space="preserve">int(bin_msg[173:187],2)
</v>
      </c>
      <c r="AA41" s="5" t="str">
        <f t="shared" si="41"/>
        <v xml:space="preserve">int(bin_msg[187:192],2)
</v>
      </c>
      <c r="AB41" s="5" t="str">
        <f t="shared" si="41"/>
        <v xml:space="preserve">int(bin_msg[192:206],2)
</v>
      </c>
      <c r="AC41" s="5" t="str">
        <f t="shared" si="41"/>
        <v xml:space="preserve">int(bin_msg[206:215],2)
</v>
      </c>
      <c r="AD41" s="5" t="str">
        <f t="shared" si="41"/>
        <v xml:space="preserve">int(bin_msg[215:221],2)
</v>
      </c>
      <c r="AE41" s="5" t="str">
        <f t="shared" si="41"/>
        <v xml:space="preserve">int(bin_msg[221:227],2)
</v>
      </c>
      <c r="AF41" s="5" t="str">
        <f t="shared" si="41"/>
        <v xml:space="preserve">int(bin_msg[227:251],2)
</v>
      </c>
      <c r="AG41" s="5" t="str">
        <f t="shared" si="41"/>
        <v xml:space="preserve">int(bin_msg[251:],2)
</v>
      </c>
    </row>
  </sheetData>
  <mergeCells count="2">
    <mergeCell ref="C1:AG1"/>
    <mergeCell ref="A1:A2"/>
  </mergeCells>
  <phoneticPr fontId="1"/>
  <conditionalFormatting sqref="C24:AG24">
    <cfRule type="cellIs" dxfId="24" priority="13" operator="equal">
      <formula>251</formula>
    </cfRule>
  </conditionalFormatting>
  <conditionalFormatting sqref="C27:AG27">
    <cfRule type="cellIs" dxfId="23" priority="14" operator="equal">
      <formula>251</formula>
    </cfRule>
  </conditionalFormatting>
  <conditionalFormatting sqref="C30:AG30 C39:AG39 C36:AK36">
    <cfRule type="cellIs" dxfId="22" priority="16" operator="equal">
      <formula>251</formula>
    </cfRule>
  </conditionalFormatting>
  <conditionalFormatting sqref="C9:AP9">
    <cfRule type="cellIs" dxfId="21" priority="7" operator="equal">
      <formula>251</formula>
    </cfRule>
  </conditionalFormatting>
  <conditionalFormatting sqref="C15:AP15">
    <cfRule type="cellIs" dxfId="20" priority="8" operator="equal">
      <formula>251</formula>
    </cfRule>
  </conditionalFormatting>
  <conditionalFormatting sqref="C21:AQ21">
    <cfRule type="cellIs" dxfId="19" priority="3" operator="equal">
      <formula>251</formula>
    </cfRule>
  </conditionalFormatting>
  <conditionalFormatting sqref="C33:BA33">
    <cfRule type="cellIs" dxfId="18" priority="2" operator="equal">
      <formula>251</formula>
    </cfRule>
  </conditionalFormatting>
  <conditionalFormatting sqref="C18:BB18">
    <cfRule type="cellIs" dxfId="17" priority="4" operator="equal">
      <formula>251</formula>
    </cfRule>
  </conditionalFormatting>
  <conditionalFormatting sqref="C12:BE12">
    <cfRule type="cellIs" dxfId="16" priority="6" operator="equal">
      <formula>251</formula>
    </cfRule>
  </conditionalFormatting>
  <conditionalFormatting sqref="C3:DG3">
    <cfRule type="cellIs" dxfId="15" priority="5" operator="equal">
      <formula>251</formula>
    </cfRule>
  </conditionalFormatting>
  <conditionalFormatting sqref="C6:DG6">
    <cfRule type="cellIs" dxfId="14" priority="1" operator="equal">
      <formula>251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61"/>
  <sheetViews>
    <sheetView topLeftCell="A3" workbookViewId="0">
      <selection activeCell="B23" sqref="B23"/>
    </sheetView>
  </sheetViews>
  <sheetFormatPr defaultRowHeight="18.75" x14ac:dyDescent="0.4"/>
  <cols>
    <col min="1" max="1" width="13.25" style="8" customWidth="1"/>
    <col min="2" max="2" width="19.375" style="3" customWidth="1"/>
    <col min="3" max="28" width="5.125" style="5" customWidth="1"/>
    <col min="29" max="33" width="5.25" style="5" customWidth="1"/>
    <col min="34" max="34" width="5.125" customWidth="1"/>
    <col min="35" max="53" width="5.75" customWidth="1"/>
    <col min="54" max="110" width="5.25" customWidth="1"/>
  </cols>
  <sheetData>
    <row r="1" spans="1:106" x14ac:dyDescent="0.4">
      <c r="A1" s="18" t="s">
        <v>21</v>
      </c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106" x14ac:dyDescent="0.4">
      <c r="A2" s="1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</row>
    <row r="3" spans="1:106" s="1" customFormat="1" ht="19.5" x14ac:dyDescent="0.4">
      <c r="A3" s="9" t="s">
        <v>20</v>
      </c>
      <c r="B3" s="2" t="s">
        <v>6</v>
      </c>
      <c r="C3" s="4">
        <v>0</v>
      </c>
      <c r="D3" s="4">
        <f>C4+D4</f>
        <v>9</v>
      </c>
      <c r="E3" s="4">
        <f t="shared" ref="E3:AD3" si="0">D3+E4</f>
        <v>15</v>
      </c>
      <c r="F3" s="4">
        <f t="shared" si="0"/>
        <v>25</v>
      </c>
      <c r="G3" s="4">
        <f t="shared" si="0"/>
        <v>27</v>
      </c>
      <c r="H3" s="4">
        <f t="shared" si="0"/>
        <v>36</v>
      </c>
      <c r="I3" s="4">
        <f t="shared" si="0"/>
        <v>41</v>
      </c>
      <c r="J3" s="4">
        <f t="shared" si="0"/>
        <v>48</v>
      </c>
      <c r="K3" s="4">
        <f t="shared" si="0"/>
        <v>50</v>
      </c>
      <c r="L3" s="4">
        <f t="shared" si="0"/>
        <v>51</v>
      </c>
      <c r="M3" s="4">
        <f t="shared" si="0"/>
        <v>65</v>
      </c>
      <c r="N3" s="4">
        <f t="shared" si="0"/>
        <v>67</v>
      </c>
      <c r="O3" s="4">
        <f t="shared" si="0"/>
        <v>68</v>
      </c>
      <c r="P3" s="4">
        <f t="shared" si="0"/>
        <v>71</v>
      </c>
      <c r="Q3" s="4">
        <f t="shared" si="0"/>
        <v>81</v>
      </c>
      <c r="R3" s="4">
        <f t="shared" si="0"/>
        <v>97</v>
      </c>
      <c r="S3" s="4">
        <f t="shared" si="0"/>
        <v>114</v>
      </c>
      <c r="T3" s="4">
        <f t="shared" si="0"/>
        <v>119</v>
      </c>
      <c r="U3" s="4">
        <f t="shared" si="0"/>
        <v>124</v>
      </c>
      <c r="V3" s="4">
        <f t="shared" si="0"/>
        <v>130</v>
      </c>
      <c r="W3" s="4">
        <f t="shared" si="0"/>
        <v>132</v>
      </c>
      <c r="X3" s="4">
        <f t="shared" si="0"/>
        <v>147</v>
      </c>
      <c r="Y3" s="4">
        <f t="shared" si="0"/>
        <v>148</v>
      </c>
      <c r="Z3" s="4">
        <f t="shared" si="0"/>
        <v>212</v>
      </c>
      <c r="AA3" s="4">
        <f t="shared" si="0"/>
        <v>215</v>
      </c>
      <c r="AB3" s="4">
        <f t="shared" si="0"/>
        <v>221</v>
      </c>
      <c r="AC3" s="4">
        <f t="shared" si="0"/>
        <v>227</v>
      </c>
      <c r="AD3" s="4">
        <f t="shared" si="0"/>
        <v>251</v>
      </c>
      <c r="AE3" s="4"/>
      <c r="AF3" s="4"/>
      <c r="AG3" s="4"/>
    </row>
    <row r="4" spans="1:106" s="6" customFormat="1" ht="16.5" x14ac:dyDescent="0.4">
      <c r="A4" s="10"/>
      <c r="B4" s="6" t="s">
        <v>7</v>
      </c>
      <c r="C4" s="6">
        <v>1</v>
      </c>
      <c r="D4" s="6">
        <v>8</v>
      </c>
      <c r="E4" s="6">
        <v>6</v>
      </c>
      <c r="F4" s="6">
        <v>10</v>
      </c>
      <c r="G4" s="6">
        <v>2</v>
      </c>
      <c r="H4" s="6">
        <v>9</v>
      </c>
      <c r="I4" s="6">
        <v>5</v>
      </c>
      <c r="J4" s="6">
        <v>7</v>
      </c>
      <c r="K4" s="6">
        <v>2</v>
      </c>
      <c r="L4" s="6">
        <v>1</v>
      </c>
      <c r="M4" s="6">
        <v>14</v>
      </c>
      <c r="N4" s="6">
        <v>2</v>
      </c>
      <c r="O4" s="6">
        <v>1</v>
      </c>
      <c r="P4" s="6">
        <v>3</v>
      </c>
      <c r="Q4" s="6">
        <v>10</v>
      </c>
      <c r="R4" s="6">
        <v>16</v>
      </c>
      <c r="S4" s="6">
        <v>17</v>
      </c>
      <c r="T4" s="6">
        <v>5</v>
      </c>
      <c r="U4" s="6">
        <v>5</v>
      </c>
      <c r="V4" s="6">
        <v>6</v>
      </c>
      <c r="W4" s="6">
        <v>2</v>
      </c>
      <c r="X4" s="6">
        <v>15</v>
      </c>
      <c r="Y4" s="6">
        <v>1</v>
      </c>
      <c r="Z4" s="6">
        <v>64</v>
      </c>
      <c r="AA4" s="6">
        <v>3</v>
      </c>
      <c r="AB4" s="6">
        <v>6</v>
      </c>
      <c r="AC4" s="6">
        <v>6</v>
      </c>
      <c r="AD4" s="6">
        <v>24</v>
      </c>
    </row>
    <row r="5" spans="1:106" x14ac:dyDescent="0.4">
      <c r="B5" s="3" t="str">
        <f>C5&amp;D5&amp;E5&amp;F5&amp;G5&amp;H5&amp;I5&amp;J5&amp;K5&amp;L5&amp;M5&amp;N5&amp;O5&amp;P5&amp;Q5&amp;R5&amp;S5&amp;T5&amp;U5&amp;V5&amp;W5&amp;X5&amp;Y5&amp;Z5&amp;AA5&amp;AB5&amp;AC5&amp;AD5&amp;AE5&amp;AF5&amp;AG5</f>
        <v xml:space="preserve">int(bin_msg[0:9],2)
int(bin_msg[9:15],2)
int(bin_msg[15:25],2)
int(bin_msg[25:27],2)
int(bin_msg[27:36],2)
int(bin_msg[36:41],2)
int(bin_msg[41:48],2)
int(bin_msg[48:50],2)
int(bin_msg[50:51],2)
int(bin_msg[51:65],2)
int(bin_msg[65:67],2)
int(bin_msg[67:68],2)
int(bin_msg[68:71],2)
int(bin_msg[71:81],2)
int(bin_msg[81:97],2)
int(bin_msg[97:114],2)
int(bin_msg[114:119],2)
int(bin_msg[119:124],2)
int(bin_msg[124:130],2)
int(bin_msg[130:132],2)
int(bin_msg[132:147],2)
int(bin_msg[147:148],2)
int(bin_msg[148:212],2)
int(bin_msg[212:215],2)
int(bin_msg[215:221],2)
int(bin_msg[221:227],2)
int(bin_msg[227:251],2)
int(bin_msg[251:],2)
</v>
      </c>
      <c r="C5" s="5" t="str">
        <f t="shared" ref="C5:AD5" si="1">"int(bin_msg["&amp;C3&amp;":"&amp;D3&amp;"],2)"&amp;CHAR(10)</f>
        <v xml:space="preserve">int(bin_msg[0:9],2)
</v>
      </c>
      <c r="D5" s="5" t="str">
        <f t="shared" si="1"/>
        <v xml:space="preserve">int(bin_msg[9:15],2)
</v>
      </c>
      <c r="E5" s="5" t="str">
        <f t="shared" si="1"/>
        <v xml:space="preserve">int(bin_msg[15:25],2)
</v>
      </c>
      <c r="F5" s="5" t="str">
        <f t="shared" si="1"/>
        <v xml:space="preserve">int(bin_msg[25:27],2)
</v>
      </c>
      <c r="G5" s="5" t="str">
        <f t="shared" si="1"/>
        <v xml:space="preserve">int(bin_msg[27:36],2)
</v>
      </c>
      <c r="H5" s="5" t="str">
        <f t="shared" si="1"/>
        <v xml:space="preserve">int(bin_msg[36:41],2)
</v>
      </c>
      <c r="I5" s="5" t="str">
        <f t="shared" si="1"/>
        <v xml:space="preserve">int(bin_msg[41:48],2)
</v>
      </c>
      <c r="J5" s="5" t="str">
        <f t="shared" si="1"/>
        <v xml:space="preserve">int(bin_msg[48:50],2)
</v>
      </c>
      <c r="K5" s="5" t="str">
        <f t="shared" si="1"/>
        <v xml:space="preserve">int(bin_msg[50:51],2)
</v>
      </c>
      <c r="L5" s="5" t="str">
        <f t="shared" si="1"/>
        <v xml:space="preserve">int(bin_msg[51:65],2)
</v>
      </c>
      <c r="M5" s="5" t="str">
        <f t="shared" si="1"/>
        <v xml:space="preserve">int(bin_msg[65:67],2)
</v>
      </c>
      <c r="N5" s="5" t="str">
        <f t="shared" si="1"/>
        <v xml:space="preserve">int(bin_msg[67:68],2)
</v>
      </c>
      <c r="O5" s="5" t="str">
        <f t="shared" si="1"/>
        <v xml:space="preserve">int(bin_msg[68:71],2)
</v>
      </c>
      <c r="P5" s="5" t="str">
        <f t="shared" si="1"/>
        <v xml:space="preserve">int(bin_msg[71:81],2)
</v>
      </c>
      <c r="Q5" s="5" t="str">
        <f t="shared" si="1"/>
        <v xml:space="preserve">int(bin_msg[81:97],2)
</v>
      </c>
      <c r="R5" s="5" t="str">
        <f t="shared" si="1"/>
        <v xml:space="preserve">int(bin_msg[97:114],2)
</v>
      </c>
      <c r="S5" s="5" t="str">
        <f t="shared" si="1"/>
        <v xml:space="preserve">int(bin_msg[114:119],2)
</v>
      </c>
      <c r="T5" s="5" t="str">
        <f t="shared" si="1"/>
        <v xml:space="preserve">int(bin_msg[119:124],2)
</v>
      </c>
      <c r="U5" s="5" t="str">
        <f t="shared" si="1"/>
        <v xml:space="preserve">int(bin_msg[124:130],2)
</v>
      </c>
      <c r="V5" s="5" t="str">
        <f t="shared" si="1"/>
        <v xml:space="preserve">int(bin_msg[130:132],2)
</v>
      </c>
      <c r="W5" s="5" t="str">
        <f t="shared" si="1"/>
        <v xml:space="preserve">int(bin_msg[132:147],2)
</v>
      </c>
      <c r="X5" s="5" t="str">
        <f t="shared" si="1"/>
        <v xml:space="preserve">int(bin_msg[147:148],2)
</v>
      </c>
      <c r="Y5" s="5" t="str">
        <f t="shared" si="1"/>
        <v xml:space="preserve">int(bin_msg[148:212],2)
</v>
      </c>
      <c r="Z5" s="5" t="str">
        <f t="shared" si="1"/>
        <v xml:space="preserve">int(bin_msg[212:215],2)
</v>
      </c>
      <c r="AA5" s="5" t="str">
        <f t="shared" si="1"/>
        <v xml:space="preserve">int(bin_msg[215:221],2)
</v>
      </c>
      <c r="AB5" s="5" t="str">
        <f t="shared" si="1"/>
        <v xml:space="preserve">int(bin_msg[221:227],2)
</v>
      </c>
      <c r="AC5" s="5" t="str">
        <f t="shared" si="1"/>
        <v xml:space="preserve">int(bin_msg[227:251],2)
</v>
      </c>
      <c r="AD5" s="5" t="str">
        <f t="shared" si="1"/>
        <v xml:space="preserve">int(bin_msg[251:],2)
</v>
      </c>
      <c r="AH5" s="5"/>
      <c r="AI5" s="5"/>
      <c r="AJ5" s="5"/>
      <c r="AK5" s="5"/>
      <c r="AL5" s="5"/>
      <c r="AM5" s="5"/>
      <c r="AN5" s="5"/>
    </row>
    <row r="6" spans="1:106" s="1" customFormat="1" ht="19.5" x14ac:dyDescent="0.4">
      <c r="A6" s="9" t="s">
        <v>10</v>
      </c>
      <c r="B6" s="2" t="s">
        <v>6</v>
      </c>
      <c r="C6" s="4">
        <v>0</v>
      </c>
      <c r="D6" s="4">
        <f>C7+D7</f>
        <v>9</v>
      </c>
      <c r="E6" s="4">
        <f t="shared" ref="E6:AN6" si="2">D6+E7</f>
        <v>15</v>
      </c>
      <c r="F6" s="4">
        <f t="shared" si="2"/>
        <v>16</v>
      </c>
      <c r="G6" s="4">
        <f t="shared" si="2"/>
        <v>17</v>
      </c>
      <c r="H6" s="4">
        <f t="shared" si="2"/>
        <v>18</v>
      </c>
      <c r="I6" s="4">
        <f t="shared" si="2"/>
        <v>19</v>
      </c>
      <c r="J6" s="4">
        <f t="shared" si="2"/>
        <v>20</v>
      </c>
      <c r="K6" s="4">
        <f t="shared" si="2"/>
        <v>21</v>
      </c>
      <c r="L6" s="4">
        <f t="shared" si="2"/>
        <v>22</v>
      </c>
      <c r="M6" s="4">
        <f t="shared" si="2"/>
        <v>23</v>
      </c>
      <c r="N6" s="4">
        <f t="shared" si="2"/>
        <v>24</v>
      </c>
      <c r="O6" s="4">
        <f t="shared" si="2"/>
        <v>25</v>
      </c>
      <c r="P6" s="4">
        <f t="shared" si="2"/>
        <v>27</v>
      </c>
      <c r="Q6" s="4">
        <f t="shared" si="2"/>
        <v>36</v>
      </c>
      <c r="R6" s="4">
        <f t="shared" si="2"/>
        <v>41</v>
      </c>
      <c r="S6" s="4">
        <f t="shared" si="2"/>
        <v>48</v>
      </c>
      <c r="T6" s="4">
        <f t="shared" si="2"/>
        <v>50</v>
      </c>
      <c r="U6" s="4">
        <f t="shared" si="2"/>
        <v>51</v>
      </c>
      <c r="V6" s="4">
        <f t="shared" si="2"/>
        <v>65</v>
      </c>
      <c r="W6" s="4">
        <f t="shared" si="2"/>
        <v>67</v>
      </c>
      <c r="X6" s="4">
        <f t="shared" si="2"/>
        <v>68</v>
      </c>
      <c r="Y6" s="4">
        <f t="shared" si="2"/>
        <v>71</v>
      </c>
      <c r="Z6" s="4">
        <f t="shared" si="2"/>
        <v>81</v>
      </c>
      <c r="AA6" s="4">
        <f t="shared" si="2"/>
        <v>97</v>
      </c>
      <c r="AB6" s="4">
        <f t="shared" si="2"/>
        <v>114</v>
      </c>
      <c r="AC6" s="4">
        <f t="shared" si="2"/>
        <v>119</v>
      </c>
      <c r="AD6" s="4">
        <f t="shared" si="2"/>
        <v>124</v>
      </c>
      <c r="AE6" s="4">
        <f t="shared" si="2"/>
        <v>130</v>
      </c>
      <c r="AF6" s="4">
        <f t="shared" si="2"/>
        <v>132</v>
      </c>
      <c r="AG6" s="4">
        <f t="shared" si="2"/>
        <v>147</v>
      </c>
      <c r="AH6" s="4">
        <f t="shared" si="2"/>
        <v>148</v>
      </c>
      <c r="AI6" s="4">
        <f t="shared" si="2"/>
        <v>195</v>
      </c>
      <c r="AJ6" s="4">
        <f t="shared" si="2"/>
        <v>212</v>
      </c>
      <c r="AK6" s="4">
        <f t="shared" si="2"/>
        <v>215</v>
      </c>
      <c r="AL6" s="4">
        <f t="shared" si="2"/>
        <v>221</v>
      </c>
      <c r="AM6" s="4">
        <f t="shared" si="2"/>
        <v>227</v>
      </c>
      <c r="AN6" s="4">
        <f t="shared" si="2"/>
        <v>251</v>
      </c>
    </row>
    <row r="7" spans="1:106" s="6" customFormat="1" ht="16.5" x14ac:dyDescent="0.4">
      <c r="A7" s="10"/>
      <c r="B7" s="6" t="s">
        <v>7</v>
      </c>
      <c r="C7" s="6">
        <v>1</v>
      </c>
      <c r="D7" s="6">
        <v>8</v>
      </c>
      <c r="E7" s="6">
        <v>6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2</v>
      </c>
      <c r="Q7" s="6">
        <v>9</v>
      </c>
      <c r="R7" s="6">
        <v>5</v>
      </c>
      <c r="S7" s="6">
        <v>7</v>
      </c>
      <c r="T7" s="6">
        <v>2</v>
      </c>
      <c r="U7" s="6">
        <v>1</v>
      </c>
      <c r="V7" s="6">
        <v>14</v>
      </c>
      <c r="W7" s="6">
        <v>2</v>
      </c>
      <c r="X7" s="6">
        <v>1</v>
      </c>
      <c r="Y7" s="6">
        <v>3</v>
      </c>
      <c r="Z7" s="6">
        <v>10</v>
      </c>
      <c r="AA7" s="6">
        <v>16</v>
      </c>
      <c r="AB7" s="6">
        <v>17</v>
      </c>
      <c r="AC7" s="6">
        <v>5</v>
      </c>
      <c r="AD7" s="6">
        <v>5</v>
      </c>
      <c r="AE7" s="6">
        <v>6</v>
      </c>
      <c r="AF7" s="6">
        <v>2</v>
      </c>
      <c r="AG7" s="6">
        <v>15</v>
      </c>
      <c r="AH7" s="6">
        <v>1</v>
      </c>
      <c r="AI7" s="6">
        <v>47</v>
      </c>
      <c r="AJ7" s="6">
        <v>17</v>
      </c>
      <c r="AK7" s="6">
        <v>3</v>
      </c>
      <c r="AL7" s="6">
        <v>6</v>
      </c>
      <c r="AM7" s="6">
        <v>6</v>
      </c>
      <c r="AN7" s="6">
        <v>24</v>
      </c>
    </row>
    <row r="8" spans="1:106" x14ac:dyDescent="0.4">
      <c r="B8" s="3" t="str">
        <f>C8&amp;D8&amp;E8&amp;F8&amp;G8&amp;H8&amp;I8&amp;J8&amp;K8&amp;L8&amp;M8&amp;N8&amp;O8&amp;P8&amp;Q8&amp;R8&amp;S8&amp;T8&amp;U8&amp;V8&amp;W8&amp;X8&amp;Y8&amp;Z8&amp;AA8&amp;AB8&amp;AC8&amp;AD8&amp;AE8&amp;AF8&amp;AG8&amp;AH8&amp;AI8&amp;AJ8&amp;AK8&amp;AL8&amp;AM8&amp;AN8</f>
        <v xml:space="preserve">int(bin_msg[0:9],2)
int(bin_msg[9:15],2)
int(bin_msg[15:16],2)
int(bin_msg[16:17],2)
int(bin_msg[17:18],2)
int(bin_msg[18:19],2)
int(bin_msg[19:20],2)
int(bin_msg[20:21],2)
int(bin_msg[21:22],2)
int(bin_msg[22:23],2)
int(bin_msg[23:24],2)
int(bin_msg[24:25],2)
int(bin_msg[25:27],2)
int(bin_msg[27:36],2)
int(bin_msg[36:41],2)
int(bin_msg[41:48],2)
int(bin_msg[48:50],2)
int(bin_msg[50:51],2)
int(bin_msg[51:65],2)
int(bin_msg[65:67],2)
int(bin_msg[67:68],2)
int(bin_msg[68:71],2)
int(bin_msg[71:81],2)
int(bin_msg[81:97],2)
int(bin_msg[97:114],2)
int(bin_msg[114:119],2)
int(bin_msg[119:124],2)
int(bin_msg[124:130],2)
int(bin_msg[130:132],2)
int(bin_msg[132:147],2)
int(bin_msg[147:148],2)
int(bin_msg[148:195],2)
int(bin_msg[195:212],2)
int(bin_msg[212:215],2)
int(bin_msg[215:221],2)
int(bin_msg[221:227],2)
int(bin_msg[227:251],2)
int(bin_msg[251:],2)
</v>
      </c>
      <c r="C8" s="5" t="str">
        <f t="shared" ref="C8:AN8" si="3">"int(bin_msg["&amp;C6&amp;":"&amp;D6&amp;"],2)"&amp;CHAR(10)</f>
        <v xml:space="preserve">int(bin_msg[0:9],2)
</v>
      </c>
      <c r="D8" s="5" t="str">
        <f t="shared" si="3"/>
        <v xml:space="preserve">int(bin_msg[9:15],2)
</v>
      </c>
      <c r="E8" s="5" t="str">
        <f t="shared" si="3"/>
        <v xml:space="preserve">int(bin_msg[15:16],2)
</v>
      </c>
      <c r="F8" s="5" t="str">
        <f t="shared" si="3"/>
        <v xml:space="preserve">int(bin_msg[16:17],2)
</v>
      </c>
      <c r="G8" s="5" t="str">
        <f t="shared" si="3"/>
        <v xml:space="preserve">int(bin_msg[17:18],2)
</v>
      </c>
      <c r="H8" s="5" t="str">
        <f t="shared" si="3"/>
        <v xml:space="preserve">int(bin_msg[18:19],2)
</v>
      </c>
      <c r="I8" s="5" t="str">
        <f t="shared" si="3"/>
        <v xml:space="preserve">int(bin_msg[19:20],2)
</v>
      </c>
      <c r="J8" s="5" t="str">
        <f t="shared" si="3"/>
        <v xml:space="preserve">int(bin_msg[20:21],2)
</v>
      </c>
      <c r="K8" s="5" t="str">
        <f t="shared" si="3"/>
        <v xml:space="preserve">int(bin_msg[21:22],2)
</v>
      </c>
      <c r="L8" s="5" t="str">
        <f t="shared" si="3"/>
        <v xml:space="preserve">int(bin_msg[22:23],2)
</v>
      </c>
      <c r="M8" s="5" t="str">
        <f t="shared" si="3"/>
        <v xml:space="preserve">int(bin_msg[23:24],2)
</v>
      </c>
      <c r="N8" s="5" t="str">
        <f t="shared" si="3"/>
        <v xml:space="preserve">int(bin_msg[24:25],2)
</v>
      </c>
      <c r="O8" s="5" t="str">
        <f t="shared" si="3"/>
        <v xml:space="preserve">int(bin_msg[25:27],2)
</v>
      </c>
      <c r="P8" s="5" t="str">
        <f t="shared" si="3"/>
        <v xml:space="preserve">int(bin_msg[27:36],2)
</v>
      </c>
      <c r="Q8" s="5" t="str">
        <f t="shared" si="3"/>
        <v xml:space="preserve">int(bin_msg[36:41],2)
</v>
      </c>
      <c r="R8" s="5" t="str">
        <f t="shared" si="3"/>
        <v xml:space="preserve">int(bin_msg[41:48],2)
</v>
      </c>
      <c r="S8" s="5" t="str">
        <f t="shared" si="3"/>
        <v xml:space="preserve">int(bin_msg[48:50],2)
</v>
      </c>
      <c r="T8" s="5" t="str">
        <f t="shared" si="3"/>
        <v xml:space="preserve">int(bin_msg[50:51],2)
</v>
      </c>
      <c r="U8" s="5" t="str">
        <f t="shared" si="3"/>
        <v xml:space="preserve">int(bin_msg[51:65],2)
</v>
      </c>
      <c r="V8" s="5" t="str">
        <f t="shared" si="3"/>
        <v xml:space="preserve">int(bin_msg[65:67],2)
</v>
      </c>
      <c r="W8" s="5" t="str">
        <f t="shared" si="3"/>
        <v xml:space="preserve">int(bin_msg[67:68],2)
</v>
      </c>
      <c r="X8" s="5" t="str">
        <f t="shared" si="3"/>
        <v xml:space="preserve">int(bin_msg[68:71],2)
</v>
      </c>
      <c r="Y8" s="5" t="str">
        <f t="shared" si="3"/>
        <v xml:space="preserve">int(bin_msg[71:81],2)
</v>
      </c>
      <c r="Z8" s="5" t="str">
        <f t="shared" si="3"/>
        <v xml:space="preserve">int(bin_msg[81:97],2)
</v>
      </c>
      <c r="AA8" s="5" t="str">
        <f t="shared" si="3"/>
        <v xml:space="preserve">int(bin_msg[97:114],2)
</v>
      </c>
      <c r="AB8" s="5" t="str">
        <f t="shared" si="3"/>
        <v xml:space="preserve">int(bin_msg[114:119],2)
</v>
      </c>
      <c r="AC8" s="5" t="str">
        <f t="shared" si="3"/>
        <v xml:space="preserve">int(bin_msg[119:124],2)
</v>
      </c>
      <c r="AD8" s="5" t="str">
        <f t="shared" si="3"/>
        <v xml:space="preserve">int(bin_msg[124:130],2)
</v>
      </c>
      <c r="AE8" s="5" t="str">
        <f t="shared" si="3"/>
        <v xml:space="preserve">int(bin_msg[130:132],2)
</v>
      </c>
      <c r="AF8" s="5" t="str">
        <f t="shared" si="3"/>
        <v xml:space="preserve">int(bin_msg[132:147],2)
</v>
      </c>
      <c r="AG8" s="5" t="str">
        <f t="shared" si="3"/>
        <v xml:space="preserve">int(bin_msg[147:148],2)
</v>
      </c>
      <c r="AH8" s="5" t="str">
        <f t="shared" si="3"/>
        <v xml:space="preserve">int(bin_msg[148:195],2)
</v>
      </c>
      <c r="AI8" s="5" t="str">
        <f t="shared" si="3"/>
        <v xml:space="preserve">int(bin_msg[195:212],2)
</v>
      </c>
      <c r="AJ8" s="5" t="str">
        <f t="shared" si="3"/>
        <v xml:space="preserve">int(bin_msg[212:215],2)
</v>
      </c>
      <c r="AK8" s="5" t="str">
        <f t="shared" si="3"/>
        <v xml:space="preserve">int(bin_msg[215:221],2)
</v>
      </c>
      <c r="AL8" s="5" t="str">
        <f t="shared" si="3"/>
        <v xml:space="preserve">int(bin_msg[221:227],2)
</v>
      </c>
      <c r="AM8" s="5" t="str">
        <f t="shared" si="3"/>
        <v xml:space="preserve">int(bin_msg[227:251],2)
</v>
      </c>
      <c r="AN8" s="5" t="str">
        <f t="shared" si="3"/>
        <v xml:space="preserve">int(bin_msg[251:],2)
</v>
      </c>
    </row>
    <row r="9" spans="1:106" ht="19.5" x14ac:dyDescent="0.4">
      <c r="A9" s="9" t="s">
        <v>11</v>
      </c>
      <c r="B9" s="2" t="s">
        <v>6</v>
      </c>
      <c r="C9" s="4">
        <v>0</v>
      </c>
      <c r="D9" s="4">
        <f>C10+D10</f>
        <v>9</v>
      </c>
      <c r="E9" s="4">
        <f t="shared" ref="E9:AP9" si="4">D9+E10</f>
        <v>15</v>
      </c>
      <c r="F9" s="4">
        <f t="shared" si="4"/>
        <v>16</v>
      </c>
      <c r="G9" s="4">
        <f t="shared" si="4"/>
        <v>17</v>
      </c>
      <c r="H9" s="4">
        <f t="shared" si="4"/>
        <v>18</v>
      </c>
      <c r="I9" s="4">
        <f t="shared" si="4"/>
        <v>19</v>
      </c>
      <c r="J9" s="4">
        <f t="shared" si="4"/>
        <v>20</v>
      </c>
      <c r="K9" s="4">
        <f t="shared" si="4"/>
        <v>21</v>
      </c>
      <c r="L9" s="4">
        <f t="shared" si="4"/>
        <v>22</v>
      </c>
      <c r="M9" s="4">
        <f t="shared" si="4"/>
        <v>23</v>
      </c>
      <c r="N9" s="4">
        <f t="shared" si="4"/>
        <v>24</v>
      </c>
      <c r="O9" s="4">
        <f t="shared" si="4"/>
        <v>25</v>
      </c>
      <c r="P9" s="4">
        <f t="shared" si="4"/>
        <v>27</v>
      </c>
      <c r="Q9" s="4">
        <f t="shared" si="4"/>
        <v>36</v>
      </c>
      <c r="R9" s="4">
        <f t="shared" si="4"/>
        <v>41</v>
      </c>
      <c r="S9" s="4">
        <f t="shared" si="4"/>
        <v>48</v>
      </c>
      <c r="T9" s="4">
        <f t="shared" si="4"/>
        <v>50</v>
      </c>
      <c r="U9" s="4">
        <f t="shared" si="4"/>
        <v>51</v>
      </c>
      <c r="V9" s="4">
        <f t="shared" si="4"/>
        <v>65</v>
      </c>
      <c r="W9" s="4">
        <f t="shared" si="4"/>
        <v>67</v>
      </c>
      <c r="X9" s="4">
        <f t="shared" si="4"/>
        <v>68</v>
      </c>
      <c r="Y9" s="4">
        <f t="shared" si="4"/>
        <v>71</v>
      </c>
      <c r="Z9" s="4">
        <f t="shared" si="4"/>
        <v>81</v>
      </c>
      <c r="AA9" s="4">
        <f t="shared" si="4"/>
        <v>97</v>
      </c>
      <c r="AB9" s="4">
        <f t="shared" si="4"/>
        <v>114</v>
      </c>
      <c r="AC9" s="4">
        <f t="shared" si="4"/>
        <v>119</v>
      </c>
      <c r="AD9" s="4">
        <f t="shared" si="4"/>
        <v>124</v>
      </c>
      <c r="AE9" s="4">
        <f t="shared" si="4"/>
        <v>130</v>
      </c>
      <c r="AF9" s="4">
        <f t="shared" si="4"/>
        <v>132</v>
      </c>
      <c r="AG9" s="4">
        <f t="shared" si="4"/>
        <v>147</v>
      </c>
      <c r="AH9" s="4">
        <f t="shared" si="4"/>
        <v>148</v>
      </c>
      <c r="AI9" s="4">
        <f t="shared" si="4"/>
        <v>164</v>
      </c>
      <c r="AJ9" s="4">
        <f t="shared" si="4"/>
        <v>180</v>
      </c>
      <c r="AK9" s="4">
        <f t="shared" si="4"/>
        <v>196</v>
      </c>
      <c r="AL9" s="4">
        <f t="shared" si="4"/>
        <v>212</v>
      </c>
      <c r="AM9" s="4">
        <f t="shared" si="4"/>
        <v>215</v>
      </c>
      <c r="AN9" s="4">
        <f t="shared" si="4"/>
        <v>221</v>
      </c>
      <c r="AO9" s="4">
        <f t="shared" si="4"/>
        <v>227</v>
      </c>
      <c r="AP9" s="4">
        <f t="shared" si="4"/>
        <v>251</v>
      </c>
    </row>
    <row r="10" spans="1:106" x14ac:dyDescent="0.4">
      <c r="A10" s="10"/>
      <c r="B10" s="6" t="s">
        <v>7</v>
      </c>
      <c r="C10" s="6">
        <v>1</v>
      </c>
      <c r="D10" s="6">
        <v>8</v>
      </c>
      <c r="E10" s="6">
        <v>6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2</v>
      </c>
      <c r="Q10" s="6">
        <v>9</v>
      </c>
      <c r="R10" s="6">
        <v>5</v>
      </c>
      <c r="S10" s="6">
        <v>7</v>
      </c>
      <c r="T10" s="6">
        <v>2</v>
      </c>
      <c r="U10" s="6">
        <v>1</v>
      </c>
      <c r="V10" s="6">
        <v>14</v>
      </c>
      <c r="W10" s="6">
        <v>2</v>
      </c>
      <c r="X10" s="6">
        <v>1</v>
      </c>
      <c r="Y10" s="6">
        <v>3</v>
      </c>
      <c r="Z10" s="6">
        <v>10</v>
      </c>
      <c r="AA10" s="6">
        <v>16</v>
      </c>
      <c r="AB10" s="6">
        <v>17</v>
      </c>
      <c r="AC10" s="6">
        <v>5</v>
      </c>
      <c r="AD10" s="6">
        <v>5</v>
      </c>
      <c r="AE10" s="6">
        <v>6</v>
      </c>
      <c r="AF10" s="6">
        <v>2</v>
      </c>
      <c r="AG10" s="6">
        <v>15</v>
      </c>
      <c r="AH10" s="6">
        <v>1</v>
      </c>
      <c r="AI10" s="6">
        <v>16</v>
      </c>
      <c r="AJ10" s="6">
        <v>16</v>
      </c>
      <c r="AK10" s="6">
        <v>16</v>
      </c>
      <c r="AL10" s="6">
        <v>16</v>
      </c>
      <c r="AM10" s="6">
        <v>3</v>
      </c>
      <c r="AN10" s="6">
        <v>6</v>
      </c>
      <c r="AO10" s="6">
        <v>6</v>
      </c>
      <c r="AP10" s="6">
        <v>24</v>
      </c>
    </row>
    <row r="11" spans="1:106" x14ac:dyDescent="0.4">
      <c r="B11" s="3" t="str">
        <f>C11&amp;D11&amp;E11&amp;F11&amp;G11&amp;H11&amp;I11&amp;J11&amp;K11&amp;L11&amp;M11&amp;N11&amp;O11&amp;P11&amp;Q11&amp;R11&amp;S11&amp;T11&amp;U11&amp;V11&amp;W11&amp;X11&amp;Y11&amp;Z11&amp;AA11&amp;AB11&amp;AC11&amp;AD11&amp;AE11&amp;AF11&amp;AG11&amp;AH11&amp;AI11&amp;AJ11&amp;AK11&amp;AL11&amp;AM11&amp;AN11&amp;AO11&amp;AP11</f>
        <v xml:space="preserve">int(bin_msg[0:9],2)
int(bin_msg[9:15],2)
int(bin_msg[15:16],2)
int(bin_msg[16:17],2)
int(bin_msg[17:18],2)
int(bin_msg[18:19],2)
int(bin_msg[19:20],2)
int(bin_msg[20:21],2)
int(bin_msg[21:22],2)
int(bin_msg[22:23],2)
int(bin_msg[23:24],2)
int(bin_msg[24:25],2)
int(bin_msg[25:27],2)
int(bin_msg[27:36],2)
int(bin_msg[36:41],2)
int(bin_msg[41:48],2)
int(bin_msg[48:50],2)
int(bin_msg[50:51],2)
int(bin_msg[51:65],2)
int(bin_msg[65:67],2)
int(bin_msg[67:68],2)
int(bin_msg[68:71],2)
int(bin_msg[71:81],2)
int(bin_msg[81:97],2)
int(bin_msg[97:114],2)
int(bin_msg[114:119],2)
int(bin_msg[119:124],2)
int(bin_msg[124:130],2)
int(bin_msg[130:132],2)
int(bin_msg[132:147],2)
int(bin_msg[147:148],2)
int(bin_msg[148:164],2)
int(bin_msg[164:180],2)
int(bin_msg[180:196],2)
int(bin_msg[196:212],2)
int(bin_msg[212:215],2)
int(bin_msg[215:221],2)
int(bin_msg[221:227],2)
int(bin_msg[227:251],2)
int(bin_msg[251:],2)
</v>
      </c>
      <c r="C11" s="5" t="str">
        <f t="shared" ref="C11:AP11" si="5">"int(bin_msg["&amp;C9&amp;":"&amp;D9&amp;"],2)"&amp;CHAR(10)</f>
        <v xml:space="preserve">int(bin_msg[0:9],2)
</v>
      </c>
      <c r="D11" s="5" t="str">
        <f t="shared" si="5"/>
        <v xml:space="preserve">int(bin_msg[9:15],2)
</v>
      </c>
      <c r="E11" s="5" t="str">
        <f t="shared" si="5"/>
        <v xml:space="preserve">int(bin_msg[15:16],2)
</v>
      </c>
      <c r="F11" s="5" t="str">
        <f t="shared" si="5"/>
        <v xml:space="preserve">int(bin_msg[16:17],2)
</v>
      </c>
      <c r="G11" s="5" t="str">
        <f t="shared" si="5"/>
        <v xml:space="preserve">int(bin_msg[17:18],2)
</v>
      </c>
      <c r="H11" s="5" t="str">
        <f t="shared" si="5"/>
        <v xml:space="preserve">int(bin_msg[18:19],2)
</v>
      </c>
      <c r="I11" s="5" t="str">
        <f t="shared" si="5"/>
        <v xml:space="preserve">int(bin_msg[19:20],2)
</v>
      </c>
      <c r="J11" s="5" t="str">
        <f t="shared" si="5"/>
        <v xml:space="preserve">int(bin_msg[20:21],2)
</v>
      </c>
      <c r="K11" s="5" t="str">
        <f t="shared" si="5"/>
        <v xml:space="preserve">int(bin_msg[21:22],2)
</v>
      </c>
      <c r="L11" s="5" t="str">
        <f t="shared" si="5"/>
        <v xml:space="preserve">int(bin_msg[22:23],2)
</v>
      </c>
      <c r="M11" s="5" t="str">
        <f t="shared" si="5"/>
        <v xml:space="preserve">int(bin_msg[23:24],2)
</v>
      </c>
      <c r="N11" s="5" t="str">
        <f t="shared" si="5"/>
        <v xml:space="preserve">int(bin_msg[24:25],2)
</v>
      </c>
      <c r="O11" s="5" t="str">
        <f t="shared" si="5"/>
        <v xml:space="preserve">int(bin_msg[25:27],2)
</v>
      </c>
      <c r="P11" s="5" t="str">
        <f t="shared" si="5"/>
        <v xml:space="preserve">int(bin_msg[27:36],2)
</v>
      </c>
      <c r="Q11" s="5" t="str">
        <f t="shared" si="5"/>
        <v xml:space="preserve">int(bin_msg[36:41],2)
</v>
      </c>
      <c r="R11" s="5" t="str">
        <f t="shared" si="5"/>
        <v xml:space="preserve">int(bin_msg[41:48],2)
</v>
      </c>
      <c r="S11" s="5" t="str">
        <f t="shared" si="5"/>
        <v xml:space="preserve">int(bin_msg[48:50],2)
</v>
      </c>
      <c r="T11" s="5" t="str">
        <f t="shared" si="5"/>
        <v xml:space="preserve">int(bin_msg[50:51],2)
</v>
      </c>
      <c r="U11" s="5" t="str">
        <f t="shared" si="5"/>
        <v xml:space="preserve">int(bin_msg[51:65],2)
</v>
      </c>
      <c r="V11" s="5" t="str">
        <f t="shared" si="5"/>
        <v xml:space="preserve">int(bin_msg[65:67],2)
</v>
      </c>
      <c r="W11" s="5" t="str">
        <f t="shared" si="5"/>
        <v xml:space="preserve">int(bin_msg[67:68],2)
</v>
      </c>
      <c r="X11" s="5" t="str">
        <f t="shared" si="5"/>
        <v xml:space="preserve">int(bin_msg[68:71],2)
</v>
      </c>
      <c r="Y11" s="5" t="str">
        <f t="shared" si="5"/>
        <v xml:space="preserve">int(bin_msg[71:81],2)
</v>
      </c>
      <c r="Z11" s="5" t="str">
        <f t="shared" si="5"/>
        <v xml:space="preserve">int(bin_msg[81:97],2)
</v>
      </c>
      <c r="AA11" s="5" t="str">
        <f t="shared" si="5"/>
        <v xml:space="preserve">int(bin_msg[97:114],2)
</v>
      </c>
      <c r="AB11" s="5" t="str">
        <f t="shared" si="5"/>
        <v xml:space="preserve">int(bin_msg[114:119],2)
</v>
      </c>
      <c r="AC11" s="5" t="str">
        <f t="shared" si="5"/>
        <v xml:space="preserve">int(bin_msg[119:124],2)
</v>
      </c>
      <c r="AD11" s="5" t="str">
        <f t="shared" si="5"/>
        <v xml:space="preserve">int(bin_msg[124:130],2)
</v>
      </c>
      <c r="AE11" s="5" t="str">
        <f t="shared" si="5"/>
        <v xml:space="preserve">int(bin_msg[130:132],2)
</v>
      </c>
      <c r="AF11" s="5" t="str">
        <f t="shared" si="5"/>
        <v xml:space="preserve">int(bin_msg[132:147],2)
</v>
      </c>
      <c r="AG11" s="5" t="str">
        <f t="shared" si="5"/>
        <v xml:space="preserve">int(bin_msg[147:148],2)
</v>
      </c>
      <c r="AH11" s="5" t="str">
        <f t="shared" si="5"/>
        <v xml:space="preserve">int(bin_msg[148:164],2)
</v>
      </c>
      <c r="AI11" s="5" t="str">
        <f t="shared" si="5"/>
        <v xml:space="preserve">int(bin_msg[164:180],2)
</v>
      </c>
      <c r="AJ11" s="5" t="str">
        <f t="shared" si="5"/>
        <v xml:space="preserve">int(bin_msg[180:196],2)
</v>
      </c>
      <c r="AK11" s="5" t="str">
        <f t="shared" si="5"/>
        <v xml:space="preserve">int(bin_msg[196:212],2)
</v>
      </c>
      <c r="AL11" s="5" t="str">
        <f t="shared" si="5"/>
        <v xml:space="preserve">int(bin_msg[212:215],2)
</v>
      </c>
      <c r="AM11" s="5" t="str">
        <f t="shared" si="5"/>
        <v xml:space="preserve">int(bin_msg[215:221],2)
</v>
      </c>
      <c r="AN11" s="5" t="str">
        <f t="shared" si="5"/>
        <v xml:space="preserve">int(bin_msg[221:227],2)
</v>
      </c>
      <c r="AO11" s="5" t="str">
        <f t="shared" si="5"/>
        <v xml:space="preserve">int(bin_msg[227:251],2)
</v>
      </c>
      <c r="AP11" s="5" t="str">
        <f t="shared" si="5"/>
        <v xml:space="preserve">int(bin_msg[251:],2)
</v>
      </c>
    </row>
    <row r="12" spans="1:106" ht="19.5" x14ac:dyDescent="0.4">
      <c r="A12" s="9" t="s">
        <v>12</v>
      </c>
      <c r="B12" s="2" t="s">
        <v>6</v>
      </c>
      <c r="C12" s="4">
        <v>0</v>
      </c>
      <c r="D12" s="4">
        <f>C13+D13</f>
        <v>9</v>
      </c>
      <c r="E12" s="4">
        <f t="shared" ref="E12:AP12" si="6">D12+E13</f>
        <v>15</v>
      </c>
      <c r="F12" s="4">
        <f t="shared" si="6"/>
        <v>16</v>
      </c>
      <c r="G12" s="4">
        <f t="shared" si="6"/>
        <v>17</v>
      </c>
      <c r="H12" s="4">
        <f t="shared" si="6"/>
        <v>18</v>
      </c>
      <c r="I12" s="4">
        <f t="shared" si="6"/>
        <v>19</v>
      </c>
      <c r="J12" s="4">
        <f t="shared" si="6"/>
        <v>20</v>
      </c>
      <c r="K12" s="4">
        <f t="shared" si="6"/>
        <v>21</v>
      </c>
      <c r="L12" s="4">
        <f t="shared" si="6"/>
        <v>22</v>
      </c>
      <c r="M12" s="4">
        <f t="shared" si="6"/>
        <v>23</v>
      </c>
      <c r="N12" s="4">
        <f t="shared" si="6"/>
        <v>24</v>
      </c>
      <c r="O12" s="4">
        <f t="shared" si="6"/>
        <v>25</v>
      </c>
      <c r="P12" s="4">
        <f t="shared" si="6"/>
        <v>27</v>
      </c>
      <c r="Q12" s="4">
        <f t="shared" si="6"/>
        <v>36</v>
      </c>
      <c r="R12" s="4">
        <f t="shared" si="6"/>
        <v>41</v>
      </c>
      <c r="S12" s="4">
        <f t="shared" si="6"/>
        <v>48</v>
      </c>
      <c r="T12" s="4">
        <f t="shared" si="6"/>
        <v>50</v>
      </c>
      <c r="U12" s="4">
        <f t="shared" si="6"/>
        <v>51</v>
      </c>
      <c r="V12" s="4">
        <f t="shared" si="6"/>
        <v>65</v>
      </c>
      <c r="W12" s="4">
        <f t="shared" si="6"/>
        <v>67</v>
      </c>
      <c r="X12" s="4">
        <f t="shared" si="6"/>
        <v>68</v>
      </c>
      <c r="Y12" s="4">
        <f t="shared" si="6"/>
        <v>71</v>
      </c>
      <c r="Z12" s="4">
        <f t="shared" si="6"/>
        <v>81</v>
      </c>
      <c r="AA12" s="4">
        <f t="shared" si="6"/>
        <v>97</v>
      </c>
      <c r="AB12" s="4">
        <f t="shared" si="6"/>
        <v>114</v>
      </c>
      <c r="AC12" s="4">
        <f t="shared" si="6"/>
        <v>119</v>
      </c>
      <c r="AD12" s="4">
        <f t="shared" si="6"/>
        <v>124</v>
      </c>
      <c r="AE12" s="4">
        <f t="shared" si="6"/>
        <v>130</v>
      </c>
      <c r="AF12" s="4">
        <f t="shared" si="6"/>
        <v>132</v>
      </c>
      <c r="AG12" s="4">
        <f t="shared" si="6"/>
        <v>147</v>
      </c>
      <c r="AH12" s="4">
        <f t="shared" si="6"/>
        <v>148</v>
      </c>
      <c r="AI12" s="4">
        <f t="shared" si="6"/>
        <v>164</v>
      </c>
      <c r="AJ12" s="4">
        <f t="shared" si="6"/>
        <v>180</v>
      </c>
      <c r="AK12" s="4">
        <f t="shared" si="6"/>
        <v>196</v>
      </c>
      <c r="AL12" s="4">
        <f t="shared" si="6"/>
        <v>212</v>
      </c>
      <c r="AM12" s="4">
        <f t="shared" si="6"/>
        <v>215</v>
      </c>
      <c r="AN12" s="4">
        <f t="shared" si="6"/>
        <v>221</v>
      </c>
      <c r="AO12" s="4">
        <f t="shared" si="6"/>
        <v>227</v>
      </c>
      <c r="AP12" s="4">
        <f t="shared" si="6"/>
        <v>251</v>
      </c>
    </row>
    <row r="13" spans="1:106" x14ac:dyDescent="0.4">
      <c r="A13" s="10"/>
      <c r="B13" s="6" t="s">
        <v>7</v>
      </c>
      <c r="C13" s="6">
        <v>1</v>
      </c>
      <c r="D13" s="6">
        <v>8</v>
      </c>
      <c r="E13" s="6">
        <v>6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2</v>
      </c>
      <c r="Q13" s="6">
        <v>9</v>
      </c>
      <c r="R13" s="6">
        <v>5</v>
      </c>
      <c r="S13" s="6">
        <v>7</v>
      </c>
      <c r="T13" s="6">
        <v>2</v>
      </c>
      <c r="U13" s="6">
        <v>1</v>
      </c>
      <c r="V13" s="6">
        <v>14</v>
      </c>
      <c r="W13" s="6">
        <v>2</v>
      </c>
      <c r="X13" s="6">
        <v>1</v>
      </c>
      <c r="Y13" s="6">
        <v>3</v>
      </c>
      <c r="Z13" s="6">
        <v>10</v>
      </c>
      <c r="AA13" s="6">
        <v>16</v>
      </c>
      <c r="AB13" s="6">
        <v>17</v>
      </c>
      <c r="AC13" s="6">
        <v>5</v>
      </c>
      <c r="AD13" s="6">
        <v>5</v>
      </c>
      <c r="AE13" s="6">
        <v>6</v>
      </c>
      <c r="AF13" s="6">
        <v>2</v>
      </c>
      <c r="AG13" s="6">
        <v>15</v>
      </c>
      <c r="AH13" s="6">
        <v>1</v>
      </c>
      <c r="AI13" s="6">
        <v>16</v>
      </c>
      <c r="AJ13" s="6">
        <v>16</v>
      </c>
      <c r="AK13" s="6">
        <v>16</v>
      </c>
      <c r="AL13" s="6">
        <v>16</v>
      </c>
      <c r="AM13" s="6">
        <v>3</v>
      </c>
      <c r="AN13" s="6">
        <v>6</v>
      </c>
      <c r="AO13" s="6">
        <v>6</v>
      </c>
      <c r="AP13" s="6">
        <v>24</v>
      </c>
    </row>
    <row r="14" spans="1:106" x14ac:dyDescent="0.4">
      <c r="B14" s="3" t="str">
        <f>C14&amp;D14&amp;E14&amp;F14&amp;G14&amp;H14&amp;I14&amp;J14&amp;K14&amp;L14&amp;M14&amp;N14&amp;O14&amp;P14&amp;Q14&amp;R14&amp;S14&amp;T14&amp;U14&amp;V14&amp;W14&amp;X14&amp;Y14&amp;Z14&amp;AA14&amp;AB14&amp;AC14&amp;AD14&amp;AE14&amp;AF14&amp;AG14&amp;AH14&amp;AI14&amp;AJ14&amp;AK14&amp;AL14&amp;AM14&amp;AN14&amp;AO14&amp;AP14</f>
        <v xml:space="preserve">int(bin_msg[0:9],2)
int(bin_msg[9:15],2)
int(bin_msg[15:16],2)
int(bin_msg[16:17],2)
int(bin_msg[17:18],2)
int(bin_msg[18:19],2)
int(bin_msg[19:20],2)
int(bin_msg[20:21],2)
int(bin_msg[21:22],2)
int(bin_msg[22:23],2)
int(bin_msg[23:24],2)
int(bin_msg[24:25],2)
int(bin_msg[25:27],2)
int(bin_msg[27:36],2)
int(bin_msg[36:41],2)
int(bin_msg[41:48],2)
int(bin_msg[48:50],2)
int(bin_msg[50:51],2)
int(bin_msg[51:65],2)
int(bin_msg[65:67],2)
int(bin_msg[67:68],2)
int(bin_msg[68:71],2)
int(bin_msg[71:81],2)
int(bin_msg[81:97],2)
int(bin_msg[97:114],2)
int(bin_msg[114:119],2)
int(bin_msg[119:124],2)
int(bin_msg[124:130],2)
int(bin_msg[130:132],2)
int(bin_msg[132:147],2)
int(bin_msg[147:148],2)
int(bin_msg[148:164],2)
int(bin_msg[164:180],2)
int(bin_msg[180:196],2)
int(bin_msg[196:212],2)
int(bin_msg[212:215],2)
int(bin_msg[215:221],2)
int(bin_msg[221:227],2)
int(bin_msg[227:251],2)
int(bin_msg[251:],2)
</v>
      </c>
      <c r="C14" s="5" t="str">
        <f t="shared" ref="C14:AP14" si="7">"int(bin_msg["&amp;C12&amp;":"&amp;D12&amp;"],2)"&amp;CHAR(10)</f>
        <v xml:space="preserve">int(bin_msg[0:9],2)
</v>
      </c>
      <c r="D14" s="5" t="str">
        <f t="shared" si="7"/>
        <v xml:space="preserve">int(bin_msg[9:15],2)
</v>
      </c>
      <c r="E14" s="5" t="str">
        <f t="shared" si="7"/>
        <v xml:space="preserve">int(bin_msg[15:16],2)
</v>
      </c>
      <c r="F14" s="5" t="str">
        <f t="shared" si="7"/>
        <v xml:space="preserve">int(bin_msg[16:17],2)
</v>
      </c>
      <c r="G14" s="5" t="str">
        <f t="shared" si="7"/>
        <v xml:space="preserve">int(bin_msg[17:18],2)
</v>
      </c>
      <c r="H14" s="5" t="str">
        <f t="shared" si="7"/>
        <v xml:space="preserve">int(bin_msg[18:19],2)
</v>
      </c>
      <c r="I14" s="5" t="str">
        <f t="shared" si="7"/>
        <v xml:space="preserve">int(bin_msg[19:20],2)
</v>
      </c>
      <c r="J14" s="5" t="str">
        <f t="shared" si="7"/>
        <v xml:space="preserve">int(bin_msg[20:21],2)
</v>
      </c>
      <c r="K14" s="5" t="str">
        <f t="shared" si="7"/>
        <v xml:space="preserve">int(bin_msg[21:22],2)
</v>
      </c>
      <c r="L14" s="5" t="str">
        <f t="shared" si="7"/>
        <v xml:space="preserve">int(bin_msg[22:23],2)
</v>
      </c>
      <c r="M14" s="5" t="str">
        <f t="shared" si="7"/>
        <v xml:space="preserve">int(bin_msg[23:24],2)
</v>
      </c>
      <c r="N14" s="5" t="str">
        <f t="shared" si="7"/>
        <v xml:space="preserve">int(bin_msg[24:25],2)
</v>
      </c>
      <c r="O14" s="5" t="str">
        <f t="shared" si="7"/>
        <v xml:space="preserve">int(bin_msg[25:27],2)
</v>
      </c>
      <c r="P14" s="5" t="str">
        <f t="shared" si="7"/>
        <v xml:space="preserve">int(bin_msg[27:36],2)
</v>
      </c>
      <c r="Q14" s="5" t="str">
        <f t="shared" si="7"/>
        <v xml:space="preserve">int(bin_msg[36:41],2)
</v>
      </c>
      <c r="R14" s="5" t="str">
        <f t="shared" si="7"/>
        <v xml:space="preserve">int(bin_msg[41:48],2)
</v>
      </c>
      <c r="S14" s="5" t="str">
        <f t="shared" si="7"/>
        <v xml:space="preserve">int(bin_msg[48:50],2)
</v>
      </c>
      <c r="T14" s="5" t="str">
        <f t="shared" si="7"/>
        <v xml:space="preserve">int(bin_msg[50:51],2)
</v>
      </c>
      <c r="U14" s="5" t="str">
        <f t="shared" si="7"/>
        <v xml:space="preserve">int(bin_msg[51:65],2)
</v>
      </c>
      <c r="V14" s="5" t="str">
        <f t="shared" si="7"/>
        <v xml:space="preserve">int(bin_msg[65:67],2)
</v>
      </c>
      <c r="W14" s="5" t="str">
        <f t="shared" si="7"/>
        <v xml:space="preserve">int(bin_msg[67:68],2)
</v>
      </c>
      <c r="X14" s="5" t="str">
        <f t="shared" si="7"/>
        <v xml:space="preserve">int(bin_msg[68:71],2)
</v>
      </c>
      <c r="Y14" s="5" t="str">
        <f t="shared" si="7"/>
        <v xml:space="preserve">int(bin_msg[71:81],2)
</v>
      </c>
      <c r="Z14" s="5" t="str">
        <f t="shared" si="7"/>
        <v xml:space="preserve">int(bin_msg[81:97],2)
</v>
      </c>
      <c r="AA14" s="5" t="str">
        <f t="shared" si="7"/>
        <v xml:space="preserve">int(bin_msg[97:114],2)
</v>
      </c>
      <c r="AB14" s="5" t="str">
        <f t="shared" si="7"/>
        <v xml:space="preserve">int(bin_msg[114:119],2)
</v>
      </c>
      <c r="AC14" s="5" t="str">
        <f t="shared" si="7"/>
        <v xml:space="preserve">int(bin_msg[119:124],2)
</v>
      </c>
      <c r="AD14" s="5" t="str">
        <f t="shared" si="7"/>
        <v xml:space="preserve">int(bin_msg[124:130],2)
</v>
      </c>
      <c r="AE14" s="5" t="str">
        <f t="shared" si="7"/>
        <v xml:space="preserve">int(bin_msg[130:132],2)
</v>
      </c>
      <c r="AF14" s="5" t="str">
        <f t="shared" si="7"/>
        <v xml:space="preserve">int(bin_msg[132:147],2)
</v>
      </c>
      <c r="AG14" s="5" t="str">
        <f t="shared" si="7"/>
        <v xml:space="preserve">int(bin_msg[147:148],2)
</v>
      </c>
      <c r="AH14" s="5" t="str">
        <f t="shared" si="7"/>
        <v xml:space="preserve">int(bin_msg[148:164],2)
</v>
      </c>
      <c r="AI14" s="5" t="str">
        <f t="shared" si="7"/>
        <v xml:space="preserve">int(bin_msg[164:180],2)
</v>
      </c>
      <c r="AJ14" s="5" t="str">
        <f t="shared" si="7"/>
        <v xml:space="preserve">int(bin_msg[180:196],2)
</v>
      </c>
      <c r="AK14" s="5" t="str">
        <f t="shared" si="7"/>
        <v xml:space="preserve">int(bin_msg[196:212],2)
</v>
      </c>
      <c r="AL14" s="5" t="str">
        <f t="shared" si="7"/>
        <v xml:space="preserve">int(bin_msg[212:215],2)
</v>
      </c>
      <c r="AM14" s="5" t="str">
        <f t="shared" si="7"/>
        <v xml:space="preserve">int(bin_msg[215:221],2)
</v>
      </c>
      <c r="AN14" s="5" t="str">
        <f t="shared" si="7"/>
        <v xml:space="preserve">int(bin_msg[221:227],2)
</v>
      </c>
      <c r="AO14" s="5" t="str">
        <f t="shared" si="7"/>
        <v xml:space="preserve">int(bin_msg[227:251],2)
</v>
      </c>
      <c r="AP14" s="5" t="str">
        <f t="shared" si="7"/>
        <v xml:space="preserve">int(bin_msg[251:],2)
</v>
      </c>
    </row>
    <row r="15" spans="1:106" ht="19.5" x14ac:dyDescent="0.4">
      <c r="A15" s="9" t="s">
        <v>4</v>
      </c>
      <c r="B15" s="2" t="s">
        <v>6</v>
      </c>
      <c r="C15" s="4">
        <v>0</v>
      </c>
      <c r="D15" s="4">
        <f>C16+D16</f>
        <v>9</v>
      </c>
      <c r="E15" s="4">
        <f t="shared" ref="E15:L15" si="8">D15+E16</f>
        <v>15</v>
      </c>
      <c r="F15" s="4">
        <f t="shared" si="8"/>
        <v>18</v>
      </c>
      <c r="G15" s="4">
        <f t="shared" si="8"/>
        <v>24</v>
      </c>
      <c r="H15" s="4">
        <f t="shared" si="8"/>
        <v>35</v>
      </c>
      <c r="I15" s="4">
        <f t="shared" si="8"/>
        <v>215</v>
      </c>
      <c r="J15" s="4">
        <f t="shared" si="8"/>
        <v>221</v>
      </c>
      <c r="K15" s="4">
        <f t="shared" si="8"/>
        <v>227</v>
      </c>
      <c r="L15" s="4">
        <f t="shared" si="8"/>
        <v>251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"/>
      <c r="AI15" s="1"/>
      <c r="AJ15" s="1"/>
      <c r="AK15" s="1"/>
      <c r="AL15" s="1"/>
      <c r="AM15" s="1"/>
      <c r="AN15" s="1"/>
    </row>
    <row r="16" spans="1:106" x14ac:dyDescent="0.4">
      <c r="A16" s="10"/>
      <c r="B16" s="6" t="s">
        <v>7</v>
      </c>
      <c r="C16" s="6">
        <v>1</v>
      </c>
      <c r="D16" s="6">
        <v>8</v>
      </c>
      <c r="E16" s="6">
        <v>6</v>
      </c>
      <c r="F16" s="6">
        <v>3</v>
      </c>
      <c r="G16" s="6">
        <v>6</v>
      </c>
      <c r="H16" s="6">
        <v>11</v>
      </c>
      <c r="I16" s="6">
        <v>180</v>
      </c>
      <c r="J16" s="6">
        <v>6</v>
      </c>
      <c r="K16" s="6">
        <v>6</v>
      </c>
      <c r="L16" s="6">
        <v>24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8" spans="1:45" ht="19.5" x14ac:dyDescent="0.4">
      <c r="A18" s="9" t="s">
        <v>5</v>
      </c>
      <c r="B18" s="2" t="s">
        <v>6</v>
      </c>
      <c r="C18" s="4">
        <v>0</v>
      </c>
      <c r="D18" s="4">
        <f>C19+D19</f>
        <v>9</v>
      </c>
      <c r="E18" s="4">
        <f t="shared" ref="E18:K18" si="9">D18+E19</f>
        <v>15</v>
      </c>
      <c r="F18" s="4">
        <f t="shared" si="9"/>
        <v>18</v>
      </c>
      <c r="G18" s="4">
        <f t="shared" si="9"/>
        <v>24</v>
      </c>
      <c r="H18" s="4">
        <f t="shared" si="9"/>
        <v>215</v>
      </c>
      <c r="I18" s="4">
        <f t="shared" si="9"/>
        <v>221</v>
      </c>
      <c r="J18" s="4">
        <f t="shared" si="9"/>
        <v>227</v>
      </c>
      <c r="K18" s="4">
        <f t="shared" si="9"/>
        <v>251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"/>
      <c r="AI18" s="1"/>
      <c r="AJ18" s="1"/>
      <c r="AK18" s="1"/>
      <c r="AL18" s="1"/>
      <c r="AM18" s="1"/>
      <c r="AN18" s="1"/>
    </row>
    <row r="19" spans="1:45" s="6" customFormat="1" ht="16.5" x14ac:dyDescent="0.4">
      <c r="A19" s="10"/>
      <c r="B19" s="6" t="s">
        <v>7</v>
      </c>
      <c r="C19" s="6">
        <v>1</v>
      </c>
      <c r="D19" s="6">
        <v>8</v>
      </c>
      <c r="E19" s="6">
        <v>6</v>
      </c>
      <c r="F19" s="6">
        <v>3</v>
      </c>
      <c r="G19" s="6">
        <v>6</v>
      </c>
      <c r="H19" s="6">
        <v>191</v>
      </c>
      <c r="I19" s="6">
        <v>6</v>
      </c>
      <c r="J19" s="6">
        <v>6</v>
      </c>
      <c r="K19" s="6">
        <v>24</v>
      </c>
    </row>
    <row r="20" spans="1:45" x14ac:dyDescent="0.4"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ht="19.5" x14ac:dyDescent="0.4">
      <c r="A21" s="9" t="s">
        <v>4</v>
      </c>
      <c r="B21" s="2" t="s">
        <v>6</v>
      </c>
      <c r="C21" s="4">
        <v>0</v>
      </c>
      <c r="D21" s="4">
        <f>C22+D22</f>
        <v>147</v>
      </c>
      <c r="E21" s="4">
        <f t="shared" ref="E21" si="10">D21+E22</f>
        <v>148</v>
      </c>
      <c r="F21" s="4">
        <f t="shared" ref="F21" si="11">E21+F22</f>
        <v>212</v>
      </c>
      <c r="G21" s="4">
        <f t="shared" ref="G21" si="12">F21+G22</f>
        <v>215</v>
      </c>
      <c r="H21" s="4">
        <f t="shared" ref="H21" si="13">G21+H22</f>
        <v>221</v>
      </c>
      <c r="I21" s="4">
        <f t="shared" ref="I21" si="14">H21+I22</f>
        <v>221</v>
      </c>
      <c r="J21" s="4">
        <f t="shared" ref="J21" si="15">I21+J22</f>
        <v>221</v>
      </c>
      <c r="K21" s="4">
        <f t="shared" ref="K21" si="16">J21+K22</f>
        <v>221</v>
      </c>
      <c r="L21" s="4">
        <f t="shared" ref="L21" si="17">K21+L22</f>
        <v>221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x14ac:dyDescent="0.4">
      <c r="A22" s="10"/>
      <c r="B22" s="6" t="s">
        <v>7</v>
      </c>
      <c r="C22" s="6">
        <v>1</v>
      </c>
      <c r="D22" s="6">
        <v>146</v>
      </c>
      <c r="E22" s="6">
        <v>1</v>
      </c>
      <c r="F22" s="6">
        <v>64</v>
      </c>
      <c r="G22" s="6">
        <v>3</v>
      </c>
      <c r="H22" s="6">
        <v>6</v>
      </c>
      <c r="I22" s="6"/>
      <c r="J22" s="6"/>
      <c r="K22" s="6"/>
      <c r="L22" s="6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5" x14ac:dyDescent="0.4">
      <c r="B23" s="3" t="str">
        <f>C23&amp;D23&amp;E23&amp;F23&amp;G23&amp;H23&amp;I23&amp;J23&amp;K23&amp;L23&amp;M23&amp;N23&amp;O23&amp;P23&amp;Q23&amp;R23&amp;S23&amp;T23&amp;U23&amp;V23&amp;W23&amp;X23&amp;Y23&amp;Z23&amp;AA23&amp;AB23&amp;AC23&amp;AD23&amp;AE23&amp;AF23&amp;AG23&amp;AH23&amp;AI23&amp;AJ23&amp;AK23&amp;AL23&amp;AM23&amp;AN23&amp;AO23&amp;AP23</f>
        <v xml:space="preserve">int(bin_msg[0:147],2)
int(bin_msg[147:148],2)
int(bin_msg[148:212],2)
int(bin_msg[212:215],2)
int(bin_msg[215:221],2)
int(bin_msg[221:221],2)
int(bin_msg[221:221],2)
int(bin_msg[221:221],2)
int(bin_msg[221:221],2)
</v>
      </c>
      <c r="C23" s="5" t="str">
        <f t="shared" ref="C23" si="18">"int(bin_msg["&amp;C21&amp;":"&amp;D21&amp;"],2)"&amp;CHAR(10)</f>
        <v xml:space="preserve">int(bin_msg[0:147],2)
</v>
      </c>
      <c r="D23" s="5" t="str">
        <f t="shared" ref="D23" si="19">"int(bin_msg["&amp;D21&amp;":"&amp;E21&amp;"],2)"&amp;CHAR(10)</f>
        <v xml:space="preserve">int(bin_msg[147:148],2)
</v>
      </c>
      <c r="E23" s="5" t="str">
        <f t="shared" ref="E23" si="20">"int(bin_msg["&amp;E21&amp;":"&amp;F21&amp;"],2)"&amp;CHAR(10)</f>
        <v xml:space="preserve">int(bin_msg[148:212],2)
</v>
      </c>
      <c r="F23" s="5" t="str">
        <f t="shared" ref="F23" si="21">"int(bin_msg["&amp;F21&amp;":"&amp;G21&amp;"],2)"&amp;CHAR(10)</f>
        <v xml:space="preserve">int(bin_msg[212:215],2)
</v>
      </c>
      <c r="G23" s="5" t="str">
        <f t="shared" ref="G23" si="22">"int(bin_msg["&amp;G21&amp;":"&amp;H21&amp;"],2)"&amp;CHAR(10)</f>
        <v xml:space="preserve">int(bin_msg[215:221],2)
</v>
      </c>
      <c r="H23" s="5" t="str">
        <f t="shared" ref="H23" si="23">"int(bin_msg["&amp;H21&amp;":"&amp;I21&amp;"],2)"&amp;CHAR(10)</f>
        <v xml:space="preserve">int(bin_msg[221:221],2)
</v>
      </c>
      <c r="I23" s="5" t="str">
        <f t="shared" ref="I23" si="24">"int(bin_msg["&amp;I21&amp;":"&amp;J21&amp;"],2)"&amp;CHAR(10)</f>
        <v xml:space="preserve">int(bin_msg[221:221],2)
</v>
      </c>
      <c r="J23" s="5" t="str">
        <f t="shared" ref="J23" si="25">"int(bin_msg["&amp;J21&amp;":"&amp;K21&amp;"],2)"&amp;CHAR(10)</f>
        <v xml:space="preserve">int(bin_msg[221:221],2)
</v>
      </c>
      <c r="K23" s="5" t="str">
        <f t="shared" ref="K23" si="26">"int(bin_msg["&amp;K21&amp;":"&amp;L21&amp;"],2)"&amp;CHAR(10)</f>
        <v xml:space="preserve">int(bin_msg[221:221],2)
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5" ht="19.5" x14ac:dyDescent="0.4">
      <c r="A24" s="9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"/>
      <c r="AI24" s="1"/>
      <c r="AJ24" s="1"/>
      <c r="AK24" s="1"/>
      <c r="AL24" s="1"/>
      <c r="AM24" s="1"/>
      <c r="AN24" s="1"/>
    </row>
    <row r="25" spans="1:45" x14ac:dyDescent="0.4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7" spans="1:45" ht="19.5" x14ac:dyDescent="0.4">
      <c r="A27" s="9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1"/>
      <c r="AI27" s="1"/>
      <c r="AJ27" s="1"/>
      <c r="AK27" s="1"/>
      <c r="AL27" s="1"/>
      <c r="AM27" s="1"/>
      <c r="AN27" s="1"/>
    </row>
    <row r="28" spans="1:45" x14ac:dyDescent="0.4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30" spans="1:45" ht="19.5" x14ac:dyDescent="0.4">
      <c r="A30" s="9"/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1"/>
      <c r="AI30" s="1"/>
      <c r="AJ30" s="1"/>
      <c r="AK30" s="1"/>
      <c r="AL30" s="1"/>
      <c r="AM30" s="1"/>
      <c r="AN30" s="1"/>
    </row>
    <row r="31" spans="1:45" x14ac:dyDescent="0.4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3" spans="1:106" ht="19.5" x14ac:dyDescent="0.4">
      <c r="A33" s="9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106" x14ac:dyDescent="0.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  <row r="35" spans="1:106" x14ac:dyDescent="0.4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1:106" ht="19.5" x14ac:dyDescent="0.4">
      <c r="A36" s="9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1"/>
      <c r="AI36" s="1"/>
      <c r="AJ36" s="1"/>
      <c r="AK36" s="1"/>
      <c r="AL36" s="1"/>
      <c r="AM36" s="1"/>
      <c r="AN36" s="1"/>
    </row>
    <row r="37" spans="1:106" x14ac:dyDescent="0.4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1:106" x14ac:dyDescent="0.4"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106" ht="19.5" x14ac:dyDescent="0.4">
      <c r="A39" s="9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1"/>
      <c r="AI39" s="1"/>
      <c r="AJ39" s="1"/>
      <c r="AK39" s="1"/>
      <c r="AL39" s="1"/>
      <c r="AM39" s="1"/>
      <c r="AN39" s="1"/>
    </row>
    <row r="40" spans="1:106" x14ac:dyDescent="0.4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3" spans="1:106" x14ac:dyDescent="0.4">
      <c r="A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1:106" x14ac:dyDescent="0.4">
      <c r="A44" s="19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</row>
    <row r="45" spans="1:106" s="1" customFormat="1" ht="19.5" x14ac:dyDescent="0.4">
      <c r="A45" s="9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106" s="6" customFormat="1" ht="16.5" x14ac:dyDescent="0.4">
      <c r="A46" s="10"/>
    </row>
    <row r="47" spans="1:106" x14ac:dyDescent="0.4">
      <c r="AH47" s="5"/>
      <c r="AI47" s="5"/>
      <c r="AJ47" s="5"/>
      <c r="AK47" s="5"/>
      <c r="AL47" s="5"/>
      <c r="AM47" s="5"/>
      <c r="AN47" s="5"/>
    </row>
    <row r="48" spans="1:106" s="1" customFormat="1" ht="19.5" x14ac:dyDescent="0.4">
      <c r="A48" s="9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2" s="6" customFormat="1" ht="16.5" x14ac:dyDescent="0.4">
      <c r="A49" s="10"/>
    </row>
    <row r="50" spans="1:42" x14ac:dyDescent="0.4">
      <c r="AH50" s="5"/>
      <c r="AI50" s="5"/>
      <c r="AJ50" s="5"/>
      <c r="AK50" s="5"/>
      <c r="AL50" s="5"/>
      <c r="AM50" s="5"/>
      <c r="AN50" s="5"/>
    </row>
    <row r="51" spans="1:42" ht="19.5" x14ac:dyDescent="0.4">
      <c r="A51" s="9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x14ac:dyDescent="0.4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1:42" x14ac:dyDescent="0.4"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9.5" x14ac:dyDescent="0.4">
      <c r="A54" s="9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x14ac:dyDescent="0.4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1:42" x14ac:dyDescent="0.4"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9.5" x14ac:dyDescent="0.4">
      <c r="A57" s="9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1"/>
      <c r="AI57" s="1"/>
      <c r="AJ57" s="1"/>
      <c r="AK57" s="1"/>
      <c r="AL57" s="1"/>
      <c r="AM57" s="1"/>
      <c r="AN57" s="1"/>
    </row>
    <row r="58" spans="1:42" x14ac:dyDescent="0.4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60" spans="1:42" ht="19.5" x14ac:dyDescent="0.4">
      <c r="A60" s="9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1"/>
      <c r="AI60" s="1"/>
      <c r="AJ60" s="1"/>
      <c r="AK60" s="1"/>
      <c r="AL60" s="1"/>
      <c r="AM60" s="1"/>
      <c r="AN60" s="1"/>
    </row>
    <row r="61" spans="1:42" s="6" customFormat="1" ht="16.5" x14ac:dyDescent="0.4">
      <c r="A61" s="10"/>
    </row>
  </sheetData>
  <mergeCells count="4">
    <mergeCell ref="A1:A2"/>
    <mergeCell ref="C1:AG1"/>
    <mergeCell ref="A43:A44"/>
    <mergeCell ref="C43:AG43"/>
  </mergeCells>
  <phoneticPr fontId="1"/>
  <conditionalFormatting sqref="C3:AG3">
    <cfRule type="cellIs" dxfId="13" priority="5" operator="equal">
      <formula>251</formula>
    </cfRule>
  </conditionalFormatting>
  <conditionalFormatting sqref="C15:AG15 C18:AG18">
    <cfRule type="cellIs" dxfId="12" priority="6" operator="equal">
      <formula>251</formula>
    </cfRule>
  </conditionalFormatting>
  <conditionalFormatting sqref="C24:AG24">
    <cfRule type="cellIs" dxfId="11" priority="18" operator="equal">
      <formula>251</formula>
    </cfRule>
  </conditionalFormatting>
  <conditionalFormatting sqref="C27:AG27">
    <cfRule type="cellIs" dxfId="10" priority="19" operator="equal">
      <formula>251</formula>
    </cfRule>
  </conditionalFormatting>
  <conditionalFormatting sqref="C30:AG30 C36:AG36 C39:AG39 C57:AG57 C60:AG60">
    <cfRule type="cellIs" dxfId="9" priority="21" operator="equal">
      <formula>251</formula>
    </cfRule>
  </conditionalFormatting>
  <conditionalFormatting sqref="C45:AG45">
    <cfRule type="cellIs" dxfId="8" priority="20" operator="equal">
      <formula>251</formula>
    </cfRule>
  </conditionalFormatting>
  <conditionalFormatting sqref="C6:AN6">
    <cfRule type="cellIs" dxfId="7" priority="4" operator="equal">
      <formula>251</formula>
    </cfRule>
  </conditionalFormatting>
  <conditionalFormatting sqref="C48:AN48">
    <cfRule type="cellIs" dxfId="6" priority="17" operator="equal">
      <formula>251</formula>
    </cfRule>
  </conditionalFormatting>
  <conditionalFormatting sqref="C9:AP9">
    <cfRule type="cellIs" dxfId="5" priority="3" operator="equal">
      <formula>251</formula>
    </cfRule>
  </conditionalFormatting>
  <conditionalFormatting sqref="C12:AP12">
    <cfRule type="cellIs" dxfId="4" priority="2" operator="equal">
      <formula>251</formula>
    </cfRule>
  </conditionalFormatting>
  <conditionalFormatting sqref="C51:AP51">
    <cfRule type="cellIs" dxfId="3" priority="16" operator="equal">
      <formula>251</formula>
    </cfRule>
  </conditionalFormatting>
  <conditionalFormatting sqref="C54:AP54">
    <cfRule type="cellIs" dxfId="2" priority="15" operator="equal">
      <formula>251</formula>
    </cfRule>
  </conditionalFormatting>
  <conditionalFormatting sqref="C21:AQ21">
    <cfRule type="cellIs" dxfId="1" priority="1" operator="equal">
      <formula>251</formula>
    </cfRule>
  </conditionalFormatting>
  <conditionalFormatting sqref="C33:BA33">
    <cfRule type="cellIs" dxfId="0" priority="8" operator="equal">
      <formula>251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MT43</vt:lpstr>
      <vt:lpstr>MT44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享平 米田</dc:creator>
  <cp:lastModifiedBy>享平 米田</cp:lastModifiedBy>
  <dcterms:created xsi:type="dcterms:W3CDTF">2024-06-06T05:12:38Z</dcterms:created>
  <dcterms:modified xsi:type="dcterms:W3CDTF">2024-08-28T02:04:45Z</dcterms:modified>
</cp:coreProperties>
</file>