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hanh\Desktop\Đề Mos Excel 2016 full\Đề Mos Excel 2016 full\"/>
    </mc:Choice>
  </mc:AlternateContent>
  <bookViews>
    <workbookView xWindow="0" yWindow="0" windowWidth="28200" windowHeight="8865"/>
  </bookViews>
  <sheets>
    <sheet name="Expenses" sheetId="1" r:id="rId1"/>
    <sheet name="Income" sheetId="3" state="hidden" r:id="rId2"/>
    <sheet name="Profit - Loss Summary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C5" i="2"/>
  <c r="H22" i="3"/>
  <c r="G22" i="3"/>
  <c r="H16" i="3"/>
  <c r="G16" i="3"/>
  <c r="H9" i="3"/>
  <c r="G9" i="3"/>
  <c r="C6" i="2"/>
  <c r="D6" i="2"/>
  <c r="D9" i="2" s="1"/>
  <c r="A1" i="2"/>
  <c r="D49" i="1"/>
  <c r="C49" i="1"/>
  <c r="D44" i="1"/>
  <c r="C44" i="1"/>
  <c r="D36" i="1"/>
  <c r="C36" i="1"/>
  <c r="D29" i="1"/>
  <c r="C29" i="1"/>
  <c r="D23" i="1"/>
  <c r="C23" i="1"/>
  <c r="D17" i="1"/>
  <c r="C17" i="1"/>
  <c r="D10" i="1"/>
  <c r="C10" i="1"/>
  <c r="C9" i="2" l="1"/>
</calcChain>
</file>

<file path=xl/sharedStrings.xml><?xml version="1.0" encoding="utf-8"?>
<sst xmlns="http://schemas.openxmlformats.org/spreadsheetml/2006/main" count="89" uniqueCount="55">
  <si>
    <t>Coho Winery</t>
  </si>
  <si>
    <t>Event Budget: EXPENSES</t>
  </si>
  <si>
    <t>Venue</t>
  </si>
  <si>
    <t>Estimated</t>
  </si>
  <si>
    <t>Actual</t>
  </si>
  <si>
    <t>Decorations</t>
  </si>
  <si>
    <t>Publicity</t>
  </si>
  <si>
    <t>Venue fees</t>
  </si>
  <si>
    <t>Site staff</t>
  </si>
  <si>
    <t>Local Equipment</t>
  </si>
  <si>
    <t>Furniture</t>
  </si>
  <si>
    <t>Total</t>
  </si>
  <si>
    <t>Flowers</t>
  </si>
  <si>
    <t>Candles</t>
  </si>
  <si>
    <t>Lighting</t>
  </si>
  <si>
    <t>Paper supplies</t>
  </si>
  <si>
    <t>Design</t>
  </si>
  <si>
    <t>Printing</t>
  </si>
  <si>
    <t>Laminating</t>
  </si>
  <si>
    <t>Miscellaneous</t>
  </si>
  <si>
    <t>Food</t>
  </si>
  <si>
    <t>Drinks</t>
  </si>
  <si>
    <t>Phone service</t>
  </si>
  <si>
    <t>Transportation</t>
  </si>
  <si>
    <t>Stationery supplies</t>
  </si>
  <si>
    <t>Totall</t>
  </si>
  <si>
    <t>Program</t>
  </si>
  <si>
    <t>Entertaiment</t>
  </si>
  <si>
    <t>Speakers</t>
  </si>
  <si>
    <t>Travel</t>
  </si>
  <si>
    <t>Hotel</t>
  </si>
  <si>
    <t>Other (Please list)</t>
  </si>
  <si>
    <t>Prizes</t>
  </si>
  <si>
    <t>Ribbons/Plaques/Trophies</t>
  </si>
  <si>
    <t>Gifts</t>
  </si>
  <si>
    <t>Refreshments</t>
  </si>
  <si>
    <t>Linens</t>
  </si>
  <si>
    <t>Staff and gratuities</t>
  </si>
  <si>
    <t>Total Expenses</t>
  </si>
  <si>
    <t>Event Budget: PROFIT / LOSS SUMMARY</t>
  </si>
  <si>
    <t>Total income</t>
  </si>
  <si>
    <t>Total expenses</t>
  </si>
  <si>
    <t>Total profit (or loss)</t>
  </si>
  <si>
    <t>Event Budget: INCOME</t>
  </si>
  <si>
    <t>Admissions</t>
  </si>
  <si>
    <t>Adult</t>
  </si>
  <si>
    <t>Children</t>
  </si>
  <si>
    <t>Other</t>
  </si>
  <si>
    <t>Ads in program</t>
  </si>
  <si>
    <t>Exhibitors/vendors</t>
  </si>
  <si>
    <t>Covers</t>
  </si>
  <si>
    <t>Hafl-pages</t>
  </si>
  <si>
    <t>Quarter-pages</t>
  </si>
  <si>
    <t>Large booths</t>
  </si>
  <si>
    <t>Med. Booths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</si>
</sst>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\ 0.00"/>
    <numFmt numFmtId="165" formatCode="&quot;$&quot;\ 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36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ck">
        <color theme="4" tint="-0.24994659260841701"/>
      </left>
      <right style="thick">
        <color theme="4" tint="-0.24994659260841701"/>
      </right>
      <top style="thick">
        <color theme="4" tint="-0.24994659260841701"/>
      </top>
      <bottom style="thick">
        <color theme="4" tint="-0.24994659260841701"/>
      </bottom>
      <diagonal/>
    </border>
    <border>
      <left style="thick">
        <color theme="4" tint="-0.24994659260841701"/>
      </left>
      <right style="thick">
        <color theme="5" tint="-0.24994659260841701"/>
      </right>
      <top style="thick">
        <color theme="5" tint="-0.24994659260841701"/>
      </top>
      <bottom style="thick">
        <color theme="5" tint="-0.249946592608417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right"/>
    </xf>
    <xf numFmtId="0" fontId="0" fillId="4" borderId="0" xfId="0" applyFill="1"/>
    <xf numFmtId="0" fontId="2" fillId="3" borderId="0" xfId="0" applyFont="1" applyFill="1"/>
    <xf numFmtId="0" fontId="2" fillId="3" borderId="0" xfId="0" applyFont="1" applyFill="1" applyAlignment="1">
      <alignment horizontal="right"/>
    </xf>
    <xf numFmtId="164" fontId="0" fillId="0" borderId="1" xfId="0" applyNumberFormat="1" applyBorder="1"/>
    <xf numFmtId="164" fontId="0" fillId="0" borderId="2" xfId="0" applyNumberFormat="1" applyBorder="1"/>
    <xf numFmtId="164" fontId="1" fillId="4" borderId="0" xfId="0" applyNumberFormat="1" applyFont="1" applyFill="1"/>
    <xf numFmtId="0" fontId="1" fillId="0" borderId="0" xfId="0" applyFont="1" applyAlignment="1">
      <alignment horizontal="right"/>
    </xf>
    <xf numFmtId="0" fontId="0" fillId="0" borderId="3" xfId="0" applyBorder="1"/>
    <xf numFmtId="165" fontId="0" fillId="0" borderId="3" xfId="0" applyNumberFormat="1" applyBorder="1"/>
    <xf numFmtId="165" fontId="0" fillId="0" borderId="0" xfId="0" applyNumberFormat="1"/>
    <xf numFmtId="165" fontId="1" fillId="0" borderId="4" xfId="0" applyNumberFormat="1" applyFont="1" applyBorder="1"/>
    <xf numFmtId="0" fontId="2" fillId="3" borderId="0" xfId="0" applyFont="1" applyFill="1" applyAlignment="1"/>
    <xf numFmtId="0" fontId="6" fillId="3" borderId="0" xfId="0" applyFont="1" applyFill="1"/>
    <xf numFmtId="165" fontId="5" fillId="0" borderId="3" xfId="0" applyNumberFormat="1" applyFont="1" applyBorder="1"/>
    <xf numFmtId="0" fontId="0" fillId="3" borderId="0" xfId="0" applyFill="1"/>
    <xf numFmtId="0" fontId="3" fillId="2" borderId="0" xfId="0" applyFont="1" applyFill="1" applyAlignment="1">
      <alignment horizontal="left" vertical="center"/>
    </xf>
    <xf numFmtId="0" fontId="4" fillId="5" borderId="0" xfId="0" applyFont="1" applyFill="1" applyAlignment="1"/>
    <xf numFmtId="0" fontId="3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Cost Breakdown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8852459016393443E-2"/>
          <c:y val="0.10133526638545903"/>
          <c:w val="0.94229508196721312"/>
          <c:h val="0.78457783962476479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hade val="4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4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4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419-4068-981C-DC3CC208F9A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419-4068-981C-DC3CC208F9A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2">
                      <a:shade val="82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82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82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419-4068-981C-DC3CC208F9A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419-4068-981C-DC3CC208F9A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2">
                      <a:tint val="8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8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8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419-4068-981C-DC3CC208F9A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2">
                      <a:tint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419-4068-981C-DC3CC208F9A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2">
                      <a:tint val="4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4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4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419-4068-981C-DC3CC208F9A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(Expenses!$B$5,Expenses!$B$12,Expenses!$B$19,Expenses!$B$25,Expenses!$B$31,Expenses!$B$38,Expenses!$B$46)</c:f>
              <c:strCache>
                <c:ptCount val="7"/>
                <c:pt idx="0">
                  <c:v>Venue</c:v>
                </c:pt>
                <c:pt idx="1">
                  <c:v>Decorations</c:v>
                </c:pt>
                <c:pt idx="2">
                  <c:v>Publicity</c:v>
                </c:pt>
                <c:pt idx="3">
                  <c:v>Miscellaneous</c:v>
                </c:pt>
                <c:pt idx="4">
                  <c:v>Refreshments</c:v>
                </c:pt>
                <c:pt idx="5">
                  <c:v>Program</c:v>
                </c:pt>
                <c:pt idx="6">
                  <c:v>Prizes</c:v>
                </c:pt>
              </c:strCache>
            </c:strRef>
          </c:cat>
          <c:val>
            <c:numRef>
              <c:f>(Expenses!$D$10,Expenses!$D$17,Expenses!$D$23,Expenses!$D$29,Expenses!$D$36,Expenses!$D$44,Expenses!$D$49)</c:f>
              <c:numCache>
                <c:formatCode>"$"\ 0.00</c:formatCode>
                <c:ptCount val="7"/>
                <c:pt idx="0">
                  <c:v>4100</c:v>
                </c:pt>
                <c:pt idx="1">
                  <c:v>575</c:v>
                </c:pt>
                <c:pt idx="2">
                  <c:v>450</c:v>
                </c:pt>
                <c:pt idx="3">
                  <c:v>0</c:v>
                </c:pt>
                <c:pt idx="4">
                  <c:v>5150</c:v>
                </c:pt>
                <c:pt idx="5">
                  <c:v>7300</c:v>
                </c:pt>
                <c:pt idx="6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1B5-4DC9-ACC3-A9D331EDEBC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814356507882769"/>
          <c:y val="0.73974844064256129"/>
          <c:w val="0.52005066453424231"/>
          <c:h val="0.22437715452645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vs. Actual:</a:t>
            </a:r>
            <a:r>
              <a:rPr lang="en-US" baseline="0"/>
              <a:t> Decorations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Expenses!$C$12</c:f>
              <c:strCache>
                <c:ptCount val="1"/>
                <c:pt idx="0">
                  <c:v>Estimated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Expenses!$B$13:$B$16</c:f>
              <c:strCache>
                <c:ptCount val="4"/>
                <c:pt idx="0">
                  <c:v>Flowers</c:v>
                </c:pt>
                <c:pt idx="1">
                  <c:v>Candles</c:v>
                </c:pt>
                <c:pt idx="2">
                  <c:v>Lighting</c:v>
                </c:pt>
                <c:pt idx="3">
                  <c:v>Paper supplies</c:v>
                </c:pt>
              </c:strCache>
            </c:strRef>
          </c:cat>
          <c:val>
            <c:numRef>
              <c:f>Expenses!$C$13:$C$16</c:f>
              <c:numCache>
                <c:formatCode>"$"\ 0.00</c:formatCode>
                <c:ptCount val="4"/>
                <c:pt idx="0">
                  <c:v>200</c:v>
                </c:pt>
                <c:pt idx="1">
                  <c:v>50</c:v>
                </c:pt>
                <c:pt idx="2">
                  <c:v>150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9-49BC-93A0-D0EE7DD52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4576656"/>
        <c:axId val="1864577488"/>
        <c:axId val="0"/>
      </c:bar3DChart>
      <c:catAx>
        <c:axId val="186457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577488"/>
        <c:crosses val="autoZero"/>
        <c:auto val="1"/>
        <c:lblAlgn val="ctr"/>
        <c:lblOffset val="100"/>
        <c:noMultiLvlLbl val="0"/>
      </c:catAx>
      <c:valAx>
        <c:axId val="186457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57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4</xdr:row>
      <xdr:rowOff>34924</xdr:rowOff>
    </xdr:from>
    <xdr:to>
      <xdr:col>8</xdr:col>
      <xdr:colOff>12700</xdr:colOff>
      <xdr:row>26</xdr:row>
      <xdr:rowOff>127000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0</xdr:colOff>
      <xdr:row>21</xdr:row>
      <xdr:rowOff>0</xdr:rowOff>
    </xdr:from>
    <xdr:to>
      <xdr:col>13</xdr:col>
      <xdr:colOff>304800</xdr:colOff>
      <xdr:row>22</xdr:row>
      <xdr:rowOff>107950</xdr:rowOff>
    </xdr:to>
    <xdr:sp macro="" textlink="">
      <xdr:nvSpPr>
        <xdr:cNvPr id="1025" name="AutoShape 1" descr="QR code - Wikipedia"/>
        <xdr:cNvSpPr>
          <a:spLocks noChangeAspect="1" noChangeArrowheads="1"/>
        </xdr:cNvSpPr>
      </xdr:nvSpPr>
      <xdr:spPr bwMode="auto">
        <a:xfrm>
          <a:off x="847725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304800</xdr:colOff>
      <xdr:row>9</xdr:row>
      <xdr:rowOff>107950</xdr:rowOff>
    </xdr:to>
    <xdr:sp macro="" textlink="">
      <xdr:nvSpPr>
        <xdr:cNvPr id="1027" name="AutoShape 3" descr="QR code - Wikipedia"/>
        <xdr:cNvSpPr>
          <a:spLocks noChangeAspect="1" noChangeArrowheads="1"/>
        </xdr:cNvSpPr>
      </xdr:nvSpPr>
      <xdr:spPr bwMode="auto">
        <a:xfrm>
          <a:off x="7258050" y="206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10</xdr:row>
      <xdr:rowOff>0</xdr:rowOff>
    </xdr:from>
    <xdr:to>
      <xdr:col>13</xdr:col>
      <xdr:colOff>304800</xdr:colOff>
      <xdr:row>11</xdr:row>
      <xdr:rowOff>120650</xdr:rowOff>
    </xdr:to>
    <xdr:sp macro="" textlink="">
      <xdr:nvSpPr>
        <xdr:cNvPr id="1028" name="AutoShape 4" descr="QR Code Generator | Create Your Free QR Codes"/>
        <xdr:cNvSpPr>
          <a:spLocks noChangeAspect="1" noChangeArrowheads="1"/>
        </xdr:cNvSpPr>
      </xdr:nvSpPr>
      <xdr:spPr bwMode="auto">
        <a:xfrm>
          <a:off x="8477250" y="245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3</xdr:row>
      <xdr:rowOff>0</xdr:rowOff>
    </xdr:from>
    <xdr:to>
      <xdr:col>13</xdr:col>
      <xdr:colOff>304800</xdr:colOff>
      <xdr:row>5</xdr:row>
      <xdr:rowOff>25400</xdr:rowOff>
    </xdr:to>
    <xdr:sp macro="" textlink="">
      <xdr:nvSpPr>
        <xdr:cNvPr id="1029" name="AutoShape 5" descr="QR Code Generator | Create Your Free QR Codes"/>
        <xdr:cNvSpPr>
          <a:spLocks noChangeAspect="1" noChangeArrowheads="1"/>
        </xdr:cNvSpPr>
      </xdr:nvSpPr>
      <xdr:spPr bwMode="auto">
        <a:xfrm>
          <a:off x="8477250" y="109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3</xdr:row>
      <xdr:rowOff>0</xdr:rowOff>
    </xdr:from>
    <xdr:to>
      <xdr:col>13</xdr:col>
      <xdr:colOff>304800</xdr:colOff>
      <xdr:row>5</xdr:row>
      <xdr:rowOff>25400</xdr:rowOff>
    </xdr:to>
    <xdr:sp macro="" textlink="">
      <xdr:nvSpPr>
        <xdr:cNvPr id="1030" name="AutoShape 6" descr="QR Code Generator | Create Your Free QR Codes"/>
        <xdr:cNvSpPr>
          <a:spLocks noChangeAspect="1" noChangeArrowheads="1"/>
        </xdr:cNvSpPr>
      </xdr:nvSpPr>
      <xdr:spPr bwMode="auto">
        <a:xfrm>
          <a:off x="8477250" y="109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2114550</xdr:colOff>
      <xdr:row>1</xdr:row>
      <xdr:rowOff>19050</xdr:rowOff>
    </xdr:from>
    <xdr:to>
      <xdr:col>7</xdr:col>
      <xdr:colOff>3060700</xdr:colOff>
      <xdr:row>1</xdr:row>
      <xdr:rowOff>958892</xdr:rowOff>
    </xdr:to>
    <xdr:pic>
      <xdr:nvPicPr>
        <xdr:cNvPr id="14" name="Picture 13" descr="https://media.geeksforgeeks.org/wp-content/uploads/qr-code-1-300x298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03200"/>
          <a:ext cx="946150" cy="9398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76200</xdr:colOff>
      <xdr:row>27</xdr:row>
      <xdr:rowOff>57150</xdr:rowOff>
    </xdr:from>
    <xdr:to>
      <xdr:col>8</xdr:col>
      <xdr:colOff>12700</xdr:colOff>
      <xdr:row>52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3"/>
  <sheetViews>
    <sheetView tabSelected="1" topLeftCell="A27" zoomScaleNormal="100" workbookViewId="0">
      <selection activeCell="I28" sqref="I28"/>
    </sheetView>
  </sheetViews>
  <sheetFormatPr defaultRowHeight="15" x14ac:dyDescent="0.25"/>
  <cols>
    <col min="1" max="1" width="2.42578125" customWidth="1"/>
    <col min="2" max="2" width="23.140625" bestFit="1" customWidth="1"/>
    <col min="3" max="3" width="12.42578125" customWidth="1"/>
    <col min="4" max="4" width="12.5703125" customWidth="1"/>
    <col min="8" max="8" width="43.85546875" customWidth="1"/>
  </cols>
  <sheetData>
    <row r="2" spans="1:8" ht="76.5" customHeight="1" x14ac:dyDescent="0.25">
      <c r="A2" s="17" t="s">
        <v>0</v>
      </c>
      <c r="B2" s="17"/>
      <c r="C2" s="17"/>
      <c r="D2" s="17"/>
      <c r="E2" s="17"/>
      <c r="F2" s="17"/>
      <c r="G2" s="17"/>
      <c r="H2" s="17"/>
    </row>
    <row r="3" spans="1:8" ht="26.25" x14ac:dyDescent="0.4">
      <c r="A3" s="18" t="s">
        <v>1</v>
      </c>
      <c r="B3" s="18"/>
      <c r="C3" s="18"/>
      <c r="D3" s="18"/>
      <c r="E3" s="18"/>
      <c r="F3" s="18"/>
      <c r="G3" s="18"/>
      <c r="H3" s="18"/>
    </row>
    <row r="4" spans="1:8" ht="6.95" customHeight="1" x14ac:dyDescent="0.25"/>
    <row r="5" spans="1:8" ht="15.75" thickBot="1" x14ac:dyDescent="0.3">
      <c r="B5" s="3" t="s">
        <v>2</v>
      </c>
      <c r="C5" s="4" t="s">
        <v>3</v>
      </c>
      <c r="D5" s="4" t="s">
        <v>4</v>
      </c>
    </row>
    <row r="6" spans="1:8" ht="16.5" thickTop="1" thickBot="1" x14ac:dyDescent="0.3">
      <c r="B6" t="s">
        <v>7</v>
      </c>
      <c r="C6" s="5">
        <v>500</v>
      </c>
      <c r="D6" s="6">
        <v>300</v>
      </c>
    </row>
    <row r="7" spans="1:8" ht="16.5" thickTop="1" thickBot="1" x14ac:dyDescent="0.3">
      <c r="B7" t="s">
        <v>8</v>
      </c>
      <c r="C7" s="5">
        <v>1000</v>
      </c>
      <c r="D7" s="6">
        <v>750</v>
      </c>
    </row>
    <row r="8" spans="1:8" ht="16.5" thickTop="1" thickBot="1" x14ac:dyDescent="0.3">
      <c r="B8" t="s">
        <v>9</v>
      </c>
      <c r="C8" s="5">
        <v>2500</v>
      </c>
      <c r="D8" s="6">
        <v>2300</v>
      </c>
    </row>
    <row r="9" spans="1:8" ht="16.5" thickTop="1" thickBot="1" x14ac:dyDescent="0.3">
      <c r="B9" t="s">
        <v>10</v>
      </c>
      <c r="C9" s="5">
        <v>750</v>
      </c>
      <c r="D9" s="6">
        <v>750</v>
      </c>
    </row>
    <row r="10" spans="1:8" ht="15.75" thickTop="1" x14ac:dyDescent="0.25">
      <c r="B10" s="2" t="s">
        <v>11</v>
      </c>
      <c r="C10" s="7">
        <f>SUM(C6:C9)</f>
        <v>4750</v>
      </c>
      <c r="D10" s="7">
        <f>SUM(D6:D9)</f>
        <v>4100</v>
      </c>
    </row>
    <row r="12" spans="1:8" ht="15.75" thickBot="1" x14ac:dyDescent="0.3">
      <c r="B12" s="3" t="s">
        <v>5</v>
      </c>
      <c r="C12" s="4" t="s">
        <v>3</v>
      </c>
      <c r="D12" s="4" t="s">
        <v>4</v>
      </c>
    </row>
    <row r="13" spans="1:8" ht="16.5" thickTop="1" thickBot="1" x14ac:dyDescent="0.3">
      <c r="B13" t="s">
        <v>12</v>
      </c>
      <c r="C13" s="5">
        <v>200</v>
      </c>
      <c r="D13" s="6">
        <v>300</v>
      </c>
    </row>
    <row r="14" spans="1:8" ht="16.5" thickTop="1" thickBot="1" x14ac:dyDescent="0.3">
      <c r="B14" t="s">
        <v>13</v>
      </c>
      <c r="C14" s="5">
        <v>50</v>
      </c>
      <c r="D14" s="6">
        <v>50</v>
      </c>
    </row>
    <row r="15" spans="1:8" ht="16.5" thickTop="1" thickBot="1" x14ac:dyDescent="0.3">
      <c r="B15" t="s">
        <v>14</v>
      </c>
      <c r="C15" s="5">
        <v>150</v>
      </c>
      <c r="D15" s="6">
        <v>150</v>
      </c>
    </row>
    <row r="16" spans="1:8" ht="16.5" thickTop="1" thickBot="1" x14ac:dyDescent="0.3">
      <c r="B16" t="s">
        <v>15</v>
      </c>
      <c r="C16" s="5">
        <v>75</v>
      </c>
      <c r="D16" s="6">
        <v>75</v>
      </c>
    </row>
    <row r="17" spans="2:4" ht="15.75" thickTop="1" x14ac:dyDescent="0.25">
      <c r="B17" s="2" t="s">
        <v>11</v>
      </c>
      <c r="C17" s="7">
        <f>SUM(C13:C16)</f>
        <v>475</v>
      </c>
      <c r="D17" s="7">
        <f>SUM(D13:D16)</f>
        <v>575</v>
      </c>
    </row>
    <row r="19" spans="2:4" ht="15.75" thickBot="1" x14ac:dyDescent="0.3">
      <c r="B19" s="3" t="s">
        <v>6</v>
      </c>
      <c r="C19" s="4" t="s">
        <v>3</v>
      </c>
      <c r="D19" s="4" t="s">
        <v>4</v>
      </c>
    </row>
    <row r="20" spans="2:4" ht="16.5" thickTop="1" thickBot="1" x14ac:dyDescent="0.3">
      <c r="B20" t="s">
        <v>16</v>
      </c>
      <c r="C20" s="5">
        <v>250</v>
      </c>
      <c r="D20" s="6">
        <v>250</v>
      </c>
    </row>
    <row r="21" spans="2:4" ht="16.5" thickTop="1" thickBot="1" x14ac:dyDescent="0.3">
      <c r="B21" t="s">
        <v>17</v>
      </c>
      <c r="C21" s="5">
        <v>100</v>
      </c>
      <c r="D21" s="6">
        <v>150</v>
      </c>
    </row>
    <row r="22" spans="2:4" ht="16.5" thickTop="1" thickBot="1" x14ac:dyDescent="0.3">
      <c r="B22" t="s">
        <v>18</v>
      </c>
      <c r="C22" s="5">
        <v>25</v>
      </c>
      <c r="D22" s="6">
        <v>50</v>
      </c>
    </row>
    <row r="23" spans="2:4" ht="15.75" thickTop="1" x14ac:dyDescent="0.25">
      <c r="B23" s="2" t="s">
        <v>11</v>
      </c>
      <c r="C23" s="7">
        <f>SUM(C20:C22)</f>
        <v>375</v>
      </c>
      <c r="D23" s="7">
        <f>SUM(D20:D22)</f>
        <v>450</v>
      </c>
    </row>
    <row r="25" spans="2:4" ht="15.75" thickBot="1" x14ac:dyDescent="0.3">
      <c r="B25" s="3" t="s">
        <v>19</v>
      </c>
      <c r="C25" s="4" t="s">
        <v>3</v>
      </c>
      <c r="D25" s="4" t="s">
        <v>4</v>
      </c>
    </row>
    <row r="26" spans="2:4" ht="16.5" thickTop="1" thickBot="1" x14ac:dyDescent="0.3">
      <c r="B26" t="s">
        <v>22</v>
      </c>
      <c r="C26" s="5">
        <v>0</v>
      </c>
      <c r="D26" s="6">
        <v>0</v>
      </c>
    </row>
    <row r="27" spans="2:4" ht="16.5" thickTop="1" thickBot="1" x14ac:dyDescent="0.3">
      <c r="B27" t="s">
        <v>23</v>
      </c>
      <c r="C27" s="5">
        <v>0</v>
      </c>
      <c r="D27" s="6">
        <v>0</v>
      </c>
    </row>
    <row r="28" spans="2:4" ht="16.5" thickTop="1" thickBot="1" x14ac:dyDescent="0.3">
      <c r="B28" t="s">
        <v>24</v>
      </c>
      <c r="C28" s="5">
        <v>0</v>
      </c>
      <c r="D28" s="6">
        <v>0</v>
      </c>
    </row>
    <row r="29" spans="2:4" ht="15.75" thickTop="1" x14ac:dyDescent="0.25">
      <c r="B29" s="2" t="s">
        <v>25</v>
      </c>
      <c r="C29" s="7">
        <f>SUM(C26:C28)</f>
        <v>0</v>
      </c>
      <c r="D29" s="7">
        <f>SUM(D26:D28)</f>
        <v>0</v>
      </c>
    </row>
    <row r="31" spans="2:4" ht="15.75" thickBot="1" x14ac:dyDescent="0.3">
      <c r="B31" s="3" t="s">
        <v>35</v>
      </c>
      <c r="C31" s="4" t="s">
        <v>3</v>
      </c>
      <c r="D31" s="4" t="s">
        <v>4</v>
      </c>
    </row>
    <row r="32" spans="2:4" ht="16.5" thickTop="1" thickBot="1" x14ac:dyDescent="0.3">
      <c r="B32" t="s">
        <v>20</v>
      </c>
      <c r="C32" s="5">
        <v>600</v>
      </c>
      <c r="D32" s="6">
        <v>1000</v>
      </c>
    </row>
    <row r="33" spans="2:4" ht="16.5" thickTop="1" thickBot="1" x14ac:dyDescent="0.3">
      <c r="B33" t="s">
        <v>21</v>
      </c>
      <c r="C33" s="5">
        <v>3000</v>
      </c>
      <c r="D33" s="6">
        <v>3000</v>
      </c>
    </row>
    <row r="34" spans="2:4" ht="16.5" thickTop="1" thickBot="1" x14ac:dyDescent="0.3">
      <c r="B34" t="s">
        <v>36</v>
      </c>
      <c r="C34" s="5">
        <v>500</v>
      </c>
      <c r="D34" s="6">
        <v>650</v>
      </c>
    </row>
    <row r="35" spans="2:4" ht="16.5" thickTop="1" thickBot="1" x14ac:dyDescent="0.3">
      <c r="B35" t="s">
        <v>37</v>
      </c>
      <c r="C35" s="5">
        <v>300</v>
      </c>
      <c r="D35" s="6">
        <v>500</v>
      </c>
    </row>
    <row r="36" spans="2:4" ht="15.75" thickTop="1" x14ac:dyDescent="0.25">
      <c r="B36" s="2" t="s">
        <v>11</v>
      </c>
      <c r="C36" s="7">
        <f>SUM(C32:C35)</f>
        <v>4400</v>
      </c>
      <c r="D36" s="7">
        <f>SUM(D32:D35)</f>
        <v>5150</v>
      </c>
    </row>
    <row r="38" spans="2:4" ht="15.75" thickBot="1" x14ac:dyDescent="0.3">
      <c r="B38" s="3" t="s">
        <v>26</v>
      </c>
      <c r="C38" s="4" t="s">
        <v>3</v>
      </c>
      <c r="D38" s="4" t="s">
        <v>4</v>
      </c>
    </row>
    <row r="39" spans="2:4" ht="16.5" thickTop="1" thickBot="1" x14ac:dyDescent="0.3">
      <c r="B39" t="s">
        <v>27</v>
      </c>
      <c r="C39" s="5">
        <v>300</v>
      </c>
      <c r="D39" s="6">
        <v>500</v>
      </c>
    </row>
    <row r="40" spans="2:4" ht="16.5" thickTop="1" thickBot="1" x14ac:dyDescent="0.3">
      <c r="B40" t="s">
        <v>28</v>
      </c>
      <c r="C40" s="5">
        <v>1500</v>
      </c>
      <c r="D40" s="6">
        <v>1500</v>
      </c>
    </row>
    <row r="41" spans="2:4" ht="16.5" thickTop="1" thickBot="1" x14ac:dyDescent="0.3">
      <c r="B41" t="s">
        <v>29</v>
      </c>
      <c r="C41" s="5">
        <v>2000</v>
      </c>
      <c r="D41" s="6">
        <v>2300</v>
      </c>
    </row>
    <row r="42" spans="2:4" ht="16.5" thickTop="1" thickBot="1" x14ac:dyDescent="0.3">
      <c r="B42" t="s">
        <v>30</v>
      </c>
      <c r="C42" s="5">
        <v>3000</v>
      </c>
      <c r="D42" s="6">
        <v>3000</v>
      </c>
    </row>
    <row r="43" spans="2:4" ht="16.5" thickTop="1" thickBot="1" x14ac:dyDescent="0.3">
      <c r="B43" t="s">
        <v>31</v>
      </c>
      <c r="C43" s="5">
        <v>0</v>
      </c>
      <c r="D43" s="6">
        <v>0</v>
      </c>
    </row>
    <row r="44" spans="2:4" ht="15.75" thickTop="1" x14ac:dyDescent="0.25">
      <c r="B44" s="2" t="s">
        <v>11</v>
      </c>
      <c r="C44" s="7">
        <f>SUM(C39:C43)</f>
        <v>6800</v>
      </c>
      <c r="D44" s="7">
        <f>SUM(D39:D43)</f>
        <v>7300</v>
      </c>
    </row>
    <row r="46" spans="2:4" ht="15.75" thickBot="1" x14ac:dyDescent="0.3">
      <c r="B46" s="3" t="s">
        <v>32</v>
      </c>
      <c r="C46" s="4" t="s">
        <v>3</v>
      </c>
      <c r="D46" s="4" t="s">
        <v>4</v>
      </c>
    </row>
    <row r="47" spans="2:4" ht="16.5" thickTop="1" thickBot="1" x14ac:dyDescent="0.3">
      <c r="B47" t="s">
        <v>33</v>
      </c>
      <c r="C47" s="5">
        <v>0</v>
      </c>
      <c r="D47" s="6">
        <v>0</v>
      </c>
    </row>
    <row r="48" spans="2:4" ht="16.5" thickTop="1" thickBot="1" x14ac:dyDescent="0.3">
      <c r="B48" t="s">
        <v>34</v>
      </c>
      <c r="C48" s="5">
        <v>50</v>
      </c>
      <c r="D48" s="6">
        <v>300</v>
      </c>
    </row>
    <row r="49" spans="1:8" ht="15.75" thickTop="1" x14ac:dyDescent="0.25">
      <c r="B49" s="2" t="s">
        <v>11</v>
      </c>
      <c r="C49" s="7">
        <f>SUM(C47:C48)</f>
        <v>50</v>
      </c>
      <c r="D49" s="7">
        <f>SUM(D47:D48)</f>
        <v>300</v>
      </c>
    </row>
    <row r="51" spans="1:8" x14ac:dyDescent="0.25">
      <c r="B51" s="3" t="s">
        <v>38</v>
      </c>
      <c r="C51" s="4" t="s">
        <v>3</v>
      </c>
      <c r="D51" s="4" t="s">
        <v>4</v>
      </c>
    </row>
    <row r="52" spans="1:8" x14ac:dyDescent="0.25">
      <c r="B52" s="2"/>
      <c r="C52" s="7">
        <v>16850</v>
      </c>
      <c r="D52" s="7">
        <v>16425</v>
      </c>
    </row>
    <row r="53" spans="1:8" x14ac:dyDescent="0.25">
      <c r="A53" s="16"/>
      <c r="B53" s="16"/>
      <c r="C53" s="16"/>
      <c r="D53" s="16"/>
      <c r="E53" s="16"/>
      <c r="F53" s="16"/>
      <c r="G53" s="16"/>
      <c r="H53" s="16"/>
    </row>
  </sheetData>
  <mergeCells count="2">
    <mergeCell ref="A2:H2"/>
    <mergeCell ref="A3:H3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B4" sqref="B4"/>
    </sheetView>
  </sheetViews>
  <sheetFormatPr defaultRowHeight="15" x14ac:dyDescent="0.25"/>
  <cols>
    <col min="1" max="1" width="2" customWidth="1"/>
    <col min="2" max="2" width="14.140625" customWidth="1"/>
    <col min="3" max="3" width="11.85546875" customWidth="1"/>
    <col min="4" max="4" width="13.42578125" customWidth="1"/>
    <col min="5" max="5" width="11.28515625" customWidth="1"/>
    <col min="6" max="6" width="2.42578125" customWidth="1"/>
    <col min="7" max="7" width="12" customWidth="1"/>
    <col min="8" max="8" width="12.140625" customWidth="1"/>
  </cols>
  <sheetData>
    <row r="1" spans="1:9" ht="46.5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</row>
    <row r="2" spans="1:9" ht="26.25" x14ac:dyDescent="0.4">
      <c r="A2" s="18" t="s">
        <v>43</v>
      </c>
      <c r="B2" s="18"/>
      <c r="C2" s="18"/>
      <c r="D2" s="18"/>
      <c r="E2" s="18"/>
      <c r="F2" s="18"/>
      <c r="G2" s="18"/>
      <c r="H2" s="18"/>
      <c r="I2" s="18"/>
    </row>
    <row r="4" spans="1:9" x14ac:dyDescent="0.25">
      <c r="B4" s="3" t="s">
        <v>44</v>
      </c>
      <c r="C4" s="3"/>
      <c r="D4" s="3"/>
      <c r="E4" s="3"/>
      <c r="F4" s="3"/>
      <c r="G4" s="3" t="s">
        <v>3</v>
      </c>
      <c r="H4" s="3" t="s">
        <v>4</v>
      </c>
      <c r="I4" s="3"/>
    </row>
    <row r="5" spans="1:9" x14ac:dyDescent="0.25">
      <c r="B5" s="8" t="s">
        <v>3</v>
      </c>
      <c r="C5" s="8" t="s">
        <v>4</v>
      </c>
    </row>
    <row r="6" spans="1:9" x14ac:dyDescent="0.25">
      <c r="B6" s="9">
        <v>500</v>
      </c>
      <c r="C6" s="9">
        <v>200</v>
      </c>
      <c r="D6" s="1" t="s">
        <v>45</v>
      </c>
      <c r="E6" s="10">
        <v>175</v>
      </c>
      <c r="F6" s="11"/>
      <c r="G6" s="11">
        <v>87500</v>
      </c>
      <c r="H6" s="11">
        <v>35000</v>
      </c>
    </row>
    <row r="7" spans="1:9" x14ac:dyDescent="0.25">
      <c r="B7" s="9">
        <v>0</v>
      </c>
      <c r="C7" s="9">
        <v>0</v>
      </c>
      <c r="D7" s="1" t="s">
        <v>46</v>
      </c>
      <c r="E7" s="10">
        <v>0</v>
      </c>
      <c r="F7" s="11"/>
      <c r="G7" s="11">
        <v>0</v>
      </c>
      <c r="H7" s="11">
        <v>0</v>
      </c>
    </row>
    <row r="8" spans="1:9" ht="15.75" thickBot="1" x14ac:dyDescent="0.3">
      <c r="B8" s="9">
        <v>0</v>
      </c>
      <c r="C8" s="9">
        <v>0</v>
      </c>
      <c r="D8" s="1" t="s">
        <v>47</v>
      </c>
      <c r="E8" s="10">
        <v>0</v>
      </c>
      <c r="F8" s="11"/>
      <c r="G8" s="11">
        <v>0</v>
      </c>
      <c r="H8" s="11">
        <v>0</v>
      </c>
    </row>
    <row r="9" spans="1:9" ht="15.75" thickTop="1" x14ac:dyDescent="0.25">
      <c r="E9" s="11"/>
      <c r="F9" s="11"/>
      <c r="G9" s="12">
        <f>SUM(G6:G8)</f>
        <v>87500</v>
      </c>
      <c r="H9" s="12">
        <f>SUM(H6:H8)</f>
        <v>35000</v>
      </c>
    </row>
    <row r="11" spans="1:9" x14ac:dyDescent="0.25">
      <c r="B11" s="3" t="s">
        <v>48</v>
      </c>
      <c r="C11" s="3"/>
      <c r="D11" s="3"/>
      <c r="E11" s="3"/>
      <c r="F11" s="3"/>
      <c r="G11" s="3" t="s">
        <v>3</v>
      </c>
      <c r="H11" s="3" t="s">
        <v>4</v>
      </c>
      <c r="I11" s="3"/>
    </row>
    <row r="12" spans="1:9" x14ac:dyDescent="0.25">
      <c r="B12" s="8" t="s">
        <v>3</v>
      </c>
      <c r="C12" s="8" t="s">
        <v>4</v>
      </c>
    </row>
    <row r="13" spans="1:9" x14ac:dyDescent="0.25">
      <c r="B13" s="9">
        <v>50</v>
      </c>
      <c r="C13" s="9">
        <v>20</v>
      </c>
      <c r="D13" s="1" t="s">
        <v>50</v>
      </c>
      <c r="E13" s="10">
        <v>20</v>
      </c>
      <c r="F13" s="11"/>
      <c r="G13" s="11">
        <v>1000</v>
      </c>
      <c r="H13" s="11">
        <v>400</v>
      </c>
    </row>
    <row r="14" spans="1:9" x14ac:dyDescent="0.25">
      <c r="B14" s="9">
        <v>30</v>
      </c>
      <c r="C14" s="9">
        <v>30</v>
      </c>
      <c r="D14" s="1" t="s">
        <v>51</v>
      </c>
      <c r="E14" s="10">
        <v>10</v>
      </c>
      <c r="F14" s="11"/>
      <c r="G14" s="11">
        <v>300</v>
      </c>
      <c r="H14" s="11">
        <v>300</v>
      </c>
    </row>
    <row r="15" spans="1:9" ht="15.75" thickBot="1" x14ac:dyDescent="0.3">
      <c r="B15" s="9">
        <v>0</v>
      </c>
      <c r="C15" s="9">
        <v>3</v>
      </c>
      <c r="D15" s="1" t="s">
        <v>52</v>
      </c>
      <c r="E15" s="10">
        <v>5</v>
      </c>
      <c r="F15" s="11"/>
      <c r="G15" s="11">
        <v>0</v>
      </c>
      <c r="H15" s="11">
        <v>15</v>
      </c>
    </row>
    <row r="16" spans="1:9" ht="15.75" thickTop="1" x14ac:dyDescent="0.25">
      <c r="E16" s="11"/>
      <c r="F16" s="11"/>
      <c r="G16" s="12">
        <f>SUM(G13:G15)</f>
        <v>1300</v>
      </c>
      <c r="H16" s="12">
        <f>SUM(H13:H15)</f>
        <v>715</v>
      </c>
    </row>
    <row r="18" spans="2:9" x14ac:dyDescent="0.25">
      <c r="B18" s="3" t="s">
        <v>49</v>
      </c>
      <c r="C18" s="3"/>
      <c r="D18" s="3"/>
      <c r="E18" s="3"/>
      <c r="F18" s="3"/>
      <c r="G18" s="3" t="s">
        <v>3</v>
      </c>
      <c r="H18" s="3" t="s">
        <v>4</v>
      </c>
      <c r="I18" s="3"/>
    </row>
    <row r="19" spans="2:9" x14ac:dyDescent="0.25">
      <c r="B19" s="8" t="s">
        <v>3</v>
      </c>
      <c r="C19" s="8" t="s">
        <v>4</v>
      </c>
    </row>
    <row r="20" spans="2:9" x14ac:dyDescent="0.25">
      <c r="B20" s="9">
        <v>100</v>
      </c>
      <c r="C20" s="9">
        <v>50</v>
      </c>
      <c r="D20" s="1" t="s">
        <v>53</v>
      </c>
      <c r="E20" s="10">
        <v>20</v>
      </c>
      <c r="F20" s="11"/>
      <c r="G20" s="11">
        <v>2000</v>
      </c>
      <c r="H20" s="11">
        <v>1000</v>
      </c>
    </row>
    <row r="21" spans="2:9" ht="15.75" thickBot="1" x14ac:dyDescent="0.3">
      <c r="B21" s="9">
        <v>100</v>
      </c>
      <c r="C21" s="9">
        <v>10</v>
      </c>
      <c r="D21" s="1" t="s">
        <v>54</v>
      </c>
      <c r="E21" s="10">
        <v>50</v>
      </c>
      <c r="F21" s="11"/>
      <c r="G21" s="11">
        <v>5000</v>
      </c>
      <c r="H21" s="11">
        <v>500</v>
      </c>
    </row>
    <row r="22" spans="2:9" ht="15.75" thickTop="1" x14ac:dyDescent="0.25">
      <c r="E22" s="11"/>
      <c r="F22" s="11"/>
      <c r="G22" s="12">
        <f>SUM(G20:G21)</f>
        <v>7000</v>
      </c>
      <c r="H22" s="12">
        <f>SUM(H20:H21)</f>
        <v>1500</v>
      </c>
    </row>
    <row r="24" spans="2:9" ht="15.75" thickBot="1" x14ac:dyDescent="0.3"/>
    <row r="25" spans="2:9" ht="16.5" thickTop="1" thickBot="1" x14ac:dyDescent="0.3">
      <c r="G25" s="12">
        <v>183250</v>
      </c>
      <c r="H25" s="12">
        <v>134510</v>
      </c>
    </row>
    <row r="26" spans="2:9" ht="15.75" thickTop="1" x14ac:dyDescent="0.25">
      <c r="G26" s="12"/>
      <c r="H26" s="12"/>
    </row>
  </sheetData>
  <mergeCells count="2">
    <mergeCell ref="A1:I1"/>
    <mergeCell ref="A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D18" sqref="D18"/>
    </sheetView>
  </sheetViews>
  <sheetFormatPr defaultRowHeight="15" x14ac:dyDescent="0.25"/>
  <cols>
    <col min="1" max="1" width="1.28515625" customWidth="1"/>
    <col min="2" max="2" width="37.5703125" customWidth="1"/>
    <col min="3" max="3" width="26" customWidth="1"/>
    <col min="4" max="4" width="26.42578125" customWidth="1"/>
  </cols>
  <sheetData>
    <row r="1" spans="1:9" ht="46.5" x14ac:dyDescent="0.25">
      <c r="A1" s="19" t="str">
        <f>Expenses!A2</f>
        <v>Coho Winery</v>
      </c>
      <c r="B1" s="19"/>
      <c r="C1" s="19"/>
      <c r="D1" s="19"/>
      <c r="E1" s="19"/>
      <c r="F1" s="19"/>
      <c r="G1" s="19"/>
      <c r="H1" s="19"/>
      <c r="I1" s="19"/>
    </row>
    <row r="2" spans="1:9" ht="26.25" x14ac:dyDescent="0.4">
      <c r="A2" s="18" t="s">
        <v>39</v>
      </c>
      <c r="B2" s="18"/>
      <c r="C2" s="18"/>
      <c r="D2" s="18"/>
      <c r="E2" s="18"/>
      <c r="F2" s="18"/>
      <c r="G2" s="18"/>
      <c r="H2" s="18"/>
      <c r="I2" s="18"/>
    </row>
    <row r="4" spans="1:9" x14ac:dyDescent="0.25">
      <c r="B4" s="13"/>
      <c r="C4" s="4" t="s">
        <v>3</v>
      </c>
      <c r="D4" s="4" t="s">
        <v>4</v>
      </c>
      <c r="E4" s="13"/>
      <c r="F4" s="13"/>
      <c r="G4" s="13"/>
      <c r="H4" s="13"/>
      <c r="I4" s="13"/>
    </row>
    <row r="5" spans="1:9" x14ac:dyDescent="0.25">
      <c r="B5" t="s">
        <v>40</v>
      </c>
      <c r="C5" s="10">
        <f>Income!G25</f>
        <v>183250</v>
      </c>
      <c r="D5" s="10">
        <f>Income!H25</f>
        <v>134510</v>
      </c>
    </row>
    <row r="6" spans="1:9" x14ac:dyDescent="0.25">
      <c r="B6" t="s">
        <v>41</v>
      </c>
      <c r="C6" s="10">
        <f>Expenses!C52</f>
        <v>16850</v>
      </c>
      <c r="D6" s="10">
        <f>Expenses!D52</f>
        <v>16425</v>
      </c>
    </row>
    <row r="8" spans="1:9" x14ac:dyDescent="0.25">
      <c r="B8" s="14" t="s">
        <v>42</v>
      </c>
      <c r="C8" s="3"/>
      <c r="D8" s="3"/>
      <c r="E8" s="3"/>
      <c r="F8" s="3"/>
      <c r="G8" s="3"/>
      <c r="H8" s="3"/>
      <c r="I8" s="3"/>
    </row>
    <row r="9" spans="1:9" ht="20.100000000000001" customHeight="1" x14ac:dyDescent="0.3">
      <c r="C9" s="15">
        <f>C5-C6</f>
        <v>166400</v>
      </c>
      <c r="D9" s="15">
        <f>D5-D6</f>
        <v>118085</v>
      </c>
    </row>
    <row r="14" spans="1:9" x14ac:dyDescent="0.25">
      <c r="A14" s="13"/>
      <c r="B14" s="13"/>
      <c r="C14" s="13"/>
      <c r="D14" s="13"/>
      <c r="E14" s="13"/>
      <c r="F14" s="13"/>
      <c r="G14" s="13"/>
      <c r="H14" s="13"/>
      <c r="I14" s="13"/>
    </row>
  </sheetData>
  <mergeCells count="2">
    <mergeCell ref="A2:I2"/>
    <mergeCell ref="A1:I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Expenses</vt:lpstr>
      <vt:lpstr>Income</vt:lpstr>
      <vt:lpstr>Profit - Loss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</dc:creator>
  <cp:lastModifiedBy>Khanh</cp:lastModifiedBy>
  <dcterms:created xsi:type="dcterms:W3CDTF">2020-06-01T07:22:07Z</dcterms:created>
  <dcterms:modified xsi:type="dcterms:W3CDTF">2020-07-12T03:45:15Z</dcterms:modified>
</cp:coreProperties>
</file>