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38F88E94-5481-4C33-BEC5-F747E6A5390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pring Bookings" sheetId="2" r:id="rId1"/>
    <sheet name="Summer Bookings" sheetId="1" r:id="rId2"/>
  </sheets>
  <definedNames>
    <definedName name="FirstName">#REF!</definedName>
    <definedName name="Las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M10" i="1"/>
  <c r="M9" i="1"/>
  <c r="G16" i="2"/>
  <c r="G15" i="2"/>
  <c r="G14" i="2"/>
  <c r="G13" i="2"/>
  <c r="G12" i="2"/>
  <c r="G11" i="2"/>
  <c r="G10" i="2"/>
  <c r="G9" i="2"/>
  <c r="G8" i="2"/>
  <c r="I15" i="1"/>
  <c r="I16" i="1"/>
  <c r="I14" i="1"/>
  <c r="I9" i="1" l="1"/>
  <c r="I10" i="1"/>
  <c r="I11" i="1"/>
  <c r="I12" i="1"/>
  <c r="I13" i="1"/>
  <c r="I8" i="1"/>
</calcChain>
</file>

<file path=xl/sharedStrings.xml><?xml version="1.0" encoding="utf-8"?>
<sst xmlns="http://schemas.openxmlformats.org/spreadsheetml/2006/main" count="102" uniqueCount="51">
  <si>
    <t>Advanture Works</t>
  </si>
  <si>
    <t>Bike Tour</t>
  </si>
  <si>
    <t>Month</t>
  </si>
  <si>
    <t>Customer</t>
  </si>
  <si>
    <t>Firstname</t>
  </si>
  <si>
    <t>Casual Biker Inn Tour</t>
  </si>
  <si>
    <t>Gully Wash Loop</t>
  </si>
  <si>
    <t>July</t>
  </si>
  <si>
    <t>August</t>
  </si>
  <si>
    <t>September</t>
  </si>
  <si>
    <t>Toby</t>
  </si>
  <si>
    <t>Sabina</t>
  </si>
  <si>
    <t>Mindy</t>
  </si>
  <si>
    <t>Lee</t>
  </si>
  <si>
    <t>Katie</t>
  </si>
  <si>
    <t>Lastname</t>
  </si>
  <si>
    <t>Nixon</t>
  </si>
  <si>
    <t>Schutz</t>
  </si>
  <si>
    <t>Martin</t>
  </si>
  <si>
    <t>Oliver</t>
  </si>
  <si>
    <t>Jordan</t>
  </si>
  <si>
    <t>Length</t>
  </si>
  <si>
    <t>4-Day/3-Night</t>
  </si>
  <si>
    <t>1/2 Day</t>
  </si>
  <si>
    <t>Group Size</t>
  </si>
  <si>
    <t>Per Person</t>
  </si>
  <si>
    <t>Total</t>
  </si>
  <si>
    <t>Sale to Groups of
12 or More People</t>
  </si>
  <si>
    <t>Quantity of Groups:</t>
  </si>
  <si>
    <t>Total Sales:</t>
  </si>
  <si>
    <t>Kokopelli Trail</t>
  </si>
  <si>
    <t>Kathie</t>
  </si>
  <si>
    <t>Flood</t>
  </si>
  <si>
    <t>Julian</t>
  </si>
  <si>
    <t>Judy</t>
  </si>
  <si>
    <t>Isla</t>
  </si>
  <si>
    <t>Lew</t>
  </si>
  <si>
    <t>April</t>
  </si>
  <si>
    <t>May</t>
  </si>
  <si>
    <t>June</t>
  </si>
  <si>
    <t>Lee, Aaron</t>
  </si>
  <si>
    <t>Rath, Andrew</t>
  </si>
  <si>
    <t>O'Donnell, Claire</t>
  </si>
  <si>
    <t>Parker, Darren</t>
  </si>
  <si>
    <t>Campbell, David</t>
  </si>
  <si>
    <t>Potter, Harry</t>
  </si>
  <si>
    <t>Carter, Aaron</t>
  </si>
  <si>
    <t>Mac, Lincohn</t>
  </si>
  <si>
    <t>Lee, Na</t>
  </si>
  <si>
    <t>John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</si>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</sst>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36"/>
      <color theme="7" tint="0.3999755851924192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5" borderId="10" xfId="0" applyFont="1" applyFill="1" applyBorder="1"/>
    <xf numFmtId="0" fontId="4" fillId="5" borderId="9" xfId="0" applyFont="1" applyFill="1" applyBorder="1"/>
    <xf numFmtId="0" fontId="0" fillId="6" borderId="10" xfId="0" applyFont="1" applyFill="1" applyBorder="1"/>
    <xf numFmtId="0" fontId="0" fillId="6" borderId="9" xfId="0" applyFont="1" applyFill="1" applyBorder="1"/>
    <xf numFmtId="0" fontId="0" fillId="0" borderId="10" xfId="0" applyFont="1" applyBorder="1"/>
    <xf numFmtId="0" fontId="0" fillId="0" borderId="9" xfId="0" applyFont="1" applyBorder="1"/>
    <xf numFmtId="0" fontId="0" fillId="6" borderId="7" xfId="0" applyFont="1" applyFill="1" applyBorder="1"/>
    <xf numFmtId="0" fontId="0" fillId="6" borderId="2" xfId="0" applyFont="1" applyFill="1" applyBorder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196850</xdr:colOff>
      <xdr:row>0</xdr:row>
      <xdr:rowOff>38100</xdr:rowOff>
    </xdr:from>
    <xdr:to>
      <xdr:col>6</xdr:col>
      <xdr:colOff>208280</xdr:colOff>
      <xdr:row>6</xdr:row>
      <xdr:rowOff>22146</xdr:rowOff>
    </xdr:to>
    <xdr:pic>
      <xdr:nvPicPr>
        <xdr:cNvPr id="2" name="Picture 1" descr="Cartoon Cyclist Stock Illustrations – 5,149 Cartoon Cyclist Stock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38100"/>
          <a:ext cx="1238250" cy="108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182324</xdr:rowOff>
    </xdr:from>
    <xdr:to>
      <xdr:col>6</xdr:col>
      <xdr:colOff>819150</xdr:colOff>
      <xdr:row>5</xdr:row>
      <xdr:rowOff>284480</xdr:rowOff>
    </xdr:to>
    <xdr:pic>
      <xdr:nvPicPr>
        <xdr:cNvPr id="2" name="Picture 1" descr="Cartoon Cyclist Stock Illustrations – 5,149 Cartoon Cyclist Stock ...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9050" y="182324"/>
          <a:ext cx="1238250" cy="108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7:I16" totalsRowShown="0" headerRowDxfId="12" headerRowBorderDxfId="11" tableBorderDxfId="10" totalsRowBorderDxfId="9">
  <autoFilter ref="A7:I16" xr:uid="{00000000-0009-0000-0100-000002000000}"/>
  <tableColumns count="9">
    <tableColumn id="1" xr3:uid="{00000000-0010-0000-0100-000001000000}" name="Bike Tour" dataDxfId="8"/>
    <tableColumn id="2" xr3:uid="{00000000-0010-0000-0100-000002000000}" name="Month" dataDxfId="7"/>
    <tableColumn id="3" xr3:uid="{00000000-0010-0000-0100-000003000000}" name="Customer" dataDxfId="0">
      <calculatedColumnFormula>CONCATENATE(Table2[[#This Row],[Lastname]],",",Table2[[#This Row],[Firstname]])</calculatedColumnFormula>
    </tableColumn>
    <tableColumn id="4" xr3:uid="{00000000-0010-0000-0100-000004000000}" name="Firstname" dataDxfId="6"/>
    <tableColumn id="5" xr3:uid="{00000000-0010-0000-0100-000005000000}" name="Lastname" dataDxfId="5"/>
    <tableColumn id="6" xr3:uid="{00000000-0010-0000-0100-000006000000}" name="Length" dataDxfId="4"/>
    <tableColumn id="7" xr3:uid="{00000000-0010-0000-0100-000007000000}" name="Group Size" dataDxfId="3"/>
    <tableColumn id="8" xr3:uid="{00000000-0010-0000-0100-000008000000}" name="Per Person" dataDxfId="2"/>
    <tableColumn id="9" xr3:uid="{00000000-0010-0000-0100-000009000000}" name="Total" dataDxfId="1">
      <calculatedColumnFormula>G8*H8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view="pageLayout" zoomScaleNormal="100" workbookViewId="0">
      <selection activeCell="D53" sqref="D53"/>
    </sheetView>
  </sheetViews>
  <sheetFormatPr defaultRowHeight="13.8" x14ac:dyDescent="0.25"/>
  <cols>
    <col min="1" max="1" width="20.3984375" customWidth="1"/>
    <col min="2" max="2" width="11.3984375" customWidth="1"/>
    <col min="3" max="3" width="19.3984375" customWidth="1"/>
    <col min="4" max="4" width="14.59765625" customWidth="1"/>
    <col min="5" max="5" width="13.296875" customWidth="1"/>
    <col min="6" max="6" width="17.3984375" customWidth="1"/>
    <col min="7" max="7" width="17.29687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x14ac:dyDescent="0.25">
      <c r="A3" s="12"/>
      <c r="B3" s="12"/>
      <c r="C3" s="12"/>
      <c r="D3" s="12"/>
      <c r="E3" s="12"/>
      <c r="F3" s="12"/>
      <c r="G3" s="12"/>
    </row>
    <row r="4" spans="1:7" x14ac:dyDescent="0.25">
      <c r="A4" s="12"/>
      <c r="B4" s="12"/>
      <c r="C4" s="12"/>
      <c r="D4" s="12"/>
      <c r="E4" s="12"/>
      <c r="F4" s="12"/>
      <c r="G4" s="12"/>
    </row>
    <row r="5" spans="1:7" x14ac:dyDescent="0.25">
      <c r="A5" s="12"/>
      <c r="B5" s="12"/>
      <c r="C5" s="12"/>
      <c r="D5" s="12"/>
      <c r="E5" s="12"/>
      <c r="F5" s="12"/>
      <c r="G5" s="12"/>
    </row>
    <row r="6" spans="1:7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17" t="s">
        <v>1</v>
      </c>
      <c r="B7" s="17" t="s">
        <v>2</v>
      </c>
      <c r="C7" s="17" t="s">
        <v>3</v>
      </c>
      <c r="D7" s="17" t="s">
        <v>21</v>
      </c>
      <c r="E7" s="17" t="s">
        <v>24</v>
      </c>
      <c r="F7" s="17" t="s">
        <v>25</v>
      </c>
      <c r="G7" s="18" t="s">
        <v>26</v>
      </c>
    </row>
    <row r="8" spans="1:7" x14ac:dyDescent="0.25">
      <c r="A8" s="19" t="s">
        <v>5</v>
      </c>
      <c r="B8" s="19" t="s">
        <v>37</v>
      </c>
      <c r="C8" s="19" t="s">
        <v>40</v>
      </c>
      <c r="D8" s="19" t="s">
        <v>22</v>
      </c>
      <c r="E8" s="19">
        <v>7</v>
      </c>
      <c r="F8" s="19">
        <v>600</v>
      </c>
      <c r="G8" s="20">
        <f>E8*F8</f>
        <v>4200</v>
      </c>
    </row>
    <row r="9" spans="1:7" x14ac:dyDescent="0.25">
      <c r="A9" s="21" t="s">
        <v>5</v>
      </c>
      <c r="B9" s="21" t="s">
        <v>38</v>
      </c>
      <c r="C9" s="21" t="s">
        <v>41</v>
      </c>
      <c r="D9" s="21" t="s">
        <v>22</v>
      </c>
      <c r="E9" s="21">
        <v>5</v>
      </c>
      <c r="F9" s="21">
        <v>600</v>
      </c>
      <c r="G9" s="22">
        <f t="shared" ref="G9:G16" si="0">E9*F9</f>
        <v>3000</v>
      </c>
    </row>
    <row r="10" spans="1:7" x14ac:dyDescent="0.25">
      <c r="A10" s="19" t="s">
        <v>5</v>
      </c>
      <c r="B10" s="19" t="s">
        <v>39</v>
      </c>
      <c r="C10" s="19" t="s">
        <v>42</v>
      </c>
      <c r="D10" s="19" t="s">
        <v>22</v>
      </c>
      <c r="E10" s="19">
        <v>2</v>
      </c>
      <c r="F10" s="19">
        <v>600</v>
      </c>
      <c r="G10" s="20">
        <f t="shared" si="0"/>
        <v>1200</v>
      </c>
    </row>
    <row r="11" spans="1:7" x14ac:dyDescent="0.25">
      <c r="A11" s="21" t="s">
        <v>6</v>
      </c>
      <c r="B11" s="21" t="s">
        <v>37</v>
      </c>
      <c r="C11" s="21" t="s">
        <v>43</v>
      </c>
      <c r="D11" s="21" t="s">
        <v>23</v>
      </c>
      <c r="E11" s="21">
        <v>4</v>
      </c>
      <c r="F11" s="21">
        <v>75</v>
      </c>
      <c r="G11" s="22">
        <f t="shared" si="0"/>
        <v>300</v>
      </c>
    </row>
    <row r="12" spans="1:7" x14ac:dyDescent="0.25">
      <c r="A12" s="19" t="s">
        <v>6</v>
      </c>
      <c r="B12" s="19" t="s">
        <v>38</v>
      </c>
      <c r="C12" s="19" t="s">
        <v>44</v>
      </c>
      <c r="D12" s="19" t="s">
        <v>23</v>
      </c>
      <c r="E12" s="19">
        <v>9</v>
      </c>
      <c r="F12" s="19">
        <v>75</v>
      </c>
      <c r="G12" s="20">
        <f t="shared" si="0"/>
        <v>675</v>
      </c>
    </row>
    <row r="13" spans="1:7" x14ac:dyDescent="0.25">
      <c r="A13" s="21" t="s">
        <v>6</v>
      </c>
      <c r="B13" s="21" t="s">
        <v>39</v>
      </c>
      <c r="C13" s="21" t="s">
        <v>45</v>
      </c>
      <c r="D13" s="21" t="s">
        <v>23</v>
      </c>
      <c r="E13" s="21">
        <v>12</v>
      </c>
      <c r="F13" s="21">
        <v>75</v>
      </c>
      <c r="G13" s="22">
        <f t="shared" si="0"/>
        <v>900</v>
      </c>
    </row>
    <row r="14" spans="1:7" x14ac:dyDescent="0.25">
      <c r="A14" s="19" t="s">
        <v>30</v>
      </c>
      <c r="B14" s="19" t="s">
        <v>37</v>
      </c>
      <c r="C14" s="19" t="s">
        <v>46</v>
      </c>
      <c r="D14" s="19" t="s">
        <v>22</v>
      </c>
      <c r="E14" s="19">
        <v>15</v>
      </c>
      <c r="F14" s="19">
        <v>450</v>
      </c>
      <c r="G14" s="20">
        <f t="shared" si="0"/>
        <v>6750</v>
      </c>
    </row>
    <row r="15" spans="1:7" x14ac:dyDescent="0.25">
      <c r="A15" s="21" t="s">
        <v>30</v>
      </c>
      <c r="B15" s="21" t="s">
        <v>38</v>
      </c>
      <c r="C15" s="21" t="s">
        <v>47</v>
      </c>
      <c r="D15" s="21" t="s">
        <v>22</v>
      </c>
      <c r="E15" s="21">
        <v>12</v>
      </c>
      <c r="F15" s="21">
        <v>450</v>
      </c>
      <c r="G15" s="22">
        <f t="shared" si="0"/>
        <v>5400</v>
      </c>
    </row>
    <row r="16" spans="1:7" x14ac:dyDescent="0.25">
      <c r="A16" s="23" t="s">
        <v>30</v>
      </c>
      <c r="B16" s="23" t="s">
        <v>39</v>
      </c>
      <c r="C16" s="23" t="s">
        <v>48</v>
      </c>
      <c r="D16" s="23" t="s">
        <v>22</v>
      </c>
      <c r="E16" s="23">
        <v>10</v>
      </c>
      <c r="F16" s="23">
        <v>450</v>
      </c>
      <c r="G16" s="24">
        <f t="shared" si="0"/>
        <v>4500</v>
      </c>
    </row>
  </sheetData>
  <mergeCells count="1">
    <mergeCell ref="A1:G6"/>
  </mergeCells>
  <pageMargins left="0.7" right="0.7" top="0.75" bottom="0.75" header="0.3" footer="0.3"/>
  <pageSetup paperSize="9" orientation="portrait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C8" sqref="C8"/>
    </sheetView>
  </sheetViews>
  <sheetFormatPr defaultRowHeight="13.8" x14ac:dyDescent="0.25"/>
  <cols>
    <col min="1" max="1" width="19.3984375" customWidth="1"/>
    <col min="2" max="3" width="19.09765625" customWidth="1"/>
    <col min="4" max="4" width="13.8984375" customWidth="1"/>
    <col min="5" max="5" width="13.59765625" customWidth="1"/>
    <col min="6" max="6" width="12.09765625" customWidth="1"/>
    <col min="7" max="7" width="13.3984375" customWidth="1"/>
    <col min="8" max="8" width="11.8984375" customWidth="1"/>
    <col min="9" max="9" width="11.69921875" customWidth="1"/>
    <col min="10" max="10" width="12.8984375" customWidth="1"/>
    <col min="11" max="11" width="3.8984375" customWidth="1"/>
    <col min="12" max="12" width="14.09765625" customWidth="1"/>
    <col min="13" max="13" width="16.09765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3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13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3" ht="18.600000000000001" customHeight="1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3" ht="25.5" customHeight="1" thickBot="1" x14ac:dyDescent="0.3">
      <c r="A6" s="12"/>
      <c r="B6" s="12"/>
      <c r="C6" s="12"/>
      <c r="D6" s="12"/>
      <c r="E6" s="12"/>
      <c r="F6" s="12"/>
      <c r="G6" s="12"/>
      <c r="H6" s="12"/>
      <c r="I6" s="12"/>
    </row>
    <row r="7" spans="1:13" ht="14.4" thickBot="1" x14ac:dyDescent="0.3">
      <c r="A7" s="3" t="s">
        <v>1</v>
      </c>
      <c r="B7" s="4" t="s">
        <v>2</v>
      </c>
      <c r="C7" s="4" t="s">
        <v>3</v>
      </c>
      <c r="D7" s="4" t="s">
        <v>4</v>
      </c>
      <c r="E7" s="4" t="s">
        <v>15</v>
      </c>
      <c r="F7" s="4" t="s">
        <v>21</v>
      </c>
      <c r="G7" s="4" t="s">
        <v>24</v>
      </c>
      <c r="H7" s="4" t="s">
        <v>25</v>
      </c>
      <c r="I7" s="5" t="s">
        <v>26</v>
      </c>
      <c r="K7" s="13" t="s">
        <v>27</v>
      </c>
      <c r="L7" s="14"/>
      <c r="M7" s="14"/>
    </row>
    <row r="8" spans="1:13" ht="14.4" thickBot="1" x14ac:dyDescent="0.3">
      <c r="A8" s="6" t="s">
        <v>5</v>
      </c>
      <c r="B8" s="7" t="s">
        <v>7</v>
      </c>
      <c r="C8" s="7" t="str">
        <f>CONCATENATE(Table2[[#This Row],[Lastname]],",",Table2[[#This Row],[Firstname]])</f>
        <v>Nixon,Toby</v>
      </c>
      <c r="D8" s="7" t="s">
        <v>10</v>
      </c>
      <c r="E8" s="7" t="s">
        <v>16</v>
      </c>
      <c r="F8" s="7" t="s">
        <v>22</v>
      </c>
      <c r="G8" s="7">
        <v>11</v>
      </c>
      <c r="H8" s="7">
        <v>600</v>
      </c>
      <c r="I8" s="8">
        <f>G8*H8</f>
        <v>6600</v>
      </c>
      <c r="K8" s="14"/>
      <c r="L8" s="14"/>
      <c r="M8" s="14"/>
    </row>
    <row r="9" spans="1:13" ht="14.4" thickBot="1" x14ac:dyDescent="0.3">
      <c r="A9" s="6" t="s">
        <v>5</v>
      </c>
      <c r="B9" s="7" t="s">
        <v>8</v>
      </c>
      <c r="C9" s="7" t="str">
        <f>CONCATENATE(Table2[[#This Row],[Lastname]],",",Table2[[#This Row],[Firstname]])</f>
        <v>Schutz,Sabina</v>
      </c>
      <c r="D9" s="7" t="s">
        <v>11</v>
      </c>
      <c r="E9" s="7" t="s">
        <v>17</v>
      </c>
      <c r="F9" s="7" t="s">
        <v>22</v>
      </c>
      <c r="G9" s="7">
        <v>2</v>
      </c>
      <c r="H9" s="7">
        <v>600</v>
      </c>
      <c r="I9" s="8">
        <f t="shared" ref="I9:I16" si="0">G9*H9</f>
        <v>1200</v>
      </c>
      <c r="K9" s="15" t="s">
        <v>28</v>
      </c>
      <c r="L9" s="15"/>
      <c r="M9" s="1">
        <f>COUNTIF(Table2[Group Size],"&gt;=12")</f>
        <v>3</v>
      </c>
    </row>
    <row r="10" spans="1:13" ht="14.4" thickBot="1" x14ac:dyDescent="0.3">
      <c r="A10" s="6" t="s">
        <v>5</v>
      </c>
      <c r="B10" s="7" t="s">
        <v>9</v>
      </c>
      <c r="C10" s="7" t="str">
        <f>CONCATENATE(Table2[[#This Row],[Lastname]],",",Table2[[#This Row],[Firstname]])</f>
        <v>Martin,Mindy</v>
      </c>
      <c r="D10" s="7" t="s">
        <v>12</v>
      </c>
      <c r="E10" s="7" t="s">
        <v>18</v>
      </c>
      <c r="F10" s="7" t="s">
        <v>22</v>
      </c>
      <c r="G10" s="7">
        <v>4</v>
      </c>
      <c r="H10" s="7">
        <v>600</v>
      </c>
      <c r="I10" s="8">
        <f t="shared" si="0"/>
        <v>2400</v>
      </c>
      <c r="K10" s="16" t="s">
        <v>29</v>
      </c>
      <c r="L10" s="16"/>
      <c r="M10" s="2">
        <f>SUMIF(Table2[Group Size],"&gt;=12",Table2[Total])</f>
        <v>13350</v>
      </c>
    </row>
    <row r="11" spans="1:13" x14ac:dyDescent="0.25">
      <c r="A11" s="6" t="s">
        <v>6</v>
      </c>
      <c r="B11" s="7" t="s">
        <v>7</v>
      </c>
      <c r="C11" s="7" t="str">
        <f>CONCATENATE(Table2[[#This Row],[Lastname]],",",Table2[[#This Row],[Firstname]])</f>
        <v>Oliver,Lee</v>
      </c>
      <c r="D11" s="7" t="s">
        <v>13</v>
      </c>
      <c r="E11" s="7" t="s">
        <v>19</v>
      </c>
      <c r="F11" s="7" t="s">
        <v>23</v>
      </c>
      <c r="G11" s="7">
        <v>5</v>
      </c>
      <c r="H11" s="7">
        <v>75</v>
      </c>
      <c r="I11" s="8">
        <f t="shared" si="0"/>
        <v>375</v>
      </c>
    </row>
    <row r="12" spans="1:13" x14ac:dyDescent="0.25">
      <c r="A12" s="6" t="s">
        <v>6</v>
      </c>
      <c r="B12" s="7" t="s">
        <v>8</v>
      </c>
      <c r="C12" s="7" t="str">
        <f>CONCATENATE(Table2[[#This Row],[Lastname]],",",Table2[[#This Row],[Firstname]])</f>
        <v>Jordan,Katie</v>
      </c>
      <c r="D12" s="7" t="s">
        <v>14</v>
      </c>
      <c r="E12" s="7" t="s">
        <v>20</v>
      </c>
      <c r="F12" s="7" t="s">
        <v>23</v>
      </c>
      <c r="G12" s="7">
        <v>10</v>
      </c>
      <c r="H12" s="7">
        <v>75</v>
      </c>
      <c r="I12" s="8">
        <f t="shared" si="0"/>
        <v>750</v>
      </c>
    </row>
    <row r="13" spans="1:13" x14ac:dyDescent="0.25">
      <c r="A13" s="6" t="s">
        <v>6</v>
      </c>
      <c r="B13" s="7" t="s">
        <v>9</v>
      </c>
      <c r="C13" s="7" t="str">
        <f>CONCATENATE(Table2[[#This Row],[Lastname]],",",Table2[[#This Row],[Firstname]])</f>
        <v>Flood,Kathie</v>
      </c>
      <c r="D13" s="7" t="s">
        <v>31</v>
      </c>
      <c r="E13" s="7" t="s">
        <v>32</v>
      </c>
      <c r="F13" s="7" t="s">
        <v>23</v>
      </c>
      <c r="G13" s="7">
        <v>16</v>
      </c>
      <c r="H13" s="7">
        <v>75</v>
      </c>
      <c r="I13" s="8">
        <f t="shared" si="0"/>
        <v>1200</v>
      </c>
    </row>
    <row r="14" spans="1:13" x14ac:dyDescent="0.25">
      <c r="A14" s="6" t="s">
        <v>30</v>
      </c>
      <c r="B14" s="7" t="s">
        <v>7</v>
      </c>
      <c r="C14" s="7" t="str">
        <f>CONCATENATE(Table2[[#This Row],[Lastname]],",",Table2[[#This Row],[Firstname]])</f>
        <v>Isla,Julian</v>
      </c>
      <c r="D14" s="7" t="s">
        <v>33</v>
      </c>
      <c r="E14" s="7" t="s">
        <v>35</v>
      </c>
      <c r="F14" s="7" t="s">
        <v>22</v>
      </c>
      <c r="G14" s="7">
        <v>15</v>
      </c>
      <c r="H14" s="7">
        <v>450</v>
      </c>
      <c r="I14" s="8">
        <f t="shared" si="0"/>
        <v>6750</v>
      </c>
    </row>
    <row r="15" spans="1:13" x14ac:dyDescent="0.25">
      <c r="A15" s="6" t="s">
        <v>30</v>
      </c>
      <c r="B15" s="7" t="s">
        <v>8</v>
      </c>
      <c r="C15" s="7" t="str">
        <f>CONCATENATE(Table2[[#This Row],[Lastname]],",",Table2[[#This Row],[Firstname]])</f>
        <v>Lew,Judy</v>
      </c>
      <c r="D15" s="7" t="s">
        <v>34</v>
      </c>
      <c r="E15" s="7" t="s">
        <v>36</v>
      </c>
      <c r="F15" s="7" t="s">
        <v>22</v>
      </c>
      <c r="G15" s="7">
        <v>12</v>
      </c>
      <c r="H15" s="7">
        <v>450</v>
      </c>
      <c r="I15" s="8">
        <f t="shared" si="0"/>
        <v>5400</v>
      </c>
    </row>
    <row r="16" spans="1:13" x14ac:dyDescent="0.25">
      <c r="A16" s="9" t="s">
        <v>30</v>
      </c>
      <c r="B16" s="10" t="s">
        <v>9</v>
      </c>
      <c r="C16" s="10" t="str">
        <f>CONCATENATE(Table2[[#This Row],[Lastname]],",",Table2[[#This Row],[Firstname]])</f>
        <v>Smith,John</v>
      </c>
      <c r="D16" s="10" t="s">
        <v>49</v>
      </c>
      <c r="E16" s="10" t="s">
        <v>50</v>
      </c>
      <c r="F16" s="10" t="s">
        <v>22</v>
      </c>
      <c r="G16" s="10">
        <v>10</v>
      </c>
      <c r="H16" s="10">
        <v>450</v>
      </c>
      <c r="I16" s="11">
        <f t="shared" si="0"/>
        <v>4500</v>
      </c>
    </row>
  </sheetData>
  <mergeCells count="4">
    <mergeCell ref="A1:I6"/>
    <mergeCell ref="K7:M8"/>
    <mergeCell ref="K9:L9"/>
    <mergeCell ref="K10:L10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 Bookings</vt:lpstr>
      <vt:lpstr>Summer 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2020-06-03T10:43:28Z</dcterms:created>
  <dcterms:modified xsi:type="dcterms:W3CDTF">2023-07-13T08:51:09Z</dcterms:modified>
</cp:coreProperties>
</file>