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2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ireadmeagher/Documents/GitRepos/ICT-25/admin/"/>
    </mc:Choice>
  </mc:AlternateContent>
  <xr:revisionPtr revIDLastSave="0" documentId="13_ncr:1_{9340D016-1F2E-D245-BBE9-39582866C43E}" xr6:coauthVersionLast="47" xr6:coauthVersionMax="47" xr10:uidLastSave="{00000000-0000-0000-0000-000000000000}"/>
  <bookViews>
    <workbookView xWindow="3520" yWindow="760" windowWidth="25000" windowHeight="17720" tabRatio="750" activeTab="1" xr2:uid="{00000000-000D-0000-FFFF-FFFF00000000}"/>
  </bookViews>
  <sheets>
    <sheet name="Grade" sheetId="25" r:id="rId1"/>
    <sheet name="Word(20%)" sheetId="21" r:id="rId2"/>
    <sheet name="Excel(50%)" sheetId="24" r:id="rId3"/>
    <sheet name="TODO" sheetId="29" r:id="rId4"/>
    <sheet name="PowerPoint (20%)" sheetId="26" r:id="rId5"/>
    <sheet name="Attendance" sheetId="27" r:id="rId6"/>
    <sheet name="ProgressWeek 11" sheetId="28" r:id="rId7"/>
  </sheets>
  <definedNames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21" l="1"/>
  <c r="N27" i="21"/>
  <c r="N28" i="21"/>
  <c r="N29" i="21"/>
  <c r="N30" i="21"/>
  <c r="N31" i="21"/>
  <c r="N25" i="21"/>
  <c r="N24" i="21"/>
  <c r="N23" i="21"/>
  <c r="N22" i="21"/>
  <c r="N21" i="21"/>
  <c r="N20" i="21"/>
  <c r="N19" i="21"/>
  <c r="N18" i="21"/>
  <c r="N17" i="21"/>
  <c r="N16" i="21"/>
  <c r="N15" i="21"/>
  <c r="N14" i="21"/>
  <c r="N13" i="21"/>
  <c r="N12" i="21"/>
  <c r="N11" i="21"/>
  <c r="N10" i="21"/>
  <c r="N9" i="21"/>
  <c r="N8" i="21"/>
  <c r="N7" i="21"/>
  <c r="N6" i="21"/>
  <c r="N5" i="21"/>
  <c r="N4" i="21"/>
  <c r="N3" i="21"/>
  <c r="C7" i="25" s="1"/>
  <c r="N2" i="21"/>
  <c r="N7" i="24"/>
  <c r="N8" i="24"/>
  <c r="N9" i="24"/>
  <c r="E8" i="25" s="1"/>
  <c r="F8" i="25" s="1"/>
  <c r="N10" i="24"/>
  <c r="E9" i="25" s="1"/>
  <c r="F9" i="25" s="1"/>
  <c r="N11" i="24"/>
  <c r="E10" i="25" s="1"/>
  <c r="F10" i="25" s="1"/>
  <c r="N12" i="24"/>
  <c r="E11" i="25" s="1"/>
  <c r="F11" i="25" s="1"/>
  <c r="N13" i="24"/>
  <c r="N14" i="24"/>
  <c r="E13" i="25" s="1"/>
  <c r="F13" i="25" s="1"/>
  <c r="N15" i="24"/>
  <c r="E14" i="25" s="1"/>
  <c r="F14" i="25" s="1"/>
  <c r="N16" i="24"/>
  <c r="E15" i="25" s="1"/>
  <c r="F15" i="25" s="1"/>
  <c r="N18" i="24"/>
  <c r="E17" i="25" s="1"/>
  <c r="F17" i="25" s="1"/>
  <c r="N19" i="24"/>
  <c r="E18" i="25" s="1"/>
  <c r="F18" i="25" s="1"/>
  <c r="N20" i="24"/>
  <c r="E19" i="25" s="1"/>
  <c r="F19" i="25" s="1"/>
  <c r="N21" i="24"/>
  <c r="E20" i="25" s="1"/>
  <c r="F20" i="25" s="1"/>
  <c r="N22" i="24"/>
  <c r="E21" i="25" s="1"/>
  <c r="F21" i="25" s="1"/>
  <c r="N23" i="24"/>
  <c r="E22" i="25" s="1"/>
  <c r="F22" i="25" s="1"/>
  <c r="N24" i="24"/>
  <c r="E23" i="25" s="1"/>
  <c r="F23" i="25" s="1"/>
  <c r="N25" i="24"/>
  <c r="E24" i="25" s="1"/>
  <c r="F24" i="25" s="1"/>
  <c r="N26" i="24"/>
  <c r="E25" i="25" s="1"/>
  <c r="F25" i="25" s="1"/>
  <c r="N27" i="24"/>
  <c r="E26" i="25" s="1"/>
  <c r="F26" i="25" s="1"/>
  <c r="E7" i="25"/>
  <c r="F7" i="25" s="1"/>
  <c r="E12" i="25"/>
  <c r="F12" i="25" s="1"/>
  <c r="I26" i="25"/>
  <c r="O26" i="26"/>
  <c r="G26" i="25" s="1"/>
  <c r="O16" i="26"/>
  <c r="O17" i="26"/>
  <c r="K4" i="24" l="1"/>
  <c r="N6" i="24"/>
  <c r="D4" i="24"/>
  <c r="I7" i="25" l="1"/>
  <c r="I8" i="25"/>
  <c r="I9" i="25"/>
  <c r="I10" i="25"/>
  <c r="I11" i="25"/>
  <c r="I12" i="25"/>
  <c r="I13" i="25"/>
  <c r="J13" i="25" s="1"/>
  <c r="I14" i="25"/>
  <c r="J14" i="25" s="1"/>
  <c r="I15" i="25"/>
  <c r="I16" i="25"/>
  <c r="I17" i="25"/>
  <c r="J17" i="25" s="1"/>
  <c r="I18" i="25"/>
  <c r="J18" i="25" s="1"/>
  <c r="I19" i="25"/>
  <c r="J19" i="25" s="1"/>
  <c r="I20" i="25"/>
  <c r="J20" i="25" s="1"/>
  <c r="I21" i="25"/>
  <c r="J21" i="25" s="1"/>
  <c r="I22" i="25"/>
  <c r="J22" i="25" s="1"/>
  <c r="I23" i="25"/>
  <c r="J23" i="25" s="1"/>
  <c r="I24" i="25"/>
  <c r="J24" i="25" s="1"/>
  <c r="I25" i="25"/>
  <c r="J25" i="25" s="1"/>
  <c r="I6" i="25"/>
  <c r="J26" i="25"/>
  <c r="H26" i="25"/>
  <c r="J16" i="25"/>
  <c r="J15" i="25"/>
  <c r="C26" i="25"/>
  <c r="D26" i="25" s="1"/>
  <c r="C25" i="25"/>
  <c r="D25" i="25" s="1"/>
  <c r="O25" i="26"/>
  <c r="G25" i="25" s="1"/>
  <c r="H25" i="25" s="1"/>
  <c r="O24" i="26"/>
  <c r="G24" i="25" s="1"/>
  <c r="H24" i="25" s="1"/>
  <c r="O23" i="26"/>
  <c r="G23" i="25" s="1"/>
  <c r="H23" i="25" s="1"/>
  <c r="O22" i="26"/>
  <c r="G22" i="25" s="1"/>
  <c r="H22" i="25" s="1"/>
  <c r="O21" i="26"/>
  <c r="G21" i="25" s="1"/>
  <c r="H21" i="25" s="1"/>
  <c r="O20" i="26"/>
  <c r="G20" i="25" s="1"/>
  <c r="H20" i="25" s="1"/>
  <c r="O19" i="26"/>
  <c r="G19" i="25" s="1"/>
  <c r="H19" i="25" s="1"/>
  <c r="O18" i="26"/>
  <c r="G18" i="25" s="1"/>
  <c r="H18" i="25" s="1"/>
  <c r="G17" i="25"/>
  <c r="H17" i="25" s="1"/>
  <c r="O15" i="26"/>
  <c r="G15" i="25" s="1"/>
  <c r="O14" i="26"/>
  <c r="G14" i="25" s="1"/>
  <c r="H14" i="25" s="1"/>
  <c r="O13" i="26"/>
  <c r="G13" i="25" s="1"/>
  <c r="H13" i="25" s="1"/>
  <c r="O12" i="26"/>
  <c r="G12" i="25" s="1"/>
  <c r="H12" i="25" s="1"/>
  <c r="O11" i="26"/>
  <c r="G11" i="25" s="1"/>
  <c r="H11" i="25" s="1"/>
  <c r="O10" i="26"/>
  <c r="G10" i="25" s="1"/>
  <c r="H10" i="25" s="1"/>
  <c r="O9" i="26"/>
  <c r="G9" i="25" s="1"/>
  <c r="H9" i="25" s="1"/>
  <c r="O8" i="26"/>
  <c r="G8" i="25" s="1"/>
  <c r="H8" i="25" s="1"/>
  <c r="O7" i="26"/>
  <c r="G7" i="25" s="1"/>
  <c r="H7" i="25" s="1"/>
  <c r="C24" i="25"/>
  <c r="D24" i="25" s="1"/>
  <c r="C19" i="25"/>
  <c r="D19" i="25" s="1"/>
  <c r="C17" i="25"/>
  <c r="D17" i="25" s="1"/>
  <c r="C16" i="25"/>
  <c r="D16" i="25" s="1"/>
  <c r="C11" i="25"/>
  <c r="C10" i="25"/>
  <c r="D10" i="25" s="1"/>
  <c r="D7" i="25"/>
  <c r="O5" i="26"/>
  <c r="O6" i="26"/>
  <c r="G6" i="25" s="1"/>
  <c r="O4" i="26"/>
  <c r="C15" i="25" l="1"/>
  <c r="D15" i="25" s="1"/>
  <c r="C20" i="25"/>
  <c r="D20" i="25" s="1"/>
  <c r="K20" i="25" s="1"/>
  <c r="C9" i="25"/>
  <c r="D9" i="25" s="1"/>
  <c r="C13" i="25"/>
  <c r="D13" i="25" s="1"/>
  <c r="K13" i="25" s="1"/>
  <c r="C18" i="25"/>
  <c r="D18" i="25" s="1"/>
  <c r="K18" i="25" s="1"/>
  <c r="C14" i="25"/>
  <c r="D14" i="25" s="1"/>
  <c r="K14" i="25" s="1"/>
  <c r="C21" i="25"/>
  <c r="D21" i="25" s="1"/>
  <c r="K21" i="25" s="1"/>
  <c r="C23" i="25"/>
  <c r="D23" i="25" s="1"/>
  <c r="K23" i="25" s="1"/>
  <c r="C8" i="25"/>
  <c r="D8" i="25" s="1"/>
  <c r="C22" i="25"/>
  <c r="D22" i="25" s="1"/>
  <c r="K22" i="25" s="1"/>
  <c r="D11" i="25"/>
  <c r="C12" i="25"/>
  <c r="D12" i="25" s="1"/>
  <c r="H15" i="25"/>
  <c r="G16" i="25"/>
  <c r="H16" i="25" s="1"/>
  <c r="K25" i="25"/>
  <c r="K26" i="25"/>
  <c r="K24" i="25"/>
  <c r="K19" i="25"/>
  <c r="K17" i="25"/>
  <c r="E6" i="25"/>
  <c r="F6" i="25" s="1"/>
  <c r="N4" i="24"/>
  <c r="D6" i="25"/>
  <c r="H6" i="25"/>
  <c r="J6" i="25"/>
  <c r="J7" i="25"/>
  <c r="J8" i="25"/>
  <c r="J9" i="25"/>
  <c r="J10" i="25"/>
  <c r="J11" i="25"/>
  <c r="J12" i="25"/>
  <c r="K6" i="25" l="1"/>
  <c r="K11" i="25"/>
  <c r="K12" i="25"/>
  <c r="K9" i="25"/>
  <c r="K10" i="25"/>
  <c r="K7" i="25"/>
  <c r="K8" i="25"/>
  <c r="K5" i="25"/>
  <c r="K15" i="25"/>
  <c r="N17" i="24"/>
  <c r="F16" i="25" s="1"/>
  <c r="K16" i="2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8" authorId="0" shapeId="0" xr:uid="{88B1DA28-45E9-E14D-9C08-E6489DA7757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had the categories the wrong way round
</t>
        </r>
      </text>
    </comment>
  </commentList>
</comments>
</file>

<file path=xl/sharedStrings.xml><?xml version="1.0" encoding="utf-8"?>
<sst xmlns="http://schemas.openxmlformats.org/spreadsheetml/2006/main" count="541" uniqueCount="246">
  <si>
    <t>TOTAL</t>
  </si>
  <si>
    <t>Firstname</t>
  </si>
  <si>
    <t>Surname</t>
  </si>
  <si>
    <t>Word Assignment</t>
  </si>
  <si>
    <t>20%%</t>
  </si>
  <si>
    <t xml:space="preserve">Excel Test </t>
  </si>
  <si>
    <t>Group PowerPoint</t>
  </si>
  <si>
    <t>Attendance</t>
  </si>
  <si>
    <t>Total</t>
  </si>
  <si>
    <t>Comments</t>
  </si>
  <si>
    <t>Q1</t>
  </si>
  <si>
    <t>Q2</t>
  </si>
  <si>
    <t>Mairead's Group</t>
  </si>
  <si>
    <t>Content</t>
  </si>
  <si>
    <t>Keep text to a minimum</t>
  </si>
  <si>
    <t>Consistent theme</t>
  </si>
  <si>
    <t>Images</t>
  </si>
  <si>
    <t>Tables/Charts</t>
  </si>
  <si>
    <t>Smart Art</t>
  </si>
  <si>
    <t>Animation</t>
  </si>
  <si>
    <t>Transitions</t>
  </si>
  <si>
    <t>Different Slide Layouts</t>
  </si>
  <si>
    <t>Spelling andGrammar</t>
  </si>
  <si>
    <t>Professionalism of presentation</t>
  </si>
  <si>
    <t>Module</t>
  </si>
  <si>
    <t>Introduction to ICT for Scientists-35561-[2023-2024]</t>
  </si>
  <si>
    <t>Group</t>
  </si>
  <si>
    <t>Ablett</t>
  </si>
  <si>
    <t>Benjamin</t>
  </si>
  <si>
    <t>Buchtelova</t>
  </si>
  <si>
    <t>Tereza</t>
  </si>
  <si>
    <t>Buckley</t>
  </si>
  <si>
    <t>Kaitlyn</t>
  </si>
  <si>
    <t>Butler</t>
  </si>
  <si>
    <t>Holly</t>
  </si>
  <si>
    <t>Carson</t>
  </si>
  <si>
    <t>Toby</t>
  </si>
  <si>
    <t>Cooney</t>
  </si>
  <si>
    <t>Darragh</t>
  </si>
  <si>
    <t>Corcoran</t>
  </si>
  <si>
    <t>Lolo</t>
  </si>
  <si>
    <t>Cosgrave</t>
  </si>
  <si>
    <t>Tara</t>
  </si>
  <si>
    <t>Cronin</t>
  </si>
  <si>
    <t>Abbie</t>
  </si>
  <si>
    <t>Crowley</t>
  </si>
  <si>
    <t>Kieran</t>
  </si>
  <si>
    <t>Cuthbert Savage</t>
  </si>
  <si>
    <t>Ruby</t>
  </si>
  <si>
    <t>Daniel</t>
  </si>
  <si>
    <t>Nadtochiev</t>
  </si>
  <si>
    <t>Dempsey</t>
  </si>
  <si>
    <t>Ali</t>
  </si>
  <si>
    <t>Dwan</t>
  </si>
  <si>
    <t>Mya</t>
  </si>
  <si>
    <t>Galvin</t>
  </si>
  <si>
    <t>Dylan</t>
  </si>
  <si>
    <t>Granger</t>
  </si>
  <si>
    <t>Christy</t>
  </si>
  <si>
    <t>Grant</t>
  </si>
  <si>
    <t>Emma</t>
  </si>
  <si>
    <t>Halley</t>
  </si>
  <si>
    <t>Jessica</t>
  </si>
  <si>
    <t>Hartnett</t>
  </si>
  <si>
    <t>Alannah</t>
  </si>
  <si>
    <t>Student Number</t>
  </si>
  <si>
    <t xml:space="preserve"> </t>
  </si>
  <si>
    <t>Shahparan</t>
  </si>
  <si>
    <t>.</t>
  </si>
  <si>
    <t>Browne O Carroll</t>
  </si>
  <si>
    <t>20110602@mail.wit.ie</t>
  </si>
  <si>
    <t>20112142@mail.wit.ie</t>
  </si>
  <si>
    <t>20106975@mail.wit.ie</t>
  </si>
  <si>
    <t>20113230@mail.wit.ie</t>
  </si>
  <si>
    <t>20107564@mail.wit.ie</t>
  </si>
  <si>
    <t>20112384@mail.wit.ie</t>
  </si>
  <si>
    <t>20113053@mail.wit.ie</t>
  </si>
  <si>
    <t>20112113@mail.wit.ie</t>
  </si>
  <si>
    <t>20112512@mail.wit.ie</t>
  </si>
  <si>
    <t>20112665@mail.wit.ie</t>
  </si>
  <si>
    <t>20113280@mail.wit.ie</t>
  </si>
  <si>
    <t>20112111@mail.wit.ie</t>
  </si>
  <si>
    <t>20112739@mail.wit.ie</t>
  </si>
  <si>
    <t>20113012@mail.wit.ie</t>
  </si>
  <si>
    <t>20112577@mail.wit.ie</t>
  </si>
  <si>
    <t>20112860@mail.wit.ie</t>
  </si>
  <si>
    <t>20112570@mail.wit.ie</t>
  </si>
  <si>
    <t>20111234@mail.wit.ie</t>
  </si>
  <si>
    <t>20112264@mail.wit.ie</t>
  </si>
  <si>
    <t>20111569@mail.wit.ie</t>
  </si>
  <si>
    <t>20111168@mail.wit.ie</t>
  </si>
  <si>
    <t>Last name</t>
  </si>
  <si>
    <t>First name</t>
  </si>
  <si>
    <t>ID number</t>
  </si>
  <si>
    <t>Email address</t>
  </si>
  <si>
    <t>Percentage</t>
  </si>
  <si>
    <t>20110602@wit.ie</t>
  </si>
  <si>
    <t>20112142@wit.ie</t>
  </si>
  <si>
    <t>20106975@wit.ie</t>
  </si>
  <si>
    <t>20113230@wit.ie</t>
  </si>
  <si>
    <t>20107564@wit.ie</t>
  </si>
  <si>
    <t>20112384@wit.ie</t>
  </si>
  <si>
    <t>20113053@wit.ie</t>
  </si>
  <si>
    <t>20112113@wit.ie</t>
  </si>
  <si>
    <t>20112512@wit.ie</t>
  </si>
  <si>
    <t>20112665@wit.ie</t>
  </si>
  <si>
    <t>20113280@wit.ie</t>
  </si>
  <si>
    <t>20112111@wit.ie</t>
  </si>
  <si>
    <t>20112739@wit.ie</t>
  </si>
  <si>
    <t>20113012@wit.ie</t>
  </si>
  <si>
    <t>20112577@wit.ie</t>
  </si>
  <si>
    <t>20112860@wit.ie</t>
  </si>
  <si>
    <t>20112570@wit.ie</t>
  </si>
  <si>
    <t>20111234@wit.ie</t>
  </si>
  <si>
    <t>20112264@wit.ie</t>
  </si>
  <si>
    <t>20111569@wit.ie</t>
  </si>
  <si>
    <t>20111168@wit.ie</t>
  </si>
  <si>
    <t xml:space="preserve">Submitted </t>
  </si>
  <si>
    <t>No</t>
  </si>
  <si>
    <t>Yes</t>
  </si>
  <si>
    <t xml:space="preserve">Going well, I put up the videos on youtube for him </t>
  </si>
  <si>
    <t>Couldn't submit on Moodle emailed instead. All seems fine</t>
  </si>
  <si>
    <t xml:space="preserve">Presentation a little slow </t>
  </si>
  <si>
    <t>A little behind but fine</t>
  </si>
  <si>
    <t>All good</t>
  </si>
  <si>
    <t>Not sure how far she is but seems fine</t>
  </si>
  <si>
    <t>have emailed</t>
  </si>
  <si>
    <t>Holly Butler</t>
  </si>
  <si>
    <t>Ben Ablett</t>
  </si>
  <si>
    <t>Tereza Buchtelova</t>
  </si>
  <si>
    <t>Daniel Nadtochiev</t>
  </si>
  <si>
    <t>Kieran crowley</t>
  </si>
  <si>
    <t>Shah Paran</t>
  </si>
  <si>
    <t>Kaitlyn Buckley</t>
  </si>
  <si>
    <t>Toby Carson</t>
  </si>
  <si>
    <t>Alannah Hartnett</t>
  </si>
  <si>
    <t>Holly Browne O Carroll</t>
  </si>
  <si>
    <t>Emma Grant</t>
  </si>
  <si>
    <t>Mya Dwan</t>
  </si>
  <si>
    <t xml:space="preserve">Darragh Clooney </t>
  </si>
  <si>
    <t>Dylan Galvin</t>
  </si>
  <si>
    <t>Christy Granger</t>
  </si>
  <si>
    <t>Jessica Halley</t>
  </si>
  <si>
    <t>Ali Dempsey</t>
  </si>
  <si>
    <t>Ruby Cuthbert Savage</t>
  </si>
  <si>
    <t xml:space="preserve">TEAMS </t>
  </si>
  <si>
    <t>Formulas with cell references</t>
  </si>
  <si>
    <t>IF formula</t>
  </si>
  <si>
    <t>Summary Section</t>
  </si>
  <si>
    <t>conditional formatting</t>
  </si>
  <si>
    <t>format with euros</t>
  </si>
  <si>
    <t>Absolute cell referencing</t>
  </si>
  <si>
    <t>Total Cost</t>
  </si>
  <si>
    <t>Formatting table</t>
  </si>
  <si>
    <t>Q3 - Charts</t>
  </si>
  <si>
    <t>clustered column chart</t>
  </si>
  <si>
    <t>scatter plot</t>
  </si>
  <si>
    <t>new sheet</t>
  </si>
  <si>
    <t xml:space="preserve">no formulas just wrote in the values. </t>
  </si>
  <si>
    <t>pdf was submitted - I have emailed her to ask her to email me with xls spreadsheet</t>
  </si>
  <si>
    <t>have emailed - she has left the course</t>
  </si>
  <si>
    <t>left the course</t>
  </si>
  <si>
    <t>marked</t>
  </si>
  <si>
    <t>left</t>
  </si>
  <si>
    <t>left?</t>
  </si>
  <si>
    <t>could not see what animations were there</t>
  </si>
  <si>
    <t>no submission</t>
  </si>
  <si>
    <t>pdf sent - I have emailed Ali to ask for the pptx version</t>
  </si>
  <si>
    <t>seen</t>
  </si>
  <si>
    <t xml:space="preserve">left? </t>
  </si>
  <si>
    <t>TODO</t>
  </si>
  <si>
    <t>Set test for Ben and ShahParan</t>
  </si>
  <si>
    <t>move to 35</t>
  </si>
  <si>
    <t>W20117623</t>
  </si>
  <si>
    <t>Quinn, Saffron</t>
  </si>
  <si>
    <t>W20117893</t>
  </si>
  <si>
    <t>Ranin, Alistair</t>
  </si>
  <si>
    <t>W20073175</t>
  </si>
  <si>
    <t>Rowe, Emily</t>
  </si>
  <si>
    <t>W20117100</t>
  </si>
  <si>
    <t>Semenyaka, Nikol</t>
  </si>
  <si>
    <t>W20117313</t>
  </si>
  <si>
    <t>Serkunova, Milana</t>
  </si>
  <si>
    <t>W20117114</t>
  </si>
  <si>
    <t>Shanto, Patrick</t>
  </si>
  <si>
    <t>W20116825</t>
  </si>
  <si>
    <t>Smith, Ellie</t>
  </si>
  <si>
    <t>W20117336</t>
  </si>
  <si>
    <t>Spolnik, Oliwia</t>
  </si>
  <si>
    <t>W20117440</t>
  </si>
  <si>
    <t>Sullivan, Euan</t>
  </si>
  <si>
    <t>W20116073</t>
  </si>
  <si>
    <t>Sutton, Adam</t>
  </si>
  <si>
    <t>W20116869</t>
  </si>
  <si>
    <t>Teodoro Neves, Julie</t>
  </si>
  <si>
    <t>W20116870</t>
  </si>
  <si>
    <t>Teodoro Neves, Sophie</t>
  </si>
  <si>
    <t>W20117637</t>
  </si>
  <si>
    <t>Urbone, Patricija</t>
  </si>
  <si>
    <t>W20117079</t>
  </si>
  <si>
    <t>Vijaya Baskar, Shanmuga Priya</t>
  </si>
  <si>
    <t>W20117538</t>
  </si>
  <si>
    <t>Walsh, Amy</t>
  </si>
  <si>
    <t>W20117268</t>
  </si>
  <si>
    <t>Walsh, Ruby</t>
  </si>
  <si>
    <t>W20117891</t>
  </si>
  <si>
    <t>Waters, Kevin</t>
  </si>
  <si>
    <t>W20117900</t>
  </si>
  <si>
    <t>Watson, Callum</t>
  </si>
  <si>
    <t>W20117522</t>
  </si>
  <si>
    <t>Wheatley, Euan</t>
  </si>
  <si>
    <t>W20117327</t>
  </si>
  <si>
    <t>Whelan, Edel</t>
  </si>
  <si>
    <t>W20116877</t>
  </si>
  <si>
    <t>Whelan, Jade</t>
  </si>
  <si>
    <t>W20116209</t>
  </si>
  <si>
    <t>Williams, Jessica</t>
  </si>
  <si>
    <t>W20117441</t>
  </si>
  <si>
    <t>Willmott, Michael</t>
  </si>
  <si>
    <t>W20117676</t>
  </si>
  <si>
    <t>Staszewska, Paula</t>
  </si>
  <si>
    <t>W20117990</t>
  </si>
  <si>
    <t>Thet Maung, Zuly</t>
  </si>
  <si>
    <t>W20116004</t>
  </si>
  <si>
    <t>Tran, Anh Thu</t>
  </si>
  <si>
    <t>W20116770</t>
  </si>
  <si>
    <t>Moran, Alicia</t>
  </si>
  <si>
    <t>W20118662</t>
  </si>
  <si>
    <t>Milaanzi, Jack</t>
  </si>
  <si>
    <t>W20112129</t>
  </si>
  <si>
    <t>Setly, Fouad</t>
  </si>
  <si>
    <t>Header/Footer</t>
  </si>
  <si>
    <t>Page Number</t>
  </si>
  <si>
    <t>Page Breaks</t>
  </si>
  <si>
    <t>Cover Page</t>
  </si>
  <si>
    <t>Image(s)</t>
  </si>
  <si>
    <t>Equation Editor</t>
  </si>
  <si>
    <t>Symbols</t>
  </si>
  <si>
    <t>Table</t>
  </si>
  <si>
    <t>Heading Styles</t>
  </si>
  <si>
    <t>Bullets &amp; Numbering</t>
  </si>
  <si>
    <t>Spelling and Grammer</t>
  </si>
  <si>
    <t>Header / Footer</t>
  </si>
  <si>
    <t>Page breaks</t>
  </si>
  <si>
    <t>Image/s</t>
  </si>
  <si>
    <t>Bullets and Numbering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</si>
</sst>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</font>
    <font>
      <sz val="12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000000"/>
      <name val="Helvetic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indexed="8"/>
      <name val="Tahoma"/>
      <family val="2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rgb="FFC9C9C9"/>
      </left>
      <right style="medium">
        <color rgb="FFC9C9C9"/>
      </right>
      <top/>
      <bottom style="medium">
        <color rgb="FFC9C9C9"/>
      </bottom>
      <diagonal/>
    </border>
    <border>
      <left/>
      <right style="medium">
        <color rgb="FFC9C9C9"/>
      </right>
      <top/>
      <bottom style="medium">
        <color rgb="FFC9C9C9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5" fillId="7" borderId="0" applyNumberFormat="0" applyBorder="0" applyAlignment="0" applyProtection="0"/>
    <xf numFmtId="0" fontId="2" fillId="0" borderId="0" applyNumberFormat="0" applyFill="0" applyBorder="0" applyAlignment="0" applyProtection="0"/>
  </cellStyleXfs>
  <cellXfs count="81"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9" fontId="0" fillId="4" borderId="5" xfId="0" applyNumberFormat="1" applyFill="1" applyBorder="1" applyAlignment="1">
      <alignment horizontal="center" vertical="center"/>
    </xf>
    <xf numFmtId="9" fontId="0" fillId="5" borderId="5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6" borderId="1" xfId="0" applyFill="1" applyBorder="1" applyAlignment="1">
      <alignment horizontal="center"/>
    </xf>
    <xf numFmtId="49" fontId="0" fillId="0" borderId="0" xfId="0" applyNumberFormat="1"/>
    <xf numFmtId="0" fontId="5" fillId="7" borderId="0" xfId="10"/>
    <xf numFmtId="0" fontId="0" fillId="2" borderId="1" xfId="0" applyFill="1" applyBorder="1"/>
    <xf numFmtId="0" fontId="6" fillId="2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9" fontId="0" fillId="5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/>
    <xf numFmtId="0" fontId="0" fillId="6" borderId="1" xfId="0" applyFill="1" applyBorder="1"/>
    <xf numFmtId="0" fontId="7" fillId="0" borderId="0" xfId="0" applyFont="1"/>
    <xf numFmtId="0" fontId="1" fillId="3" borderId="4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49" fontId="8" fillId="0" borderId="0" xfId="0" applyNumberFormat="1" applyFont="1"/>
    <xf numFmtId="0" fontId="0" fillId="0" borderId="0" xfId="0" applyAlignment="1">
      <alignment wrapText="1"/>
    </xf>
    <xf numFmtId="0" fontId="0" fillId="2" borderId="1" xfId="0" applyFill="1" applyBorder="1" applyAlignment="1">
      <alignment horizontal="left" wrapText="1"/>
    </xf>
    <xf numFmtId="0" fontId="0" fillId="0" borderId="1" xfId="0" applyBorder="1" applyAlignment="1">
      <alignment horizontal="right" vertical="center"/>
    </xf>
    <xf numFmtId="0" fontId="0" fillId="8" borderId="1" xfId="0" applyFill="1" applyBorder="1"/>
    <xf numFmtId="0" fontId="0" fillId="8" borderId="7" xfId="0" applyFill="1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11"/>
    <xf numFmtId="49" fontId="8" fillId="0" borderId="1" xfId="0" applyNumberFormat="1" applyFont="1" applyBorder="1"/>
    <xf numFmtId="49" fontId="0" fillId="0" borderId="1" xfId="0" applyNumberFormat="1" applyBorder="1"/>
    <xf numFmtId="0" fontId="0" fillId="2" borderId="3" xfId="0" applyFill="1" applyBorder="1"/>
    <xf numFmtId="49" fontId="0" fillId="6" borderId="1" xfId="0" applyNumberFormat="1" applyFill="1" applyBorder="1"/>
    <xf numFmtId="0" fontId="0" fillId="10" borderId="1" xfId="0" applyFill="1" applyBorder="1"/>
    <xf numFmtId="0" fontId="9" fillId="0" borderId="1" xfId="0" applyFont="1" applyBorder="1"/>
    <xf numFmtId="0" fontId="9" fillId="10" borderId="1" xfId="0" applyFont="1" applyFill="1" applyBorder="1"/>
    <xf numFmtId="0" fontId="9" fillId="9" borderId="1" xfId="0" applyFont="1" applyFill="1" applyBorder="1"/>
    <xf numFmtId="0" fontId="0" fillId="2" borderId="0" xfId="0" applyFill="1" applyAlignment="1">
      <alignment wrapText="1"/>
    </xf>
    <xf numFmtId="0" fontId="0" fillId="3" borderId="1" xfId="0" applyFill="1" applyBorder="1" applyAlignment="1">
      <alignment horizontal="center" wrapText="1"/>
    </xf>
    <xf numFmtId="0" fontId="7" fillId="0" borderId="0" xfId="0" applyFont="1" applyAlignment="1">
      <alignment wrapText="1"/>
    </xf>
    <xf numFmtId="0" fontId="0" fillId="11" borderId="1" xfId="0" applyFill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0" fontId="6" fillId="3" borderId="4" xfId="0" applyFont="1" applyFill="1" applyBorder="1" applyAlignment="1">
      <alignment horizontal="center" wrapText="1"/>
    </xf>
    <xf numFmtId="0" fontId="7" fillId="10" borderId="1" xfId="0" applyFont="1" applyFill="1" applyBorder="1" applyAlignment="1">
      <alignment horizontal="center" wrapText="1"/>
    </xf>
    <xf numFmtId="0" fontId="7" fillId="10" borderId="1" xfId="0" applyFont="1" applyFill="1" applyBorder="1" applyAlignment="1">
      <alignment horizontal="left" wrapText="1"/>
    </xf>
    <xf numFmtId="0" fontId="7" fillId="10" borderId="1" xfId="0" applyFont="1" applyFill="1" applyBorder="1" applyAlignment="1">
      <alignment wrapText="1"/>
    </xf>
    <xf numFmtId="0" fontId="0" fillId="0" borderId="2" xfId="0" applyBorder="1"/>
    <xf numFmtId="0" fontId="2" fillId="0" borderId="1" xfId="11" applyBorder="1"/>
    <xf numFmtId="0" fontId="0" fillId="4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7" fillId="10" borderId="7" xfId="0" applyFont="1" applyFill="1" applyBorder="1" applyAlignment="1">
      <alignment horizontal="center"/>
    </xf>
    <xf numFmtId="0" fontId="7" fillId="10" borderId="10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6" fillId="10" borderId="7" xfId="0" applyFont="1" applyFill="1" applyBorder="1" applyAlignment="1">
      <alignment horizontal="center" wrapText="1"/>
    </xf>
    <xf numFmtId="0" fontId="6" fillId="10" borderId="10" xfId="0" applyFont="1" applyFill="1" applyBorder="1" applyAlignment="1">
      <alignment horizontal="center" wrapText="1"/>
    </xf>
    <xf numFmtId="0" fontId="6" fillId="10" borderId="2" xfId="0" applyFont="1" applyFill="1" applyBorder="1" applyAlignment="1">
      <alignment horizontal="center" wrapText="1"/>
    </xf>
    <xf numFmtId="0" fontId="6" fillId="11" borderId="7" xfId="0" applyFont="1" applyFill="1" applyBorder="1" applyAlignment="1">
      <alignment horizontal="center"/>
    </xf>
    <xf numFmtId="0" fontId="6" fillId="11" borderId="10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2" fillId="0" borderId="11" xfId="0" applyFont="1" applyBorder="1" applyAlignment="1">
      <alignment horizontal="left"/>
    </xf>
    <xf numFmtId="0" fontId="13" fillId="0" borderId="0" xfId="0" applyFont="1"/>
    <xf numFmtId="0" fontId="13" fillId="0" borderId="11" xfId="0" applyFont="1" applyBorder="1"/>
    <xf numFmtId="0" fontId="15" fillId="12" borderId="12" xfId="0" applyFont="1" applyFill="1" applyBorder="1" applyAlignment="1">
      <alignment vertical="center" wrapText="1"/>
    </xf>
    <xf numFmtId="0" fontId="17" fillId="12" borderId="13" xfId="0" applyFont="1" applyFill="1" applyBorder="1" applyAlignment="1">
      <alignment horizontal="center" vertical="center" wrapText="1"/>
    </xf>
    <xf numFmtId="0" fontId="14" fillId="0" borderId="12" xfId="0" applyFont="1" applyBorder="1" applyAlignment="1">
      <alignment vertical="center" wrapText="1"/>
    </xf>
    <xf numFmtId="0" fontId="16" fillId="0" borderId="13" xfId="0" applyFont="1" applyBorder="1" applyAlignment="1">
      <alignment horizontal="center" vertical="center" wrapText="1"/>
    </xf>
    <xf numFmtId="0" fontId="18" fillId="12" borderId="12" xfId="0" applyFont="1" applyFill="1" applyBorder="1" applyAlignment="1">
      <alignment vertical="center" wrapText="1"/>
    </xf>
    <xf numFmtId="0" fontId="18" fillId="12" borderId="13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left"/>
    </xf>
    <xf numFmtId="0" fontId="13" fillId="0" borderId="0" xfId="0" applyFont="1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wrapText="1"/>
    </xf>
  </cellXfs>
  <cellStyles count="12"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Good" xfId="10" builtinId="26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Hyperlink" xfId="11" builtinId="8"/>
    <cellStyle name="Normal" xfId="0" builtinId="0"/>
    <cellStyle name="Normal 2" xfId="9" xr:uid="{00000000-0005-0000-0000-00000A000000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0"/>
      <tableStyleElement type="header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20110602@mail.wit.ie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20110602@mail.wit.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058B3-8A15-41C7-A4AC-31BB97B9A27A}">
  <dimension ref="A1:W35"/>
  <sheetViews>
    <sheetView zoomScale="134" zoomScaleNormal="297" workbookViewId="0">
      <selection sqref="A1:B1048576"/>
    </sheetView>
  </sheetViews>
  <sheetFormatPr baseColWidth="10" defaultColWidth="8.83203125" defaultRowHeight="15.75" customHeight="1" x14ac:dyDescent="0.2"/>
  <cols>
    <col min="1" max="1" width="14.6640625" style="8" customWidth="1"/>
    <col min="2" max="2" width="14.6640625" customWidth="1"/>
    <col min="3" max="6" width="9" style="3"/>
    <col min="7" max="10" width="8.83203125" style="3"/>
    <col min="12" max="12" width="41.33203125" customWidth="1"/>
  </cols>
  <sheetData>
    <row r="1" spans="1:23" ht="16" x14ac:dyDescent="0.2">
      <c r="C1" s="54" t="s">
        <v>3</v>
      </c>
      <c r="D1" s="54"/>
      <c r="E1" s="55" t="s">
        <v>5</v>
      </c>
      <c r="F1" s="55"/>
      <c r="G1" s="55" t="s">
        <v>6</v>
      </c>
      <c r="H1" s="55"/>
      <c r="I1" s="55" t="s">
        <v>7</v>
      </c>
      <c r="J1" s="56"/>
      <c r="K1" s="10" t="s">
        <v>8</v>
      </c>
    </row>
    <row r="2" spans="1:23" ht="16" x14ac:dyDescent="0.2">
      <c r="C2" s="5">
        <v>1</v>
      </c>
      <c r="D2" s="5" t="s">
        <v>4</v>
      </c>
      <c r="E2" s="6">
        <v>1</v>
      </c>
      <c r="F2" s="6">
        <v>0.5</v>
      </c>
      <c r="G2" s="6">
        <v>1</v>
      </c>
      <c r="H2" s="6">
        <v>0.2</v>
      </c>
      <c r="I2" s="6">
        <v>1</v>
      </c>
      <c r="J2" s="17">
        <v>0.1</v>
      </c>
      <c r="K2" s="20"/>
    </row>
    <row r="3" spans="1:23" ht="16" x14ac:dyDescent="0.2">
      <c r="C3" s="4"/>
      <c r="D3" s="2"/>
      <c r="E3" s="2"/>
      <c r="F3" s="2"/>
      <c r="G3" s="2"/>
      <c r="H3" s="2"/>
      <c r="I3" s="2"/>
      <c r="J3" s="18"/>
      <c r="K3" s="19"/>
    </row>
    <row r="4" spans="1:23" ht="16" x14ac:dyDescent="0.2">
      <c r="A4" s="13" t="s">
        <v>65</v>
      </c>
      <c r="B4" s="13" t="s">
        <v>2</v>
      </c>
      <c r="C4" s="4"/>
      <c r="D4" s="2"/>
      <c r="E4" s="2"/>
      <c r="F4" s="2"/>
      <c r="G4" s="2"/>
      <c r="H4" s="2"/>
      <c r="I4" s="2"/>
      <c r="J4" s="18"/>
      <c r="K4" s="19"/>
    </row>
    <row r="5" spans="1:23" ht="16" x14ac:dyDescent="0.2">
      <c r="A5" s="43"/>
      <c r="B5" s="43"/>
      <c r="C5" s="4"/>
      <c r="D5" s="2"/>
      <c r="E5" s="2"/>
      <c r="F5" s="2"/>
      <c r="G5" s="2"/>
      <c r="H5" s="2"/>
      <c r="I5" s="2"/>
      <c r="J5" s="18"/>
      <c r="K5" s="19">
        <f>D5+F5+H5+J5</f>
        <v>0</v>
      </c>
      <c r="W5" s="12"/>
    </row>
    <row r="6" spans="1:23" ht="15.75" customHeight="1" x14ac:dyDescent="0.2">
      <c r="B6" s="11"/>
      <c r="C6" s="4">
        <v>32</v>
      </c>
      <c r="D6" s="2">
        <f t="shared" ref="D6:D23" si="0">C6*0.2</f>
        <v>6.4</v>
      </c>
      <c r="E6" s="2">
        <f>'Excel(50%)'!N7</f>
        <v>11</v>
      </c>
      <c r="F6" s="2">
        <f t="shared" ref="F6:F26" si="1">E6*0.5</f>
        <v>5.5</v>
      </c>
      <c r="G6" s="2">
        <f>'PowerPoint (20%)'!O6</f>
        <v>81</v>
      </c>
      <c r="H6" s="2">
        <f t="shared" ref="H6:H26" si="2">G6*0.2</f>
        <v>16.2</v>
      </c>
      <c r="I6" s="32">
        <f>Attendance!E6</f>
        <v>57.1</v>
      </c>
      <c r="J6" s="18">
        <f t="shared" ref="J6:J23" si="3">I6*0.1</f>
        <v>5.7100000000000009</v>
      </c>
      <c r="K6" s="19">
        <f t="shared" ref="K6:K23" si="4">D6+F6+H6+J6</f>
        <v>33.81</v>
      </c>
      <c r="L6" t="s">
        <v>172</v>
      </c>
    </row>
    <row r="7" spans="1:23" ht="15.75" customHeight="1" x14ac:dyDescent="0.2">
      <c r="A7" s="67" t="s">
        <v>173</v>
      </c>
      <c r="B7" s="68" t="s">
        <v>174</v>
      </c>
      <c r="C7" s="4">
        <f>'Word(20%)'!N3</f>
        <v>0</v>
      </c>
      <c r="D7" s="2">
        <f t="shared" si="0"/>
        <v>0</v>
      </c>
      <c r="E7" s="2">
        <f>'Excel(50%)'!N8</f>
        <v>84</v>
      </c>
      <c r="F7" s="2">
        <f t="shared" si="1"/>
        <v>42</v>
      </c>
      <c r="G7" s="2">
        <f>'PowerPoint (20%)'!O7</f>
        <v>96</v>
      </c>
      <c r="H7" s="18">
        <f t="shared" si="2"/>
        <v>19.200000000000003</v>
      </c>
      <c r="I7" s="32">
        <f>Attendance!E7</f>
        <v>57.1</v>
      </c>
      <c r="J7" s="31">
        <f t="shared" si="3"/>
        <v>5.7100000000000009</v>
      </c>
      <c r="K7" s="19">
        <f t="shared" si="4"/>
        <v>66.91</v>
      </c>
    </row>
    <row r="8" spans="1:23" ht="15.75" customHeight="1" x14ac:dyDescent="0.2">
      <c r="A8" s="67" t="s">
        <v>175</v>
      </c>
      <c r="B8" s="68" t="s">
        <v>176</v>
      </c>
      <c r="C8" s="4">
        <f>'Word(20%)'!N4</f>
        <v>0</v>
      </c>
      <c r="D8" s="2">
        <f t="shared" si="0"/>
        <v>0</v>
      </c>
      <c r="E8" s="2">
        <f>'Excel(50%)'!N9</f>
        <v>84</v>
      </c>
      <c r="F8" s="2">
        <f t="shared" si="1"/>
        <v>42</v>
      </c>
      <c r="G8" s="2">
        <f>'PowerPoint (20%)'!O8</f>
        <v>79</v>
      </c>
      <c r="H8" s="18">
        <f t="shared" si="2"/>
        <v>15.8</v>
      </c>
      <c r="I8" s="32">
        <f>Attendance!E8</f>
        <v>60</v>
      </c>
      <c r="J8" s="31">
        <f t="shared" si="3"/>
        <v>6</v>
      </c>
      <c r="K8" s="19">
        <f t="shared" si="4"/>
        <v>63.8</v>
      </c>
    </row>
    <row r="9" spans="1:23" ht="15.75" customHeight="1" x14ac:dyDescent="0.2">
      <c r="A9" s="67" t="s">
        <v>177</v>
      </c>
      <c r="B9" s="68" t="s">
        <v>178</v>
      </c>
      <c r="C9" s="4">
        <f>'Word(20%)'!N5</f>
        <v>0</v>
      </c>
      <c r="D9" s="2">
        <f t="shared" si="0"/>
        <v>0</v>
      </c>
      <c r="E9" s="2">
        <f>'Excel(50%)'!N10</f>
        <v>94</v>
      </c>
      <c r="F9" s="2">
        <f t="shared" si="1"/>
        <v>47</v>
      </c>
      <c r="G9" s="2">
        <f>'PowerPoint (20%)'!O9</f>
        <v>74</v>
      </c>
      <c r="H9" s="18">
        <f t="shared" si="2"/>
        <v>14.8</v>
      </c>
      <c r="I9" s="32">
        <f>Attendance!E9</f>
        <v>100</v>
      </c>
      <c r="J9" s="31">
        <f t="shared" si="3"/>
        <v>10</v>
      </c>
      <c r="K9" s="19">
        <f t="shared" si="4"/>
        <v>71.8</v>
      </c>
    </row>
    <row r="10" spans="1:23" ht="15.75" customHeight="1" x14ac:dyDescent="0.2">
      <c r="A10" s="67" t="s">
        <v>179</v>
      </c>
      <c r="B10" s="68" t="s">
        <v>180</v>
      </c>
      <c r="C10" s="4">
        <f>'Word(20%)'!N6</f>
        <v>0</v>
      </c>
      <c r="D10" s="2">
        <f t="shared" si="0"/>
        <v>0</v>
      </c>
      <c r="E10" s="2">
        <f>'Excel(50%)'!N11</f>
        <v>46</v>
      </c>
      <c r="F10" s="2">
        <f t="shared" si="1"/>
        <v>23</v>
      </c>
      <c r="G10" s="2">
        <f>'PowerPoint (20%)'!O10</f>
        <v>65</v>
      </c>
      <c r="H10" s="18">
        <f t="shared" si="2"/>
        <v>13</v>
      </c>
      <c r="I10" s="32">
        <f>Attendance!E10</f>
        <v>33.299999999999997</v>
      </c>
      <c r="J10" s="31">
        <f t="shared" si="3"/>
        <v>3.33</v>
      </c>
      <c r="K10" s="19">
        <f t="shared" si="4"/>
        <v>39.33</v>
      </c>
      <c r="L10" t="s">
        <v>169</v>
      </c>
    </row>
    <row r="11" spans="1:23" ht="15.75" customHeight="1" x14ac:dyDescent="0.2">
      <c r="A11" s="67" t="s">
        <v>181</v>
      </c>
      <c r="B11" s="68" t="s">
        <v>182</v>
      </c>
      <c r="C11" s="4">
        <f>'Word(20%)'!N7</f>
        <v>0</v>
      </c>
      <c r="D11" s="2">
        <f t="shared" si="0"/>
        <v>0</v>
      </c>
      <c r="E11" s="2">
        <f>'Excel(50%)'!N12</f>
        <v>76</v>
      </c>
      <c r="F11" s="2">
        <f t="shared" si="1"/>
        <v>38</v>
      </c>
      <c r="G11" s="2">
        <f>'PowerPoint (20%)'!O11</f>
        <v>96</v>
      </c>
      <c r="H11" s="18">
        <f t="shared" si="2"/>
        <v>19.200000000000003</v>
      </c>
      <c r="I11" s="32">
        <f>Attendance!E11</f>
        <v>85.7</v>
      </c>
      <c r="J11" s="31">
        <f t="shared" si="3"/>
        <v>8.57</v>
      </c>
      <c r="K11" s="19">
        <f t="shared" si="4"/>
        <v>65.77000000000001</v>
      </c>
    </row>
    <row r="12" spans="1:23" ht="15.75" customHeight="1" x14ac:dyDescent="0.2">
      <c r="A12" s="67" t="s">
        <v>183</v>
      </c>
      <c r="B12" s="68" t="s">
        <v>184</v>
      </c>
      <c r="C12" s="4">
        <f>'Word(20%)'!N8</f>
        <v>0</v>
      </c>
      <c r="D12" s="2">
        <f t="shared" si="0"/>
        <v>0</v>
      </c>
      <c r="E12" s="2">
        <f>'Excel(50%)'!N13</f>
        <v>88</v>
      </c>
      <c r="F12" s="2">
        <f t="shared" si="1"/>
        <v>44</v>
      </c>
      <c r="G12" s="2">
        <f>'PowerPoint (20%)'!O12</f>
        <v>65</v>
      </c>
      <c r="H12" s="18">
        <f t="shared" si="2"/>
        <v>13</v>
      </c>
      <c r="I12" s="32">
        <f>Attendance!E12</f>
        <v>71.400000000000006</v>
      </c>
      <c r="J12" s="31">
        <f t="shared" si="3"/>
        <v>7.1400000000000006</v>
      </c>
      <c r="K12" s="19">
        <f t="shared" si="4"/>
        <v>64.14</v>
      </c>
    </row>
    <row r="13" spans="1:23" ht="15.75" customHeight="1" x14ac:dyDescent="0.2">
      <c r="A13" s="67" t="s">
        <v>185</v>
      </c>
      <c r="B13" s="68" t="s">
        <v>186</v>
      </c>
      <c r="C13" s="4">
        <f>'Word(20%)'!N9</f>
        <v>0</v>
      </c>
      <c r="D13" s="2">
        <f t="shared" si="0"/>
        <v>0</v>
      </c>
      <c r="E13" s="2">
        <f>'Excel(50%)'!N14</f>
        <v>76</v>
      </c>
      <c r="F13" s="2">
        <f t="shared" si="1"/>
        <v>38</v>
      </c>
      <c r="G13" s="2">
        <f>'PowerPoint (20%)'!O13</f>
        <v>84</v>
      </c>
      <c r="H13" s="18">
        <f t="shared" si="2"/>
        <v>16.8</v>
      </c>
      <c r="I13" s="32">
        <f>Attendance!E13</f>
        <v>85.7</v>
      </c>
      <c r="J13" s="31">
        <f t="shared" si="3"/>
        <v>8.57</v>
      </c>
      <c r="K13" s="19">
        <f t="shared" si="4"/>
        <v>63.37</v>
      </c>
    </row>
    <row r="14" spans="1:23" ht="15.75" customHeight="1" x14ac:dyDescent="0.2">
      <c r="A14" s="67" t="s">
        <v>187</v>
      </c>
      <c r="B14" s="68" t="s">
        <v>188</v>
      </c>
      <c r="C14" s="4">
        <f>'Word(20%)'!N10</f>
        <v>0</v>
      </c>
      <c r="D14" s="2">
        <f t="shared" si="0"/>
        <v>0</v>
      </c>
      <c r="E14" s="2">
        <f>'Excel(50%)'!N15</f>
        <v>0</v>
      </c>
      <c r="F14" s="2">
        <f t="shared" si="1"/>
        <v>0</v>
      </c>
      <c r="G14" s="2">
        <f>'PowerPoint (20%)'!O14</f>
        <v>0</v>
      </c>
      <c r="H14" s="18">
        <f t="shared" si="2"/>
        <v>0</v>
      </c>
      <c r="I14" s="32">
        <f>Attendance!E14</f>
        <v>28.6</v>
      </c>
      <c r="J14" s="31">
        <f t="shared" si="3"/>
        <v>2.8600000000000003</v>
      </c>
      <c r="K14" s="19">
        <f t="shared" si="4"/>
        <v>2.8600000000000003</v>
      </c>
      <c r="L14" t="s">
        <v>164</v>
      </c>
    </row>
    <row r="15" spans="1:23" ht="15.75" customHeight="1" x14ac:dyDescent="0.2">
      <c r="A15" s="67" t="s">
        <v>189</v>
      </c>
      <c r="B15" s="68" t="s">
        <v>190</v>
      </c>
      <c r="C15" s="4">
        <f>'Word(20%)'!N11</f>
        <v>0</v>
      </c>
      <c r="D15" s="2">
        <f t="shared" si="0"/>
        <v>0</v>
      </c>
      <c r="E15" s="2">
        <f>'Excel(50%)'!N16</f>
        <v>0</v>
      </c>
      <c r="F15" s="2">
        <f t="shared" si="1"/>
        <v>0</v>
      </c>
      <c r="G15" s="2">
        <f>'PowerPoint (20%)'!O15</f>
        <v>0</v>
      </c>
      <c r="H15" s="18">
        <f t="shared" si="2"/>
        <v>0</v>
      </c>
      <c r="I15" s="32">
        <f>Attendance!E15</f>
        <v>0</v>
      </c>
      <c r="J15" s="31">
        <f t="shared" si="3"/>
        <v>0</v>
      </c>
      <c r="K15" s="19">
        <f t="shared" si="4"/>
        <v>0</v>
      </c>
      <c r="L15" t="s">
        <v>164</v>
      </c>
    </row>
    <row r="16" spans="1:23" ht="15.75" customHeight="1" x14ac:dyDescent="0.2">
      <c r="A16" s="67" t="s">
        <v>191</v>
      </c>
      <c r="B16" s="68" t="s">
        <v>192</v>
      </c>
      <c r="C16" s="4">
        <f>'Word(20%)'!N12</f>
        <v>0</v>
      </c>
      <c r="D16" s="2">
        <f t="shared" si="0"/>
        <v>0</v>
      </c>
      <c r="E16" s="2">
        <v>24</v>
      </c>
      <c r="F16" s="2">
        <f t="shared" si="1"/>
        <v>12</v>
      </c>
      <c r="G16" s="2">
        <f>'PowerPoint (20%)'!O16</f>
        <v>0</v>
      </c>
      <c r="H16" s="18">
        <f t="shared" si="2"/>
        <v>0</v>
      </c>
      <c r="I16" s="32">
        <f>Attendance!E16</f>
        <v>100</v>
      </c>
      <c r="J16" s="31">
        <f t="shared" si="3"/>
        <v>10</v>
      </c>
      <c r="K16" s="19">
        <f t="shared" si="4"/>
        <v>22</v>
      </c>
    </row>
    <row r="17" spans="1:12" ht="15.75" customHeight="1" x14ac:dyDescent="0.2">
      <c r="A17" s="67" t="s">
        <v>193</v>
      </c>
      <c r="B17" s="68" t="s">
        <v>194</v>
      </c>
      <c r="C17" s="4">
        <f>'Word(20%)'!N13</f>
        <v>0</v>
      </c>
      <c r="D17" s="2">
        <f t="shared" si="0"/>
        <v>0</v>
      </c>
      <c r="E17" s="2">
        <f>'Excel(50%)'!N18</f>
        <v>95</v>
      </c>
      <c r="F17" s="2">
        <f t="shared" si="1"/>
        <v>47.5</v>
      </c>
      <c r="G17" s="2">
        <f>'PowerPoint (20%)'!O17</f>
        <v>81</v>
      </c>
      <c r="H17" s="18">
        <f t="shared" si="2"/>
        <v>16.2</v>
      </c>
      <c r="I17" s="32">
        <f>Attendance!E17</f>
        <v>100</v>
      </c>
      <c r="J17" s="31">
        <f t="shared" si="3"/>
        <v>10</v>
      </c>
      <c r="K17" s="19">
        <f t="shared" si="4"/>
        <v>73.7</v>
      </c>
    </row>
    <row r="18" spans="1:12" ht="15.75" customHeight="1" x14ac:dyDescent="0.2">
      <c r="A18" s="67" t="s">
        <v>195</v>
      </c>
      <c r="B18" s="68" t="s">
        <v>196</v>
      </c>
      <c r="C18" s="4">
        <f>'Word(20%)'!N14</f>
        <v>0</v>
      </c>
      <c r="D18" s="2">
        <f t="shared" si="0"/>
        <v>0</v>
      </c>
      <c r="E18" s="2">
        <f>'Excel(50%)'!N19</f>
        <v>0</v>
      </c>
      <c r="F18" s="2">
        <f t="shared" si="1"/>
        <v>0</v>
      </c>
      <c r="G18" s="2">
        <f>'PowerPoint (20%)'!O18</f>
        <v>0</v>
      </c>
      <c r="H18" s="18">
        <f t="shared" si="2"/>
        <v>0</v>
      </c>
      <c r="I18" s="32">
        <f>Attendance!E18</f>
        <v>85.7</v>
      </c>
      <c r="J18" s="31">
        <f t="shared" si="3"/>
        <v>8.57</v>
      </c>
      <c r="K18" s="19">
        <f t="shared" si="4"/>
        <v>8.57</v>
      </c>
      <c r="L18" t="s">
        <v>163</v>
      </c>
    </row>
    <row r="19" spans="1:12" ht="15.75" customHeight="1" x14ac:dyDescent="0.2">
      <c r="A19" s="67" t="s">
        <v>197</v>
      </c>
      <c r="B19" s="68" t="s">
        <v>198</v>
      </c>
      <c r="C19" s="4">
        <f>'Word(20%)'!N15</f>
        <v>0</v>
      </c>
      <c r="D19" s="2">
        <f t="shared" si="0"/>
        <v>0</v>
      </c>
      <c r="E19" s="2">
        <f>'Excel(50%)'!N20</f>
        <v>86</v>
      </c>
      <c r="F19" s="2">
        <f t="shared" si="1"/>
        <v>43</v>
      </c>
      <c r="G19" s="2">
        <f>'PowerPoint (20%)'!O19</f>
        <v>74</v>
      </c>
      <c r="H19" s="18">
        <f t="shared" si="2"/>
        <v>14.8</v>
      </c>
      <c r="I19" s="32">
        <f>Attendance!E19</f>
        <v>85.7</v>
      </c>
      <c r="J19" s="31">
        <f t="shared" si="3"/>
        <v>8.57</v>
      </c>
      <c r="K19" s="19">
        <f t="shared" si="4"/>
        <v>66.37</v>
      </c>
    </row>
    <row r="20" spans="1:12" ht="15.75" customHeight="1" x14ac:dyDescent="0.2">
      <c r="A20" s="67" t="s">
        <v>199</v>
      </c>
      <c r="B20" s="68" t="s">
        <v>200</v>
      </c>
      <c r="C20" s="4">
        <f>'Word(20%)'!N16</f>
        <v>0</v>
      </c>
      <c r="D20" s="2">
        <f t="shared" si="0"/>
        <v>0</v>
      </c>
      <c r="E20" s="2">
        <f>'Excel(50%)'!N21</f>
        <v>56</v>
      </c>
      <c r="F20" s="2">
        <f t="shared" si="1"/>
        <v>28</v>
      </c>
      <c r="G20" s="2">
        <f>'PowerPoint (20%)'!O20</f>
        <v>49</v>
      </c>
      <c r="H20" s="18">
        <f t="shared" si="2"/>
        <v>9.8000000000000007</v>
      </c>
      <c r="I20" s="32">
        <f>Attendance!E20</f>
        <v>100</v>
      </c>
      <c r="J20" s="31">
        <f t="shared" si="3"/>
        <v>10</v>
      </c>
      <c r="K20" s="19">
        <f t="shared" si="4"/>
        <v>47.8</v>
      </c>
    </row>
    <row r="21" spans="1:12" ht="15.75" customHeight="1" x14ac:dyDescent="0.2">
      <c r="A21" s="67" t="s">
        <v>201</v>
      </c>
      <c r="B21" s="68" t="s">
        <v>202</v>
      </c>
      <c r="C21" s="4">
        <f>'Word(20%)'!N17</f>
        <v>0</v>
      </c>
      <c r="D21" s="2">
        <f t="shared" si="0"/>
        <v>0</v>
      </c>
      <c r="E21" s="2">
        <f>'Excel(50%)'!N22</f>
        <v>85</v>
      </c>
      <c r="F21" s="2">
        <f t="shared" si="1"/>
        <v>42.5</v>
      </c>
      <c r="G21" s="2">
        <f>'PowerPoint (20%)'!O21</f>
        <v>78</v>
      </c>
      <c r="H21" s="18">
        <f t="shared" si="2"/>
        <v>15.600000000000001</v>
      </c>
      <c r="I21" s="32">
        <f>Attendance!E21</f>
        <v>100</v>
      </c>
      <c r="J21" s="31">
        <f t="shared" si="3"/>
        <v>10</v>
      </c>
      <c r="K21" s="19">
        <f t="shared" si="4"/>
        <v>68.099999999999994</v>
      </c>
    </row>
    <row r="22" spans="1:12" ht="15.75" customHeight="1" x14ac:dyDescent="0.2">
      <c r="A22" s="67" t="s">
        <v>203</v>
      </c>
      <c r="B22" s="68" t="s">
        <v>204</v>
      </c>
      <c r="C22" s="4">
        <f>'Word(20%)'!N18</f>
        <v>0</v>
      </c>
      <c r="D22" s="2">
        <f t="shared" si="0"/>
        <v>0</v>
      </c>
      <c r="E22" s="2">
        <f>'Excel(50%)'!N23</f>
        <v>61</v>
      </c>
      <c r="F22" s="2">
        <f t="shared" si="1"/>
        <v>30.5</v>
      </c>
      <c r="G22" s="2">
        <f>'PowerPoint (20%)'!O22</f>
        <v>84</v>
      </c>
      <c r="H22" s="18">
        <f t="shared" si="2"/>
        <v>16.8</v>
      </c>
      <c r="I22" s="32">
        <f>Attendance!E22</f>
        <v>100</v>
      </c>
      <c r="J22" s="31">
        <f t="shared" si="3"/>
        <v>10</v>
      </c>
      <c r="K22" s="19">
        <f t="shared" si="4"/>
        <v>57.3</v>
      </c>
    </row>
    <row r="23" spans="1:12" ht="15.75" customHeight="1" x14ac:dyDescent="0.2">
      <c r="A23" s="67" t="s">
        <v>205</v>
      </c>
      <c r="B23" s="68" t="s">
        <v>206</v>
      </c>
      <c r="C23" s="4">
        <f>'Word(20%)'!N19</f>
        <v>0</v>
      </c>
      <c r="D23" s="2">
        <f t="shared" si="0"/>
        <v>0</v>
      </c>
      <c r="E23" s="2">
        <f>'Excel(50%)'!N24</f>
        <v>95</v>
      </c>
      <c r="F23" s="2">
        <f t="shared" si="1"/>
        <v>47.5</v>
      </c>
      <c r="G23" s="2">
        <f>'PowerPoint (20%)'!O23</f>
        <v>80</v>
      </c>
      <c r="H23" s="18">
        <f t="shared" si="2"/>
        <v>16</v>
      </c>
      <c r="I23" s="32">
        <f>Attendance!E23</f>
        <v>100</v>
      </c>
      <c r="J23" s="31">
        <f t="shared" si="3"/>
        <v>10</v>
      </c>
      <c r="K23" s="19">
        <f t="shared" si="4"/>
        <v>73.5</v>
      </c>
    </row>
    <row r="24" spans="1:12" ht="15.75" customHeight="1" x14ac:dyDescent="0.2">
      <c r="A24" s="67" t="s">
        <v>207</v>
      </c>
      <c r="B24" s="68" t="s">
        <v>208</v>
      </c>
      <c r="C24" s="4">
        <f>'Word(20%)'!N20</f>
        <v>0</v>
      </c>
      <c r="D24" s="2">
        <f t="shared" ref="D24:D26" si="5">C24*0.2</f>
        <v>0</v>
      </c>
      <c r="E24" s="2">
        <f>'Excel(50%)'!N25</f>
        <v>95</v>
      </c>
      <c r="F24" s="2">
        <f t="shared" si="1"/>
        <v>47.5</v>
      </c>
      <c r="G24" s="2">
        <f>'PowerPoint (20%)'!O24</f>
        <v>78</v>
      </c>
      <c r="H24" s="18">
        <f t="shared" si="2"/>
        <v>15.600000000000001</v>
      </c>
      <c r="I24" s="32">
        <f>Attendance!E24</f>
        <v>85.7</v>
      </c>
      <c r="J24" s="31">
        <f t="shared" ref="J24:J26" si="6">I24*0.1</f>
        <v>8.57</v>
      </c>
      <c r="K24" s="19">
        <f t="shared" ref="K24:K26" si="7">D24+F24+H24+J24</f>
        <v>71.67</v>
      </c>
    </row>
    <row r="25" spans="1:12" ht="15.75" customHeight="1" x14ac:dyDescent="0.2">
      <c r="A25" s="67" t="s">
        <v>209</v>
      </c>
      <c r="B25" s="68" t="s">
        <v>210</v>
      </c>
      <c r="C25" s="4">
        <f>'Word(20%)'!N21</f>
        <v>0</v>
      </c>
      <c r="D25" s="2">
        <f t="shared" si="5"/>
        <v>0</v>
      </c>
      <c r="E25" s="2">
        <f>'Excel(50%)'!N26</f>
        <v>0</v>
      </c>
      <c r="F25" s="2">
        <f t="shared" si="1"/>
        <v>0</v>
      </c>
      <c r="G25" s="2">
        <f>'PowerPoint (20%)'!O25</f>
        <v>0</v>
      </c>
      <c r="H25" s="18">
        <f t="shared" si="2"/>
        <v>0</v>
      </c>
      <c r="I25" s="32">
        <f>Attendance!E25</f>
        <v>71.400000000000006</v>
      </c>
      <c r="J25" s="31">
        <f t="shared" si="6"/>
        <v>7.1400000000000006</v>
      </c>
      <c r="K25" s="19">
        <f t="shared" si="7"/>
        <v>7.1400000000000006</v>
      </c>
      <c r="L25" t="s">
        <v>163</v>
      </c>
    </row>
    <row r="26" spans="1:12" ht="15.75" customHeight="1" x14ac:dyDescent="0.2">
      <c r="A26" s="67" t="s">
        <v>211</v>
      </c>
      <c r="B26" s="68" t="s">
        <v>212</v>
      </c>
      <c r="C26" s="4">
        <f>'Word(20%)'!N22</f>
        <v>0</v>
      </c>
      <c r="D26" s="2">
        <f t="shared" si="5"/>
        <v>0</v>
      </c>
      <c r="E26" s="2">
        <f>'Excel(50%)'!N27</f>
        <v>84</v>
      </c>
      <c r="F26" s="2">
        <f t="shared" si="1"/>
        <v>42</v>
      </c>
      <c r="G26" s="2">
        <f>'PowerPoint (20%)'!O26</f>
        <v>79</v>
      </c>
      <c r="H26" s="18">
        <f t="shared" si="2"/>
        <v>15.8</v>
      </c>
      <c r="I26" s="33">
        <f>Attendance!E26</f>
        <v>100</v>
      </c>
      <c r="J26" s="31">
        <f t="shared" si="6"/>
        <v>10</v>
      </c>
      <c r="K26" s="19">
        <f t="shared" si="7"/>
        <v>67.8</v>
      </c>
    </row>
    <row r="27" spans="1:12" ht="15.75" customHeight="1" x14ac:dyDescent="0.2">
      <c r="A27" s="67" t="s">
        <v>213</v>
      </c>
      <c r="B27" s="68" t="s">
        <v>214</v>
      </c>
    </row>
    <row r="28" spans="1:12" ht="15.75" customHeight="1" x14ac:dyDescent="0.2">
      <c r="A28" s="67" t="s">
        <v>215</v>
      </c>
      <c r="B28" s="68" t="s">
        <v>216</v>
      </c>
    </row>
    <row r="29" spans="1:12" ht="15.75" customHeight="1" x14ac:dyDescent="0.2">
      <c r="A29" s="67" t="s">
        <v>217</v>
      </c>
      <c r="B29" s="68" t="s">
        <v>218</v>
      </c>
    </row>
    <row r="30" spans="1:12" ht="15.75" customHeight="1" x14ac:dyDescent="0.2">
      <c r="A30" s="67" t="s">
        <v>219</v>
      </c>
      <c r="B30" s="68" t="s">
        <v>220</v>
      </c>
    </row>
    <row r="31" spans="1:12" ht="15.75" customHeight="1" x14ac:dyDescent="0.2">
      <c r="A31" s="67" t="s">
        <v>221</v>
      </c>
      <c r="B31" s="68" t="s">
        <v>222</v>
      </c>
    </row>
    <row r="32" spans="1:12" ht="15.75" customHeight="1" x14ac:dyDescent="0.2">
      <c r="A32" s="67" t="s">
        <v>223</v>
      </c>
      <c r="B32" s="68" t="s">
        <v>224</v>
      </c>
    </row>
    <row r="33" spans="1:2" ht="15.75" customHeight="1" x14ac:dyDescent="0.2">
      <c r="A33" s="67" t="s">
        <v>225</v>
      </c>
      <c r="B33" s="68" t="s">
        <v>226</v>
      </c>
    </row>
    <row r="34" spans="1:2" ht="15.75" customHeight="1" x14ac:dyDescent="0.2">
      <c r="A34" s="69" t="s">
        <v>227</v>
      </c>
      <c r="B34" s="70" t="s">
        <v>228</v>
      </c>
    </row>
    <row r="35" spans="1:2" ht="15.75" customHeight="1" x14ac:dyDescent="0.2">
      <c r="A35" s="69" t="s">
        <v>229</v>
      </c>
      <c r="B35" s="70" t="s">
        <v>230</v>
      </c>
    </row>
  </sheetData>
  <mergeCells count="4">
    <mergeCell ref="C1:D1"/>
    <mergeCell ref="E1:F1"/>
    <mergeCell ref="G1:H1"/>
    <mergeCell ref="I1:J1"/>
  </mergeCells>
  <conditionalFormatting sqref="C6:C26">
    <cfRule type="cellIs" dxfId="8" priority="8" operator="lessThan">
      <formula>40</formula>
    </cfRule>
  </conditionalFormatting>
  <conditionalFormatting sqref="D6:D26">
    <cfRule type="cellIs" dxfId="7" priority="6" stopIfTrue="1" operator="lessThan">
      <formula>8</formula>
    </cfRule>
  </conditionalFormatting>
  <conditionalFormatting sqref="E6:E26">
    <cfRule type="cellIs" dxfId="6" priority="7" operator="lessThan">
      <formula>40</formula>
    </cfRule>
  </conditionalFormatting>
  <conditionalFormatting sqref="F6:F26">
    <cfRule type="cellIs" dxfId="5" priority="5" operator="lessThan">
      <formula>20</formula>
    </cfRule>
  </conditionalFormatting>
  <conditionalFormatting sqref="G6:G26">
    <cfRule type="cellIs" dxfId="4" priority="9" operator="lessThan">
      <formula>40</formula>
    </cfRule>
  </conditionalFormatting>
  <conditionalFormatting sqref="H6:H26">
    <cfRule type="cellIs" dxfId="3" priority="4" operator="lessThan">
      <formula>8</formula>
    </cfRule>
  </conditionalFormatting>
  <conditionalFormatting sqref="I6:I26">
    <cfRule type="cellIs" dxfId="2" priority="3" operator="lessThan">
      <formula>40</formula>
    </cfRule>
  </conditionalFormatting>
  <conditionalFormatting sqref="J6:J26">
    <cfRule type="cellIs" dxfId="1" priority="2" operator="lessThan">
      <formula>4</formula>
    </cfRule>
  </conditionalFormatting>
  <conditionalFormatting sqref="K6:K26">
    <cfRule type="cellIs" dxfId="0" priority="1" operator="lessThan">
      <formula>40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1"/>
  <sheetViews>
    <sheetView tabSelected="1" zoomScale="139" zoomScaleNormal="139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A3" sqref="A3:XFD3"/>
    </sheetView>
  </sheetViews>
  <sheetFormatPr baseColWidth="10" defaultColWidth="8.83203125" defaultRowHeight="15.75" customHeight="1" x14ac:dyDescent="0.2"/>
  <cols>
    <col min="1" max="1" width="14.6640625" style="8" customWidth="1"/>
    <col min="2" max="2" width="25" customWidth="1"/>
    <col min="3" max="13" width="14.6640625" customWidth="1"/>
    <col min="14" max="14" width="6.6640625" customWidth="1"/>
    <col min="15" max="15" width="67.1640625" customWidth="1"/>
    <col min="16" max="16" width="22.33203125" customWidth="1"/>
  </cols>
  <sheetData>
    <row r="1" spans="1:17" ht="35" customHeight="1" x14ac:dyDescent="0.25">
      <c r="A1" s="13" t="s">
        <v>65</v>
      </c>
      <c r="B1" s="13" t="s">
        <v>2</v>
      </c>
      <c r="C1" s="80" t="s">
        <v>241</v>
      </c>
      <c r="D1" s="80" t="s">
        <v>242</v>
      </c>
      <c r="E1" s="80" t="s">
        <v>232</v>
      </c>
      <c r="F1" s="80" t="s">
        <v>243</v>
      </c>
      <c r="G1" s="80" t="s">
        <v>234</v>
      </c>
      <c r="H1" s="80" t="s">
        <v>244</v>
      </c>
      <c r="I1" s="80" t="s">
        <v>236</v>
      </c>
      <c r="J1" s="80" t="s">
        <v>237</v>
      </c>
      <c r="K1" s="80" t="s">
        <v>238</v>
      </c>
      <c r="L1" s="80" t="s">
        <v>245</v>
      </c>
      <c r="M1" s="80" t="s">
        <v>8</v>
      </c>
      <c r="N1" s="7" t="s">
        <v>8</v>
      </c>
      <c r="O1" s="16" t="s">
        <v>9</v>
      </c>
    </row>
    <row r="2" spans="1:17" ht="35" customHeight="1" x14ac:dyDescent="0.2">
      <c r="A2" s="43"/>
      <c r="B2" s="79"/>
      <c r="C2" s="79">
        <v>5</v>
      </c>
      <c r="D2" s="79">
        <v>5</v>
      </c>
      <c r="E2" s="79">
        <v>5</v>
      </c>
      <c r="F2" s="79">
        <v>5</v>
      </c>
      <c r="G2" s="79">
        <v>5</v>
      </c>
      <c r="H2" s="79">
        <v>15</v>
      </c>
      <c r="I2" s="79">
        <v>25</v>
      </c>
      <c r="J2" s="79">
        <v>10</v>
      </c>
      <c r="K2" s="79">
        <v>20</v>
      </c>
      <c r="L2" s="79">
        <v>5</v>
      </c>
      <c r="M2" s="79"/>
      <c r="N2" s="1">
        <f>SUM(C2:L2)</f>
        <v>100</v>
      </c>
    </row>
    <row r="3" spans="1:17" ht="15.75" customHeight="1" thickBot="1" x14ac:dyDescent="0.25">
      <c r="A3" s="67" t="s">
        <v>173</v>
      </c>
      <c r="B3" s="68" t="s">
        <v>174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1">
        <f t="shared" ref="N3:N31" si="0">SUM(C3:L3)</f>
        <v>0</v>
      </c>
      <c r="O3" t="s">
        <v>66</v>
      </c>
      <c r="P3" s="71" t="s">
        <v>231</v>
      </c>
      <c r="Q3" s="72">
        <v>5</v>
      </c>
    </row>
    <row r="4" spans="1:17" ht="15.75" customHeight="1" thickBot="1" x14ac:dyDescent="0.25">
      <c r="A4" s="67" t="s">
        <v>175</v>
      </c>
      <c r="B4" s="68" t="s">
        <v>176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1">
        <f t="shared" si="0"/>
        <v>0</v>
      </c>
      <c r="P4" s="73" t="s">
        <v>232</v>
      </c>
      <c r="Q4" s="74">
        <v>5</v>
      </c>
    </row>
    <row r="5" spans="1:17" ht="15.75" customHeight="1" thickBot="1" x14ac:dyDescent="0.25">
      <c r="A5" s="67" t="s">
        <v>177</v>
      </c>
      <c r="B5" s="68" t="s">
        <v>178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1">
        <f t="shared" si="0"/>
        <v>0</v>
      </c>
      <c r="P5" s="71" t="s">
        <v>233</v>
      </c>
      <c r="Q5" s="72">
        <v>5</v>
      </c>
    </row>
    <row r="6" spans="1:17" ht="15.75" customHeight="1" thickBot="1" x14ac:dyDescent="0.25">
      <c r="A6" s="67" t="s">
        <v>179</v>
      </c>
      <c r="B6" s="68" t="s">
        <v>180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1">
        <f t="shared" si="0"/>
        <v>0</v>
      </c>
      <c r="P6" s="73" t="s">
        <v>234</v>
      </c>
      <c r="Q6" s="74">
        <v>5</v>
      </c>
    </row>
    <row r="7" spans="1:17" ht="15.75" customHeight="1" thickBot="1" x14ac:dyDescent="0.25">
      <c r="A7" s="67" t="s">
        <v>181</v>
      </c>
      <c r="B7" s="68" t="s">
        <v>182</v>
      </c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1">
        <f t="shared" si="0"/>
        <v>0</v>
      </c>
      <c r="P7" s="71" t="s">
        <v>235</v>
      </c>
      <c r="Q7" s="72">
        <v>15</v>
      </c>
    </row>
    <row r="8" spans="1:17" ht="15.75" customHeight="1" thickBot="1" x14ac:dyDescent="0.25">
      <c r="A8" s="67" t="s">
        <v>183</v>
      </c>
      <c r="B8" s="68" t="s">
        <v>184</v>
      </c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1">
        <f t="shared" si="0"/>
        <v>0</v>
      </c>
      <c r="P8" s="73" t="s">
        <v>236</v>
      </c>
      <c r="Q8" s="74">
        <v>20</v>
      </c>
    </row>
    <row r="9" spans="1:17" ht="15.75" customHeight="1" thickBot="1" x14ac:dyDescent="0.25">
      <c r="A9" s="67" t="s">
        <v>185</v>
      </c>
      <c r="B9" s="68" t="s">
        <v>186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1">
        <f t="shared" si="0"/>
        <v>0</v>
      </c>
      <c r="P9" s="71" t="s">
        <v>237</v>
      </c>
      <c r="Q9" s="72">
        <v>20</v>
      </c>
    </row>
    <row r="10" spans="1:17" ht="15.75" customHeight="1" thickBot="1" x14ac:dyDescent="0.25">
      <c r="A10" s="67" t="s">
        <v>187</v>
      </c>
      <c r="B10" s="68" t="s">
        <v>188</v>
      </c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1">
        <f t="shared" si="0"/>
        <v>0</v>
      </c>
      <c r="P10" s="73" t="s">
        <v>238</v>
      </c>
      <c r="Q10" s="74">
        <v>10</v>
      </c>
    </row>
    <row r="11" spans="1:17" ht="15.75" customHeight="1" thickBot="1" x14ac:dyDescent="0.25">
      <c r="A11" s="67" t="s">
        <v>189</v>
      </c>
      <c r="B11" s="68" t="s">
        <v>190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1">
        <f t="shared" si="0"/>
        <v>0</v>
      </c>
      <c r="P11" s="71" t="s">
        <v>239</v>
      </c>
      <c r="Q11" s="72">
        <v>5</v>
      </c>
    </row>
    <row r="12" spans="1:17" ht="15.75" customHeight="1" thickBot="1" x14ac:dyDescent="0.25">
      <c r="A12" s="67" t="s">
        <v>191</v>
      </c>
      <c r="B12" s="68" t="s">
        <v>192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1">
        <f t="shared" si="0"/>
        <v>0</v>
      </c>
      <c r="P12" s="73" t="s">
        <v>240</v>
      </c>
      <c r="Q12" s="74">
        <v>5</v>
      </c>
    </row>
    <row r="13" spans="1:17" ht="15.75" customHeight="1" thickBot="1" x14ac:dyDescent="0.25">
      <c r="A13" s="67" t="s">
        <v>193</v>
      </c>
      <c r="B13" s="68" t="s">
        <v>194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1">
        <f t="shared" si="0"/>
        <v>0</v>
      </c>
      <c r="P13" s="75" t="s">
        <v>8</v>
      </c>
      <c r="Q13" s="76">
        <v>100</v>
      </c>
    </row>
    <row r="14" spans="1:17" ht="15.75" customHeight="1" x14ac:dyDescent="0.2">
      <c r="A14" s="67" t="s">
        <v>195</v>
      </c>
      <c r="B14" s="68" t="s">
        <v>196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1">
        <f t="shared" si="0"/>
        <v>0</v>
      </c>
    </row>
    <row r="15" spans="1:17" ht="15.75" customHeight="1" x14ac:dyDescent="0.2">
      <c r="A15" s="67" t="s">
        <v>197</v>
      </c>
      <c r="B15" s="68" t="s">
        <v>198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1">
        <f t="shared" si="0"/>
        <v>0</v>
      </c>
    </row>
    <row r="16" spans="1:17" ht="15.75" customHeight="1" x14ac:dyDescent="0.2">
      <c r="A16" s="67" t="s">
        <v>199</v>
      </c>
      <c r="B16" s="68" t="s">
        <v>200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1">
        <f t="shared" si="0"/>
        <v>0</v>
      </c>
    </row>
    <row r="17" spans="1:14" ht="15.75" customHeight="1" x14ac:dyDescent="0.2">
      <c r="A17" s="67" t="s">
        <v>201</v>
      </c>
      <c r="B17" s="68" t="s">
        <v>202</v>
      </c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1">
        <f t="shared" si="0"/>
        <v>0</v>
      </c>
    </row>
    <row r="18" spans="1:14" ht="15.75" customHeight="1" x14ac:dyDescent="0.2">
      <c r="A18" s="67" t="s">
        <v>203</v>
      </c>
      <c r="B18" s="68" t="s">
        <v>204</v>
      </c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1">
        <f t="shared" si="0"/>
        <v>0</v>
      </c>
    </row>
    <row r="19" spans="1:14" ht="15.75" customHeight="1" x14ac:dyDescent="0.2">
      <c r="A19" s="67" t="s">
        <v>205</v>
      </c>
      <c r="B19" s="68" t="s">
        <v>206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1">
        <f t="shared" si="0"/>
        <v>0</v>
      </c>
    </row>
    <row r="20" spans="1:14" ht="15.75" customHeight="1" x14ac:dyDescent="0.2">
      <c r="A20" s="67" t="s">
        <v>207</v>
      </c>
      <c r="B20" s="68" t="s">
        <v>208</v>
      </c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1">
        <f t="shared" si="0"/>
        <v>0</v>
      </c>
    </row>
    <row r="21" spans="1:14" ht="15.75" customHeight="1" x14ac:dyDescent="0.2">
      <c r="A21" s="67" t="s">
        <v>209</v>
      </c>
      <c r="B21" s="68" t="s">
        <v>210</v>
      </c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1">
        <f t="shared" si="0"/>
        <v>0</v>
      </c>
    </row>
    <row r="22" spans="1:14" ht="15.75" customHeight="1" x14ac:dyDescent="0.2">
      <c r="A22" s="67" t="s">
        <v>211</v>
      </c>
      <c r="B22" s="68" t="s">
        <v>212</v>
      </c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1">
        <f t="shared" si="0"/>
        <v>0</v>
      </c>
    </row>
    <row r="23" spans="1:14" ht="15.75" customHeight="1" x14ac:dyDescent="0.2">
      <c r="A23" s="67" t="s">
        <v>213</v>
      </c>
      <c r="B23" s="68" t="s">
        <v>214</v>
      </c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1">
        <f t="shared" si="0"/>
        <v>0</v>
      </c>
    </row>
    <row r="24" spans="1:14" ht="15.75" customHeight="1" x14ac:dyDescent="0.2">
      <c r="A24" s="67" t="s">
        <v>215</v>
      </c>
      <c r="B24" s="68" t="s">
        <v>216</v>
      </c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1">
        <f t="shared" si="0"/>
        <v>0</v>
      </c>
    </row>
    <row r="25" spans="1:14" ht="15.75" customHeight="1" x14ac:dyDescent="0.2">
      <c r="A25" s="67" t="s">
        <v>217</v>
      </c>
      <c r="B25" s="68" t="s">
        <v>218</v>
      </c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1">
        <f t="shared" si="0"/>
        <v>0</v>
      </c>
    </row>
    <row r="26" spans="1:14" ht="15.75" customHeight="1" x14ac:dyDescent="0.2">
      <c r="A26" s="67" t="s">
        <v>219</v>
      </c>
      <c r="B26" s="68" t="s">
        <v>220</v>
      </c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1">
        <f t="shared" si="0"/>
        <v>0</v>
      </c>
    </row>
    <row r="27" spans="1:14" ht="15.75" customHeight="1" x14ac:dyDescent="0.2">
      <c r="A27" s="67" t="s">
        <v>221</v>
      </c>
      <c r="B27" s="68" t="s">
        <v>222</v>
      </c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1">
        <f t="shared" si="0"/>
        <v>0</v>
      </c>
    </row>
    <row r="28" spans="1:14" ht="15.75" customHeight="1" x14ac:dyDescent="0.2">
      <c r="A28" s="67" t="s">
        <v>223</v>
      </c>
      <c r="B28" s="68" t="s">
        <v>224</v>
      </c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1">
        <f t="shared" si="0"/>
        <v>0</v>
      </c>
    </row>
    <row r="29" spans="1:14" ht="15.75" customHeight="1" x14ac:dyDescent="0.2">
      <c r="A29" s="67" t="s">
        <v>225</v>
      </c>
      <c r="B29" s="68" t="s">
        <v>226</v>
      </c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1">
        <f t="shared" si="0"/>
        <v>0</v>
      </c>
    </row>
    <row r="30" spans="1:14" ht="15.75" customHeight="1" x14ac:dyDescent="0.2">
      <c r="A30" s="69" t="s">
        <v>227</v>
      </c>
      <c r="B30" s="70" t="s">
        <v>228</v>
      </c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1">
        <f t="shared" si="0"/>
        <v>0</v>
      </c>
    </row>
    <row r="31" spans="1:14" ht="15.75" customHeight="1" x14ac:dyDescent="0.2">
      <c r="A31" s="69" t="s">
        <v>229</v>
      </c>
      <c r="B31" s="70" t="s">
        <v>230</v>
      </c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1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97"/>
  <sheetViews>
    <sheetView zoomScale="125" zoomScaleNormal="125" workbookViewId="0">
      <pane xSplit="2" ySplit="4" topLeftCell="C5" activePane="bottomRight" state="frozen"/>
      <selection pane="topRight"/>
      <selection pane="bottomLeft" activeCell="A5" sqref="A5"/>
      <selection pane="bottomRight" sqref="A1:B1048576"/>
    </sheetView>
  </sheetViews>
  <sheetFormatPr baseColWidth="10" defaultColWidth="11" defaultRowHeight="15.75" customHeight="1" x14ac:dyDescent="0.2"/>
  <cols>
    <col min="1" max="1" width="14.6640625" style="8" customWidth="1"/>
    <col min="2" max="2" width="14.6640625" customWidth="1"/>
    <col min="3" max="3" width="10.83203125" customWidth="1"/>
    <col min="4" max="14" width="10.83203125" style="9" customWidth="1"/>
    <col min="15" max="15" width="76.83203125" style="9" customWidth="1"/>
    <col min="16" max="16" width="10.83203125" style="9" customWidth="1"/>
    <col min="17" max="17" width="9.83203125" style="9" customWidth="1"/>
    <col min="18" max="18" width="10.1640625" style="9" customWidth="1"/>
    <col min="19" max="19" width="9.6640625" style="9" customWidth="1"/>
    <col min="20" max="25" width="10.6640625" style="9" customWidth="1"/>
    <col min="26" max="26" width="12.5" style="9" customWidth="1"/>
    <col min="27" max="27" width="7.83203125" customWidth="1"/>
    <col min="28" max="28" width="48.33203125" customWidth="1"/>
    <col min="29" max="29" width="80.6640625" customWidth="1"/>
  </cols>
  <sheetData>
    <row r="1" spans="1:26" ht="16" x14ac:dyDescent="0.2"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ht="16" x14ac:dyDescent="0.2">
      <c r="D2"/>
      <c r="E2"/>
      <c r="F2"/>
      <c r="G2"/>
      <c r="H2"/>
      <c r="I2"/>
      <c r="J2"/>
      <c r="K2"/>
      <c r="L2"/>
      <c r="M2"/>
      <c r="N2" s="15"/>
      <c r="O2"/>
      <c r="P2"/>
      <c r="Q2"/>
      <c r="R2"/>
      <c r="S2"/>
      <c r="T2"/>
      <c r="U2"/>
      <c r="V2"/>
      <c r="W2"/>
      <c r="X2"/>
      <c r="Y2"/>
      <c r="Z2"/>
    </row>
    <row r="3" spans="1:26" ht="63" customHeight="1" x14ac:dyDescent="0.25">
      <c r="C3" s="48" t="s">
        <v>10</v>
      </c>
      <c r="D3" s="64" t="s">
        <v>11</v>
      </c>
      <c r="E3" s="65"/>
      <c r="F3" s="65"/>
      <c r="G3" s="65"/>
      <c r="H3" s="65"/>
      <c r="I3" s="65"/>
      <c r="J3" s="66"/>
      <c r="K3" s="61" t="s">
        <v>154</v>
      </c>
      <c r="L3" s="62"/>
      <c r="M3" s="63"/>
      <c r="N3" s="22" t="s">
        <v>0</v>
      </c>
      <c r="O3" s="16" t="s">
        <v>9</v>
      </c>
      <c r="P3"/>
      <c r="Q3"/>
      <c r="R3"/>
      <c r="S3"/>
      <c r="T3"/>
      <c r="U3"/>
      <c r="V3"/>
      <c r="W3"/>
      <c r="X3"/>
      <c r="Y3"/>
      <c r="Z3"/>
    </row>
    <row r="4" spans="1:26" ht="38" customHeight="1" x14ac:dyDescent="0.25">
      <c r="A4" s="13" t="s">
        <v>65</v>
      </c>
      <c r="B4" s="13" t="s">
        <v>2</v>
      </c>
      <c r="C4" s="1">
        <v>10</v>
      </c>
      <c r="D4" s="57">
        <f>SUM(D6:J6)</f>
        <v>50</v>
      </c>
      <c r="E4" s="57"/>
      <c r="F4" s="57"/>
      <c r="G4" s="57"/>
      <c r="H4" s="57"/>
      <c r="I4" s="57"/>
      <c r="J4" s="47"/>
      <c r="K4" s="58">
        <f>SUM(K6:M6)</f>
        <v>40</v>
      </c>
      <c r="L4" s="59"/>
      <c r="M4" s="60"/>
      <c r="N4" s="22">
        <f>SUM(C4:M4)</f>
        <v>100</v>
      </c>
      <c r="O4" s="14"/>
      <c r="P4" s="21"/>
      <c r="Q4" s="21"/>
      <c r="R4" s="21"/>
      <c r="S4" s="21"/>
      <c r="T4" s="21"/>
      <c r="U4"/>
      <c r="V4"/>
      <c r="W4"/>
      <c r="X4"/>
      <c r="Y4"/>
      <c r="Z4"/>
    </row>
    <row r="5" spans="1:26" s="26" customFormat="1" ht="80" customHeight="1" x14ac:dyDescent="0.25">
      <c r="A5" s="43"/>
      <c r="B5" s="43"/>
      <c r="C5" s="44" t="s">
        <v>153</v>
      </c>
      <c r="D5" s="46" t="s">
        <v>146</v>
      </c>
      <c r="E5" s="46" t="s">
        <v>147</v>
      </c>
      <c r="F5" s="46" t="s">
        <v>148</v>
      </c>
      <c r="G5" s="46" t="s">
        <v>149</v>
      </c>
      <c r="H5" s="46" t="s">
        <v>150</v>
      </c>
      <c r="I5" s="46" t="s">
        <v>151</v>
      </c>
      <c r="J5" s="46" t="s">
        <v>152</v>
      </c>
      <c r="K5" s="49" t="s">
        <v>155</v>
      </c>
      <c r="L5" s="50" t="s">
        <v>156</v>
      </c>
      <c r="M5" s="51" t="s">
        <v>157</v>
      </c>
      <c r="N5" s="22"/>
      <c r="O5" s="14"/>
      <c r="P5" s="45"/>
      <c r="Q5" s="45"/>
      <c r="R5" s="45"/>
      <c r="S5" s="45"/>
      <c r="T5" s="45"/>
    </row>
    <row r="6" spans="1:26" ht="25" customHeight="1" x14ac:dyDescent="0.25">
      <c r="B6" s="11"/>
      <c r="C6" s="19">
        <v>10</v>
      </c>
      <c r="D6" s="19">
        <v>8</v>
      </c>
      <c r="E6" s="19">
        <v>10</v>
      </c>
      <c r="F6" s="19">
        <v>10</v>
      </c>
      <c r="G6" s="19">
        <v>8</v>
      </c>
      <c r="H6" s="19">
        <v>4</v>
      </c>
      <c r="I6" s="19">
        <v>8</v>
      </c>
      <c r="J6" s="19">
        <v>2</v>
      </c>
      <c r="K6" s="23">
        <v>15</v>
      </c>
      <c r="L6" s="23">
        <v>20</v>
      </c>
      <c r="M6" s="23">
        <v>5</v>
      </c>
      <c r="N6" s="22">
        <f>SUM(C6:M6)</f>
        <v>100</v>
      </c>
      <c r="O6" s="14"/>
      <c r="P6" s="21"/>
      <c r="Q6" s="21"/>
      <c r="R6" s="21"/>
      <c r="S6" s="21"/>
      <c r="T6" s="21"/>
      <c r="U6"/>
      <c r="V6"/>
      <c r="W6"/>
      <c r="X6"/>
      <c r="Y6"/>
      <c r="Z6"/>
    </row>
    <row r="7" spans="1:26" ht="15.75" customHeight="1" x14ac:dyDescent="0.25">
      <c r="A7" s="67" t="s">
        <v>173</v>
      </c>
      <c r="B7" s="68" t="s">
        <v>174</v>
      </c>
      <c r="C7" s="19">
        <v>6</v>
      </c>
      <c r="D7" s="19">
        <v>0</v>
      </c>
      <c r="E7" s="19">
        <v>1</v>
      </c>
      <c r="F7" s="19">
        <v>1</v>
      </c>
      <c r="G7" s="19">
        <v>1</v>
      </c>
      <c r="H7" s="19">
        <v>0</v>
      </c>
      <c r="I7" s="19">
        <v>0</v>
      </c>
      <c r="J7" s="19">
        <v>0</v>
      </c>
      <c r="K7" s="28">
        <v>1</v>
      </c>
      <c r="L7" s="19">
        <v>1</v>
      </c>
      <c r="M7" s="19">
        <v>0</v>
      </c>
      <c r="N7" s="22">
        <f t="shared" ref="N7:N27" si="0">SUM(C7:M7)</f>
        <v>11</v>
      </c>
      <c r="O7" s="14" t="s">
        <v>158</v>
      </c>
      <c r="P7"/>
      <c r="Q7"/>
      <c r="R7"/>
      <c r="S7"/>
      <c r="T7"/>
      <c r="U7"/>
      <c r="V7"/>
      <c r="W7"/>
      <c r="X7"/>
      <c r="Y7"/>
      <c r="Z7"/>
    </row>
    <row r="8" spans="1:26" ht="15.75" customHeight="1" x14ac:dyDescent="0.25">
      <c r="A8" s="67" t="s">
        <v>175</v>
      </c>
      <c r="B8" s="68" t="s">
        <v>176</v>
      </c>
      <c r="C8" s="19">
        <v>10</v>
      </c>
      <c r="D8" s="19">
        <v>8</v>
      </c>
      <c r="E8" s="19">
        <v>8</v>
      </c>
      <c r="F8" s="19">
        <v>10</v>
      </c>
      <c r="G8" s="19">
        <v>8</v>
      </c>
      <c r="H8" s="19">
        <v>4</v>
      </c>
      <c r="I8" s="19">
        <v>0</v>
      </c>
      <c r="J8" s="19">
        <v>2</v>
      </c>
      <c r="K8" s="24">
        <v>15</v>
      </c>
      <c r="L8" s="19">
        <v>15</v>
      </c>
      <c r="M8" s="19">
        <v>4</v>
      </c>
      <c r="N8" s="22">
        <f t="shared" si="0"/>
        <v>84</v>
      </c>
      <c r="O8" s="14"/>
      <c r="P8"/>
      <c r="Q8"/>
      <c r="R8"/>
      <c r="S8"/>
      <c r="T8"/>
      <c r="U8"/>
      <c r="V8"/>
      <c r="W8"/>
      <c r="X8"/>
      <c r="Y8"/>
      <c r="Z8"/>
    </row>
    <row r="9" spans="1:26" ht="15.75" customHeight="1" x14ac:dyDescent="0.25">
      <c r="A9" s="67" t="s">
        <v>177</v>
      </c>
      <c r="B9" s="68" t="s">
        <v>178</v>
      </c>
      <c r="C9" s="19">
        <v>8</v>
      </c>
      <c r="D9" s="19">
        <v>8</v>
      </c>
      <c r="E9" s="19">
        <v>10</v>
      </c>
      <c r="F9" s="19">
        <v>10</v>
      </c>
      <c r="G9" s="19">
        <v>8</v>
      </c>
      <c r="H9" s="19">
        <v>4</v>
      </c>
      <c r="I9" s="19">
        <v>0</v>
      </c>
      <c r="J9" s="19">
        <v>2</v>
      </c>
      <c r="K9" s="24">
        <v>15</v>
      </c>
      <c r="L9" s="19">
        <v>15</v>
      </c>
      <c r="M9" s="19">
        <v>4</v>
      </c>
      <c r="N9" s="22">
        <f t="shared" si="0"/>
        <v>84</v>
      </c>
      <c r="O9" s="14"/>
      <c r="P9"/>
      <c r="Q9"/>
      <c r="R9"/>
      <c r="S9"/>
      <c r="T9"/>
      <c r="U9"/>
      <c r="V9"/>
      <c r="W9"/>
      <c r="X9"/>
      <c r="Y9"/>
      <c r="Z9"/>
    </row>
    <row r="10" spans="1:26" ht="15.75" customHeight="1" x14ac:dyDescent="0.25">
      <c r="A10" s="67" t="s">
        <v>179</v>
      </c>
      <c r="B10" s="68" t="s">
        <v>180</v>
      </c>
      <c r="C10" s="19">
        <v>9</v>
      </c>
      <c r="D10" s="19">
        <v>8</v>
      </c>
      <c r="E10" s="19">
        <v>10</v>
      </c>
      <c r="F10" s="19">
        <v>10</v>
      </c>
      <c r="G10" s="19">
        <v>8</v>
      </c>
      <c r="H10" s="19">
        <v>4</v>
      </c>
      <c r="I10" s="19">
        <v>8</v>
      </c>
      <c r="J10" s="19">
        <v>2</v>
      </c>
      <c r="K10" s="19">
        <v>15</v>
      </c>
      <c r="L10" s="19">
        <v>15</v>
      </c>
      <c r="M10" s="19">
        <v>5</v>
      </c>
      <c r="N10" s="22">
        <f t="shared" si="0"/>
        <v>94</v>
      </c>
      <c r="O10" s="14"/>
      <c r="P10"/>
      <c r="Q10"/>
      <c r="R10"/>
      <c r="S10"/>
      <c r="T10"/>
      <c r="U10"/>
      <c r="V10"/>
      <c r="W10"/>
      <c r="X10"/>
      <c r="Y10"/>
      <c r="Z10"/>
    </row>
    <row r="11" spans="1:26" ht="15.75" customHeight="1" x14ac:dyDescent="0.25">
      <c r="A11" s="67" t="s">
        <v>181</v>
      </c>
      <c r="B11" s="68" t="s">
        <v>182</v>
      </c>
      <c r="C11" s="19">
        <v>10</v>
      </c>
      <c r="D11" s="19">
        <v>0</v>
      </c>
      <c r="E11" s="19">
        <v>0</v>
      </c>
      <c r="F11" s="19">
        <v>1</v>
      </c>
      <c r="G11" s="19">
        <v>0</v>
      </c>
      <c r="H11" s="19">
        <v>4</v>
      </c>
      <c r="I11" s="19">
        <v>0</v>
      </c>
      <c r="J11" s="19">
        <v>1</v>
      </c>
      <c r="K11" s="19">
        <v>15</v>
      </c>
      <c r="L11" s="19">
        <v>10</v>
      </c>
      <c r="M11" s="19">
        <v>5</v>
      </c>
      <c r="N11" s="22">
        <f t="shared" si="0"/>
        <v>46</v>
      </c>
      <c r="O11" s="14" t="s">
        <v>159</v>
      </c>
      <c r="P11"/>
      <c r="Q11"/>
      <c r="R11"/>
      <c r="S11"/>
      <c r="T11"/>
      <c r="U11"/>
      <c r="V11"/>
      <c r="W11"/>
      <c r="X11"/>
      <c r="Y11"/>
      <c r="Z11"/>
    </row>
    <row r="12" spans="1:26" ht="15.75" customHeight="1" x14ac:dyDescent="0.25">
      <c r="A12" s="67" t="s">
        <v>183</v>
      </c>
      <c r="B12" s="68" t="s">
        <v>184</v>
      </c>
      <c r="C12" s="19">
        <v>10</v>
      </c>
      <c r="D12" s="19">
        <v>8</v>
      </c>
      <c r="E12" s="19">
        <v>7</v>
      </c>
      <c r="F12" s="19">
        <v>10</v>
      </c>
      <c r="G12" s="19">
        <v>0</v>
      </c>
      <c r="H12" s="19">
        <v>4</v>
      </c>
      <c r="I12" s="19">
        <v>0</v>
      </c>
      <c r="J12" s="19">
        <v>2</v>
      </c>
      <c r="K12" s="19">
        <v>15</v>
      </c>
      <c r="L12" s="19">
        <v>15</v>
      </c>
      <c r="M12" s="19">
        <v>5</v>
      </c>
      <c r="N12" s="22">
        <f t="shared" si="0"/>
        <v>76</v>
      </c>
      <c r="O12" s="14"/>
      <c r="P12"/>
      <c r="Q12"/>
      <c r="R12"/>
      <c r="S12"/>
      <c r="T12"/>
      <c r="U12"/>
      <c r="V12"/>
      <c r="W12"/>
      <c r="X12"/>
      <c r="Y12"/>
      <c r="Z12"/>
    </row>
    <row r="13" spans="1:26" ht="15.75" customHeight="1" x14ac:dyDescent="0.25">
      <c r="A13" s="67" t="s">
        <v>185</v>
      </c>
      <c r="B13" s="68" t="s">
        <v>186</v>
      </c>
      <c r="C13" s="19">
        <v>8</v>
      </c>
      <c r="D13" s="19">
        <v>8</v>
      </c>
      <c r="E13" s="19">
        <v>10</v>
      </c>
      <c r="F13" s="19">
        <v>8</v>
      </c>
      <c r="G13" s="19">
        <v>8</v>
      </c>
      <c r="H13" s="19">
        <v>4</v>
      </c>
      <c r="I13" s="19">
        <v>0</v>
      </c>
      <c r="J13" s="19">
        <v>2</v>
      </c>
      <c r="K13" s="19">
        <v>15</v>
      </c>
      <c r="L13" s="19">
        <v>20</v>
      </c>
      <c r="M13" s="19">
        <v>5</v>
      </c>
      <c r="N13" s="22">
        <f t="shared" si="0"/>
        <v>88</v>
      </c>
      <c r="O13" s="14"/>
      <c r="P13"/>
      <c r="Q13"/>
      <c r="R13"/>
      <c r="S13"/>
      <c r="T13"/>
      <c r="U13"/>
      <c r="V13"/>
      <c r="W13"/>
      <c r="X13"/>
      <c r="Y13"/>
      <c r="Z13"/>
    </row>
    <row r="14" spans="1:26" ht="15.75" customHeight="1" x14ac:dyDescent="0.25">
      <c r="A14" s="67" t="s">
        <v>187</v>
      </c>
      <c r="B14" s="68" t="s">
        <v>188</v>
      </c>
      <c r="C14" s="19">
        <v>8</v>
      </c>
      <c r="D14" s="19">
        <v>8</v>
      </c>
      <c r="E14" s="19">
        <v>10</v>
      </c>
      <c r="F14" s="19">
        <v>10</v>
      </c>
      <c r="G14" s="19">
        <v>0</v>
      </c>
      <c r="H14" s="19">
        <v>4</v>
      </c>
      <c r="I14" s="19">
        <v>0</v>
      </c>
      <c r="J14" s="19">
        <v>2</v>
      </c>
      <c r="K14" s="19">
        <v>15</v>
      </c>
      <c r="L14" s="19">
        <v>15</v>
      </c>
      <c r="M14" s="19">
        <v>4</v>
      </c>
      <c r="N14" s="22">
        <f t="shared" si="0"/>
        <v>76</v>
      </c>
      <c r="O14" s="14"/>
      <c r="P14"/>
      <c r="Q14"/>
      <c r="R14"/>
      <c r="S14"/>
      <c r="T14"/>
      <c r="U14"/>
      <c r="V14"/>
      <c r="W14"/>
      <c r="X14"/>
      <c r="Y14"/>
      <c r="Z14"/>
    </row>
    <row r="15" spans="1:26" ht="15.75" customHeight="1" x14ac:dyDescent="0.2">
      <c r="A15" s="67" t="s">
        <v>189</v>
      </c>
      <c r="B15" s="68" t="s">
        <v>190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2">
        <f t="shared" si="0"/>
        <v>0</v>
      </c>
      <c r="O15" t="s">
        <v>161</v>
      </c>
      <c r="P15"/>
      <c r="Q15"/>
      <c r="R15"/>
      <c r="S15"/>
      <c r="T15"/>
      <c r="U15"/>
      <c r="V15"/>
      <c r="W15"/>
      <c r="X15"/>
      <c r="Y15"/>
      <c r="Z15"/>
    </row>
    <row r="16" spans="1:26" ht="15.75" customHeight="1" x14ac:dyDescent="0.2">
      <c r="A16" s="67" t="s">
        <v>191</v>
      </c>
      <c r="B16" s="68" t="s">
        <v>192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2">
        <f t="shared" si="0"/>
        <v>0</v>
      </c>
      <c r="O16" t="s">
        <v>161</v>
      </c>
      <c r="P16"/>
      <c r="Q16"/>
      <c r="R16"/>
      <c r="S16"/>
      <c r="T16"/>
      <c r="U16"/>
      <c r="V16"/>
      <c r="W16"/>
      <c r="X16"/>
      <c r="Y16"/>
      <c r="Z16"/>
    </row>
    <row r="17" spans="1:26" ht="15.75" customHeight="1" x14ac:dyDescent="0.2">
      <c r="A17" s="67" t="s">
        <v>193</v>
      </c>
      <c r="B17" s="68" t="s">
        <v>194</v>
      </c>
      <c r="C17" s="19">
        <v>10</v>
      </c>
      <c r="D17" s="19">
        <v>8</v>
      </c>
      <c r="E17" s="19">
        <v>2</v>
      </c>
      <c r="F17" s="19">
        <v>4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22">
        <f t="shared" si="0"/>
        <v>24</v>
      </c>
      <c r="O17" t="s">
        <v>126</v>
      </c>
      <c r="P17"/>
      <c r="Q17"/>
      <c r="R17"/>
      <c r="S17"/>
      <c r="T17"/>
      <c r="U17"/>
      <c r="V17"/>
      <c r="W17"/>
      <c r="X17"/>
      <c r="Y17"/>
      <c r="Z17"/>
    </row>
    <row r="18" spans="1:26" ht="15.75" customHeight="1" x14ac:dyDescent="0.2">
      <c r="A18" s="67" t="s">
        <v>195</v>
      </c>
      <c r="B18" s="68" t="s">
        <v>196</v>
      </c>
      <c r="C18" s="19">
        <v>10</v>
      </c>
      <c r="D18" s="19">
        <v>8</v>
      </c>
      <c r="E18" s="19">
        <v>10</v>
      </c>
      <c r="F18" s="19">
        <v>10</v>
      </c>
      <c r="G18" s="19">
        <v>8</v>
      </c>
      <c r="H18" s="19">
        <v>4</v>
      </c>
      <c r="I18" s="19">
        <v>8</v>
      </c>
      <c r="J18" s="19">
        <v>2</v>
      </c>
      <c r="K18" s="19">
        <v>15</v>
      </c>
      <c r="L18" s="19">
        <v>15</v>
      </c>
      <c r="M18" s="19">
        <v>5</v>
      </c>
      <c r="N18" s="22">
        <f t="shared" si="0"/>
        <v>95</v>
      </c>
      <c r="O18"/>
      <c r="P18"/>
      <c r="Q18"/>
      <c r="R18"/>
      <c r="S18"/>
      <c r="T18"/>
      <c r="U18"/>
      <c r="V18"/>
      <c r="W18"/>
      <c r="X18"/>
      <c r="Y18"/>
      <c r="Z18"/>
    </row>
    <row r="19" spans="1:26" ht="15.75" customHeight="1" x14ac:dyDescent="0.2">
      <c r="A19" s="67" t="s">
        <v>197</v>
      </c>
      <c r="B19" s="68" t="s">
        <v>198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22">
        <f t="shared" si="0"/>
        <v>0</v>
      </c>
      <c r="O19" t="s">
        <v>160</v>
      </c>
      <c r="P19"/>
      <c r="Q19"/>
      <c r="R19"/>
      <c r="S19"/>
      <c r="T19"/>
      <c r="U19"/>
      <c r="V19"/>
      <c r="W19"/>
      <c r="X19"/>
      <c r="Y19"/>
      <c r="Z19"/>
    </row>
    <row r="20" spans="1:26" ht="15.75" customHeight="1" x14ac:dyDescent="0.2">
      <c r="A20" s="67" t="s">
        <v>199</v>
      </c>
      <c r="B20" s="68" t="s">
        <v>200</v>
      </c>
      <c r="C20" s="19">
        <v>10</v>
      </c>
      <c r="D20" s="19">
        <v>8</v>
      </c>
      <c r="E20" s="19">
        <v>10</v>
      </c>
      <c r="F20" s="19">
        <v>10</v>
      </c>
      <c r="G20" s="19">
        <v>7</v>
      </c>
      <c r="H20" s="19">
        <v>4</v>
      </c>
      <c r="I20" s="19">
        <v>0</v>
      </c>
      <c r="J20" s="19">
        <v>2</v>
      </c>
      <c r="K20" s="19">
        <v>15</v>
      </c>
      <c r="L20" s="19">
        <v>15</v>
      </c>
      <c r="M20" s="19">
        <v>5</v>
      </c>
      <c r="N20" s="22">
        <f t="shared" si="0"/>
        <v>86</v>
      </c>
      <c r="O20"/>
      <c r="P20"/>
      <c r="Q20"/>
      <c r="R20"/>
      <c r="S20"/>
      <c r="T20"/>
      <c r="U20"/>
      <c r="V20"/>
      <c r="W20"/>
      <c r="X20"/>
      <c r="Y20"/>
      <c r="Z20"/>
    </row>
    <row r="21" spans="1:26" ht="15.75" customHeight="1" x14ac:dyDescent="0.2">
      <c r="A21" s="67" t="s">
        <v>201</v>
      </c>
      <c r="B21" s="68" t="s">
        <v>202</v>
      </c>
      <c r="C21" s="19">
        <v>7</v>
      </c>
      <c r="D21" s="19">
        <v>8</v>
      </c>
      <c r="E21" s="19">
        <v>0</v>
      </c>
      <c r="F21" s="19">
        <v>4</v>
      </c>
      <c r="G21" s="19">
        <v>0</v>
      </c>
      <c r="H21" s="19">
        <v>0</v>
      </c>
      <c r="I21" s="19">
        <v>0</v>
      </c>
      <c r="J21" s="19">
        <v>2</v>
      </c>
      <c r="K21" s="19">
        <v>15</v>
      </c>
      <c r="L21" s="19">
        <v>15</v>
      </c>
      <c r="M21" s="19">
        <v>5</v>
      </c>
      <c r="N21" s="22">
        <f t="shared" si="0"/>
        <v>56</v>
      </c>
      <c r="O21"/>
      <c r="P21"/>
      <c r="Q21"/>
      <c r="R21"/>
      <c r="S21"/>
      <c r="T21"/>
      <c r="U21"/>
      <c r="V21"/>
      <c r="W21"/>
      <c r="X21"/>
      <c r="Y21"/>
      <c r="Z21"/>
    </row>
    <row r="22" spans="1:26" ht="15.75" customHeight="1" x14ac:dyDescent="0.2">
      <c r="A22" s="67" t="s">
        <v>203</v>
      </c>
      <c r="B22" s="68" t="s">
        <v>204</v>
      </c>
      <c r="C22" s="19">
        <v>10</v>
      </c>
      <c r="D22" s="19">
        <v>8</v>
      </c>
      <c r="E22" s="19">
        <v>10</v>
      </c>
      <c r="F22" s="19">
        <v>9</v>
      </c>
      <c r="G22" s="19">
        <v>8</v>
      </c>
      <c r="H22" s="19">
        <v>4</v>
      </c>
      <c r="I22" s="19">
        <v>0</v>
      </c>
      <c r="J22" s="19">
        <v>1</v>
      </c>
      <c r="K22" s="19">
        <v>15</v>
      </c>
      <c r="L22" s="19">
        <v>15</v>
      </c>
      <c r="M22" s="19">
        <v>5</v>
      </c>
      <c r="N22" s="22">
        <f t="shared" si="0"/>
        <v>85</v>
      </c>
      <c r="O22"/>
      <c r="P22"/>
      <c r="Q22"/>
      <c r="R22"/>
      <c r="S22"/>
      <c r="T22"/>
      <c r="U22"/>
      <c r="V22"/>
      <c r="W22"/>
      <c r="X22"/>
      <c r="Y22"/>
      <c r="Z22"/>
    </row>
    <row r="23" spans="1:26" ht="15.75" customHeight="1" x14ac:dyDescent="0.2">
      <c r="A23" s="67" t="s">
        <v>205</v>
      </c>
      <c r="B23" s="68" t="s">
        <v>206</v>
      </c>
      <c r="C23" s="19">
        <v>8</v>
      </c>
      <c r="D23" s="19">
        <v>8</v>
      </c>
      <c r="E23" s="19">
        <v>0</v>
      </c>
      <c r="F23" s="19">
        <v>10</v>
      </c>
      <c r="G23" s="19">
        <v>0</v>
      </c>
      <c r="H23" s="19">
        <v>0</v>
      </c>
      <c r="I23" s="19">
        <v>0</v>
      </c>
      <c r="J23" s="19">
        <v>2</v>
      </c>
      <c r="K23" s="19">
        <v>15</v>
      </c>
      <c r="L23" s="19">
        <v>15</v>
      </c>
      <c r="M23" s="19">
        <v>3</v>
      </c>
      <c r="N23" s="22">
        <f t="shared" si="0"/>
        <v>61</v>
      </c>
      <c r="O23"/>
      <c r="P23"/>
      <c r="Q23"/>
      <c r="R23"/>
      <c r="S23"/>
      <c r="T23"/>
      <c r="U23"/>
      <c r="V23"/>
      <c r="W23"/>
      <c r="X23"/>
      <c r="Y23"/>
      <c r="Z23"/>
    </row>
    <row r="24" spans="1:26" ht="15.75" customHeight="1" x14ac:dyDescent="0.2">
      <c r="A24" s="67" t="s">
        <v>207</v>
      </c>
      <c r="B24" s="68" t="s">
        <v>208</v>
      </c>
      <c r="C24" s="19">
        <v>10</v>
      </c>
      <c r="D24" s="19">
        <v>8</v>
      </c>
      <c r="E24" s="19">
        <v>10</v>
      </c>
      <c r="F24" s="19">
        <v>10</v>
      </c>
      <c r="G24" s="19">
        <v>8</v>
      </c>
      <c r="H24" s="19">
        <v>4</v>
      </c>
      <c r="I24" s="19">
        <v>8</v>
      </c>
      <c r="J24" s="19">
        <v>2</v>
      </c>
      <c r="K24" s="19">
        <v>15</v>
      </c>
      <c r="L24" s="19">
        <v>15</v>
      </c>
      <c r="M24" s="19">
        <v>5</v>
      </c>
      <c r="N24" s="22">
        <f t="shared" si="0"/>
        <v>95</v>
      </c>
      <c r="O24"/>
      <c r="P24"/>
      <c r="Q24"/>
      <c r="R24"/>
      <c r="S24"/>
      <c r="T24"/>
      <c r="U24"/>
      <c r="V24"/>
      <c r="W24"/>
      <c r="X24"/>
      <c r="Y24"/>
      <c r="Z24"/>
    </row>
    <row r="25" spans="1:26" ht="15.75" customHeight="1" x14ac:dyDescent="0.2">
      <c r="A25" s="67" t="s">
        <v>209</v>
      </c>
      <c r="B25" s="68" t="s">
        <v>210</v>
      </c>
      <c r="C25" s="52">
        <v>10</v>
      </c>
      <c r="D25" s="19">
        <v>8</v>
      </c>
      <c r="E25" s="19">
        <v>10</v>
      </c>
      <c r="F25" s="19">
        <v>10</v>
      </c>
      <c r="G25" s="19">
        <v>8</v>
      </c>
      <c r="H25" s="19">
        <v>4</v>
      </c>
      <c r="I25" s="19">
        <v>8</v>
      </c>
      <c r="J25" s="19">
        <v>2</v>
      </c>
      <c r="K25" s="19">
        <v>15</v>
      </c>
      <c r="L25" s="19">
        <v>15</v>
      </c>
      <c r="M25" s="19">
        <v>5</v>
      </c>
      <c r="N25" s="22">
        <f t="shared" si="0"/>
        <v>95</v>
      </c>
      <c r="O25"/>
      <c r="P25"/>
      <c r="Q25"/>
      <c r="R25"/>
      <c r="S25"/>
      <c r="T25"/>
      <c r="U25"/>
      <c r="V25"/>
      <c r="W25"/>
      <c r="X25"/>
      <c r="Y25"/>
      <c r="Z25"/>
    </row>
    <row r="26" spans="1:26" ht="15.75" customHeight="1" x14ac:dyDescent="0.2">
      <c r="A26" s="67" t="s">
        <v>211</v>
      </c>
      <c r="B26" s="68" t="s">
        <v>212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22">
        <f t="shared" si="0"/>
        <v>0</v>
      </c>
      <c r="O26" t="s">
        <v>161</v>
      </c>
      <c r="P26"/>
      <c r="Q26"/>
      <c r="R26"/>
      <c r="S26"/>
      <c r="T26"/>
      <c r="U26"/>
      <c r="V26"/>
      <c r="W26"/>
      <c r="X26"/>
      <c r="Y26"/>
      <c r="Z26"/>
    </row>
    <row r="27" spans="1:26" ht="15.75" customHeight="1" x14ac:dyDescent="0.2">
      <c r="A27" s="67" t="s">
        <v>213</v>
      </c>
      <c r="B27" s="68" t="s">
        <v>214</v>
      </c>
      <c r="C27" s="19">
        <v>10</v>
      </c>
      <c r="D27" s="19">
        <v>8</v>
      </c>
      <c r="E27" s="19">
        <v>10</v>
      </c>
      <c r="F27" s="19">
        <v>8</v>
      </c>
      <c r="G27" s="19">
        <v>0</v>
      </c>
      <c r="H27" s="19">
        <v>4</v>
      </c>
      <c r="I27" s="19">
        <v>8</v>
      </c>
      <c r="J27" s="19">
        <v>2</v>
      </c>
      <c r="K27" s="19">
        <v>15</v>
      </c>
      <c r="L27" s="19">
        <v>15</v>
      </c>
      <c r="M27" s="19">
        <v>4</v>
      </c>
      <c r="N27" s="22">
        <f t="shared" si="0"/>
        <v>84</v>
      </c>
      <c r="O27"/>
      <c r="P27"/>
      <c r="Q27"/>
      <c r="R27"/>
      <c r="S27"/>
      <c r="T27"/>
      <c r="U27"/>
      <c r="V27"/>
      <c r="W27"/>
      <c r="X27"/>
      <c r="Y27"/>
      <c r="Z27"/>
    </row>
    <row r="28" spans="1:26" ht="15.75" customHeight="1" x14ac:dyDescent="0.2">
      <c r="A28" s="67" t="s">
        <v>215</v>
      </c>
      <c r="B28" s="68" t="s">
        <v>216</v>
      </c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15.75" customHeight="1" x14ac:dyDescent="0.2">
      <c r="A29" s="67" t="s">
        <v>217</v>
      </c>
      <c r="B29" s="68" t="s">
        <v>218</v>
      </c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ht="15.75" customHeight="1" x14ac:dyDescent="0.2">
      <c r="A30" s="67" t="s">
        <v>219</v>
      </c>
      <c r="B30" s="68" t="s">
        <v>220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 ht="15.75" customHeight="1" x14ac:dyDescent="0.2">
      <c r="A31" s="67" t="s">
        <v>221</v>
      </c>
      <c r="B31" s="68" t="s">
        <v>222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ht="15.75" customHeight="1" x14ac:dyDescent="0.2">
      <c r="A32" s="67" t="s">
        <v>223</v>
      </c>
      <c r="B32" s="68" t="s">
        <v>224</v>
      </c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ht="15.75" customHeight="1" x14ac:dyDescent="0.2">
      <c r="A33" s="67" t="s">
        <v>225</v>
      </c>
      <c r="B33" s="68" t="s">
        <v>226</v>
      </c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 ht="15.75" customHeight="1" x14ac:dyDescent="0.2">
      <c r="A34" s="69" t="s">
        <v>227</v>
      </c>
      <c r="B34" s="70" t="s">
        <v>228</v>
      </c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 ht="15.75" customHeight="1" x14ac:dyDescent="0.2">
      <c r="A35" s="69" t="s">
        <v>229</v>
      </c>
      <c r="B35" s="70" t="s">
        <v>230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 ht="15.75" customHeight="1" x14ac:dyDescent="0.2"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 ht="15.75" customHeight="1" x14ac:dyDescent="0.2"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ht="15.75" customHeight="1" x14ac:dyDescent="0.2"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 ht="15.75" customHeight="1" x14ac:dyDescent="0.2"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ht="15.75" customHeight="1" x14ac:dyDescent="0.2"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ht="15.75" customHeight="1" x14ac:dyDescent="0.2"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26" ht="15.75" customHeight="1" x14ac:dyDescent="0.2"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 ht="15.75" customHeight="1" x14ac:dyDescent="0.2"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26" ht="15.75" customHeight="1" x14ac:dyDescent="0.2"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 ht="15.75" customHeight="1" x14ac:dyDescent="0.2"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 ht="15.75" customHeight="1" x14ac:dyDescent="0.2"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26" ht="15.75" customHeight="1" x14ac:dyDescent="0.2"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 ht="15.75" customHeight="1" x14ac:dyDescent="0.2"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4:26" ht="15.75" customHeight="1" x14ac:dyDescent="0.2"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4:26" ht="15.75" customHeight="1" x14ac:dyDescent="0.2"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4:26" ht="15.75" customHeight="1" x14ac:dyDescent="0.2"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4:26" ht="15.75" customHeight="1" x14ac:dyDescent="0.2"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4:26" ht="15.75" customHeight="1" x14ac:dyDescent="0.2"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4:26" ht="15.75" customHeight="1" x14ac:dyDescent="0.2"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4:26" ht="15.75" customHeight="1" x14ac:dyDescent="0.2"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4:26" ht="15.75" customHeight="1" x14ac:dyDescent="0.2"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4:26" ht="15.75" customHeight="1" x14ac:dyDescent="0.2"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</row>
    <row r="58" spans="4:26" ht="15.75" customHeight="1" x14ac:dyDescent="0.2"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</row>
    <row r="59" spans="4:26" ht="15.75" customHeight="1" x14ac:dyDescent="0.2"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4:26" ht="15.75" customHeight="1" x14ac:dyDescent="0.2"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4:26" ht="15.75" customHeight="1" x14ac:dyDescent="0.2"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4:26" ht="15.75" customHeight="1" x14ac:dyDescent="0.2"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4:26" ht="15.75" customHeight="1" x14ac:dyDescent="0.2"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4:26" ht="15.75" customHeight="1" x14ac:dyDescent="0.2"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4:26" ht="15.75" customHeight="1" x14ac:dyDescent="0.2"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  <row r="66" spans="4:26" ht="15.75" customHeight="1" x14ac:dyDescent="0.2"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</row>
    <row r="67" spans="4:26" ht="15.75" customHeight="1" x14ac:dyDescent="0.2"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</row>
    <row r="68" spans="4:26" ht="15.75" customHeight="1" x14ac:dyDescent="0.2"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</row>
    <row r="69" spans="4:26" ht="15.75" customHeight="1" x14ac:dyDescent="0.2"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</row>
    <row r="70" spans="4:26" ht="15.75" customHeight="1" x14ac:dyDescent="0.2"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  <row r="71" spans="4:26" ht="15.75" customHeight="1" x14ac:dyDescent="0.2"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</row>
    <row r="72" spans="4:26" ht="15.75" customHeight="1" x14ac:dyDescent="0.2"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</row>
    <row r="73" spans="4:26" ht="15.75" customHeight="1" x14ac:dyDescent="0.2"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</row>
    <row r="74" spans="4:26" ht="15.75" customHeight="1" x14ac:dyDescent="0.2"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</row>
    <row r="75" spans="4:26" ht="15.75" customHeight="1" x14ac:dyDescent="0.2"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</row>
    <row r="76" spans="4:26" ht="15.75" customHeight="1" x14ac:dyDescent="0.2"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</row>
    <row r="77" spans="4:26" ht="15.75" customHeight="1" x14ac:dyDescent="0.2"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</row>
    <row r="78" spans="4:26" ht="15.75" customHeight="1" x14ac:dyDescent="0.2"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</row>
    <row r="79" spans="4:26" ht="15.75" customHeight="1" x14ac:dyDescent="0.2"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</row>
    <row r="80" spans="4:26" ht="15.75" customHeight="1" x14ac:dyDescent="0.2"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</row>
    <row r="81" spans="4:26" ht="15.75" customHeight="1" x14ac:dyDescent="0.2"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</row>
    <row r="82" spans="4:26" ht="15.75" customHeight="1" x14ac:dyDescent="0.2"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</row>
    <row r="83" spans="4:26" ht="15.75" customHeight="1" x14ac:dyDescent="0.2"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</row>
    <row r="84" spans="4:26" ht="15.75" customHeight="1" x14ac:dyDescent="0.2"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</row>
    <row r="85" spans="4:26" ht="15.75" customHeight="1" x14ac:dyDescent="0.2"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</row>
    <row r="86" spans="4:26" ht="15.75" customHeight="1" x14ac:dyDescent="0.2"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</row>
    <row r="87" spans="4:26" ht="15.75" customHeight="1" x14ac:dyDescent="0.2"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</row>
    <row r="88" spans="4:26" ht="15.75" customHeight="1" x14ac:dyDescent="0.2"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</row>
    <row r="89" spans="4:26" ht="15.75" customHeight="1" x14ac:dyDescent="0.2"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</row>
    <row r="90" spans="4:26" ht="15.75" customHeight="1" x14ac:dyDescent="0.2"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</row>
    <row r="91" spans="4:26" ht="15.75" customHeight="1" x14ac:dyDescent="0.2"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</row>
    <row r="92" spans="4:26" ht="15.75" customHeight="1" x14ac:dyDescent="0.2"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</row>
    <row r="93" spans="4:26" ht="15.75" customHeight="1" x14ac:dyDescent="0.2"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</row>
    <row r="94" spans="4:26" ht="15.75" customHeight="1" x14ac:dyDescent="0.2"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</row>
    <row r="95" spans="4:26" ht="15.75" customHeight="1" x14ac:dyDescent="0.2"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</row>
    <row r="96" spans="4:26" ht="15.75" customHeight="1" x14ac:dyDescent="0.2"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</row>
    <row r="97" spans="4:26" ht="15.75" customHeight="1" x14ac:dyDescent="0.2"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</row>
    <row r="98" spans="4:26" ht="15.75" customHeight="1" x14ac:dyDescent="0.2"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</row>
    <row r="99" spans="4:26" ht="15.75" customHeight="1" x14ac:dyDescent="0.2"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</row>
    <row r="100" spans="4:26" ht="15.75" customHeight="1" x14ac:dyDescent="0.2"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</row>
    <row r="101" spans="4:26" ht="15.75" customHeight="1" x14ac:dyDescent="0.2"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</row>
    <row r="102" spans="4:26" ht="15.75" customHeight="1" x14ac:dyDescent="0.2"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</row>
    <row r="103" spans="4:26" ht="15.75" customHeight="1" x14ac:dyDescent="0.2"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</row>
    <row r="104" spans="4:26" ht="15.75" customHeight="1" x14ac:dyDescent="0.2"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</row>
    <row r="105" spans="4:26" ht="15.75" customHeight="1" x14ac:dyDescent="0.2"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</row>
    <row r="106" spans="4:26" ht="15.75" customHeight="1" x14ac:dyDescent="0.2"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</row>
    <row r="107" spans="4:26" ht="15.75" customHeight="1" x14ac:dyDescent="0.2"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</row>
    <row r="108" spans="4:26" ht="15.75" customHeight="1" x14ac:dyDescent="0.2"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</row>
    <row r="109" spans="4:26" ht="15.75" customHeight="1" x14ac:dyDescent="0.2"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</row>
    <row r="110" spans="4:26" ht="15.75" customHeight="1" x14ac:dyDescent="0.2"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</row>
    <row r="111" spans="4:26" ht="15.75" customHeight="1" x14ac:dyDescent="0.2"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</row>
    <row r="112" spans="4:26" ht="15.75" customHeight="1" x14ac:dyDescent="0.2"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</row>
    <row r="113" spans="4:26" ht="15.75" customHeight="1" x14ac:dyDescent="0.2"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</row>
    <row r="114" spans="4:26" ht="15.75" customHeight="1" x14ac:dyDescent="0.2"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</row>
    <row r="115" spans="4:26" ht="15.75" customHeight="1" x14ac:dyDescent="0.2"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</row>
    <row r="116" spans="4:26" ht="15.75" customHeight="1" x14ac:dyDescent="0.2"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</row>
    <row r="117" spans="4:26" ht="15.75" customHeight="1" x14ac:dyDescent="0.2"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</row>
    <row r="118" spans="4:26" ht="15.75" customHeight="1" x14ac:dyDescent="0.2"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</row>
    <row r="119" spans="4:26" ht="15.75" customHeight="1" x14ac:dyDescent="0.2"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</row>
    <row r="120" spans="4:26" ht="15.75" customHeight="1" x14ac:dyDescent="0.2"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</row>
    <row r="121" spans="4:26" ht="15.75" customHeight="1" x14ac:dyDescent="0.2"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</row>
    <row r="122" spans="4:26" ht="15.75" customHeight="1" x14ac:dyDescent="0.2"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</row>
    <row r="123" spans="4:26" ht="15.75" customHeight="1" x14ac:dyDescent="0.2"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</row>
    <row r="124" spans="4:26" ht="15.75" customHeight="1" x14ac:dyDescent="0.2"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</row>
    <row r="125" spans="4:26" ht="15.75" customHeight="1" x14ac:dyDescent="0.2"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</row>
    <row r="126" spans="4:26" ht="15.75" customHeight="1" x14ac:dyDescent="0.2"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</row>
    <row r="127" spans="4:26" ht="15.75" customHeight="1" x14ac:dyDescent="0.2"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</row>
    <row r="128" spans="4:26" ht="15.75" customHeight="1" x14ac:dyDescent="0.2"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</row>
    <row r="129" spans="4:26" ht="15.75" customHeight="1" x14ac:dyDescent="0.2"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</row>
    <row r="130" spans="4:26" ht="15.75" customHeight="1" x14ac:dyDescent="0.2"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</row>
    <row r="131" spans="4:26" ht="15.75" customHeight="1" x14ac:dyDescent="0.2"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</row>
    <row r="132" spans="4:26" ht="15.75" customHeight="1" x14ac:dyDescent="0.2"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</row>
    <row r="133" spans="4:26" ht="15.75" customHeight="1" x14ac:dyDescent="0.2"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</row>
    <row r="134" spans="4:26" ht="15.75" customHeight="1" x14ac:dyDescent="0.2"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</row>
    <row r="135" spans="4:26" ht="15.75" customHeight="1" x14ac:dyDescent="0.2"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</row>
    <row r="136" spans="4:26" ht="15.75" customHeight="1" x14ac:dyDescent="0.2"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</row>
    <row r="137" spans="4:26" ht="15.75" customHeight="1" x14ac:dyDescent="0.2"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</row>
    <row r="138" spans="4:26" ht="15.75" customHeight="1" x14ac:dyDescent="0.2"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</row>
    <row r="139" spans="4:26" ht="15.75" customHeight="1" x14ac:dyDescent="0.2"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</row>
    <row r="140" spans="4:26" ht="15.75" customHeight="1" x14ac:dyDescent="0.2"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</row>
    <row r="141" spans="4:26" ht="15.75" customHeight="1" x14ac:dyDescent="0.2"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</row>
    <row r="142" spans="4:26" ht="15.75" customHeight="1" x14ac:dyDescent="0.2"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</row>
    <row r="143" spans="4:26" ht="15.75" customHeight="1" x14ac:dyDescent="0.2"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</row>
    <row r="144" spans="4:26" ht="15.75" customHeight="1" x14ac:dyDescent="0.2"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</row>
    <row r="145" spans="4:26" ht="15.75" customHeight="1" x14ac:dyDescent="0.2"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</row>
    <row r="146" spans="4:26" ht="15.75" customHeight="1" x14ac:dyDescent="0.2"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</row>
    <row r="147" spans="4:26" ht="15.75" customHeight="1" x14ac:dyDescent="0.2"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</row>
    <row r="148" spans="4:26" ht="15.75" customHeight="1" x14ac:dyDescent="0.2"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</row>
    <row r="149" spans="4:26" ht="15.75" customHeight="1" x14ac:dyDescent="0.2"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</row>
    <row r="150" spans="4:26" ht="15.75" customHeight="1" x14ac:dyDescent="0.2"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</row>
    <row r="151" spans="4:26" ht="15.75" customHeight="1" x14ac:dyDescent="0.2"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</row>
    <row r="152" spans="4:26" ht="15.75" customHeight="1" x14ac:dyDescent="0.2"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</row>
    <row r="153" spans="4:26" ht="15.75" customHeight="1" x14ac:dyDescent="0.2"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</row>
    <row r="154" spans="4:26" ht="15.75" customHeight="1" x14ac:dyDescent="0.2"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</row>
    <row r="155" spans="4:26" ht="15.75" customHeight="1" x14ac:dyDescent="0.2"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</row>
    <row r="156" spans="4:26" ht="15.75" customHeight="1" x14ac:dyDescent="0.2"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</row>
    <row r="157" spans="4:26" ht="15.75" customHeight="1" x14ac:dyDescent="0.2"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</row>
    <row r="158" spans="4:26" ht="15.75" customHeight="1" x14ac:dyDescent="0.2"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</row>
    <row r="159" spans="4:26" ht="15.75" customHeight="1" x14ac:dyDescent="0.2"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</row>
    <row r="160" spans="4:26" ht="15.75" customHeight="1" x14ac:dyDescent="0.2"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</row>
    <row r="161" spans="4:26" ht="15.75" customHeight="1" x14ac:dyDescent="0.2"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</row>
    <row r="162" spans="4:26" ht="15.75" customHeight="1" x14ac:dyDescent="0.2"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</row>
    <row r="163" spans="4:26" ht="15.75" customHeight="1" x14ac:dyDescent="0.2"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</row>
    <row r="164" spans="4:26" ht="15.75" customHeight="1" x14ac:dyDescent="0.2"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</row>
    <row r="165" spans="4:26" ht="15.75" customHeight="1" x14ac:dyDescent="0.2"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</row>
    <row r="166" spans="4:26" ht="15.75" customHeight="1" x14ac:dyDescent="0.2"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</row>
    <row r="167" spans="4:26" ht="15.75" customHeight="1" x14ac:dyDescent="0.2"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</row>
    <row r="168" spans="4:26" ht="15.75" customHeight="1" x14ac:dyDescent="0.2"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</row>
    <row r="169" spans="4:26" ht="15.75" customHeight="1" x14ac:dyDescent="0.2"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</row>
    <row r="170" spans="4:26" ht="15.75" customHeight="1" x14ac:dyDescent="0.2"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</row>
    <row r="171" spans="4:26" ht="15.75" customHeight="1" x14ac:dyDescent="0.2"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</row>
    <row r="172" spans="4:26" ht="15.75" customHeight="1" x14ac:dyDescent="0.2"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</row>
    <row r="173" spans="4:26" ht="15.75" customHeight="1" x14ac:dyDescent="0.2"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</row>
    <row r="174" spans="4:26" ht="15.75" customHeight="1" x14ac:dyDescent="0.2"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</row>
    <row r="175" spans="4:26" ht="15.75" customHeight="1" x14ac:dyDescent="0.2"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</row>
    <row r="176" spans="4:26" ht="15.75" customHeight="1" x14ac:dyDescent="0.2"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</row>
    <row r="177" spans="4:26" ht="15.75" customHeight="1" x14ac:dyDescent="0.2"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</row>
    <row r="178" spans="4:26" ht="15.75" customHeight="1" x14ac:dyDescent="0.2"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</row>
    <row r="179" spans="4:26" ht="15.75" customHeight="1" x14ac:dyDescent="0.2"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</row>
    <row r="180" spans="4:26" ht="15.75" customHeight="1" x14ac:dyDescent="0.2"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</row>
    <row r="181" spans="4:26" ht="15.75" customHeight="1" x14ac:dyDescent="0.2"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</row>
    <row r="182" spans="4:26" ht="15.75" customHeight="1" x14ac:dyDescent="0.2"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</row>
    <row r="183" spans="4:26" ht="15.75" customHeight="1" x14ac:dyDescent="0.2"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</row>
    <row r="184" spans="4:26" ht="15.75" customHeight="1" x14ac:dyDescent="0.2"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</row>
    <row r="185" spans="4:26" ht="15.75" customHeight="1" x14ac:dyDescent="0.2"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</row>
    <row r="186" spans="4:26" ht="15.75" customHeight="1" x14ac:dyDescent="0.2"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</row>
    <row r="187" spans="4:26" ht="15.75" customHeight="1" x14ac:dyDescent="0.2"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</row>
    <row r="188" spans="4:26" ht="15.75" customHeight="1" x14ac:dyDescent="0.2"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</row>
    <row r="189" spans="4:26" ht="15.75" customHeight="1" x14ac:dyDescent="0.2"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</row>
    <row r="190" spans="4:26" ht="15.75" customHeight="1" x14ac:dyDescent="0.2"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</row>
    <row r="191" spans="4:26" ht="15.75" customHeight="1" x14ac:dyDescent="0.2"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</row>
    <row r="192" spans="4:26" ht="15.75" customHeight="1" x14ac:dyDescent="0.2"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</row>
    <row r="193" spans="4:26" ht="15.75" customHeight="1" x14ac:dyDescent="0.2"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</row>
    <row r="194" spans="4:26" ht="15.75" customHeight="1" x14ac:dyDescent="0.2"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</row>
    <row r="195" spans="4:26" ht="15.75" customHeight="1" x14ac:dyDescent="0.2"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</row>
    <row r="196" spans="4:26" ht="15.75" customHeight="1" x14ac:dyDescent="0.2"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</row>
    <row r="197" spans="4:26" ht="15.75" customHeight="1" x14ac:dyDescent="0.2"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</row>
    <row r="198" spans="4:26" ht="15.75" customHeight="1" x14ac:dyDescent="0.2"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</row>
    <row r="199" spans="4:26" ht="15.75" customHeight="1" x14ac:dyDescent="0.2"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</row>
    <row r="200" spans="4:26" ht="15.75" customHeight="1" x14ac:dyDescent="0.2"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</row>
    <row r="201" spans="4:26" ht="15.75" customHeight="1" x14ac:dyDescent="0.2"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</row>
    <row r="202" spans="4:26" ht="15.75" customHeight="1" x14ac:dyDescent="0.2"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</row>
    <row r="203" spans="4:26" ht="15.75" customHeight="1" x14ac:dyDescent="0.2"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</row>
    <row r="204" spans="4:26" ht="15.75" customHeight="1" x14ac:dyDescent="0.2"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</row>
    <row r="205" spans="4:26" ht="15.75" customHeight="1" x14ac:dyDescent="0.2"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</row>
    <row r="206" spans="4:26" ht="15.75" customHeight="1" x14ac:dyDescent="0.2"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</row>
    <row r="207" spans="4:26" ht="15.75" customHeight="1" x14ac:dyDescent="0.2"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</row>
    <row r="208" spans="4:26" ht="15.75" customHeight="1" x14ac:dyDescent="0.2"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</row>
    <row r="209" spans="4:26" ht="15.75" customHeight="1" x14ac:dyDescent="0.2"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</row>
    <row r="210" spans="4:26" ht="15.75" customHeight="1" x14ac:dyDescent="0.2"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</row>
    <row r="211" spans="4:26" ht="15.75" customHeight="1" x14ac:dyDescent="0.2"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</row>
    <row r="212" spans="4:26" ht="15.75" customHeight="1" x14ac:dyDescent="0.2"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</row>
    <row r="213" spans="4:26" ht="15.75" customHeight="1" x14ac:dyDescent="0.2"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</row>
    <row r="214" spans="4:26" ht="15.75" customHeight="1" x14ac:dyDescent="0.2"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</row>
    <row r="215" spans="4:26" ht="15.75" customHeight="1" x14ac:dyDescent="0.2"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</row>
    <row r="216" spans="4:26" ht="15.75" customHeight="1" x14ac:dyDescent="0.2"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</row>
    <row r="217" spans="4:26" ht="15.75" customHeight="1" x14ac:dyDescent="0.2"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</row>
    <row r="218" spans="4:26" ht="15.75" customHeight="1" x14ac:dyDescent="0.2"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</row>
    <row r="219" spans="4:26" ht="15.75" customHeight="1" x14ac:dyDescent="0.2"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</row>
    <row r="220" spans="4:26" ht="15.75" customHeight="1" x14ac:dyDescent="0.2"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</row>
    <row r="221" spans="4:26" ht="15.75" customHeight="1" x14ac:dyDescent="0.2"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</row>
    <row r="222" spans="4:26" ht="15.75" customHeight="1" x14ac:dyDescent="0.2"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</row>
    <row r="223" spans="4:26" ht="15.75" customHeight="1" x14ac:dyDescent="0.2"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</row>
    <row r="224" spans="4:26" ht="15.75" customHeight="1" x14ac:dyDescent="0.2"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</row>
    <row r="225" spans="4:26" ht="15.75" customHeight="1" x14ac:dyDescent="0.2"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</row>
    <row r="226" spans="4:26" ht="15.75" customHeight="1" x14ac:dyDescent="0.2"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</row>
    <row r="227" spans="4:26" ht="15.75" customHeight="1" x14ac:dyDescent="0.2"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</row>
    <row r="228" spans="4:26" ht="15.75" customHeight="1" x14ac:dyDescent="0.2"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</row>
    <row r="229" spans="4:26" ht="15.75" customHeight="1" x14ac:dyDescent="0.2"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</row>
    <row r="230" spans="4:26" ht="15.75" customHeight="1" x14ac:dyDescent="0.2"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</row>
    <row r="231" spans="4:26" ht="15.75" customHeight="1" x14ac:dyDescent="0.2"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</row>
    <row r="232" spans="4:26" ht="15.75" customHeight="1" x14ac:dyDescent="0.2"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</row>
    <row r="233" spans="4:26" ht="15.75" customHeight="1" x14ac:dyDescent="0.2"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</row>
    <row r="234" spans="4:26" ht="15.75" customHeight="1" x14ac:dyDescent="0.2"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</row>
    <row r="235" spans="4:26" ht="15.75" customHeight="1" x14ac:dyDescent="0.2"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</row>
    <row r="236" spans="4:26" ht="15.75" customHeight="1" x14ac:dyDescent="0.2"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</row>
    <row r="237" spans="4:26" ht="15.75" customHeight="1" x14ac:dyDescent="0.2"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</row>
    <row r="238" spans="4:26" ht="15.75" customHeight="1" x14ac:dyDescent="0.2"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</row>
    <row r="239" spans="4:26" ht="15.75" customHeight="1" x14ac:dyDescent="0.2"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</row>
    <row r="240" spans="4:26" ht="15.75" customHeight="1" x14ac:dyDescent="0.2"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</row>
    <row r="241" spans="4:26" ht="15.75" customHeight="1" x14ac:dyDescent="0.2"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</row>
    <row r="242" spans="4:26" ht="15.75" customHeight="1" x14ac:dyDescent="0.2"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</row>
    <row r="243" spans="4:26" ht="15.75" customHeight="1" x14ac:dyDescent="0.2"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</row>
    <row r="244" spans="4:26" ht="15.75" customHeight="1" x14ac:dyDescent="0.2"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</row>
    <row r="245" spans="4:26" ht="15.75" customHeight="1" x14ac:dyDescent="0.2"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</row>
    <row r="246" spans="4:26" ht="15.75" customHeight="1" x14ac:dyDescent="0.2"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</row>
    <row r="247" spans="4:26" ht="15.75" customHeight="1" x14ac:dyDescent="0.2"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</row>
    <row r="248" spans="4:26" ht="15.75" customHeight="1" x14ac:dyDescent="0.2"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</row>
    <row r="249" spans="4:26" ht="15.75" customHeight="1" x14ac:dyDescent="0.2"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</row>
    <row r="250" spans="4:26" ht="15.75" customHeight="1" x14ac:dyDescent="0.2"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</row>
    <row r="251" spans="4:26" ht="15.75" customHeight="1" x14ac:dyDescent="0.2"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</row>
    <row r="252" spans="4:26" ht="15.75" customHeight="1" x14ac:dyDescent="0.2"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</row>
    <row r="253" spans="4:26" ht="15.75" customHeight="1" x14ac:dyDescent="0.2"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</row>
    <row r="254" spans="4:26" ht="15.75" customHeight="1" x14ac:dyDescent="0.2"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</row>
    <row r="255" spans="4:26" ht="15.75" customHeight="1" x14ac:dyDescent="0.2"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</row>
    <row r="256" spans="4:26" ht="15.75" customHeight="1" x14ac:dyDescent="0.2"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</row>
    <row r="257" spans="4:26" ht="15.75" customHeight="1" x14ac:dyDescent="0.2"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</row>
    <row r="258" spans="4:26" ht="15.75" customHeight="1" x14ac:dyDescent="0.2"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</row>
    <row r="259" spans="4:26" ht="15.75" customHeight="1" x14ac:dyDescent="0.2"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</row>
    <row r="260" spans="4:26" ht="15.75" customHeight="1" x14ac:dyDescent="0.2"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</row>
    <row r="261" spans="4:26" ht="15.75" customHeight="1" x14ac:dyDescent="0.2"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</row>
    <row r="262" spans="4:26" ht="15.75" customHeight="1" x14ac:dyDescent="0.2"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</row>
    <row r="263" spans="4:26" ht="15.75" customHeight="1" x14ac:dyDescent="0.2"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</row>
    <row r="264" spans="4:26" ht="15.75" customHeight="1" x14ac:dyDescent="0.2"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</row>
    <row r="265" spans="4:26" ht="15.75" customHeight="1" x14ac:dyDescent="0.2"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</row>
    <row r="266" spans="4:26" ht="15.75" customHeight="1" x14ac:dyDescent="0.2"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</row>
    <row r="267" spans="4:26" ht="15.75" customHeight="1" x14ac:dyDescent="0.2"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</row>
    <row r="268" spans="4:26" ht="15.75" customHeight="1" x14ac:dyDescent="0.2"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</row>
    <row r="269" spans="4:26" ht="15.75" customHeight="1" x14ac:dyDescent="0.2"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</row>
    <row r="270" spans="4:26" ht="15.75" customHeight="1" x14ac:dyDescent="0.2"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</row>
    <row r="271" spans="4:26" ht="15.75" customHeight="1" x14ac:dyDescent="0.2"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</row>
    <row r="272" spans="4:26" ht="15.75" customHeight="1" x14ac:dyDescent="0.2"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</row>
    <row r="273" spans="4:26" ht="15.75" customHeight="1" x14ac:dyDescent="0.2"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</row>
    <row r="274" spans="4:26" ht="15.75" customHeight="1" x14ac:dyDescent="0.2"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</row>
    <row r="275" spans="4:26" ht="15.75" customHeight="1" x14ac:dyDescent="0.2"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</row>
    <row r="276" spans="4:26" ht="15.75" customHeight="1" x14ac:dyDescent="0.2"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</row>
    <row r="277" spans="4:26" ht="15.75" customHeight="1" x14ac:dyDescent="0.2"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</row>
    <row r="278" spans="4:26" ht="15.75" customHeight="1" x14ac:dyDescent="0.2"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</row>
    <row r="279" spans="4:26" ht="15.75" customHeight="1" x14ac:dyDescent="0.2"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</row>
    <row r="280" spans="4:26" ht="15.75" customHeight="1" x14ac:dyDescent="0.2"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</row>
    <row r="281" spans="4:26" ht="15.75" customHeight="1" x14ac:dyDescent="0.2"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</row>
    <row r="282" spans="4:26" ht="15.75" customHeight="1" x14ac:dyDescent="0.2"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</row>
    <row r="283" spans="4:26" ht="15.75" customHeight="1" x14ac:dyDescent="0.2"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</row>
    <row r="284" spans="4:26" ht="15.75" customHeight="1" x14ac:dyDescent="0.2"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</row>
    <row r="285" spans="4:26" ht="15.75" customHeight="1" x14ac:dyDescent="0.2"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</row>
    <row r="286" spans="4:26" ht="15.75" customHeight="1" x14ac:dyDescent="0.2"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</row>
    <row r="287" spans="4:26" ht="15.75" customHeight="1" x14ac:dyDescent="0.2"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</row>
    <row r="288" spans="4:26" ht="15.75" customHeight="1" x14ac:dyDescent="0.2"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</row>
    <row r="289" spans="4:26" ht="15.75" customHeight="1" x14ac:dyDescent="0.2"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</row>
    <row r="290" spans="4:26" ht="15.75" customHeight="1" x14ac:dyDescent="0.2"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</row>
    <row r="291" spans="4:26" ht="15.75" customHeight="1" x14ac:dyDescent="0.2"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</row>
    <row r="292" spans="4:26" ht="15.75" customHeight="1" x14ac:dyDescent="0.2"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</row>
    <row r="293" spans="4:26" ht="15.75" customHeight="1" x14ac:dyDescent="0.2"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</row>
    <row r="294" spans="4:26" ht="15.75" customHeight="1" x14ac:dyDescent="0.2"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</row>
    <row r="295" spans="4:26" ht="15.75" customHeight="1" x14ac:dyDescent="0.2"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</row>
    <row r="296" spans="4:26" ht="15.75" customHeight="1" x14ac:dyDescent="0.2"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</row>
    <row r="297" spans="4:26" ht="15.75" customHeight="1" x14ac:dyDescent="0.2"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</row>
  </sheetData>
  <mergeCells count="4">
    <mergeCell ref="D4:I4"/>
    <mergeCell ref="K4:M4"/>
    <mergeCell ref="K3:M3"/>
    <mergeCell ref="D3:J3"/>
  </mergeCells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8718E-EE97-384F-9209-17F38406292F}">
  <dimension ref="A1:A3"/>
  <sheetViews>
    <sheetView workbookViewId="0">
      <selection activeCell="J34" sqref="J34"/>
    </sheetView>
  </sheetViews>
  <sheetFormatPr baseColWidth="10" defaultRowHeight="16" x14ac:dyDescent="0.2"/>
  <sheetData>
    <row r="1" spans="1:1" x14ac:dyDescent="0.2">
      <c r="A1" t="s">
        <v>170</v>
      </c>
    </row>
    <row r="3" spans="1:1" x14ac:dyDescent="0.2">
      <c r="A3" t="s">
        <v>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2C3E6-88E6-894F-B1C7-641BD53636A1}">
  <dimension ref="A3:W26"/>
  <sheetViews>
    <sheetView topLeftCell="G2" zoomScale="99" workbookViewId="0">
      <selection activeCell="R24" sqref="R24"/>
    </sheetView>
  </sheetViews>
  <sheetFormatPr baseColWidth="10" defaultRowHeight="16" x14ac:dyDescent="0.2"/>
  <cols>
    <col min="1" max="1" width="24.83203125" style="8" customWidth="1"/>
    <col min="2" max="3" width="17.1640625" customWidth="1"/>
    <col min="20" max="20" width="15.6640625" customWidth="1"/>
  </cols>
  <sheetData>
    <row r="3" spans="1:23" s="26" customFormat="1" ht="68" x14ac:dyDescent="0.2">
      <c r="A3" s="8"/>
      <c r="B3"/>
      <c r="C3"/>
      <c r="D3" s="27" t="s">
        <v>13</v>
      </c>
      <c r="E3" s="27" t="s">
        <v>14</v>
      </c>
      <c r="F3" s="27" t="s">
        <v>15</v>
      </c>
      <c r="G3" s="27" t="s">
        <v>16</v>
      </c>
      <c r="H3" s="27" t="s">
        <v>17</v>
      </c>
      <c r="I3" s="27" t="s">
        <v>18</v>
      </c>
      <c r="J3" s="27" t="s">
        <v>19</v>
      </c>
      <c r="K3" s="27" t="s">
        <v>20</v>
      </c>
      <c r="L3" s="27" t="s">
        <v>21</v>
      </c>
      <c r="M3" s="27" t="s">
        <v>22</v>
      </c>
      <c r="N3" s="27" t="s">
        <v>23</v>
      </c>
      <c r="O3" s="27" t="s">
        <v>8</v>
      </c>
    </row>
    <row r="4" spans="1:23" x14ac:dyDescent="0.2">
      <c r="A4" s="29" t="s">
        <v>65</v>
      </c>
      <c r="B4" s="29" t="s">
        <v>2</v>
      </c>
      <c r="C4" s="30" t="s">
        <v>1</v>
      </c>
      <c r="D4" s="29">
        <v>10</v>
      </c>
      <c r="E4" s="29">
        <v>5</v>
      </c>
      <c r="F4" s="29">
        <v>10</v>
      </c>
      <c r="G4" s="29">
        <v>10</v>
      </c>
      <c r="H4" s="29">
        <v>10</v>
      </c>
      <c r="I4" s="29">
        <v>10</v>
      </c>
      <c r="J4" s="29">
        <v>10</v>
      </c>
      <c r="K4" s="29">
        <v>10</v>
      </c>
      <c r="L4" s="29">
        <v>5</v>
      </c>
      <c r="M4" s="29">
        <v>10</v>
      </c>
      <c r="N4" s="29">
        <v>10</v>
      </c>
      <c r="O4" s="29">
        <f>SUM(D4:N4)</f>
        <v>100</v>
      </c>
    </row>
    <row r="5" spans="1:23" x14ac:dyDescent="0.2">
      <c r="B5" s="11"/>
      <c r="C5" s="11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29">
        <f t="shared" ref="O5:O25" si="0">SUM(D5:N5)</f>
        <v>0</v>
      </c>
    </row>
    <row r="6" spans="1:23" x14ac:dyDescent="0.2">
      <c r="A6" s="53" t="s">
        <v>70</v>
      </c>
      <c r="B6" s="19" t="s">
        <v>67</v>
      </c>
      <c r="C6" s="19" t="s">
        <v>68</v>
      </c>
      <c r="D6" s="52">
        <v>8</v>
      </c>
      <c r="E6" s="19">
        <v>3</v>
      </c>
      <c r="F6" s="19">
        <v>7</v>
      </c>
      <c r="G6" s="19">
        <v>9</v>
      </c>
      <c r="H6" s="19">
        <v>8</v>
      </c>
      <c r="I6" s="19">
        <v>6</v>
      </c>
      <c r="J6" s="19">
        <v>9</v>
      </c>
      <c r="K6" s="19">
        <v>9</v>
      </c>
      <c r="L6" s="19">
        <v>5</v>
      </c>
      <c r="M6" s="19">
        <v>10</v>
      </c>
      <c r="N6" s="19">
        <v>7</v>
      </c>
      <c r="O6" s="29">
        <f t="shared" si="0"/>
        <v>81</v>
      </c>
    </row>
    <row r="7" spans="1:23" x14ac:dyDescent="0.2">
      <c r="A7" s="19" t="s">
        <v>71</v>
      </c>
      <c r="B7" s="19" t="s">
        <v>28</v>
      </c>
      <c r="C7" s="19" t="s">
        <v>27</v>
      </c>
      <c r="D7" s="52">
        <v>8</v>
      </c>
      <c r="E7" s="19">
        <v>4</v>
      </c>
      <c r="F7" s="19">
        <v>10</v>
      </c>
      <c r="G7" s="19">
        <v>10</v>
      </c>
      <c r="H7" s="19">
        <v>10</v>
      </c>
      <c r="I7" s="19">
        <v>10</v>
      </c>
      <c r="J7" s="19">
        <v>10</v>
      </c>
      <c r="K7" s="19">
        <v>10</v>
      </c>
      <c r="L7" s="19">
        <v>4</v>
      </c>
      <c r="M7" s="19">
        <v>10</v>
      </c>
      <c r="N7" s="19">
        <v>10</v>
      </c>
      <c r="O7" s="29">
        <f t="shared" si="0"/>
        <v>96</v>
      </c>
    </row>
    <row r="8" spans="1:23" x14ac:dyDescent="0.2">
      <c r="A8" s="19" t="s">
        <v>72</v>
      </c>
      <c r="B8" s="19" t="s">
        <v>34</v>
      </c>
      <c r="C8" s="19" t="s">
        <v>69</v>
      </c>
      <c r="D8" s="52">
        <v>8</v>
      </c>
      <c r="E8" s="19">
        <v>4</v>
      </c>
      <c r="F8" s="19">
        <v>9</v>
      </c>
      <c r="G8" s="19">
        <v>9</v>
      </c>
      <c r="H8" s="19">
        <v>0</v>
      </c>
      <c r="I8" s="19">
        <v>10</v>
      </c>
      <c r="J8" s="19">
        <v>9</v>
      </c>
      <c r="K8" s="19">
        <v>8</v>
      </c>
      <c r="L8" s="19">
        <v>4</v>
      </c>
      <c r="M8" s="19">
        <v>10</v>
      </c>
      <c r="N8" s="19">
        <v>8</v>
      </c>
      <c r="O8" s="29">
        <f t="shared" si="0"/>
        <v>79</v>
      </c>
      <c r="T8" t="s">
        <v>145</v>
      </c>
    </row>
    <row r="9" spans="1:23" x14ac:dyDescent="0.2">
      <c r="A9" s="19" t="s">
        <v>73</v>
      </c>
      <c r="B9" s="19" t="s">
        <v>30</v>
      </c>
      <c r="C9" s="19" t="s">
        <v>29</v>
      </c>
      <c r="D9" s="52">
        <v>9</v>
      </c>
      <c r="E9" s="19">
        <v>5</v>
      </c>
      <c r="F9" s="19">
        <v>10</v>
      </c>
      <c r="G9" s="19">
        <v>9</v>
      </c>
      <c r="H9" s="19">
        <v>8</v>
      </c>
      <c r="I9" s="19">
        <v>8</v>
      </c>
      <c r="J9" s="19">
        <v>6</v>
      </c>
      <c r="K9" s="19">
        <v>0</v>
      </c>
      <c r="L9" s="19">
        <v>4</v>
      </c>
      <c r="M9" s="19">
        <v>7</v>
      </c>
      <c r="N9" s="19">
        <v>8</v>
      </c>
      <c r="O9" s="29">
        <f t="shared" si="0"/>
        <v>74</v>
      </c>
    </row>
    <row r="10" spans="1:23" x14ac:dyDescent="0.2">
      <c r="A10" s="19" t="s">
        <v>74</v>
      </c>
      <c r="B10" s="19" t="s">
        <v>32</v>
      </c>
      <c r="C10" s="19" t="s">
        <v>31</v>
      </c>
      <c r="D10" s="52">
        <v>8</v>
      </c>
      <c r="E10" s="19">
        <v>2</v>
      </c>
      <c r="F10" s="19">
        <v>7</v>
      </c>
      <c r="G10" s="19">
        <v>8</v>
      </c>
      <c r="H10" s="19">
        <v>7</v>
      </c>
      <c r="I10" s="19">
        <v>8</v>
      </c>
      <c r="J10" s="19">
        <v>4</v>
      </c>
      <c r="K10" s="19">
        <v>0</v>
      </c>
      <c r="L10" s="19">
        <v>4</v>
      </c>
      <c r="M10" s="19">
        <v>10</v>
      </c>
      <c r="N10" s="19">
        <v>7</v>
      </c>
      <c r="O10" s="29">
        <f t="shared" si="0"/>
        <v>65</v>
      </c>
      <c r="P10" t="s">
        <v>165</v>
      </c>
      <c r="T10" s="19" t="s">
        <v>127</v>
      </c>
      <c r="U10" s="39" t="s">
        <v>128</v>
      </c>
      <c r="V10" s="19"/>
      <c r="W10" t="s">
        <v>162</v>
      </c>
    </row>
    <row r="11" spans="1:23" x14ac:dyDescent="0.2">
      <c r="A11" s="19" t="s">
        <v>75</v>
      </c>
      <c r="B11" s="19" t="s">
        <v>34</v>
      </c>
      <c r="C11" s="19" t="s">
        <v>33</v>
      </c>
      <c r="D11" s="52">
        <v>8</v>
      </c>
      <c r="E11" s="19">
        <v>4</v>
      </c>
      <c r="F11" s="19">
        <v>10</v>
      </c>
      <c r="G11" s="19">
        <v>10</v>
      </c>
      <c r="H11" s="19">
        <v>10</v>
      </c>
      <c r="I11" s="19">
        <v>10</v>
      </c>
      <c r="J11" s="19">
        <v>10</v>
      </c>
      <c r="K11" s="19">
        <v>10</v>
      </c>
      <c r="L11" s="19">
        <v>4</v>
      </c>
      <c r="M11" s="19">
        <v>10</v>
      </c>
      <c r="N11" s="19">
        <v>10</v>
      </c>
      <c r="O11" s="29">
        <f t="shared" si="0"/>
        <v>96</v>
      </c>
      <c r="T11" s="39" t="s">
        <v>129</v>
      </c>
      <c r="U11" s="40" t="s">
        <v>130</v>
      </c>
      <c r="V11" s="19"/>
      <c r="W11" t="s">
        <v>162</v>
      </c>
    </row>
    <row r="12" spans="1:23" x14ac:dyDescent="0.2">
      <c r="A12" s="19" t="s">
        <v>76</v>
      </c>
      <c r="B12" s="19" t="s">
        <v>36</v>
      </c>
      <c r="C12" s="19" t="s">
        <v>35</v>
      </c>
      <c r="D12" s="52">
        <v>8</v>
      </c>
      <c r="E12" s="19">
        <v>2</v>
      </c>
      <c r="F12" s="19">
        <v>7</v>
      </c>
      <c r="G12" s="19">
        <v>8</v>
      </c>
      <c r="H12" s="19">
        <v>7</v>
      </c>
      <c r="I12" s="19">
        <v>8</v>
      </c>
      <c r="J12" s="19">
        <v>4</v>
      </c>
      <c r="K12" s="19">
        <v>0</v>
      </c>
      <c r="L12" s="19">
        <v>4</v>
      </c>
      <c r="M12" s="19">
        <v>10</v>
      </c>
      <c r="N12" s="19">
        <v>7</v>
      </c>
      <c r="O12" s="29">
        <f t="shared" si="0"/>
        <v>65</v>
      </c>
      <c r="T12" s="39" t="s">
        <v>131</v>
      </c>
      <c r="U12" s="19" t="s">
        <v>132</v>
      </c>
      <c r="V12" s="19"/>
      <c r="W12" t="s">
        <v>162</v>
      </c>
    </row>
    <row r="13" spans="1:23" x14ac:dyDescent="0.2">
      <c r="A13" s="19" t="s">
        <v>77</v>
      </c>
      <c r="B13" s="19" t="s">
        <v>38</v>
      </c>
      <c r="C13" s="19" t="s">
        <v>37</v>
      </c>
      <c r="D13" s="52">
        <v>9</v>
      </c>
      <c r="E13" s="19">
        <v>4</v>
      </c>
      <c r="F13" s="19">
        <v>10</v>
      </c>
      <c r="G13" s="19">
        <v>10</v>
      </c>
      <c r="H13" s="19">
        <v>8</v>
      </c>
      <c r="I13" s="19">
        <v>8</v>
      </c>
      <c r="J13" s="19">
        <v>8</v>
      </c>
      <c r="K13" s="19">
        <v>8</v>
      </c>
      <c r="L13" s="19">
        <v>4</v>
      </c>
      <c r="M13" s="19">
        <v>7</v>
      </c>
      <c r="N13" s="19">
        <v>8</v>
      </c>
      <c r="O13" s="29">
        <f t="shared" si="0"/>
        <v>84</v>
      </c>
      <c r="T13" s="41" t="s">
        <v>133</v>
      </c>
      <c r="U13" s="40" t="s">
        <v>134</v>
      </c>
      <c r="V13" s="19"/>
      <c r="W13" t="s">
        <v>162</v>
      </c>
    </row>
    <row r="14" spans="1:23" x14ac:dyDescent="0.2">
      <c r="A14" s="19" t="s">
        <v>78</v>
      </c>
      <c r="B14" s="19" t="s">
        <v>40</v>
      </c>
      <c r="C14" s="19" t="s">
        <v>39</v>
      </c>
      <c r="D14" s="52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29">
        <f t="shared" si="0"/>
        <v>0</v>
      </c>
      <c r="P14" t="s">
        <v>166</v>
      </c>
      <c r="T14" s="40" t="s">
        <v>135</v>
      </c>
      <c r="U14" s="39" t="s">
        <v>136</v>
      </c>
      <c r="V14" s="19"/>
      <c r="W14" t="s">
        <v>162</v>
      </c>
    </row>
    <row r="15" spans="1:23" x14ac:dyDescent="0.2">
      <c r="A15" s="19" t="s">
        <v>79</v>
      </c>
      <c r="B15" s="19" t="s">
        <v>42</v>
      </c>
      <c r="C15" s="19" t="s">
        <v>41</v>
      </c>
      <c r="D15" s="52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29">
        <f t="shared" si="0"/>
        <v>0</v>
      </c>
      <c r="P15" t="s">
        <v>166</v>
      </c>
      <c r="T15" s="39" t="s">
        <v>137</v>
      </c>
      <c r="U15" s="41" t="s">
        <v>138</v>
      </c>
      <c r="V15" s="19"/>
      <c r="W15" t="s">
        <v>162</v>
      </c>
    </row>
    <row r="16" spans="1:23" x14ac:dyDescent="0.2">
      <c r="A16" s="19" t="s">
        <v>80</v>
      </c>
      <c r="B16" s="19" t="s">
        <v>44</v>
      </c>
      <c r="C16" s="19" t="s">
        <v>43</v>
      </c>
      <c r="O16" s="29">
        <f t="shared" si="0"/>
        <v>0</v>
      </c>
      <c r="P16" t="s">
        <v>166</v>
      </c>
      <c r="T16" s="19" t="s">
        <v>139</v>
      </c>
      <c r="U16" s="41" t="s">
        <v>140</v>
      </c>
      <c r="V16" s="19"/>
      <c r="W16" t="s">
        <v>162</v>
      </c>
    </row>
    <row r="17" spans="1:23" x14ac:dyDescent="0.2">
      <c r="A17" s="19" t="s">
        <v>81</v>
      </c>
      <c r="B17" s="19" t="s">
        <v>46</v>
      </c>
      <c r="C17" s="19" t="s">
        <v>45</v>
      </c>
      <c r="D17" s="52">
        <v>8</v>
      </c>
      <c r="E17" s="19">
        <v>3</v>
      </c>
      <c r="F17" s="19">
        <v>7</v>
      </c>
      <c r="G17" s="19">
        <v>9</v>
      </c>
      <c r="H17" s="19">
        <v>8</v>
      </c>
      <c r="I17" s="19">
        <v>6</v>
      </c>
      <c r="J17" s="19">
        <v>9</v>
      </c>
      <c r="K17" s="19">
        <v>9</v>
      </c>
      <c r="L17" s="19">
        <v>5</v>
      </c>
      <c r="M17" s="19">
        <v>10</v>
      </c>
      <c r="N17" s="19">
        <v>7</v>
      </c>
      <c r="O17" s="29">
        <f t="shared" si="0"/>
        <v>81</v>
      </c>
      <c r="T17" s="39" t="s">
        <v>141</v>
      </c>
      <c r="U17" s="42" t="s">
        <v>142</v>
      </c>
      <c r="V17" s="19"/>
    </row>
    <row r="18" spans="1:23" x14ac:dyDescent="0.2">
      <c r="A18" s="19" t="s">
        <v>82</v>
      </c>
      <c r="B18" s="19" t="s">
        <v>48</v>
      </c>
      <c r="C18" s="19" t="s">
        <v>47</v>
      </c>
      <c r="D18" s="52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29">
        <f t="shared" si="0"/>
        <v>0</v>
      </c>
      <c r="P18" t="s">
        <v>163</v>
      </c>
      <c r="T18" s="39" t="s">
        <v>143</v>
      </c>
      <c r="U18" s="40" t="s">
        <v>144</v>
      </c>
      <c r="V18" s="19"/>
      <c r="W18" t="s">
        <v>168</v>
      </c>
    </row>
    <row r="19" spans="1:23" x14ac:dyDescent="0.2">
      <c r="A19" s="19" t="s">
        <v>83</v>
      </c>
      <c r="B19" s="19" t="s">
        <v>50</v>
      </c>
      <c r="C19" s="19" t="s">
        <v>49</v>
      </c>
      <c r="D19" s="52">
        <v>9</v>
      </c>
      <c r="E19" s="19">
        <v>5</v>
      </c>
      <c r="F19" s="19">
        <v>10</v>
      </c>
      <c r="G19" s="19">
        <v>9</v>
      </c>
      <c r="H19" s="19">
        <v>8</v>
      </c>
      <c r="I19" s="19">
        <v>8</v>
      </c>
      <c r="J19" s="19">
        <v>6</v>
      </c>
      <c r="K19" s="19">
        <v>0</v>
      </c>
      <c r="L19" s="19">
        <v>4</v>
      </c>
      <c r="M19" s="19">
        <v>7</v>
      </c>
      <c r="N19" s="19">
        <v>8</v>
      </c>
      <c r="O19" s="29">
        <f t="shared" si="0"/>
        <v>74</v>
      </c>
    </row>
    <row r="20" spans="1:23" x14ac:dyDescent="0.2">
      <c r="A20" s="19" t="s">
        <v>84</v>
      </c>
      <c r="B20" s="19" t="s">
        <v>52</v>
      </c>
      <c r="C20" s="19" t="s">
        <v>51</v>
      </c>
      <c r="D20" s="52">
        <v>8</v>
      </c>
      <c r="E20" s="19">
        <v>4</v>
      </c>
      <c r="F20" s="19">
        <v>6</v>
      </c>
      <c r="G20" s="19">
        <v>4</v>
      </c>
      <c r="H20" s="19">
        <v>0</v>
      </c>
      <c r="I20" s="19">
        <v>7</v>
      </c>
      <c r="J20" s="19">
        <v>0</v>
      </c>
      <c r="K20" s="19">
        <v>0</v>
      </c>
      <c r="L20" s="19">
        <v>3</v>
      </c>
      <c r="M20" s="19">
        <v>9</v>
      </c>
      <c r="N20" s="19">
        <v>8</v>
      </c>
      <c r="O20" s="29">
        <f t="shared" si="0"/>
        <v>49</v>
      </c>
      <c r="P20" t="s">
        <v>167</v>
      </c>
    </row>
    <row r="21" spans="1:23" x14ac:dyDescent="0.2">
      <c r="A21" s="19" t="s">
        <v>85</v>
      </c>
      <c r="B21" s="19" t="s">
        <v>54</v>
      </c>
      <c r="C21" s="19" t="s">
        <v>53</v>
      </c>
      <c r="D21" s="52">
        <v>8</v>
      </c>
      <c r="E21" s="19">
        <v>5</v>
      </c>
      <c r="F21" s="19">
        <v>9</v>
      </c>
      <c r="G21" s="19">
        <v>9</v>
      </c>
      <c r="H21" s="19">
        <v>0</v>
      </c>
      <c r="I21" s="19">
        <v>9</v>
      </c>
      <c r="J21" s="19">
        <v>8</v>
      </c>
      <c r="K21" s="19">
        <v>8</v>
      </c>
      <c r="L21" s="19">
        <v>4</v>
      </c>
      <c r="M21" s="19">
        <v>10</v>
      </c>
      <c r="N21" s="19">
        <v>8</v>
      </c>
      <c r="O21" s="29">
        <f t="shared" si="0"/>
        <v>78</v>
      </c>
    </row>
    <row r="22" spans="1:23" x14ac:dyDescent="0.2">
      <c r="A22" s="19" t="s">
        <v>86</v>
      </c>
      <c r="B22" s="19" t="s">
        <v>56</v>
      </c>
      <c r="C22" s="19" t="s">
        <v>55</v>
      </c>
      <c r="D22" s="52">
        <v>9</v>
      </c>
      <c r="E22" s="19">
        <v>4</v>
      </c>
      <c r="F22" s="19">
        <v>10</v>
      </c>
      <c r="G22" s="19">
        <v>10</v>
      </c>
      <c r="H22" s="19">
        <v>8</v>
      </c>
      <c r="I22" s="19">
        <v>8</v>
      </c>
      <c r="J22" s="19">
        <v>8</v>
      </c>
      <c r="K22" s="19">
        <v>8</v>
      </c>
      <c r="L22" s="19">
        <v>4</v>
      </c>
      <c r="M22" s="19">
        <v>7</v>
      </c>
      <c r="N22" s="19">
        <v>8</v>
      </c>
      <c r="O22" s="29">
        <f t="shared" si="0"/>
        <v>84</v>
      </c>
    </row>
    <row r="23" spans="1:23" x14ac:dyDescent="0.2">
      <c r="A23" s="19" t="s">
        <v>87</v>
      </c>
      <c r="B23" s="19" t="s">
        <v>58</v>
      </c>
      <c r="C23" s="19" t="s">
        <v>57</v>
      </c>
      <c r="D23" s="52">
        <v>10</v>
      </c>
      <c r="E23" s="19">
        <v>2</v>
      </c>
      <c r="F23" s="19">
        <v>8</v>
      </c>
      <c r="G23" s="19">
        <v>9</v>
      </c>
      <c r="H23" s="19">
        <v>5</v>
      </c>
      <c r="I23" s="19">
        <v>8</v>
      </c>
      <c r="J23" s="19">
        <v>9</v>
      </c>
      <c r="K23" s="19">
        <v>8</v>
      </c>
      <c r="L23" s="19">
        <v>4</v>
      </c>
      <c r="M23" s="19">
        <v>9</v>
      </c>
      <c r="N23" s="19">
        <v>8</v>
      </c>
      <c r="O23" s="29">
        <f t="shared" si="0"/>
        <v>80</v>
      </c>
    </row>
    <row r="24" spans="1:23" x14ac:dyDescent="0.2">
      <c r="A24" s="19" t="s">
        <v>88</v>
      </c>
      <c r="B24" s="19" t="s">
        <v>60</v>
      </c>
      <c r="C24" s="19" t="s">
        <v>59</v>
      </c>
      <c r="D24" s="52">
        <v>8</v>
      </c>
      <c r="E24" s="19">
        <v>5</v>
      </c>
      <c r="F24" s="19">
        <v>9</v>
      </c>
      <c r="G24" s="19">
        <v>9</v>
      </c>
      <c r="H24" s="19">
        <v>0</v>
      </c>
      <c r="I24" s="19">
        <v>9</v>
      </c>
      <c r="J24" s="19">
        <v>8</v>
      </c>
      <c r="K24" s="19">
        <v>8</v>
      </c>
      <c r="L24" s="19">
        <v>4</v>
      </c>
      <c r="M24" s="19">
        <v>10</v>
      </c>
      <c r="N24" s="19">
        <v>8</v>
      </c>
      <c r="O24" s="29">
        <f t="shared" si="0"/>
        <v>78</v>
      </c>
    </row>
    <row r="25" spans="1:23" x14ac:dyDescent="0.2">
      <c r="A25" s="19" t="s">
        <v>89</v>
      </c>
      <c r="B25" s="19" t="s">
        <v>62</v>
      </c>
      <c r="C25" s="19" t="s">
        <v>61</v>
      </c>
      <c r="D25" s="52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29">
        <f t="shared" si="0"/>
        <v>0</v>
      </c>
      <c r="P25" t="s">
        <v>163</v>
      </c>
    </row>
    <row r="26" spans="1:23" x14ac:dyDescent="0.2">
      <c r="A26" s="19" t="s">
        <v>90</v>
      </c>
      <c r="B26" s="19" t="s">
        <v>64</v>
      </c>
      <c r="C26" s="19" t="s">
        <v>63</v>
      </c>
      <c r="D26" s="52">
        <v>8</v>
      </c>
      <c r="E26" s="19">
        <v>4</v>
      </c>
      <c r="F26" s="19">
        <v>9</v>
      </c>
      <c r="G26" s="19">
        <v>9</v>
      </c>
      <c r="H26" s="19">
        <v>0</v>
      </c>
      <c r="I26" s="19">
        <v>10</v>
      </c>
      <c r="J26" s="19">
        <v>9</v>
      </c>
      <c r="K26" s="19">
        <v>8</v>
      </c>
      <c r="L26" s="19">
        <v>4</v>
      </c>
      <c r="M26" s="19">
        <v>10</v>
      </c>
      <c r="N26" s="19">
        <v>8</v>
      </c>
      <c r="O26" s="29">
        <f t="shared" ref="O26" si="1">SUM(D26:N26)</f>
        <v>79</v>
      </c>
    </row>
  </sheetData>
  <hyperlinks>
    <hyperlink ref="A6" r:id="rId1" xr:uid="{2E82979F-8546-AA42-BB2A-4F1605F5BE4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5C8A1-0556-984B-B67F-D2ED9F008451}">
  <dimension ref="A1:U26"/>
  <sheetViews>
    <sheetView workbookViewId="0">
      <selection activeCell="I26" sqref="I26"/>
    </sheetView>
  </sheetViews>
  <sheetFormatPr baseColWidth="10" defaultRowHeight="16" x14ac:dyDescent="0.2"/>
  <cols>
    <col min="1" max="1" width="28.5" customWidth="1"/>
    <col min="3" max="4" width="19" customWidth="1"/>
  </cols>
  <sheetData>
    <row r="1" spans="1:21" x14ac:dyDescent="0.2">
      <c r="A1" s="25" t="s">
        <v>24</v>
      </c>
      <c r="B1" s="11" t="s">
        <v>25</v>
      </c>
    </row>
    <row r="2" spans="1:21" x14ac:dyDescent="0.2">
      <c r="A2" s="25" t="s">
        <v>26</v>
      </c>
      <c r="B2" s="11" t="s">
        <v>12</v>
      </c>
    </row>
    <row r="3" spans="1:21" x14ac:dyDescent="0.2">
      <c r="A3" s="25"/>
      <c r="B3" s="11"/>
    </row>
    <row r="5" spans="1:21" x14ac:dyDescent="0.2">
      <c r="A5" s="35" t="s">
        <v>91</v>
      </c>
      <c r="B5" s="35" t="s">
        <v>92</v>
      </c>
      <c r="C5" s="35" t="s">
        <v>93</v>
      </c>
      <c r="D5" s="35" t="s">
        <v>94</v>
      </c>
      <c r="E5" s="35" t="s">
        <v>95</v>
      </c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</row>
    <row r="6" spans="1:21" x14ac:dyDescent="0.2">
      <c r="A6" s="36" t="s">
        <v>68</v>
      </c>
      <c r="B6" s="36" t="s">
        <v>67</v>
      </c>
      <c r="C6" s="36" t="s">
        <v>96</v>
      </c>
      <c r="D6" s="36" t="s">
        <v>70</v>
      </c>
      <c r="E6" s="19">
        <v>57.1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T6" s="11"/>
    </row>
    <row r="7" spans="1:21" x14ac:dyDescent="0.2">
      <c r="A7" s="36" t="s">
        <v>27</v>
      </c>
      <c r="B7" s="36" t="s">
        <v>28</v>
      </c>
      <c r="C7" s="36" t="s">
        <v>97</v>
      </c>
      <c r="D7" s="36" t="s">
        <v>71</v>
      </c>
      <c r="E7" s="19">
        <v>57.1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T7" s="11"/>
    </row>
    <row r="8" spans="1:21" x14ac:dyDescent="0.2">
      <c r="A8" s="36" t="s">
        <v>69</v>
      </c>
      <c r="B8" s="36" t="s">
        <v>34</v>
      </c>
      <c r="C8" s="36" t="s">
        <v>98</v>
      </c>
      <c r="D8" s="36" t="s">
        <v>72</v>
      </c>
      <c r="E8" s="19">
        <v>60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T8" s="11"/>
    </row>
    <row r="9" spans="1:21" x14ac:dyDescent="0.2">
      <c r="A9" s="36" t="s">
        <v>29</v>
      </c>
      <c r="B9" s="36" t="s">
        <v>30</v>
      </c>
      <c r="C9" s="36" t="s">
        <v>99</v>
      </c>
      <c r="D9" s="36" t="s">
        <v>73</v>
      </c>
      <c r="E9" s="19">
        <v>100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T9" s="11"/>
    </row>
    <row r="10" spans="1:21" x14ac:dyDescent="0.2">
      <c r="A10" s="36" t="s">
        <v>31</v>
      </c>
      <c r="B10" s="36" t="s">
        <v>32</v>
      </c>
      <c r="C10" s="36" t="s">
        <v>100</v>
      </c>
      <c r="D10" s="36" t="s">
        <v>74</v>
      </c>
      <c r="E10" s="19">
        <v>33.299999999999997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T10" s="11"/>
    </row>
    <row r="11" spans="1:21" x14ac:dyDescent="0.2">
      <c r="A11" s="36" t="s">
        <v>33</v>
      </c>
      <c r="B11" s="36" t="s">
        <v>34</v>
      </c>
      <c r="C11" s="36" t="s">
        <v>101</v>
      </c>
      <c r="D11" s="36" t="s">
        <v>75</v>
      </c>
      <c r="E11" s="19">
        <v>85.7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T11" s="11"/>
    </row>
    <row r="12" spans="1:21" x14ac:dyDescent="0.2">
      <c r="A12" s="36" t="s">
        <v>35</v>
      </c>
      <c r="B12" s="36" t="s">
        <v>36</v>
      </c>
      <c r="C12" s="36" t="s">
        <v>102</v>
      </c>
      <c r="D12" s="36" t="s">
        <v>76</v>
      </c>
      <c r="E12" s="19">
        <v>71.400000000000006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T12" s="11"/>
    </row>
    <row r="13" spans="1:21" x14ac:dyDescent="0.2">
      <c r="A13" s="36" t="s">
        <v>37</v>
      </c>
      <c r="B13" s="36" t="s">
        <v>38</v>
      </c>
      <c r="C13" s="36" t="s">
        <v>103</v>
      </c>
      <c r="D13" s="36" t="s">
        <v>77</v>
      </c>
      <c r="E13" s="19">
        <v>85.7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T13" s="11"/>
    </row>
    <row r="14" spans="1:21" x14ac:dyDescent="0.2">
      <c r="A14" s="38" t="s">
        <v>39</v>
      </c>
      <c r="B14" s="38" t="s">
        <v>40</v>
      </c>
      <c r="C14" s="38" t="s">
        <v>104</v>
      </c>
      <c r="D14" s="38" t="s">
        <v>78</v>
      </c>
      <c r="E14" s="20">
        <v>28.6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T14" s="11"/>
    </row>
    <row r="15" spans="1:21" x14ac:dyDescent="0.2">
      <c r="A15" s="38" t="s">
        <v>41</v>
      </c>
      <c r="B15" s="38" t="s">
        <v>42</v>
      </c>
      <c r="C15" s="38" t="s">
        <v>105</v>
      </c>
      <c r="D15" s="38" t="s">
        <v>79</v>
      </c>
      <c r="E15" s="20">
        <v>0</v>
      </c>
    </row>
    <row r="16" spans="1:21" x14ac:dyDescent="0.2">
      <c r="A16" s="36" t="s">
        <v>43</v>
      </c>
      <c r="B16" s="36" t="s">
        <v>44</v>
      </c>
      <c r="C16" s="36" t="s">
        <v>106</v>
      </c>
      <c r="D16" s="36" t="s">
        <v>80</v>
      </c>
      <c r="E16" s="19">
        <v>100</v>
      </c>
    </row>
    <row r="17" spans="1:5" x14ac:dyDescent="0.2">
      <c r="A17" s="36" t="s">
        <v>45</v>
      </c>
      <c r="B17" s="36" t="s">
        <v>46</v>
      </c>
      <c r="C17" s="36" t="s">
        <v>107</v>
      </c>
      <c r="D17" s="36" t="s">
        <v>81</v>
      </c>
      <c r="E17" s="19">
        <v>100</v>
      </c>
    </row>
    <row r="18" spans="1:5" x14ac:dyDescent="0.2">
      <c r="A18" s="36" t="s">
        <v>47</v>
      </c>
      <c r="B18" s="36" t="s">
        <v>48</v>
      </c>
      <c r="C18" s="36" t="s">
        <v>108</v>
      </c>
      <c r="D18" s="36" t="s">
        <v>82</v>
      </c>
      <c r="E18" s="19">
        <v>85.7</v>
      </c>
    </row>
    <row r="19" spans="1:5" x14ac:dyDescent="0.2">
      <c r="A19" s="36" t="s">
        <v>49</v>
      </c>
      <c r="B19" s="36" t="s">
        <v>50</v>
      </c>
      <c r="C19" s="36" t="s">
        <v>109</v>
      </c>
      <c r="D19" s="36" t="s">
        <v>83</v>
      </c>
      <c r="E19" s="19">
        <v>85.7</v>
      </c>
    </row>
    <row r="20" spans="1:5" x14ac:dyDescent="0.2">
      <c r="A20" s="36" t="s">
        <v>51</v>
      </c>
      <c r="B20" s="36" t="s">
        <v>52</v>
      </c>
      <c r="C20" s="36" t="s">
        <v>110</v>
      </c>
      <c r="D20" s="36" t="s">
        <v>84</v>
      </c>
      <c r="E20" s="19">
        <v>100</v>
      </c>
    </row>
    <row r="21" spans="1:5" x14ac:dyDescent="0.2">
      <c r="A21" s="36" t="s">
        <v>53</v>
      </c>
      <c r="B21" s="36" t="s">
        <v>54</v>
      </c>
      <c r="C21" s="36" t="s">
        <v>111</v>
      </c>
      <c r="D21" s="36" t="s">
        <v>85</v>
      </c>
      <c r="E21" s="19">
        <v>100</v>
      </c>
    </row>
    <row r="22" spans="1:5" x14ac:dyDescent="0.2">
      <c r="A22" s="36" t="s">
        <v>55</v>
      </c>
      <c r="B22" s="36" t="s">
        <v>56</v>
      </c>
      <c r="C22" s="36" t="s">
        <v>112</v>
      </c>
      <c r="D22" s="36" t="s">
        <v>86</v>
      </c>
      <c r="E22" s="19">
        <v>100</v>
      </c>
    </row>
    <row r="23" spans="1:5" x14ac:dyDescent="0.2">
      <c r="A23" s="36" t="s">
        <v>57</v>
      </c>
      <c r="B23" s="36" t="s">
        <v>58</v>
      </c>
      <c r="C23" s="36" t="s">
        <v>113</v>
      </c>
      <c r="D23" s="36" t="s">
        <v>87</v>
      </c>
      <c r="E23" s="19">
        <v>100</v>
      </c>
    </row>
    <row r="24" spans="1:5" x14ac:dyDescent="0.2">
      <c r="A24" s="36" t="s">
        <v>59</v>
      </c>
      <c r="B24" s="36" t="s">
        <v>60</v>
      </c>
      <c r="C24" s="36" t="s">
        <v>114</v>
      </c>
      <c r="D24" s="36" t="s">
        <v>88</v>
      </c>
      <c r="E24" s="19">
        <v>85.7</v>
      </c>
    </row>
    <row r="25" spans="1:5" x14ac:dyDescent="0.2">
      <c r="A25" s="36" t="s">
        <v>61</v>
      </c>
      <c r="B25" s="36" t="s">
        <v>62</v>
      </c>
      <c r="C25" s="36" t="s">
        <v>115</v>
      </c>
      <c r="D25" s="36" t="s">
        <v>89</v>
      </c>
      <c r="E25" s="19">
        <v>71.400000000000006</v>
      </c>
    </row>
    <row r="26" spans="1:5" x14ac:dyDescent="0.2">
      <c r="A26" s="36" t="s">
        <v>63</v>
      </c>
      <c r="B26" s="36" t="s">
        <v>64</v>
      </c>
      <c r="C26" s="36" t="s">
        <v>116</v>
      </c>
      <c r="D26" s="36" t="s">
        <v>90</v>
      </c>
      <c r="E26" s="19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378A-67CC-A647-A31A-85320D0BAE0A}">
  <dimension ref="A4:E26"/>
  <sheetViews>
    <sheetView workbookViewId="0">
      <selection activeCell="D28" sqref="D28"/>
    </sheetView>
  </sheetViews>
  <sheetFormatPr baseColWidth="10" defaultRowHeight="16" x14ac:dyDescent="0.2"/>
  <cols>
    <col min="3" max="3" width="23.33203125" customWidth="1"/>
    <col min="5" max="5" width="78.1640625" customWidth="1"/>
  </cols>
  <sheetData>
    <row r="4" spans="1:5" x14ac:dyDescent="0.2">
      <c r="A4" s="13" t="s">
        <v>65</v>
      </c>
      <c r="B4" s="13" t="s">
        <v>2</v>
      </c>
      <c r="C4" s="13" t="s">
        <v>1</v>
      </c>
      <c r="D4" s="37" t="s">
        <v>117</v>
      </c>
    </row>
    <row r="5" spans="1:5" x14ac:dyDescent="0.2">
      <c r="A5" s="8"/>
      <c r="B5" s="11"/>
      <c r="C5" s="11"/>
    </row>
    <row r="6" spans="1:5" x14ac:dyDescent="0.2">
      <c r="A6" s="34" t="s">
        <v>70</v>
      </c>
      <c r="B6" t="s">
        <v>67</v>
      </c>
      <c r="C6" t="s">
        <v>68</v>
      </c>
      <c r="D6" t="s">
        <v>118</v>
      </c>
    </row>
    <row r="7" spans="1:5" x14ac:dyDescent="0.2">
      <c r="A7" t="s">
        <v>71</v>
      </c>
      <c r="B7" t="s">
        <v>28</v>
      </c>
      <c r="C7" t="s">
        <v>27</v>
      </c>
      <c r="D7" t="s">
        <v>118</v>
      </c>
    </row>
    <row r="8" spans="1:5" x14ac:dyDescent="0.2">
      <c r="A8" t="s">
        <v>72</v>
      </c>
      <c r="B8" t="s">
        <v>34</v>
      </c>
      <c r="C8" t="s">
        <v>69</v>
      </c>
      <c r="D8" t="s">
        <v>118</v>
      </c>
    </row>
    <row r="9" spans="1:5" x14ac:dyDescent="0.2">
      <c r="A9" t="s">
        <v>73</v>
      </c>
      <c r="B9" t="s">
        <v>30</v>
      </c>
      <c r="C9" t="s">
        <v>29</v>
      </c>
      <c r="D9" t="s">
        <v>118</v>
      </c>
    </row>
    <row r="10" spans="1:5" x14ac:dyDescent="0.2">
      <c r="A10" t="s">
        <v>74</v>
      </c>
      <c r="B10" t="s">
        <v>32</v>
      </c>
      <c r="C10" t="s">
        <v>31</v>
      </c>
      <c r="D10" t="s">
        <v>118</v>
      </c>
    </row>
    <row r="11" spans="1:5" x14ac:dyDescent="0.2">
      <c r="A11" t="s">
        <v>75</v>
      </c>
      <c r="B11" t="s">
        <v>34</v>
      </c>
      <c r="C11" t="s">
        <v>33</v>
      </c>
      <c r="D11" t="s">
        <v>119</v>
      </c>
    </row>
    <row r="12" spans="1:5" x14ac:dyDescent="0.2">
      <c r="A12" t="s">
        <v>76</v>
      </c>
      <c r="B12" t="s">
        <v>36</v>
      </c>
      <c r="C12" t="s">
        <v>35</v>
      </c>
      <c r="D12" t="s">
        <v>118</v>
      </c>
    </row>
    <row r="13" spans="1:5" x14ac:dyDescent="0.2">
      <c r="A13" t="s">
        <v>77</v>
      </c>
      <c r="B13" t="s">
        <v>38</v>
      </c>
      <c r="C13" t="s">
        <v>37</v>
      </c>
      <c r="D13" t="s">
        <v>119</v>
      </c>
      <c r="E13" t="s">
        <v>121</v>
      </c>
    </row>
    <row r="14" spans="1:5" x14ac:dyDescent="0.2">
      <c r="A14" t="s">
        <v>78</v>
      </c>
      <c r="B14" t="s">
        <v>40</v>
      </c>
      <c r="C14" t="s">
        <v>39</v>
      </c>
      <c r="D14" t="s">
        <v>118</v>
      </c>
    </row>
    <row r="15" spans="1:5" x14ac:dyDescent="0.2">
      <c r="A15" t="s">
        <v>79</v>
      </c>
      <c r="B15" t="s">
        <v>42</v>
      </c>
      <c r="C15" t="s">
        <v>41</v>
      </c>
      <c r="D15" t="s">
        <v>118</v>
      </c>
    </row>
    <row r="16" spans="1:5" x14ac:dyDescent="0.2">
      <c r="A16" t="s">
        <v>80</v>
      </c>
      <c r="B16" t="s">
        <v>44</v>
      </c>
      <c r="C16" t="s">
        <v>43</v>
      </c>
      <c r="D16" t="s">
        <v>118</v>
      </c>
    </row>
    <row r="17" spans="1:5" x14ac:dyDescent="0.2">
      <c r="A17" t="s">
        <v>81</v>
      </c>
      <c r="B17" t="s">
        <v>46</v>
      </c>
      <c r="C17" t="s">
        <v>45</v>
      </c>
      <c r="D17" t="s">
        <v>119</v>
      </c>
      <c r="E17" t="s">
        <v>120</v>
      </c>
    </row>
    <row r="18" spans="1:5" x14ac:dyDescent="0.2">
      <c r="A18" t="s">
        <v>82</v>
      </c>
      <c r="B18" t="s">
        <v>48</v>
      </c>
      <c r="C18" t="s">
        <v>47</v>
      </c>
      <c r="D18" t="s">
        <v>118</v>
      </c>
    </row>
    <row r="19" spans="1:5" x14ac:dyDescent="0.2">
      <c r="A19" t="s">
        <v>83</v>
      </c>
      <c r="B19" t="s">
        <v>50</v>
      </c>
      <c r="C19" t="s">
        <v>49</v>
      </c>
      <c r="D19" t="s">
        <v>118</v>
      </c>
    </row>
    <row r="20" spans="1:5" x14ac:dyDescent="0.2">
      <c r="A20" t="s">
        <v>84</v>
      </c>
      <c r="B20" t="s">
        <v>52</v>
      </c>
      <c r="C20" t="s">
        <v>51</v>
      </c>
      <c r="D20" t="s">
        <v>118</v>
      </c>
    </row>
    <row r="21" spans="1:5" x14ac:dyDescent="0.2">
      <c r="A21" t="s">
        <v>85</v>
      </c>
      <c r="B21" t="s">
        <v>54</v>
      </c>
      <c r="C21" t="s">
        <v>53</v>
      </c>
      <c r="D21" t="s">
        <v>119</v>
      </c>
      <c r="E21" t="s">
        <v>125</v>
      </c>
    </row>
    <row r="22" spans="1:5" x14ac:dyDescent="0.2">
      <c r="A22" t="s">
        <v>86</v>
      </c>
      <c r="B22" t="s">
        <v>56</v>
      </c>
      <c r="C22" t="s">
        <v>55</v>
      </c>
      <c r="D22" t="s">
        <v>119</v>
      </c>
      <c r="E22" t="s">
        <v>123</v>
      </c>
    </row>
    <row r="23" spans="1:5" x14ac:dyDescent="0.2">
      <c r="A23" t="s">
        <v>87</v>
      </c>
      <c r="B23" t="s">
        <v>58</v>
      </c>
      <c r="C23" t="s">
        <v>57</v>
      </c>
      <c r="D23" t="s">
        <v>119</v>
      </c>
      <c r="E23" t="s">
        <v>122</v>
      </c>
    </row>
    <row r="24" spans="1:5" x14ac:dyDescent="0.2">
      <c r="A24" t="s">
        <v>88</v>
      </c>
      <c r="B24" t="s">
        <v>60</v>
      </c>
      <c r="C24" t="s">
        <v>59</v>
      </c>
      <c r="D24" t="s">
        <v>119</v>
      </c>
      <c r="E24" t="s">
        <v>124</v>
      </c>
    </row>
    <row r="25" spans="1:5" x14ac:dyDescent="0.2">
      <c r="A25" t="s">
        <v>89</v>
      </c>
      <c r="B25" t="s">
        <v>62</v>
      </c>
      <c r="C25" t="s">
        <v>61</v>
      </c>
      <c r="D25" t="s">
        <v>118</v>
      </c>
    </row>
    <row r="26" spans="1:5" x14ac:dyDescent="0.2">
      <c r="A26" t="s">
        <v>90</v>
      </c>
      <c r="B26" t="s">
        <v>64</v>
      </c>
      <c r="C26" t="s">
        <v>63</v>
      </c>
      <c r="D26" t="s">
        <v>118</v>
      </c>
    </row>
  </sheetData>
  <hyperlinks>
    <hyperlink ref="A6" r:id="rId1" xr:uid="{264B269D-3187-DA4A-8FDF-7991F467B43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Grade</vt:lpstr>
      <vt:lpstr>Word(20%)</vt:lpstr>
      <vt:lpstr>Excel(50%)</vt:lpstr>
      <vt:lpstr>TODO</vt:lpstr>
      <vt:lpstr>PowerPoint (20%)</vt:lpstr>
      <vt:lpstr>Attendance</vt:lpstr>
      <vt:lpstr>ProgressWeek 11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Mairead Meagher</dc:creator>
  <cp:keywords/>
  <dc:description/>
  <cp:lastModifiedBy>Mairead Meagher</cp:lastModifiedBy>
  <cp:revision/>
  <dcterms:created xsi:type="dcterms:W3CDTF">2014-10-23T08:29:16Z</dcterms:created>
  <dcterms:modified xsi:type="dcterms:W3CDTF">2025-10-10T09:18:51Z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2cdef989-d658-4b9e-ae7c-0a47778f9d39</vt:lpwstr>
  </property>
</Properties>
</file>