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SH_505\TermProject\DLMTool\MDeith_SheepDLMTool_OMDocumentation\selectivityOlder_om4b\"/>
    </mc:Choice>
  </mc:AlternateContent>
  <bookViews>
    <workbookView xWindow="0" yWindow="0" windowWidth="16380" windowHeight="8190" tabRatio="500"/>
  </bookViews>
  <sheets>
    <sheet name="Stock" sheetId="1" r:id="rId1"/>
    <sheet name="Fleet" sheetId="2" r:id="rId2"/>
    <sheet name="Obs" sheetId="3" r:id="rId3"/>
    <sheet name="Imp" sheetId="4" r:id="rId4"/>
    <sheet name="OM" sheetId="5" r:id="rId5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" i="2" l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comments1.xml><?xml version="1.0" encoding="utf-8"?>
<comments xmlns="http://schemas.openxmlformats.org/spreadsheetml/2006/main">
  <authors>
    <author/>
  </authors>
  <commentList>
    <comment ref="B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Bunnell's 2005 "Thinhorn Sheep"</t>
        </r>
      </text>
    </comment>
    <comment ref="B4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 (see SheepSRA_tablePriorQMSE_v10.xlsx)</t>
        </r>
      </text>
    </comment>
    <comment ref="C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Assumes moderate variability in natural mortality between years - unchanged (green)</t>
        </r>
      </text>
    </comment>
    <comment ref="B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trends in natural mortality included</t>
        </r>
      </text>
    </comment>
    <comment ref="C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From SRA</t>
        </r>
      </text>
    </comment>
    <comment ref="B1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Srel = 1, Beverton-Holt (rather than 2, Ricker)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This can be ignored - currently indicates very low interannual variabiltiy in recruitment, </t>
        </r>
      </text>
    </comment>
    <comment ref="C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From SRA recruits
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Autocorrelation in recruitment deviates (rec(t) = Acrec(t-1)+(A-AC)sigma(t)</t>
        </r>
      </text>
    </comment>
    <comment ref="C1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Largest recorded horns are 131.6 cm for Stone's sheep (Bunnell 2005), estimate from nls() is 934mm</t>
        </r>
      </text>
    </comment>
    <comment ref="C1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point estimate of K=0.375</t>
        </r>
      </text>
    </comment>
    <comment ref="C1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95% confidence intervals for t0</t>
        </r>
      </text>
    </comment>
    <comment ref="C2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Variation unknown</t>
        </r>
      </text>
    </comment>
    <comment ref="C2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K</t>
        </r>
      </text>
    </comment>
    <comment ref="C2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
</t>
        </r>
        <r>
          <rPr>
            <sz val="9"/>
            <color rgb="FF000000"/>
            <rFont val="Tahoma"/>
            <family val="2"/>
            <charset val="1"/>
          </rPr>
          <t>Interannual variation in max horn length - NA</t>
        </r>
      </text>
    </comment>
    <comment ref="C2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 persistent change in max horn length - could be modified to reflect concerns that hunters are reducing horn length maximum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D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Extractions known precisely without bias</t>
        </r>
      </text>
    </comment>
    <comment ref="D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Number of catch-at-age observations, assume catches around 50 per year</t>
        </r>
      </text>
    </comment>
    <comment ref="B1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Not used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3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All TAC taken without SD in implementation</t>
        </r>
      </text>
    </comment>
    <comment ref="A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>Assume that a size limit would be well-implemented</t>
        </r>
      </text>
    </comment>
    <comment ref="A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Deith, Mairin:
</t>
        </r>
        <r>
          <rPr>
            <sz val="9"/>
            <color rgb="FF000000"/>
            <rFont val="Tahoma"/>
            <family val="2"/>
            <charset val="1"/>
          </rPr>
          <t xml:space="preserve">Assume some minor CV in size limits </t>
        </r>
      </text>
    </comment>
  </commentList>
</comments>
</file>

<file path=xl/sharedStrings.xml><?xml version="1.0" encoding="utf-8"?>
<sst xmlns="http://schemas.openxmlformats.org/spreadsheetml/2006/main" count="142" uniqueCount="123">
  <si>
    <t>Slot</t>
  </si>
  <si>
    <t>Column1</t>
  </si>
  <si>
    <t>Column2</t>
  </si>
  <si>
    <t>Name</t>
  </si>
  <si>
    <t>StonesSheep_WMU42</t>
  </si>
  <si>
    <t>maxage</t>
  </si>
  <si>
    <t>R0</t>
  </si>
  <si>
    <t>M</t>
  </si>
  <si>
    <t>M2</t>
  </si>
  <si>
    <t>Mexp</t>
  </si>
  <si>
    <t>Msd</t>
  </si>
  <si>
    <t>Mgrad</t>
  </si>
  <si>
    <t>h</t>
  </si>
  <si>
    <t xml:space="preserve">Extremely low recruitment compensation - SR sheet </t>
  </si>
  <si>
    <t>SRrel</t>
  </si>
  <si>
    <t>Perr</t>
  </si>
  <si>
    <t>AC</t>
  </si>
  <si>
    <t>Period</t>
  </si>
  <si>
    <t>Amplitude</t>
  </si>
  <si>
    <t>Linf</t>
  </si>
  <si>
    <t>From the von Bertalaffy model - horn length</t>
  </si>
  <si>
    <t>K</t>
  </si>
  <si>
    <t>t0</t>
  </si>
  <si>
    <t>LenCV</t>
  </si>
  <si>
    <t>Ksd</t>
  </si>
  <si>
    <t>numbers model</t>
  </si>
  <si>
    <t>Kgrad</t>
  </si>
  <si>
    <t>Linfsd</t>
  </si>
  <si>
    <t>Linfgrad</t>
  </si>
  <si>
    <t>L50</t>
  </si>
  <si>
    <t>Horn length at 50% maturity between 3/4 curl and full curl (avg. 90cm)</t>
  </si>
  <si>
    <t>L50_95</t>
  </si>
  <si>
    <t>"Most mature rams produce horns between 90 and 110cm in length" - Status in thinhorn sheep, Demarchi and Hartwig</t>
  </si>
  <si>
    <t>D</t>
  </si>
  <si>
    <t>From SRA - current numbers 71% of unharvested</t>
  </si>
  <si>
    <t>a</t>
  </si>
  <si>
    <t>numbers model, W=L</t>
  </si>
  <si>
    <t>b</t>
  </si>
  <si>
    <t>Frac_area_1</t>
  </si>
  <si>
    <t>Prob_staying</t>
  </si>
  <si>
    <t>Fdisc</t>
  </si>
  <si>
    <t>Assume no discarding</t>
  </si>
  <si>
    <t>Source</t>
  </si>
  <si>
    <t>SRA and literature review</t>
  </si>
  <si>
    <t>Sheep_Fleet</t>
  </si>
  <si>
    <t>nyears</t>
  </si>
  <si>
    <t>Spat_targ</t>
  </si>
  <si>
    <t>EffYears</t>
  </si>
  <si>
    <t>EffLower</t>
  </si>
  <si>
    <t>EffUpper</t>
  </si>
  <si>
    <t>Esd</t>
  </si>
  <si>
    <t>qinc</t>
  </si>
  <si>
    <t>qcv</t>
  </si>
  <si>
    <t>L5</t>
  </si>
  <si>
    <t>From percentile distribution of catch at horn length</t>
  </si>
  <si>
    <t>LFS</t>
  </si>
  <si>
    <t>Vmaxlen</t>
  </si>
  <si>
    <t>At max length, vulnerability is 1</t>
  </si>
  <si>
    <t>isRel</t>
  </si>
  <si>
    <t>LR5</t>
  </si>
  <si>
    <t>Retention follows selectivity</t>
  </si>
  <si>
    <t>LFR</t>
  </si>
  <si>
    <t>Rmaxlen</t>
  </si>
  <si>
    <t>DR</t>
  </si>
  <si>
    <t>No discarding, ignore this slot</t>
  </si>
  <si>
    <t>SelYears</t>
  </si>
  <si>
    <t>AbsSelYears</t>
  </si>
  <si>
    <t>L5Lower</t>
  </si>
  <si>
    <t>L5Upper</t>
  </si>
  <si>
    <t>LFSLower</t>
  </si>
  <si>
    <t>LFSUpper</t>
  </si>
  <si>
    <t>VmaxLower</t>
  </si>
  <si>
    <t>VmaxUpper</t>
  </si>
  <si>
    <t>CurrentYr</t>
  </si>
  <si>
    <r>
      <rPr>
        <b/>
        <sz val="11"/>
        <color rgb="FF000000"/>
        <rFont val="Calibri"/>
        <family val="2"/>
        <charset val="1"/>
      </rPr>
      <t xml:space="preserve">Note: </t>
    </r>
    <r>
      <rPr>
        <sz val="11"/>
        <color rgb="FF000000"/>
        <rFont val="Calibri"/>
        <family val="2"/>
        <charset val="1"/>
      </rPr>
      <t>values maintained from generic case, following numbers-based seal example</t>
    </r>
  </si>
  <si>
    <t>Sheep_Obs</t>
  </si>
  <si>
    <t>Cobs</t>
  </si>
  <si>
    <t>Cbiascv</t>
  </si>
  <si>
    <t>CAA_nsamp</t>
  </si>
  <si>
    <t>CAA_ESS</t>
  </si>
  <si>
    <t>CAL_nsamp</t>
  </si>
  <si>
    <t>CAL_ESS</t>
  </si>
  <si>
    <t>Iobs</t>
  </si>
  <si>
    <t>Ibiascv</t>
  </si>
  <si>
    <t>Btobs</t>
  </si>
  <si>
    <t>Btbiascv</t>
  </si>
  <si>
    <t>beta</t>
  </si>
  <si>
    <t>LenMbiascv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</si>
  <si>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</si>
  <si>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</si>
  <si>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</si>
  <si>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</si>
  <si>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</si>
  <si>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</si>
  <si>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</si>
  <si>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</si>
  <si>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</si>
  <si>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</si>
  <si>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Brefbiascv</t>
  </si>
  <si>
    <t>Crefbiascv</t>
  </si>
  <si>
    <t>Dbiascv</t>
  </si>
  <si>
    <t>Dobs</t>
  </si>
  <si>
    <t>hbiascv</t>
  </si>
  <si>
    <t>Recbiascv</t>
  </si>
  <si>
    <t>Sheep_Imp</t>
  </si>
  <si>
    <t>TACFrac</t>
  </si>
  <si>
    <t>TACSD</t>
  </si>
  <si>
    <t>TAEFrac</t>
  </si>
  <si>
    <t>TAESD</t>
  </si>
  <si>
    <t>SizeLimFrac</t>
  </si>
  <si>
    <t>SizeLimSD</t>
  </si>
  <si>
    <t>Agency</t>
  </si>
  <si>
    <t>Region</t>
  </si>
  <si>
    <t>Peace River, BC</t>
  </si>
  <si>
    <t>Sponsor</t>
  </si>
  <si>
    <t>Latitude</t>
  </si>
  <si>
    <t>Longitude</t>
  </si>
  <si>
    <t>nsim</t>
  </si>
  <si>
    <t>proyears</t>
  </si>
  <si>
    <t>interval</t>
  </si>
  <si>
    <t>pstar</t>
  </si>
  <si>
    <t>maxF</t>
  </si>
  <si>
    <t>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</si>
</sst>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C0C0C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0" borderId="0" xfId="0" applyBorder="1"/>
    <xf numFmtId="3" fontId="0" fillId="0" borderId="0" xfId="0" applyNumberFormat="1"/>
    <xf numFmtId="1" fontId="0" fillId="0" borderId="0" xfId="1" applyNumberFormat="1" applyFont="1"/>
    <xf numFmtId="2" fontId="0" fillId="0" borderId="0" xfId="1" applyNumberFormat="1" applyFont="1"/>
    <xf numFmtId="0" fontId="0" fillId="0" borderId="0" xfId="0" applyFont="1"/>
    <xf numFmtId="0" fontId="3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6" name="shapetype_202" hidden="1">
          <a:extLst>
            <a:ext uri="{FF2B5EF4-FFF2-40B4-BE49-F238E27FC236}">
              <a16:creationId xmlns:a16="http://schemas.microsoft.com/office/drawing/2014/main" id="{70D8769A-FBC5-4045-8B73-62821C543D0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4" name="shapetype_202" hidden="1">
          <a:extLst>
            <a:ext uri="{FF2B5EF4-FFF2-40B4-BE49-F238E27FC236}">
              <a16:creationId xmlns:a16="http://schemas.microsoft.com/office/drawing/2014/main" id="{E4A67AFC-CD00-496C-9941-1ABAA75CC97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2" name="shapetype_202" hidden="1">
          <a:extLst>
            <a:ext uri="{FF2B5EF4-FFF2-40B4-BE49-F238E27FC236}">
              <a16:creationId xmlns:a16="http://schemas.microsoft.com/office/drawing/2014/main" id="{57AACF21-C13C-4400-BC12-3B3D9AA104C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50" name="shapetype_202" hidden="1">
          <a:extLst>
            <a:ext uri="{FF2B5EF4-FFF2-40B4-BE49-F238E27FC236}">
              <a16:creationId xmlns:a16="http://schemas.microsoft.com/office/drawing/2014/main" id="{576476FB-1B83-4C4E-8917-DA101B7BDCA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8" name="shapetype_202" hidden="1">
          <a:extLst>
            <a:ext uri="{FF2B5EF4-FFF2-40B4-BE49-F238E27FC236}">
              <a16:creationId xmlns:a16="http://schemas.microsoft.com/office/drawing/2014/main" id="{77366ABC-75ED-4939-B37B-2D68A5BA450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6" name="shapetype_202" hidden="1">
          <a:extLst>
            <a:ext uri="{FF2B5EF4-FFF2-40B4-BE49-F238E27FC236}">
              <a16:creationId xmlns:a16="http://schemas.microsoft.com/office/drawing/2014/main" id="{9BB47B6E-592C-4D99-852F-87776E0FC7F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4" name="shapetype_202" hidden="1">
          <a:extLst>
            <a:ext uri="{FF2B5EF4-FFF2-40B4-BE49-F238E27FC236}">
              <a16:creationId xmlns:a16="http://schemas.microsoft.com/office/drawing/2014/main" id="{F10BC375-2BFA-4960-9640-3194FBFFDA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2" name="shapetype_202" hidden="1">
          <a:extLst>
            <a:ext uri="{FF2B5EF4-FFF2-40B4-BE49-F238E27FC236}">
              <a16:creationId xmlns:a16="http://schemas.microsoft.com/office/drawing/2014/main" id="{227EF461-CB24-4E3A-B2B8-AE1B491A47A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40" name="shapetype_202" hidden="1">
          <a:extLst>
            <a:ext uri="{FF2B5EF4-FFF2-40B4-BE49-F238E27FC236}">
              <a16:creationId xmlns:a16="http://schemas.microsoft.com/office/drawing/2014/main" id="{CA98A946-ABBB-48E5-B1CE-72FA9EF83B7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D79252E9-54EE-4524-AB4F-B8D077A67A3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4B85F150-3066-4479-B4FE-FD0F1CEF4EF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E6DA86A1-CCE7-40A0-A921-9104284526C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4351A9B3-6A9E-49B4-BA01-8AF66ACB71A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B8F6979F-9409-4E1C-B86B-092F50BCCF1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44F6E829-4CBB-43BF-9900-59304E9606E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104775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F5CF2AC8-E8BE-432D-B121-57869DD83B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AEEEB94F-E094-42E4-AFCA-CCD7D9B3E49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F67F0E46-3261-44C4-A8F9-64F6BE16DAE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</xdr:colOff>
      <xdr:row>50</xdr:row>
      <xdr:rowOff>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49C93487-A147-437F-AE40-6AC574E9A4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6AFA7DE4-F538-49A6-A045-12998918A59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252D6027-2C2D-4151-B37F-CD57130E6F9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171450</xdr:colOff>
      <xdr:row>50</xdr:row>
      <xdr:rowOff>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122CFAA1-D804-42FB-A748-73E1105B44E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2"/>
  <sheetViews>
    <sheetView tabSelected="1" zoomScaleNormal="100" workbookViewId="0">
      <selection activeCell="H7" sqref="H7"/>
    </sheetView>
  </sheetViews>
  <sheetFormatPr defaultRowHeight="15" x14ac:dyDescent="0.25"/>
  <cols>
    <col min="1" max="1" width="12.7109375" customWidth="1"/>
    <col min="2" max="1025" width="8.5703125" customWidth="1"/>
  </cols>
  <sheetData>
    <row r="1" spans="1:17" x14ac:dyDescent="0.25">
      <c r="A1" t="s">
        <v>0</v>
      </c>
      <c r="B1" t="s">
        <v>1</v>
      </c>
      <c r="C1" t="s">
        <v>2</v>
      </c>
    </row>
    <row r="2" spans="1:17" x14ac:dyDescent="0.25">
      <c r="A2" t="s">
        <v>3</v>
      </c>
      <c r="B2" t="s">
        <v>4</v>
      </c>
    </row>
    <row r="3" spans="1:17" x14ac:dyDescent="0.25">
      <c r="A3" t="s">
        <v>5</v>
      </c>
      <c r="B3">
        <v>16</v>
      </c>
    </row>
    <row r="4" spans="1:17" x14ac:dyDescent="0.25">
      <c r="A4" t="s">
        <v>6</v>
      </c>
      <c r="B4">
        <v>294.04635373120198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</row>
    <row r="5" spans="1:17" x14ac:dyDescent="0.25">
      <c r="A5" t="s">
        <v>7</v>
      </c>
      <c r="B5" s="1">
        <v>0.54300452213022599</v>
      </c>
      <c r="C5" s="1">
        <v>7.3646540168298497E-2</v>
      </c>
      <c r="D5" s="1">
        <v>3.14906670913708E-2</v>
      </c>
      <c r="E5" s="1">
        <v>4.08219945202552E-2</v>
      </c>
      <c r="F5" s="1">
        <v>5.1293294387550599E-2</v>
      </c>
      <c r="G5" s="1">
        <v>6.2939799773874094E-2</v>
      </c>
      <c r="H5" s="1">
        <v>9.7612828867000401E-2</v>
      </c>
      <c r="I5" s="1">
        <v>0.15431736038435701</v>
      </c>
      <c r="J5" s="1">
        <v>0.25618340539241002</v>
      </c>
      <c r="K5" s="1">
        <v>0.41248972304512899</v>
      </c>
      <c r="L5" s="1">
        <v>0.76571787339478103</v>
      </c>
      <c r="M5" s="1">
        <v>1.2039728043259399</v>
      </c>
      <c r="N5" s="1">
        <v>1.2039728043259399</v>
      </c>
      <c r="O5" s="1">
        <v>1.2039728043259399</v>
      </c>
      <c r="P5" s="1">
        <v>1.2039728043259399</v>
      </c>
      <c r="Q5" s="1">
        <v>1.2039728043259399</v>
      </c>
    </row>
    <row r="6" spans="1:17" x14ac:dyDescent="0.25">
      <c r="A6" s="2" t="s">
        <v>8</v>
      </c>
      <c r="B6">
        <f t="shared" ref="B6:Q6" si="0">B5+0.01</f>
        <v>0.553004522130226</v>
      </c>
      <c r="C6">
        <f t="shared" si="0"/>
        <v>8.3646540168298492E-2</v>
      </c>
      <c r="D6">
        <f t="shared" si="0"/>
        <v>4.1490667091370802E-2</v>
      </c>
      <c r="E6">
        <f t="shared" si="0"/>
        <v>5.0821994520255202E-2</v>
      </c>
      <c r="F6">
        <f t="shared" si="0"/>
        <v>6.1293294387550601E-2</v>
      </c>
      <c r="G6">
        <f t="shared" si="0"/>
        <v>7.2939799773874089E-2</v>
      </c>
      <c r="H6">
        <f t="shared" si="0"/>
        <v>0.1076128288670004</v>
      </c>
      <c r="I6">
        <f t="shared" si="0"/>
        <v>0.16431736038435701</v>
      </c>
      <c r="J6">
        <f t="shared" si="0"/>
        <v>0.26618340539241003</v>
      </c>
      <c r="K6">
        <f t="shared" si="0"/>
        <v>0.422489723045129</v>
      </c>
      <c r="L6">
        <f t="shared" si="0"/>
        <v>0.77571787339478104</v>
      </c>
      <c r="M6">
        <f t="shared" si="0"/>
        <v>1.2139728043259399</v>
      </c>
      <c r="N6">
        <f t="shared" si="0"/>
        <v>1.2139728043259399</v>
      </c>
      <c r="O6">
        <f t="shared" si="0"/>
        <v>1.2139728043259399</v>
      </c>
      <c r="P6">
        <f t="shared" si="0"/>
        <v>1.2139728043259399</v>
      </c>
      <c r="Q6">
        <f t="shared" si="0"/>
        <v>1.2139728043259399</v>
      </c>
    </row>
    <row r="7" spans="1:17" x14ac:dyDescent="0.25">
      <c r="A7" s="2" t="s">
        <v>9</v>
      </c>
    </row>
    <row r="8" spans="1:17" x14ac:dyDescent="0.25">
      <c r="A8" t="s">
        <v>10</v>
      </c>
      <c r="B8">
        <v>0.05</v>
      </c>
      <c r="C8">
        <v>0.15</v>
      </c>
      <c r="D8" s="3"/>
    </row>
    <row r="9" spans="1:17" x14ac:dyDescent="0.25">
      <c r="A9" t="s">
        <v>11</v>
      </c>
      <c r="B9">
        <v>0</v>
      </c>
      <c r="C9">
        <v>0</v>
      </c>
      <c r="D9" s="3"/>
    </row>
    <row r="10" spans="1:17" x14ac:dyDescent="0.25">
      <c r="A10" t="s">
        <v>12</v>
      </c>
      <c r="B10">
        <v>0.75</v>
      </c>
      <c r="C10">
        <v>0.9</v>
      </c>
      <c r="E10" t="s">
        <v>13</v>
      </c>
    </row>
    <row r="11" spans="1:17" x14ac:dyDescent="0.25">
      <c r="A11" t="s">
        <v>14</v>
      </c>
      <c r="B11">
        <v>1</v>
      </c>
    </row>
    <row r="12" spans="1:17" x14ac:dyDescent="0.25">
      <c r="A12" t="s">
        <v>15</v>
      </c>
      <c r="B12">
        <v>0.01</v>
      </c>
      <c r="C12">
        <v>0.02</v>
      </c>
    </row>
    <row r="13" spans="1:17" x14ac:dyDescent="0.25">
      <c r="A13" t="s">
        <v>16</v>
      </c>
      <c r="B13">
        <v>0.25</v>
      </c>
      <c r="C13">
        <v>0.65</v>
      </c>
    </row>
    <row r="14" spans="1:17" x14ac:dyDescent="0.25">
      <c r="A14" s="2" t="s">
        <v>17</v>
      </c>
    </row>
    <row r="15" spans="1:17" x14ac:dyDescent="0.25">
      <c r="A15" s="2" t="s">
        <v>18</v>
      </c>
    </row>
    <row r="16" spans="1:17" x14ac:dyDescent="0.25">
      <c r="A16" t="s">
        <v>19</v>
      </c>
      <c r="B16">
        <v>100</v>
      </c>
      <c r="C16">
        <v>135</v>
      </c>
      <c r="E16" t="s">
        <v>20</v>
      </c>
    </row>
    <row r="17" spans="1:5" x14ac:dyDescent="0.25">
      <c r="A17" t="s">
        <v>21</v>
      </c>
      <c r="B17">
        <v>0.32</v>
      </c>
      <c r="C17">
        <v>0.42</v>
      </c>
      <c r="E17" t="s">
        <v>20</v>
      </c>
    </row>
    <row r="18" spans="1:5" x14ac:dyDescent="0.25">
      <c r="A18" t="s">
        <v>22</v>
      </c>
      <c r="B18">
        <v>-0.1</v>
      </c>
      <c r="C18">
        <v>0.1</v>
      </c>
      <c r="E18" t="s">
        <v>20</v>
      </c>
    </row>
    <row r="19" spans="1:5" x14ac:dyDescent="0.25">
      <c r="A19" t="s">
        <v>23</v>
      </c>
      <c r="B19">
        <v>0.1</v>
      </c>
      <c r="C19">
        <v>0.12</v>
      </c>
      <c r="E19" t="s">
        <v>20</v>
      </c>
    </row>
    <row r="20" spans="1:5" x14ac:dyDescent="0.25">
      <c r="A20" t="s">
        <v>24</v>
      </c>
      <c r="B20">
        <v>0</v>
      </c>
      <c r="C20">
        <v>0</v>
      </c>
      <c r="E20" t="s">
        <v>25</v>
      </c>
    </row>
    <row r="21" spans="1:5" x14ac:dyDescent="0.25">
      <c r="A21" t="s">
        <v>26</v>
      </c>
      <c r="B21">
        <v>0</v>
      </c>
      <c r="C21">
        <v>0</v>
      </c>
      <c r="E21" t="s">
        <v>25</v>
      </c>
    </row>
    <row r="22" spans="1:5" x14ac:dyDescent="0.25">
      <c r="A22" t="s">
        <v>27</v>
      </c>
      <c r="B22">
        <v>0</v>
      </c>
      <c r="C22">
        <v>0</v>
      </c>
      <c r="E22" t="s">
        <v>25</v>
      </c>
    </row>
    <row r="23" spans="1:5" x14ac:dyDescent="0.25">
      <c r="A23" t="s">
        <v>28</v>
      </c>
      <c r="B23">
        <v>0</v>
      </c>
      <c r="C23" s="4">
        <v>0</v>
      </c>
      <c r="E23" t="s">
        <v>25</v>
      </c>
    </row>
    <row r="24" spans="1:5" x14ac:dyDescent="0.25">
      <c r="A24" t="s">
        <v>29</v>
      </c>
      <c r="B24">
        <v>65</v>
      </c>
      <c r="C24">
        <v>80</v>
      </c>
      <c r="E24" t="s">
        <v>30</v>
      </c>
    </row>
    <row r="25" spans="1:5" x14ac:dyDescent="0.25">
      <c r="A25" t="s">
        <v>31</v>
      </c>
      <c r="B25">
        <v>10</v>
      </c>
      <c r="C25">
        <v>30</v>
      </c>
      <c r="E25" t="s">
        <v>32</v>
      </c>
    </row>
    <row r="26" spans="1:5" x14ac:dyDescent="0.25">
      <c r="A26" t="s">
        <v>33</v>
      </c>
      <c r="B26">
        <v>0.65</v>
      </c>
      <c r="C26">
        <v>0.75</v>
      </c>
      <c r="E26" t="s">
        <v>34</v>
      </c>
    </row>
    <row r="27" spans="1:5" x14ac:dyDescent="0.25">
      <c r="A27" t="s">
        <v>35</v>
      </c>
      <c r="B27">
        <v>1</v>
      </c>
      <c r="E27" t="s">
        <v>36</v>
      </c>
    </row>
    <row r="28" spans="1:5" x14ac:dyDescent="0.25">
      <c r="A28" t="s">
        <v>37</v>
      </c>
      <c r="B28">
        <v>1</v>
      </c>
      <c r="E28" t="s">
        <v>36</v>
      </c>
    </row>
    <row r="29" spans="1:5" x14ac:dyDescent="0.25">
      <c r="A29" t="s">
        <v>38</v>
      </c>
      <c r="B29">
        <v>0.5</v>
      </c>
      <c r="C29">
        <v>0.5</v>
      </c>
    </row>
    <row r="30" spans="1:5" x14ac:dyDescent="0.25">
      <c r="A30" t="s">
        <v>39</v>
      </c>
      <c r="B30">
        <v>0.5</v>
      </c>
      <c r="C30">
        <v>0.5</v>
      </c>
    </row>
    <row r="31" spans="1:5" x14ac:dyDescent="0.25">
      <c r="A31" t="s">
        <v>40</v>
      </c>
      <c r="B31">
        <v>0</v>
      </c>
      <c r="C31">
        <v>0</v>
      </c>
      <c r="E31" t="s">
        <v>41</v>
      </c>
    </row>
    <row r="32" spans="1:5" x14ac:dyDescent="0.25">
      <c r="A32" t="s">
        <v>42</v>
      </c>
      <c r="B32" t="s">
        <v>43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zoomScaleNormal="100" workbookViewId="0">
      <selection activeCell="I14" activeCellId="2" sqref="B14:C15 B14 I14"/>
    </sheetView>
  </sheetViews>
  <sheetFormatPr defaultRowHeight="15" x14ac:dyDescent="0.25"/>
  <cols>
    <col min="1" max="1" width="11.7109375" customWidth="1"/>
    <col min="2" max="1025" width="8.5703125" customWidth="1"/>
  </cols>
  <sheetData>
    <row r="1" spans="1:43" x14ac:dyDescent="0.25">
      <c r="A1" t="s">
        <v>0</v>
      </c>
    </row>
    <row r="2" spans="1:43" x14ac:dyDescent="0.25">
      <c r="A2" t="s">
        <v>3</v>
      </c>
      <c r="B2" t="s">
        <v>44</v>
      </c>
    </row>
    <row r="3" spans="1:43" x14ac:dyDescent="0.25">
      <c r="A3" t="s">
        <v>45</v>
      </c>
      <c r="B3">
        <v>42</v>
      </c>
    </row>
    <row r="4" spans="1:43" x14ac:dyDescent="0.25">
      <c r="A4" t="s">
        <v>46</v>
      </c>
      <c r="B4">
        <v>1</v>
      </c>
      <c r="C4">
        <v>1</v>
      </c>
    </row>
    <row r="5" spans="1:43" x14ac:dyDescent="0.25">
      <c r="A5" t="s">
        <v>47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>
        <v>32</v>
      </c>
      <c r="AH5" s="5">
        <v>33</v>
      </c>
      <c r="AI5" s="5">
        <v>34</v>
      </c>
      <c r="AJ5" s="5">
        <v>35</v>
      </c>
      <c r="AK5" s="5">
        <v>36</v>
      </c>
      <c r="AL5" s="5">
        <v>37</v>
      </c>
      <c r="AM5" s="5">
        <v>38</v>
      </c>
      <c r="AN5" s="5">
        <v>39</v>
      </c>
      <c r="AO5" s="5">
        <v>40</v>
      </c>
      <c r="AP5" s="5">
        <v>41</v>
      </c>
      <c r="AQ5" s="5">
        <v>42</v>
      </c>
    </row>
    <row r="6" spans="1:43" x14ac:dyDescent="0.25">
      <c r="A6" t="s">
        <v>48</v>
      </c>
      <c r="B6">
        <v>3.7516773189569502E-2</v>
      </c>
      <c r="C6">
        <v>2.36042280843341E-2</v>
      </c>
      <c r="D6">
        <v>4.6693958410520202E-2</v>
      </c>
      <c r="E6">
        <v>4.3771941083198602E-2</v>
      </c>
      <c r="F6">
        <v>4.5015157220048702E-2</v>
      </c>
      <c r="G6">
        <v>4.4388891024938301E-2</v>
      </c>
      <c r="H6">
        <v>4.2645711739095302E-2</v>
      </c>
      <c r="I6">
        <v>2.76774332600268E-2</v>
      </c>
      <c r="J6">
        <v>2.76185009402765E-2</v>
      </c>
      <c r="K6">
        <v>2.3992081196178398E-2</v>
      </c>
      <c r="L6">
        <v>2.62409683085672E-2</v>
      </c>
      <c r="M6">
        <v>3.2599293227169701E-2</v>
      </c>
      <c r="N6">
        <v>3.1507784777406699E-2</v>
      </c>
      <c r="O6">
        <v>4.2805362665998797E-2</v>
      </c>
      <c r="P6">
        <v>4.5677376505571403E-2</v>
      </c>
      <c r="Q6">
        <v>5.2611766668310002E-2</v>
      </c>
      <c r="R6">
        <v>4.7938971248946097E-2</v>
      </c>
      <c r="S6">
        <v>5.3318366714707903E-2</v>
      </c>
      <c r="T6">
        <v>6.6393841230033598E-2</v>
      </c>
      <c r="U6">
        <v>4.6753359872157202E-2</v>
      </c>
      <c r="V6">
        <v>4.6694563788219401E-2</v>
      </c>
      <c r="W6">
        <v>4.2250950539758698E-2</v>
      </c>
      <c r="X6">
        <v>4.7133436501168101E-2</v>
      </c>
      <c r="Y6">
        <v>4.4488089132320399E-2</v>
      </c>
      <c r="Z6">
        <v>5.2439662163851902E-2</v>
      </c>
      <c r="AA6">
        <v>4.0030717207605197E-2</v>
      </c>
      <c r="AB6">
        <v>3.5053832913210202E-2</v>
      </c>
      <c r="AC6">
        <v>3.3271777629412601E-2</v>
      </c>
      <c r="AD6">
        <v>2.60410831350237E-2</v>
      </c>
      <c r="AE6">
        <v>1.6098177135190399E-2</v>
      </c>
      <c r="AF6">
        <v>2.79604863988165E-2</v>
      </c>
      <c r="AG6">
        <v>3.24783778132159E-2</v>
      </c>
      <c r="AH6">
        <v>2.6618657976116102E-2</v>
      </c>
      <c r="AI6">
        <v>3.2744783572269599E-2</v>
      </c>
      <c r="AJ6">
        <v>2.4582975698312401E-2</v>
      </c>
      <c r="AK6">
        <v>2.4798781823052601E-2</v>
      </c>
      <c r="AL6">
        <v>2.9958431758356399E-2</v>
      </c>
      <c r="AM6">
        <v>3.5169596287915897E-2</v>
      </c>
      <c r="AN6">
        <v>3.5814716266642503E-2</v>
      </c>
      <c r="AO6" s="6">
        <v>5.2346323819166901E-2</v>
      </c>
      <c r="AP6" s="6">
        <v>3.8657111213497602E-2</v>
      </c>
      <c r="AQ6" s="6">
        <v>4.0571033085945597E-2</v>
      </c>
    </row>
    <row r="7" spans="1:43" x14ac:dyDescent="0.25">
      <c r="A7" t="s">
        <v>49</v>
      </c>
      <c r="B7">
        <v>3.7516773189569502E-2</v>
      </c>
      <c r="C7">
        <v>2.36042280843341E-2</v>
      </c>
      <c r="D7">
        <v>4.6693958410520202E-2</v>
      </c>
      <c r="E7">
        <v>4.3771941083198602E-2</v>
      </c>
      <c r="F7">
        <v>4.5015157220048702E-2</v>
      </c>
      <c r="G7">
        <v>4.4388891024938301E-2</v>
      </c>
      <c r="H7">
        <v>4.2645711739095302E-2</v>
      </c>
      <c r="I7">
        <v>2.76774332600268E-2</v>
      </c>
      <c r="J7">
        <v>2.76185009402765E-2</v>
      </c>
      <c r="K7">
        <v>2.3992081196178398E-2</v>
      </c>
      <c r="L7">
        <v>2.62409683085672E-2</v>
      </c>
      <c r="M7">
        <v>3.2599293227169701E-2</v>
      </c>
      <c r="N7">
        <v>3.1507784777406699E-2</v>
      </c>
      <c r="O7">
        <v>4.2805362665998797E-2</v>
      </c>
      <c r="P7">
        <v>4.5677376505571403E-2</v>
      </c>
      <c r="Q7">
        <v>5.2611766668310002E-2</v>
      </c>
      <c r="R7">
        <v>4.7938971248946097E-2</v>
      </c>
      <c r="S7">
        <v>5.3318366714707903E-2</v>
      </c>
      <c r="T7">
        <v>6.6393841230033598E-2</v>
      </c>
      <c r="U7">
        <v>4.6753359872157202E-2</v>
      </c>
      <c r="V7">
        <v>4.6694563788219401E-2</v>
      </c>
      <c r="W7">
        <v>4.2250950539758698E-2</v>
      </c>
      <c r="X7">
        <v>4.7133436501168101E-2</v>
      </c>
      <c r="Y7">
        <v>4.4488089132320399E-2</v>
      </c>
      <c r="Z7">
        <v>5.2439662163851902E-2</v>
      </c>
      <c r="AA7">
        <v>4.0030717207605197E-2</v>
      </c>
      <c r="AB7">
        <v>3.5053832913210202E-2</v>
      </c>
      <c r="AC7">
        <v>3.3271777629412601E-2</v>
      </c>
      <c r="AD7">
        <v>2.60410831350237E-2</v>
      </c>
      <c r="AE7">
        <v>1.6098177135190399E-2</v>
      </c>
      <c r="AF7">
        <v>2.79604863988165E-2</v>
      </c>
      <c r="AG7">
        <v>3.24783778132159E-2</v>
      </c>
      <c r="AH7">
        <v>2.6618657976116102E-2</v>
      </c>
      <c r="AI7">
        <v>3.2744783572269599E-2</v>
      </c>
      <c r="AJ7">
        <v>2.4582975698312401E-2</v>
      </c>
      <c r="AK7">
        <v>2.4798781823052601E-2</v>
      </c>
      <c r="AL7">
        <v>2.9958431758356399E-2</v>
      </c>
      <c r="AM7">
        <v>3.5169596287915897E-2</v>
      </c>
      <c r="AN7">
        <v>3.5814716266642503E-2</v>
      </c>
      <c r="AO7" s="6">
        <v>5.2346323819166901E-2</v>
      </c>
      <c r="AP7" s="6">
        <v>3.8657111213497602E-2</v>
      </c>
      <c r="AQ7" s="6">
        <v>4.0571033085945597E-2</v>
      </c>
    </row>
    <row r="8" spans="1:43" x14ac:dyDescent="0.25">
      <c r="A8" t="s">
        <v>50</v>
      </c>
      <c r="B8">
        <v>0</v>
      </c>
      <c r="C8">
        <v>0</v>
      </c>
    </row>
    <row r="9" spans="1:43" x14ac:dyDescent="0.25">
      <c r="A9" t="s">
        <v>51</v>
      </c>
      <c r="B9">
        <v>0</v>
      </c>
      <c r="C9">
        <v>0</v>
      </c>
    </row>
    <row r="10" spans="1:43" x14ac:dyDescent="0.25">
      <c r="A10" t="s">
        <v>52</v>
      </c>
      <c r="B10">
        <v>0</v>
      </c>
      <c r="C10">
        <v>0</v>
      </c>
    </row>
    <row r="11" spans="1:43" x14ac:dyDescent="0.25">
      <c r="A11" t="s">
        <v>53</v>
      </c>
      <c r="B11">
        <v>85</v>
      </c>
      <c r="C11">
        <v>85</v>
      </c>
      <c r="E11" s="7" t="s">
        <v>54</v>
      </c>
    </row>
    <row r="12" spans="1:43" x14ac:dyDescent="0.25">
      <c r="A12" t="s">
        <v>55</v>
      </c>
      <c r="B12">
        <v>100</v>
      </c>
      <c r="C12">
        <v>100</v>
      </c>
      <c r="E12" s="7" t="s">
        <v>54</v>
      </c>
    </row>
    <row r="13" spans="1:43" x14ac:dyDescent="0.25">
      <c r="A13" t="s">
        <v>56</v>
      </c>
      <c r="B13">
        <v>1</v>
      </c>
      <c r="C13">
        <v>1</v>
      </c>
      <c r="E13" t="s">
        <v>57</v>
      </c>
    </row>
    <row r="14" spans="1:43" x14ac:dyDescent="0.25">
      <c r="A14" t="s">
        <v>58</v>
      </c>
      <c r="B14" t="b">
        <f>FALSE()</f>
        <v>0</v>
      </c>
    </row>
    <row r="15" spans="1:43" x14ac:dyDescent="0.25">
      <c r="A15" t="s">
        <v>59</v>
      </c>
      <c r="B15">
        <v>0</v>
      </c>
      <c r="C15">
        <v>0</v>
      </c>
      <c r="E15" t="s">
        <v>60</v>
      </c>
    </row>
    <row r="16" spans="1:43" x14ac:dyDescent="0.25">
      <c r="A16" t="s">
        <v>61</v>
      </c>
      <c r="B16">
        <v>0</v>
      </c>
      <c r="C16">
        <v>0</v>
      </c>
      <c r="E16" t="s">
        <v>60</v>
      </c>
    </row>
    <row r="17" spans="1:5" x14ac:dyDescent="0.25">
      <c r="A17" t="s">
        <v>62</v>
      </c>
      <c r="B17">
        <v>1</v>
      </c>
      <c r="C17">
        <v>1</v>
      </c>
      <c r="E17" t="s">
        <v>60</v>
      </c>
    </row>
    <row r="18" spans="1:5" x14ac:dyDescent="0.25">
      <c r="A18" t="s">
        <v>63</v>
      </c>
      <c r="E18" t="s">
        <v>64</v>
      </c>
    </row>
    <row r="19" spans="1:5" x14ac:dyDescent="0.25">
      <c r="A19" s="2" t="s">
        <v>65</v>
      </c>
    </row>
    <row r="20" spans="1:5" x14ac:dyDescent="0.25">
      <c r="A20" s="2" t="s">
        <v>66</v>
      </c>
    </row>
    <row r="21" spans="1:5" x14ac:dyDescent="0.25">
      <c r="A21" s="2" t="s">
        <v>67</v>
      </c>
    </row>
    <row r="22" spans="1:5" x14ac:dyDescent="0.25">
      <c r="A22" s="2" t="s">
        <v>68</v>
      </c>
    </row>
    <row r="23" spans="1:5" x14ac:dyDescent="0.25">
      <c r="A23" s="2" t="s">
        <v>69</v>
      </c>
    </row>
    <row r="24" spans="1:5" x14ac:dyDescent="0.25">
      <c r="A24" s="2" t="s">
        <v>70</v>
      </c>
    </row>
    <row r="25" spans="1:5" x14ac:dyDescent="0.25">
      <c r="A25" s="2" t="s">
        <v>71</v>
      </c>
    </row>
    <row r="26" spans="1:5" x14ac:dyDescent="0.25">
      <c r="A26" s="2" t="s">
        <v>72</v>
      </c>
    </row>
    <row r="27" spans="1:5" x14ac:dyDescent="0.25">
      <c r="A27" t="s">
        <v>73</v>
      </c>
      <c r="B27">
        <v>2016</v>
      </c>
    </row>
    <row r="28" spans="1:5" x14ac:dyDescent="0.25">
      <c r="A28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0"/>
  <sheetViews>
    <sheetView zoomScaleNormal="100" workbookViewId="0">
      <selection activeCell="F16" activeCellId="2" sqref="B14:C15 B14 F16"/>
    </sheetView>
  </sheetViews>
  <sheetFormatPr defaultRowHeight="15" x14ac:dyDescent="0.25"/>
  <cols>
    <col min="1" max="1" width="13.7109375" customWidth="1"/>
    <col min="2" max="1025" width="8.5703125" customWidth="1"/>
  </cols>
  <sheetData>
    <row r="1" spans="1:4" x14ac:dyDescent="0.25">
      <c r="A1" t="s">
        <v>0</v>
      </c>
      <c r="B1" s="7"/>
      <c r="C1" s="8" t="s">
        <v>74</v>
      </c>
      <c r="D1" s="7"/>
    </row>
    <row r="2" spans="1:4" x14ac:dyDescent="0.25">
      <c r="A2" t="s">
        <v>3</v>
      </c>
      <c r="B2" t="s">
        <v>75</v>
      </c>
      <c r="C2" s="7"/>
      <c r="D2" s="7"/>
    </row>
    <row r="3" spans="1:4" x14ac:dyDescent="0.25">
      <c r="A3" t="s">
        <v>76</v>
      </c>
      <c r="B3">
        <v>0.01</v>
      </c>
      <c r="C3">
        <v>0.02</v>
      </c>
      <c r="D3" s="7"/>
    </row>
    <row r="4" spans="1:4" x14ac:dyDescent="0.25">
      <c r="A4" t="s">
        <v>77</v>
      </c>
      <c r="B4">
        <v>0.01</v>
      </c>
      <c r="D4" s="7"/>
    </row>
    <row r="5" spans="1:4" x14ac:dyDescent="0.25">
      <c r="A5" t="s">
        <v>78</v>
      </c>
      <c r="B5">
        <v>40</v>
      </c>
      <c r="C5">
        <v>60</v>
      </c>
      <c r="D5" s="7"/>
    </row>
    <row r="6" spans="1:4" x14ac:dyDescent="0.25">
      <c r="A6" t="s">
        <v>79</v>
      </c>
      <c r="B6">
        <v>40</v>
      </c>
      <c r="C6">
        <v>60</v>
      </c>
      <c r="D6" s="7"/>
    </row>
    <row r="7" spans="1:4" x14ac:dyDescent="0.25">
      <c r="A7" t="s">
        <v>80</v>
      </c>
      <c r="B7">
        <v>41</v>
      </c>
      <c r="C7">
        <v>59</v>
      </c>
      <c r="D7" s="7"/>
    </row>
    <row r="8" spans="1:4" x14ac:dyDescent="0.25">
      <c r="A8" t="s">
        <v>81</v>
      </c>
      <c r="B8">
        <v>41</v>
      </c>
      <c r="C8">
        <v>60</v>
      </c>
      <c r="D8" s="7"/>
    </row>
    <row r="9" spans="1:4" x14ac:dyDescent="0.25">
      <c r="A9" t="s">
        <v>82</v>
      </c>
      <c r="B9">
        <v>0.05</v>
      </c>
      <c r="C9">
        <v>0.1</v>
      </c>
      <c r="D9" s="7"/>
    </row>
    <row r="10" spans="1:4" x14ac:dyDescent="0.25">
      <c r="A10" t="s">
        <v>83</v>
      </c>
      <c r="B10">
        <v>0.2</v>
      </c>
      <c r="D10" s="7"/>
    </row>
    <row r="11" spans="1:4" x14ac:dyDescent="0.25">
      <c r="A11" t="s">
        <v>84</v>
      </c>
      <c r="B11">
        <v>0.05</v>
      </c>
      <c r="C11">
        <v>0.1</v>
      </c>
      <c r="D11" s="7"/>
    </row>
    <row r="12" spans="1:4" x14ac:dyDescent="0.25">
      <c r="A12" t="s">
        <v>85</v>
      </c>
      <c r="B12">
        <v>2.5000000000000001E-2</v>
      </c>
      <c r="C12">
        <v>0.05</v>
      </c>
      <c r="D12" s="7"/>
    </row>
    <row r="13" spans="1:4" x14ac:dyDescent="0.25">
      <c r="A13" t="s">
        <v>86</v>
      </c>
      <c r="B13">
        <v>1</v>
      </c>
      <c r="C13">
        <v>1</v>
      </c>
      <c r="D13" s="7"/>
    </row>
    <row r="14" spans="1:4" x14ac:dyDescent="0.25">
      <c r="A14" t="s">
        <v>87</v>
      </c>
      <c r="B14">
        <v>0.1</v>
      </c>
      <c r="D14" s="7"/>
    </row>
    <row r="15" spans="1:4" x14ac:dyDescent="0.25">
      <c r="A15" t="s">
        <v>88</v>
      </c>
      <c r="B15">
        <v>0.1</v>
      </c>
      <c r="D15" s="7"/>
    </row>
    <row r="16" spans="1:4" x14ac:dyDescent="0.25">
      <c r="A16" t="s">
        <v>89</v>
      </c>
      <c r="B16">
        <v>0.1</v>
      </c>
      <c r="D16" s="7"/>
    </row>
    <row r="17" spans="1:4" x14ac:dyDescent="0.25">
      <c r="A17" t="s">
        <v>90</v>
      </c>
      <c r="B17">
        <v>0.1</v>
      </c>
      <c r="D17" s="7"/>
    </row>
    <row r="18" spans="1:4" x14ac:dyDescent="0.25">
      <c r="A18" t="s">
        <v>91</v>
      </c>
      <c r="B18">
        <v>0.1</v>
      </c>
      <c r="D18" s="7"/>
    </row>
    <row r="19" spans="1:4" x14ac:dyDescent="0.25">
      <c r="A19" t="s">
        <v>92</v>
      </c>
      <c r="B19">
        <v>0.1</v>
      </c>
      <c r="D19" s="7"/>
    </row>
    <row r="20" spans="1:4" x14ac:dyDescent="0.25">
      <c r="A20" t="s">
        <v>93</v>
      </c>
      <c r="B20">
        <v>0.1</v>
      </c>
      <c r="D20" s="7"/>
    </row>
    <row r="21" spans="1:4" x14ac:dyDescent="0.25">
      <c r="A21" t="s">
        <v>94</v>
      </c>
      <c r="B21">
        <v>0.4</v>
      </c>
      <c r="D21" s="7"/>
    </row>
    <row r="22" spans="1:4" x14ac:dyDescent="0.25">
      <c r="A22" t="s">
        <v>95</v>
      </c>
      <c r="B22">
        <v>0.1</v>
      </c>
      <c r="D22" s="7"/>
    </row>
    <row r="23" spans="1:4" x14ac:dyDescent="0.25">
      <c r="A23" t="s">
        <v>96</v>
      </c>
      <c r="B23">
        <v>0.1</v>
      </c>
      <c r="D23" s="7"/>
    </row>
    <row r="24" spans="1:4" x14ac:dyDescent="0.25">
      <c r="A24" t="s">
        <v>97</v>
      </c>
      <c r="B24">
        <v>0.5</v>
      </c>
      <c r="D24" s="7"/>
    </row>
    <row r="25" spans="1:4" x14ac:dyDescent="0.25">
      <c r="A25" t="s">
        <v>98</v>
      </c>
      <c r="B25">
        <v>0.5</v>
      </c>
      <c r="D25" s="7"/>
    </row>
    <row r="26" spans="1:4" x14ac:dyDescent="0.25">
      <c r="A26" t="s">
        <v>99</v>
      </c>
      <c r="B26">
        <v>0.5</v>
      </c>
      <c r="D26" s="7"/>
    </row>
    <row r="27" spans="1:4" x14ac:dyDescent="0.25">
      <c r="A27" t="s">
        <v>100</v>
      </c>
      <c r="B27">
        <v>0.5</v>
      </c>
      <c r="D27" s="7"/>
    </row>
    <row r="28" spans="1:4" x14ac:dyDescent="0.25">
      <c r="A28" t="s">
        <v>101</v>
      </c>
      <c r="B28">
        <v>0.2</v>
      </c>
      <c r="C28">
        <v>0.4</v>
      </c>
      <c r="D28" s="7"/>
    </row>
    <row r="29" spans="1:4" x14ac:dyDescent="0.25">
      <c r="A29" t="s">
        <v>102</v>
      </c>
      <c r="B29">
        <v>0.1</v>
      </c>
      <c r="D29" s="7"/>
    </row>
    <row r="30" spans="1:4" x14ac:dyDescent="0.25">
      <c r="A30" t="s">
        <v>103</v>
      </c>
      <c r="B30">
        <v>0.1</v>
      </c>
      <c r="C30">
        <v>0.1</v>
      </c>
      <c r="D30" s="7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A33" activeCellId="2" sqref="B14:C15 B14 A33"/>
    </sheetView>
  </sheetViews>
  <sheetFormatPr defaultRowHeight="15" x14ac:dyDescent="0.25"/>
  <cols>
    <col min="1" max="1" width="11.7109375" customWidth="1"/>
    <col min="2" max="1025" width="8.5703125" customWidth="1"/>
  </cols>
  <sheetData>
    <row r="1" spans="1:3" x14ac:dyDescent="0.25">
      <c r="A1" t="s">
        <v>0</v>
      </c>
    </row>
    <row r="2" spans="1:3" x14ac:dyDescent="0.25">
      <c r="A2" t="s">
        <v>3</v>
      </c>
      <c r="B2" t="s">
        <v>104</v>
      </c>
    </row>
    <row r="3" spans="1:3" x14ac:dyDescent="0.25">
      <c r="A3" t="s">
        <v>105</v>
      </c>
      <c r="B3" s="7">
        <v>1</v>
      </c>
      <c r="C3" s="7">
        <v>1</v>
      </c>
    </row>
    <row r="4" spans="1:3" x14ac:dyDescent="0.25">
      <c r="A4" t="s">
        <v>106</v>
      </c>
      <c r="B4" s="7">
        <v>0.01</v>
      </c>
      <c r="C4" s="7">
        <v>0.02</v>
      </c>
    </row>
    <row r="5" spans="1:3" x14ac:dyDescent="0.25">
      <c r="A5" t="s">
        <v>107</v>
      </c>
      <c r="B5" s="7">
        <v>1</v>
      </c>
      <c r="C5" s="7">
        <v>1</v>
      </c>
    </row>
    <row r="6" spans="1:3" x14ac:dyDescent="0.25">
      <c r="A6" t="s">
        <v>108</v>
      </c>
      <c r="B6" s="7">
        <v>0.01</v>
      </c>
      <c r="C6" s="7">
        <v>0.02</v>
      </c>
    </row>
    <row r="7" spans="1:3" x14ac:dyDescent="0.25">
      <c r="A7" t="s">
        <v>109</v>
      </c>
      <c r="B7" s="7">
        <v>1</v>
      </c>
      <c r="C7" s="7">
        <v>1</v>
      </c>
    </row>
    <row r="8" spans="1:3" x14ac:dyDescent="0.25">
      <c r="A8" t="s">
        <v>110</v>
      </c>
      <c r="B8" s="7">
        <v>0.01</v>
      </c>
      <c r="C8" s="7">
        <v>0.02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Normal="100" workbookViewId="0">
      <selection activeCell="C15" sqref="B14:C15 B14"/>
    </sheetView>
  </sheetViews>
  <sheetFormatPr defaultRowHeight="15" x14ac:dyDescent="0.25"/>
  <cols>
    <col min="1" max="1" width="9.7109375" customWidth="1"/>
    <col min="2" max="1025" width="8.5703125" customWidth="1"/>
  </cols>
  <sheetData>
    <row r="1" spans="1:2" x14ac:dyDescent="0.25">
      <c r="A1" t="s">
        <v>0</v>
      </c>
    </row>
    <row r="2" spans="1:2" x14ac:dyDescent="0.25">
      <c r="A2" t="s">
        <v>3</v>
      </c>
      <c r="B2" t="s">
        <v>4</v>
      </c>
    </row>
    <row r="3" spans="1:2" x14ac:dyDescent="0.25">
      <c r="A3" t="s">
        <v>111</v>
      </c>
    </row>
    <row r="4" spans="1:2" x14ac:dyDescent="0.25">
      <c r="A4" t="s">
        <v>112</v>
      </c>
      <c r="B4" t="s">
        <v>113</v>
      </c>
    </row>
    <row r="5" spans="1:2" x14ac:dyDescent="0.25">
      <c r="A5" t="s">
        <v>114</v>
      </c>
    </row>
    <row r="6" spans="1:2" x14ac:dyDescent="0.25">
      <c r="A6" t="s">
        <v>115</v>
      </c>
      <c r="B6">
        <v>57.823999999999998</v>
      </c>
    </row>
    <row r="7" spans="1:2" x14ac:dyDescent="0.25">
      <c r="A7" t="s">
        <v>116</v>
      </c>
      <c r="B7">
        <v>-124.22799999999999</v>
      </c>
    </row>
    <row r="8" spans="1:2" x14ac:dyDescent="0.25">
      <c r="A8" t="s">
        <v>117</v>
      </c>
      <c r="B8">
        <v>200</v>
      </c>
    </row>
    <row r="9" spans="1:2" x14ac:dyDescent="0.25">
      <c r="A9" t="s">
        <v>118</v>
      </c>
      <c r="B9">
        <v>50</v>
      </c>
    </row>
    <row r="10" spans="1:2" x14ac:dyDescent="0.25">
      <c r="A10" t="s">
        <v>119</v>
      </c>
      <c r="B10">
        <v>4</v>
      </c>
    </row>
    <row r="11" spans="1:2" x14ac:dyDescent="0.25">
      <c r="A11" t="s">
        <v>120</v>
      </c>
      <c r="B11">
        <v>0.5</v>
      </c>
    </row>
    <row r="12" spans="1:2" x14ac:dyDescent="0.25">
      <c r="A12" t="s">
        <v>121</v>
      </c>
      <c r="B12">
        <v>0.8</v>
      </c>
    </row>
    <row r="13" spans="1:2" x14ac:dyDescent="0.25">
      <c r="A13" t="s">
        <v>122</v>
      </c>
      <c r="B1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Fleet</vt:lpstr>
      <vt:lpstr>Obs</vt:lpstr>
      <vt:lpstr>Imp</vt:lpstr>
      <vt:lpstr>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</dc:creator>
  <dc:description/>
  <cp:lastModifiedBy>Mairin</cp:lastModifiedBy>
  <cp:revision>11</cp:revision>
  <dcterms:created xsi:type="dcterms:W3CDTF">2014-03-07T16:08:25Z</dcterms:created>
  <dcterms:modified xsi:type="dcterms:W3CDTF">2018-04-30T20:21:58Z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