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codeName="ThisWorkbook" defaultThemeVersion="124226"/>
  <mc:AlternateContent xmlns:mc="http://schemas.openxmlformats.org/markup-compatibility/2006">
    <mc:Choice Requires="x15">
      <x15ac:absPath xmlns:x15ac="http://schemas.microsoft.com/office/spreadsheetml/2010/11/ac" url="D:\Durham Sam 2\SECURITY AUDITING\"/>
    </mc:Choice>
  </mc:AlternateContent>
  <xr:revisionPtr revIDLastSave="0" documentId="8_{9390796E-C949-4D98-8A3F-23C81DC4AF12}" xr6:coauthVersionLast="47" xr6:coauthVersionMax="47" xr10:uidLastSave="{00000000-0000-0000-0000-000000000000}"/>
  <bookViews>
    <workbookView xWindow="-108" yWindow="-108" windowWidth="23256" windowHeight="12456" xr2:uid="{00000000-000D-0000-FFFF-FFFF00000000}"/>
  </bookViews>
  <sheets>
    <sheet name="Statement of Applicability" sheetId="1" r:id="rId1"/>
    <sheet name="Section 1" sheetId="10" r:id="rId2"/>
    <sheet name="Section 2" sheetId="11" r:id="rId3"/>
    <sheet name="Section 3" sheetId="12" r:id="rId4"/>
    <sheet name="Section 4" sheetId="13" r:id="rId5"/>
    <sheet name="Section 5" sheetId="14" r:id="rId6"/>
    <sheet name="Section 6" sheetId="15" r:id="rId7"/>
    <sheet name="Section 7" sheetId="16" r:id="rId8"/>
    <sheet name="Section 8" sheetId="17" r:id="rId9"/>
    <sheet name="Section 9" sheetId="18" r:id="rId10"/>
    <sheet name="Section 10" sheetId="19" r:id="rId11"/>
    <sheet name="Section 11" sheetId="20" r:id="rId12"/>
    <sheet name="Sheet1" sheetId="5" r:id="rId13"/>
    <sheet name="Sheet2" sheetId="6" r:id="rId14"/>
    <sheet name="Sheet3" sheetId="7" r:id="rId15"/>
    <sheet name="Sheet4" sheetId="8" r:id="rId16"/>
    <sheet name="Sheet5" sheetId="9" r:id="rId17"/>
  </sheets>
  <definedNames>
    <definedName name="_xlnm._FilterDatabase" localSheetId="0" hidden="1">'Statement of Applicability'!$A$2:$H$165</definedName>
  </definedNames>
  <calcPr calcId="191028"/>
</workbook>
</file>

<file path=xl/calcChain.xml><?xml version="1.0" encoding="utf-8"?>
<calcChain xmlns="http://schemas.openxmlformats.org/spreadsheetml/2006/main">
  <c r="V29" i="20" l="1"/>
  <c r="Q29" i="20"/>
  <c r="V28" i="20"/>
  <c r="Q28" i="20"/>
  <c r="V27" i="20"/>
  <c r="Q27" i="20"/>
  <c r="V26" i="20"/>
  <c r="Q26" i="20"/>
  <c r="V25" i="20"/>
  <c r="Q25" i="20"/>
  <c r="V24" i="20"/>
  <c r="Q24" i="20"/>
  <c r="V23" i="20"/>
  <c r="Q23" i="20"/>
  <c r="V22" i="20"/>
  <c r="Q22" i="20"/>
  <c r="V21" i="20"/>
  <c r="Q21" i="20"/>
  <c r="V20" i="20"/>
  <c r="Q20" i="20"/>
  <c r="V19" i="20"/>
  <c r="Q19" i="20"/>
  <c r="V18" i="20"/>
  <c r="Q18" i="20"/>
  <c r="V17" i="20"/>
  <c r="Q17" i="20"/>
  <c r="V16" i="20"/>
  <c r="Q16" i="20"/>
  <c r="V15" i="20"/>
  <c r="Q15" i="20"/>
  <c r="V14" i="20"/>
  <c r="Q14" i="20"/>
  <c r="V13" i="20"/>
  <c r="Q13" i="20"/>
  <c r="V12" i="20"/>
  <c r="Q12" i="20"/>
  <c r="V11" i="20"/>
  <c r="Q11" i="20"/>
  <c r="V10" i="20"/>
  <c r="Q10" i="20"/>
  <c r="V9" i="20"/>
  <c r="Q9" i="20"/>
  <c r="V8" i="20"/>
  <c r="Q8" i="20"/>
  <c r="V7" i="20"/>
  <c r="Q7" i="20"/>
  <c r="V6" i="20"/>
  <c r="Q6" i="20"/>
  <c r="Q1" i="20" s="1"/>
  <c r="V5" i="20"/>
  <c r="Q5" i="20"/>
  <c r="X1" i="20"/>
  <c r="F3" i="20" s="1"/>
  <c r="W1" i="20"/>
  <c r="V1" i="20"/>
  <c r="B3" i="20" s="1"/>
  <c r="U1" i="20"/>
  <c r="V11" i="19"/>
  <c r="Q11" i="19"/>
  <c r="V10" i="19"/>
  <c r="Q10" i="19"/>
  <c r="V9" i="19"/>
  <c r="Q9" i="19"/>
  <c r="V8" i="19"/>
  <c r="Q8" i="19"/>
  <c r="V7" i="19"/>
  <c r="Q7" i="19"/>
  <c r="V6" i="19"/>
  <c r="Q6" i="19"/>
  <c r="V5" i="19"/>
  <c r="V1" i="19" s="1"/>
  <c r="B3" i="19" s="1"/>
  <c r="Q5" i="19"/>
  <c r="F3" i="19"/>
  <c r="X1" i="19"/>
  <c r="W1" i="19"/>
  <c r="U1" i="19"/>
  <c r="V8" i="18"/>
  <c r="Q8" i="18"/>
  <c r="V7" i="18"/>
  <c r="Q7" i="18"/>
  <c r="V6" i="18"/>
  <c r="Q6" i="18"/>
  <c r="V5" i="18"/>
  <c r="Q5" i="18"/>
  <c r="X1" i="18"/>
  <c r="W1" i="18"/>
  <c r="F3" i="18" s="1"/>
  <c r="U1" i="18"/>
  <c r="V11" i="17"/>
  <c r="Q11" i="17"/>
  <c r="V10" i="17"/>
  <c r="Q10" i="17"/>
  <c r="V9" i="17"/>
  <c r="Q9" i="17"/>
  <c r="V8" i="17"/>
  <c r="Q8" i="17"/>
  <c r="V7" i="17"/>
  <c r="Q7" i="17"/>
  <c r="V6" i="17"/>
  <c r="Q6" i="17"/>
  <c r="V5" i="17"/>
  <c r="V1" i="17" s="1"/>
  <c r="B3" i="17" s="1"/>
  <c r="Q5" i="17"/>
  <c r="X1" i="17"/>
  <c r="F3" i="17" s="1"/>
  <c r="W1" i="17"/>
  <c r="U1" i="17"/>
  <c r="V43" i="16"/>
  <c r="Q43" i="16"/>
  <c r="V42" i="16"/>
  <c r="Q42" i="16"/>
  <c r="V41" i="16"/>
  <c r="Q41" i="16"/>
  <c r="V40" i="16"/>
  <c r="Q40" i="16"/>
  <c r="V39" i="16"/>
  <c r="Q39" i="16"/>
  <c r="V38" i="16"/>
  <c r="Q38" i="16"/>
  <c r="V37" i="16"/>
  <c r="Q37" i="16"/>
  <c r="V36" i="16"/>
  <c r="Q36" i="16"/>
  <c r="V35" i="16"/>
  <c r="Q35" i="16"/>
  <c r="V34" i="16"/>
  <c r="Q34" i="16"/>
  <c r="V33" i="16"/>
  <c r="Q33" i="16"/>
  <c r="V32" i="16"/>
  <c r="Q32" i="16"/>
  <c r="V31" i="16"/>
  <c r="Q31" i="16"/>
  <c r="V30" i="16"/>
  <c r="Q30" i="16"/>
  <c r="V29" i="16"/>
  <c r="Q29" i="16"/>
  <c r="V28" i="16"/>
  <c r="Q28" i="16"/>
  <c r="V27" i="16"/>
  <c r="Q27" i="16"/>
  <c r="V26" i="16"/>
  <c r="Q26" i="16"/>
  <c r="V25" i="16"/>
  <c r="Q25" i="16"/>
  <c r="V24" i="16"/>
  <c r="Q24" i="16"/>
  <c r="V23" i="16"/>
  <c r="Q23" i="16"/>
  <c r="V22" i="16"/>
  <c r="Q22" i="16"/>
  <c r="V21" i="16"/>
  <c r="Q21" i="16"/>
  <c r="V20" i="16"/>
  <c r="Q20" i="16"/>
  <c r="V19" i="16"/>
  <c r="Q19" i="16"/>
  <c r="V18" i="16"/>
  <c r="Q18" i="16"/>
  <c r="V17" i="16"/>
  <c r="Q17" i="16"/>
  <c r="V16" i="16"/>
  <c r="Q16" i="16"/>
  <c r="V15" i="16"/>
  <c r="Q15" i="16"/>
  <c r="V14" i="16"/>
  <c r="Q14" i="16"/>
  <c r="V13" i="16"/>
  <c r="Q13" i="16"/>
  <c r="V12" i="16"/>
  <c r="Q12" i="16"/>
  <c r="V11" i="16"/>
  <c r="Q11" i="16"/>
  <c r="V10" i="16"/>
  <c r="Q10" i="16"/>
  <c r="V9" i="16"/>
  <c r="Q9" i="16"/>
  <c r="V8" i="16"/>
  <c r="Q8" i="16"/>
  <c r="V7" i="16"/>
  <c r="Q7" i="16"/>
  <c r="V6" i="16"/>
  <c r="Q6" i="16"/>
  <c r="V5" i="16"/>
  <c r="V1" i="16" s="1"/>
  <c r="B3" i="16" s="1"/>
  <c r="Q5" i="16"/>
  <c r="Q1" i="16" s="1"/>
  <c r="X1" i="16"/>
  <c r="F3" i="16" s="1"/>
  <c r="W1" i="16"/>
  <c r="U1" i="16"/>
  <c r="V6" i="15"/>
  <c r="Q6" i="15"/>
  <c r="V5" i="15"/>
  <c r="Q5" i="15"/>
  <c r="Q1" i="15" s="1"/>
  <c r="X1" i="15"/>
  <c r="W1" i="15"/>
  <c r="V1" i="15"/>
  <c r="B3" i="15" s="1"/>
  <c r="U1" i="15"/>
  <c r="V12" i="14"/>
  <c r="Q12" i="14"/>
  <c r="V11" i="14"/>
  <c r="Q11" i="14"/>
  <c r="V10" i="14"/>
  <c r="Q10" i="14"/>
  <c r="V9" i="14"/>
  <c r="Q9" i="14"/>
  <c r="V8" i="14"/>
  <c r="Q8" i="14"/>
  <c r="V7" i="14"/>
  <c r="Q7" i="14"/>
  <c r="V6" i="14"/>
  <c r="Q6" i="14"/>
  <c r="V5" i="14"/>
  <c r="Q5" i="14"/>
  <c r="X1" i="14"/>
  <c r="W1" i="14"/>
  <c r="F3" i="14" s="1"/>
  <c r="V1" i="14"/>
  <c r="B3" i="14" s="1"/>
  <c r="U1" i="14"/>
  <c r="V17" i="13"/>
  <c r="Q17" i="13"/>
  <c r="V16" i="13"/>
  <c r="Q16" i="13"/>
  <c r="V15" i="13"/>
  <c r="Q15" i="13"/>
  <c r="V14" i="13"/>
  <c r="Q14" i="13"/>
  <c r="V13" i="13"/>
  <c r="Q13" i="13"/>
  <c r="V12" i="13"/>
  <c r="Q12" i="13"/>
  <c r="V11" i="13"/>
  <c r="Q11" i="13"/>
  <c r="V10" i="13"/>
  <c r="Q10" i="13"/>
  <c r="V9" i="13"/>
  <c r="Q9" i="13"/>
  <c r="V8" i="13"/>
  <c r="Q8" i="13"/>
  <c r="V7" i="13"/>
  <c r="Q7" i="13"/>
  <c r="V6" i="13"/>
  <c r="V1" i="13" s="1"/>
  <c r="B3" i="13" s="1"/>
  <c r="Q6" i="13"/>
  <c r="V5" i="13"/>
  <c r="Q5" i="13"/>
  <c r="X1" i="13"/>
  <c r="F3" i="13" s="1"/>
  <c r="W1" i="13"/>
  <c r="U1" i="13"/>
  <c r="V19" i="12"/>
  <c r="Q19" i="12"/>
  <c r="V18" i="12"/>
  <c r="Q18" i="12"/>
  <c r="V17" i="12"/>
  <c r="Q17" i="12"/>
  <c r="V16" i="12"/>
  <c r="Q16" i="12"/>
  <c r="V15" i="12"/>
  <c r="Q15" i="12"/>
  <c r="V14" i="12"/>
  <c r="Q14" i="12"/>
  <c r="V13" i="12"/>
  <c r="Q13" i="12"/>
  <c r="V12" i="12"/>
  <c r="Q12" i="12"/>
  <c r="V11" i="12"/>
  <c r="Q11" i="12"/>
  <c r="V10" i="12"/>
  <c r="Q10" i="12"/>
  <c r="V9" i="12"/>
  <c r="Q9" i="12"/>
  <c r="V8" i="12"/>
  <c r="Q8" i="12"/>
  <c r="V7" i="12"/>
  <c r="Q7" i="12"/>
  <c r="V6" i="12"/>
  <c r="Q6" i="12"/>
  <c r="V5" i="12"/>
  <c r="Q5" i="12"/>
  <c r="X1" i="12"/>
  <c r="W1" i="12"/>
  <c r="U1" i="12"/>
  <c r="V23" i="11"/>
  <c r="Q23" i="11"/>
  <c r="V22" i="11"/>
  <c r="Q22" i="11"/>
  <c r="V21" i="11"/>
  <c r="Q21" i="11"/>
  <c r="V20" i="11"/>
  <c r="Q20" i="11"/>
  <c r="V19" i="11"/>
  <c r="Q19" i="11"/>
  <c r="V18" i="11"/>
  <c r="Q18" i="11"/>
  <c r="V17" i="11"/>
  <c r="Q17" i="11"/>
  <c r="V16" i="11"/>
  <c r="Q16" i="11"/>
  <c r="V15" i="11"/>
  <c r="Q15" i="11"/>
  <c r="V14" i="11"/>
  <c r="Q14" i="11"/>
  <c r="V13" i="11"/>
  <c r="Q13" i="11"/>
  <c r="V12" i="11"/>
  <c r="Q12" i="11"/>
  <c r="V11" i="11"/>
  <c r="Q11" i="11"/>
  <c r="V10" i="11"/>
  <c r="Q10" i="11"/>
  <c r="V9" i="11"/>
  <c r="Q9" i="11"/>
  <c r="V8" i="11"/>
  <c r="Q8" i="11"/>
  <c r="Q1" i="11" s="1"/>
  <c r="V7" i="11"/>
  <c r="Q7" i="11"/>
  <c r="V6" i="11"/>
  <c r="Q6" i="11"/>
  <c r="V5" i="11"/>
  <c r="Q5" i="11"/>
  <c r="X1" i="11"/>
  <c r="W1" i="11"/>
  <c r="U1" i="11"/>
  <c r="V12" i="10"/>
  <c r="Q12" i="10"/>
  <c r="V11" i="10"/>
  <c r="Q11" i="10"/>
  <c r="V6" i="10"/>
  <c r="Q6" i="10"/>
  <c r="V5" i="10"/>
  <c r="Q5" i="10"/>
  <c r="Q1" i="10" s="1"/>
  <c r="X1" i="10"/>
  <c r="W1" i="10"/>
  <c r="U1" i="10"/>
  <c r="Q1" i="18" l="1"/>
  <c r="F3" i="12"/>
  <c r="V1" i="11"/>
  <c r="B3" i="11" s="1"/>
  <c r="Q1" i="14"/>
  <c r="V1" i="10"/>
  <c r="B3" i="10" s="1"/>
  <c r="V1" i="12"/>
  <c r="B3" i="12" s="1"/>
  <c r="Q1" i="13"/>
  <c r="F3" i="10"/>
  <c r="F3" i="15"/>
  <c r="Q1" i="19"/>
  <c r="Q1" i="17"/>
  <c r="F3" i="11"/>
  <c r="V1" i="18"/>
  <c r="B3" i="18" s="1"/>
  <c r="Q1"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itsimg</author>
  </authors>
  <commentList>
    <comment ref="D2" authorId="0" shapeId="0" xr:uid="{289CEBE3-59BB-48FC-BDF5-CC16E71D67E7}">
      <text>
        <r>
          <rPr>
            <sz val="9"/>
            <color indexed="81"/>
            <rFont val="Tahoma"/>
            <family val="2"/>
          </rPr>
          <t xml:space="preserve">Possible Values:
1. Applicable
2. Partially Applicable
3. Not Applicable
</t>
        </r>
      </text>
    </comment>
    <comment ref="E2" authorId="0" shapeId="0" xr:uid="{DE2216E7-B35D-4008-AF7C-C4E2B8F07013}">
      <text>
        <r>
          <rPr>
            <sz val="9"/>
            <color indexed="81"/>
            <rFont val="Tahoma"/>
            <family val="2"/>
          </rPr>
          <t xml:space="preserve">Possible Values:
1. Yes
2. No
</t>
        </r>
      </text>
    </comment>
    <comment ref="F62" authorId="0" shapeId="0" xr:uid="{97378E1E-3A98-4386-9A24-02327668C731}">
      <text>
        <r>
          <rPr>
            <sz val="9"/>
            <color indexed="81"/>
            <rFont val="Tahoma"/>
            <family val="2"/>
          </rPr>
          <t>Consider  adopting ISO cryptograhic policy</t>
        </r>
      </text>
    </comment>
    <comment ref="F63" authorId="0" shapeId="0" xr:uid="{B100FCB9-BF7D-4DF1-B09D-E7233D86B305}">
      <text>
        <r>
          <rPr>
            <sz val="9"/>
            <color indexed="81"/>
            <rFont val="Tahoma"/>
            <family val="2"/>
          </rPr>
          <t>Consider  adopting ISO cryptograhic policy</t>
        </r>
      </text>
    </comment>
    <comment ref="F110" authorId="0" shapeId="0" xr:uid="{BA5439C5-724C-4ECD-9A7F-A8E2A2B340F8}">
      <text>
        <r>
          <rPr>
            <b/>
            <sz val="9"/>
            <color indexed="81"/>
            <rFont val="Tahoma"/>
            <family val="2"/>
          </rPr>
          <t>itsimg:</t>
        </r>
        <r>
          <rPr>
            <sz val="9"/>
            <color indexed="81"/>
            <rFont val="Tahoma"/>
            <family val="2"/>
          </rPr>
          <t xml:space="preserve">
To be reviewed by Danny</t>
        </r>
      </text>
    </comment>
    <comment ref="F111" authorId="0" shapeId="0" xr:uid="{381777B4-4BDE-43CF-B9DE-A96D166EC144}">
      <text>
        <r>
          <rPr>
            <b/>
            <sz val="9"/>
            <color indexed="81"/>
            <rFont val="Tahoma"/>
            <family val="2"/>
          </rPr>
          <t>itsimg:</t>
        </r>
        <r>
          <rPr>
            <sz val="9"/>
            <color indexed="81"/>
            <rFont val="Tahoma"/>
            <family val="2"/>
          </rPr>
          <t xml:space="preserve">
To be reviewed by Danny</t>
        </r>
      </text>
    </comment>
    <comment ref="F112" authorId="0" shapeId="0" xr:uid="{1A0FA44C-5268-4B93-86EF-8A86C6C5C6F3}">
      <text>
        <r>
          <rPr>
            <b/>
            <sz val="9"/>
            <color indexed="81"/>
            <rFont val="Tahoma"/>
            <family val="2"/>
          </rPr>
          <t>itsimg:</t>
        </r>
        <r>
          <rPr>
            <sz val="9"/>
            <color indexed="81"/>
            <rFont val="Tahoma"/>
            <family val="2"/>
          </rPr>
          <t xml:space="preserve">
To be reviewed by Danny</t>
        </r>
      </text>
    </comment>
    <comment ref="F113" authorId="0" shapeId="0" xr:uid="{11BA4E8D-06BD-43D5-8C13-66171695BCF6}">
      <text>
        <r>
          <rPr>
            <b/>
            <sz val="9"/>
            <color indexed="81"/>
            <rFont val="Tahoma"/>
            <family val="2"/>
          </rPr>
          <t>itsimg:</t>
        </r>
        <r>
          <rPr>
            <sz val="9"/>
            <color indexed="81"/>
            <rFont val="Tahoma"/>
            <family val="2"/>
          </rPr>
          <t xml:space="preserve">
To be reviewed by Danny</t>
        </r>
      </text>
    </comment>
  </commentList>
</comments>
</file>

<file path=xl/sharedStrings.xml><?xml version="1.0" encoding="utf-8"?>
<sst xmlns="http://schemas.openxmlformats.org/spreadsheetml/2006/main" count="2770" uniqueCount="971">
  <si>
    <t xml:space="preserve">                                  GRPOUP 3. Statement of Applicability (SOA) The Government Of British Columbia: As at May 28, 2023. </t>
  </si>
  <si>
    <t>Annex A reference</t>
  </si>
  <si>
    <t>Control title</t>
  </si>
  <si>
    <t>Control description</t>
  </si>
  <si>
    <t>Applicability</t>
  </si>
  <si>
    <t>Implemented</t>
  </si>
  <si>
    <t>Evidence / Artifacts</t>
  </si>
  <si>
    <t>Collected?</t>
  </si>
  <si>
    <t>Exceptions</t>
  </si>
  <si>
    <r>
      <rPr>
        <b/>
        <sz val="9"/>
        <rFont val="Arial"/>
        <family val="2"/>
      </rPr>
      <t>A.5</t>
    </r>
  </si>
  <si>
    <r>
      <rPr>
        <b/>
        <sz val="9"/>
        <rFont val="Arial"/>
        <family val="2"/>
      </rPr>
      <t>Security Policy</t>
    </r>
  </si>
  <si>
    <r>
      <rPr>
        <b/>
        <sz val="7.5"/>
        <rFont val="Arial"/>
        <family val="2"/>
      </rPr>
      <t>A5.1</t>
    </r>
  </si>
  <si>
    <r>
      <rPr>
        <b/>
        <sz val="7.5"/>
        <rFont val="Arial"/>
        <family val="2"/>
      </rPr>
      <t>Information security policy</t>
    </r>
  </si>
  <si>
    <t>Yes</t>
  </si>
  <si>
    <t>https://www2.gov.bc.ca/gov/content/governments/services-for-government/policies-procedures/information-security-policy-and-guidelines</t>
  </si>
  <si>
    <t>No</t>
  </si>
  <si>
    <r>
      <rPr>
        <sz val="6.5"/>
        <rFont val="Arial"/>
        <family val="2"/>
      </rPr>
      <t>A.5.1.1</t>
    </r>
  </si>
  <si>
    <r>
      <rPr>
        <sz val="6.5"/>
        <rFont val="Arial"/>
        <family val="2"/>
      </rPr>
      <t>Policies for information security</t>
    </r>
  </si>
  <si>
    <r>
      <rPr>
        <sz val="6.5"/>
        <rFont val="Arial"/>
        <family val="2"/>
      </rPr>
      <t>A set of policies for information security shall be defined, approved by management, published and communicated to employees and relevant external parties.</t>
    </r>
  </si>
  <si>
    <t>https://www2.gov.bc.ca/assets/gov/british-columbians-our-governments/services-policies-for-government/information-management-technology/information-security/isp_v401.pdf?forcedownload=true</t>
  </si>
  <si>
    <r>
      <rPr>
        <sz val="6.5"/>
        <rFont val="Arial"/>
        <family val="2"/>
      </rPr>
      <t>A.5.1.2</t>
    </r>
  </si>
  <si>
    <r>
      <rPr>
        <sz val="6.5"/>
        <rFont val="Arial"/>
        <family val="2"/>
      </rPr>
      <t>Review of the policies for information security</t>
    </r>
  </si>
  <si>
    <t>The policies for information security shall be reviewed at planned intervals or if significant changes occur to ensure their continuing suitability, adequacy and effectiveness</t>
  </si>
  <si>
    <t>yes(2021-11-23)</t>
  </si>
  <si>
    <r>
      <rPr>
        <b/>
        <sz val="9"/>
        <rFont val="Arial"/>
        <family val="2"/>
      </rPr>
      <t>A.6</t>
    </r>
  </si>
  <si>
    <r>
      <rPr>
        <b/>
        <sz val="9"/>
        <rFont val="Arial"/>
        <family val="2"/>
      </rPr>
      <t>Organization of information security</t>
    </r>
  </si>
  <si>
    <r>
      <rPr>
        <b/>
        <sz val="7.5"/>
        <rFont val="Arial"/>
        <family val="2"/>
      </rPr>
      <t>A.6.1</t>
    </r>
  </si>
  <si>
    <r>
      <rPr>
        <b/>
        <sz val="7.5"/>
        <rFont val="Arial"/>
        <family val="2"/>
      </rPr>
      <t>Internal Organization</t>
    </r>
  </si>
  <si>
    <r>
      <rPr>
        <b/>
        <sz val="7.5"/>
        <rFont val="Arial"/>
        <family val="2"/>
      </rPr>
      <t>To manage information security within the organization.</t>
    </r>
  </si>
  <si>
    <r>
      <rPr>
        <sz val="6.5"/>
        <rFont val="Arial"/>
        <family val="2"/>
      </rPr>
      <t>A.6.1.1</t>
    </r>
  </si>
  <si>
    <r>
      <rPr>
        <sz val="6.5"/>
        <rFont val="Arial"/>
        <family val="2"/>
      </rPr>
      <t>Information security roles and responsibilities</t>
    </r>
  </si>
  <si>
    <r>
      <rPr>
        <sz val="6.5"/>
        <rFont val="Arial"/>
        <family val="2"/>
      </rPr>
      <t>All information security responsibilities shall be defined and allocated.</t>
    </r>
  </si>
  <si>
    <t>yes</t>
  </si>
  <si>
    <t>https://www2.gov.bc.ca/assets/download/A413DF01C3314436A608704A15FFC0D9</t>
  </si>
  <si>
    <r>
      <rPr>
        <sz val="6.5"/>
        <rFont val="Arial"/>
        <family val="2"/>
      </rPr>
      <t>A.6.1.2</t>
    </r>
  </si>
  <si>
    <r>
      <rPr>
        <sz val="6.5"/>
        <rFont val="Arial"/>
        <family val="2"/>
      </rPr>
      <t>Segregation of duties</t>
    </r>
  </si>
  <si>
    <r>
      <rPr>
        <sz val="6.5"/>
        <rFont val="Arial"/>
        <family val="2"/>
      </rPr>
      <t>Conflicting duties and areas of responsibility shall be segregated to reduce opportunities for unauthorized or unintentional modification or misuse of the organization’s assets.</t>
    </r>
  </si>
  <si>
    <t>https://www2.gov.bc.ca/gov/content/governments/policies-for-government/core-policy/policies/im-it-management</t>
  </si>
  <si>
    <r>
      <rPr>
        <sz val="6.5"/>
        <rFont val="Arial"/>
        <family val="2"/>
      </rPr>
      <t>A.6.1.3</t>
    </r>
  </si>
  <si>
    <r>
      <rPr>
        <sz val="6.5"/>
        <rFont val="Arial"/>
        <family val="2"/>
      </rPr>
      <t>Contact with authorities</t>
    </r>
  </si>
  <si>
    <r>
      <rPr>
        <sz val="6.5"/>
        <rFont val="Arial"/>
        <family val="2"/>
      </rPr>
      <t>Appropriate contacts with relevant authorities shall be maintained.</t>
    </r>
  </si>
  <si>
    <t>N/A</t>
  </si>
  <si>
    <r>
      <rPr>
        <sz val="6.5"/>
        <rFont val="Arial"/>
        <family val="2"/>
      </rPr>
      <t>A.6.1.4</t>
    </r>
  </si>
  <si>
    <r>
      <rPr>
        <sz val="6.5"/>
        <rFont val="Arial"/>
        <family val="2"/>
      </rPr>
      <t>Contact with special interest groups</t>
    </r>
  </si>
  <si>
    <r>
      <rPr>
        <sz val="6.5"/>
        <rFont val="Arial"/>
        <family val="2"/>
      </rPr>
      <t>Appropriate contacts with special interest groups or other specialist security forums and professional associations shall be maintained.</t>
    </r>
  </si>
  <si>
    <r>
      <rPr>
        <sz val="6.5"/>
        <rFont val="Arial"/>
        <family val="2"/>
      </rPr>
      <t>A.6.1.5</t>
    </r>
  </si>
  <si>
    <r>
      <rPr>
        <sz val="6.5"/>
        <rFont val="Arial"/>
        <family val="2"/>
      </rPr>
      <t>Information security in project management</t>
    </r>
  </si>
  <si>
    <r>
      <rPr>
        <sz val="6.5"/>
        <rFont val="Arial"/>
        <family val="2"/>
      </rPr>
      <t>Information security shall be addressed in project management, regardless of the type of the project.</t>
    </r>
  </si>
  <si>
    <t>NO</t>
  </si>
  <si>
    <r>
      <rPr>
        <b/>
        <sz val="7.5"/>
        <rFont val="Arial"/>
        <family val="2"/>
      </rPr>
      <t>A6.2</t>
    </r>
  </si>
  <si>
    <r>
      <rPr>
        <b/>
        <sz val="7.5"/>
        <rFont val="Arial"/>
        <family val="2"/>
      </rPr>
      <t>Mobile devices and teleworking</t>
    </r>
  </si>
  <si>
    <r>
      <rPr>
        <sz val="6.5"/>
        <rFont val="Arial"/>
        <family val="2"/>
      </rPr>
      <t>A.6.2.1</t>
    </r>
  </si>
  <si>
    <r>
      <rPr>
        <sz val="6.5"/>
        <rFont val="Arial"/>
        <family val="2"/>
      </rPr>
      <t>Mobile device policy</t>
    </r>
  </si>
  <si>
    <r>
      <rPr>
        <sz val="6.5"/>
        <rFont val="Arial"/>
        <family val="2"/>
      </rPr>
      <t>A policy and supporting security measures shall be adopted to manage the risks introduced by using mobile devices.</t>
    </r>
  </si>
  <si>
    <t>https://www2.gov.bc.ca/gov/content/governments/services-for-government/policies-procedures/mobile-device-guidelines</t>
  </si>
  <si>
    <r>
      <rPr>
        <sz val="6.5"/>
        <rFont val="Arial"/>
        <family val="2"/>
      </rPr>
      <t>A.6.2.2</t>
    </r>
  </si>
  <si>
    <r>
      <rPr>
        <sz val="6.5"/>
        <rFont val="Arial"/>
        <family val="2"/>
      </rPr>
      <t>Teleworking</t>
    </r>
  </si>
  <si>
    <r>
      <rPr>
        <sz val="6.5"/>
        <rFont val="Arial"/>
        <family val="2"/>
      </rPr>
      <t>A policy and supporting security measures shall be implemented to protect information accessed, processed or stored at teleworking sites.</t>
    </r>
  </si>
  <si>
    <r>
      <rPr>
        <b/>
        <sz val="9"/>
        <rFont val="Arial"/>
        <family val="2"/>
      </rPr>
      <t>A.7</t>
    </r>
  </si>
  <si>
    <r>
      <rPr>
        <b/>
        <sz val="9"/>
        <rFont val="Arial"/>
        <family val="2"/>
      </rPr>
      <t>Human resource security</t>
    </r>
  </si>
  <si>
    <r>
      <rPr>
        <b/>
        <sz val="7.5"/>
        <rFont val="Arial"/>
        <family val="2"/>
      </rPr>
      <t>A.7.1</t>
    </r>
  </si>
  <si>
    <r>
      <rPr>
        <b/>
        <sz val="7.5"/>
        <rFont val="Arial"/>
        <family val="2"/>
      </rPr>
      <t>Prior to employment</t>
    </r>
  </si>
  <si>
    <r>
      <rPr>
        <sz val="6.5"/>
        <rFont val="Arial"/>
        <family val="2"/>
      </rPr>
      <t>A.7.1.1</t>
    </r>
  </si>
  <si>
    <r>
      <rPr>
        <sz val="6.5"/>
        <rFont val="Arial"/>
        <family val="2"/>
      </rPr>
      <t>Screening</t>
    </r>
  </si>
  <si>
    <r>
      <rPr>
        <sz val="6.5"/>
        <rFont val="Arial"/>
        <family val="2"/>
      </rPr>
      <t>Background verification checks on all candidates for employment shall be carried out in accordance with relevant laws, regulations and ethics and shall be proportional to the business requirements, the classification of the information to be accessed and the perceived risks.</t>
    </r>
  </si>
  <si>
    <t>https://www2.gov.bc.ca/gov/content/governments/policies-for-government/bcea-policy-and-procedure-manual/application-and-intake/bcea-application-stage-1</t>
  </si>
  <si>
    <r>
      <rPr>
        <sz val="6.5"/>
        <rFont val="Arial"/>
        <family val="2"/>
      </rPr>
      <t>A.7.1.2</t>
    </r>
  </si>
  <si>
    <r>
      <rPr>
        <sz val="6.5"/>
        <rFont val="Arial"/>
        <family val="2"/>
      </rPr>
      <t>Terms and Conditions of employment</t>
    </r>
  </si>
  <si>
    <r>
      <rPr>
        <sz val="6.5"/>
        <rFont val="Arial"/>
        <family val="2"/>
      </rPr>
      <t>The contractual agreements with employees and contractors shall state their and the organization’s responsibilities for information security.</t>
    </r>
  </si>
  <si>
    <t>https://www2.gov.bc.ca/assets/gov/careers/managers-supervisors/managing-employee-labour-relations/hr-policy-pdf-documents/09_standards_conduct_policy.pdf</t>
  </si>
  <si>
    <r>
      <rPr>
        <b/>
        <sz val="7.5"/>
        <rFont val="Arial"/>
        <family val="2"/>
      </rPr>
      <t>A.7.2</t>
    </r>
  </si>
  <si>
    <r>
      <rPr>
        <b/>
        <sz val="7.5"/>
        <rFont val="Arial"/>
        <family val="2"/>
      </rPr>
      <t>During employment</t>
    </r>
  </si>
  <si>
    <r>
      <rPr>
        <sz val="6.5"/>
        <rFont val="Arial"/>
        <family val="2"/>
      </rPr>
      <t>A.7.2.1</t>
    </r>
  </si>
  <si>
    <r>
      <rPr>
        <sz val="6.5"/>
        <rFont val="Arial"/>
        <family val="2"/>
      </rPr>
      <t>Management responsibilities</t>
    </r>
  </si>
  <si>
    <r>
      <rPr>
        <sz val="6.5"/>
        <rFont val="Arial"/>
        <family val="2"/>
      </rPr>
      <t>Management shall require all employees and contractors to apply information security in accordance with the established policies and procedures of the organization.</t>
    </r>
  </si>
  <si>
    <t>https://www2.gov.bc.ca/gov/content/careers-myhr/about-the-bc-public-service/ethics-standards-of-conduct/standards-of-conduct#responsibilities</t>
  </si>
  <si>
    <r>
      <rPr>
        <sz val="6.5"/>
        <rFont val="Arial"/>
        <family val="2"/>
      </rPr>
      <t>A.7.2.2</t>
    </r>
  </si>
  <si>
    <r>
      <rPr>
        <sz val="6.5"/>
        <rFont val="Arial"/>
        <family val="2"/>
      </rPr>
      <t>Information security awareness, education and training</t>
    </r>
  </si>
  <si>
    <r>
      <rPr>
        <sz val="6.5"/>
        <rFont val="Arial"/>
        <family val="2"/>
      </rPr>
      <t>All employees of the organization and, where relevant, contractors shall receive appropriate awareness education and training and regular updates in organizational policies and procedures, as relevant for their job function.</t>
    </r>
  </si>
  <si>
    <t>https://www2.gov.bc.ca/gov/content/governments/policies-for-government/bcea-policy-and-procedure-manual/eppe/employment-readiness-information-questionnaire-eriq</t>
  </si>
  <si>
    <r>
      <rPr>
        <sz val="6.5"/>
        <rFont val="Arial"/>
        <family val="2"/>
      </rPr>
      <t>A.7.2.3</t>
    </r>
  </si>
  <si>
    <r>
      <rPr>
        <sz val="6.5"/>
        <rFont val="Arial"/>
        <family val="2"/>
      </rPr>
      <t>Disciplinary process</t>
    </r>
  </si>
  <si>
    <r>
      <rPr>
        <sz val="6.5"/>
        <rFont val="Arial"/>
        <family val="2"/>
      </rPr>
      <t>There shall be a formal and communicated disciplinary process in place to take action against employees who have committed an information security breach.</t>
    </r>
  </si>
  <si>
    <t>https://www2.gov.bc.ca/gov/content/careers-myhr/managers-supervisors/employee-labour-relations/problems-with-employee/discipline#:~:text=Letter%20of%20reprimand%3A%20A%20written,goes%20on%20the%20personnel%20file</t>
  </si>
  <si>
    <r>
      <rPr>
        <b/>
        <sz val="7.5"/>
        <rFont val="Arial"/>
        <family val="2"/>
      </rPr>
      <t>Termination and change of employment</t>
    </r>
  </si>
  <si>
    <r>
      <rPr>
        <sz val="6.5"/>
        <rFont val="Arial"/>
        <family val="2"/>
      </rPr>
      <t>A.7.3.1</t>
    </r>
  </si>
  <si>
    <r>
      <rPr>
        <sz val="6.5"/>
        <rFont val="Arial"/>
        <family val="2"/>
      </rPr>
      <t>Termination or change of employment responsibilities</t>
    </r>
  </si>
  <si>
    <r>
      <rPr>
        <sz val="6.5"/>
        <rFont val="Arial"/>
        <family val="2"/>
      </rPr>
      <t xml:space="preserve">Information security responsibilities and duties that remain valid after termination or change of employment shall be defined, communicated
</t>
    </r>
    <r>
      <rPr>
        <sz val="6.5"/>
        <rFont val="Arial"/>
        <family val="2"/>
      </rPr>
      <t>to the employee or contractor and enforced.</t>
    </r>
  </si>
  <si>
    <t>https://www2.gov.bc.ca/gov/content/employment-business/employment-standards-advice/employment-standards/forms-resources/igm/esa-part-3-section-18</t>
  </si>
  <si>
    <r>
      <rPr>
        <b/>
        <sz val="9"/>
        <rFont val="Arial"/>
        <family val="2"/>
      </rPr>
      <t>A.8</t>
    </r>
  </si>
  <si>
    <r>
      <rPr>
        <b/>
        <sz val="9"/>
        <rFont val="Arial"/>
        <family val="2"/>
      </rPr>
      <t>Asset management</t>
    </r>
  </si>
  <si>
    <t>https://www2.gov.bc.ca/gov/content/governments/policies-for-government/core-policy/policies/asset-management</t>
  </si>
  <si>
    <r>
      <rPr>
        <b/>
        <sz val="7.5"/>
        <rFont val="Arial"/>
        <family val="2"/>
      </rPr>
      <t>A.8.1</t>
    </r>
  </si>
  <si>
    <r>
      <rPr>
        <b/>
        <sz val="7.5"/>
        <rFont val="Arial"/>
        <family val="2"/>
      </rPr>
      <t>Responsibility for assets</t>
    </r>
  </si>
  <si>
    <r>
      <rPr>
        <sz val="6.5"/>
        <rFont val="Arial"/>
        <family val="2"/>
      </rPr>
      <t>A.8.1.1</t>
    </r>
  </si>
  <si>
    <r>
      <rPr>
        <sz val="6.5"/>
        <rFont val="Arial"/>
        <family val="2"/>
      </rPr>
      <t>Inventory of assets</t>
    </r>
  </si>
  <si>
    <r>
      <rPr>
        <sz val="6.5"/>
        <rFont val="Arial"/>
        <family val="2"/>
      </rPr>
      <t>Assets associated with information and information processing facilities shall be identified and an inventory of these assets shall be drawn up and maintained.</t>
    </r>
  </si>
  <si>
    <r>
      <rPr>
        <sz val="6.5"/>
        <rFont val="Arial"/>
        <family val="2"/>
      </rPr>
      <t>A.8.1.2</t>
    </r>
  </si>
  <si>
    <r>
      <rPr>
        <sz val="6.5"/>
        <rFont val="Arial"/>
        <family val="2"/>
      </rPr>
      <t>Ownership of assets</t>
    </r>
  </si>
  <si>
    <r>
      <rPr>
        <sz val="6.5"/>
        <rFont val="Arial"/>
        <family val="2"/>
      </rPr>
      <t>Assets maintained in the inventory shall be owned.</t>
    </r>
  </si>
  <si>
    <r>
      <rPr>
        <sz val="6.5"/>
        <rFont val="Arial"/>
        <family val="2"/>
      </rPr>
      <t>A.8.1.3</t>
    </r>
  </si>
  <si>
    <r>
      <rPr>
        <sz val="6.5"/>
        <rFont val="Arial"/>
        <family val="2"/>
      </rPr>
      <t>Acceptable use of assets</t>
    </r>
  </si>
  <si>
    <r>
      <rPr>
        <sz val="6.5"/>
        <rFont val="Arial"/>
        <family val="2"/>
      </rPr>
      <t>Rules for the acceptable use of information and of assets associated with information and information processing facilities shall be identified, documented and implemented.</t>
    </r>
  </si>
  <si>
    <t>NA</t>
  </si>
  <si>
    <r>
      <rPr>
        <sz val="6.5"/>
        <rFont val="Arial"/>
        <family val="2"/>
      </rPr>
      <t>A.8.1.4</t>
    </r>
  </si>
  <si>
    <r>
      <rPr>
        <sz val="6.5"/>
        <rFont val="Arial"/>
        <family val="2"/>
      </rPr>
      <t>Return of assets</t>
    </r>
  </si>
  <si>
    <r>
      <rPr>
        <sz val="6.5"/>
        <rFont val="Arial"/>
        <family val="2"/>
      </rPr>
      <t>All employees and external party users shall return all of the organizational assets in their possession upon termination of their employment, contract or agreement.</t>
    </r>
  </si>
  <si>
    <t>https://www2.gov.bc.ca/assets/gov/british-columbians-our-governments/services-policies-for-government/policies-procedures/core-policy-manual/procedures/aro-practice-standard.pdf</t>
  </si>
  <si>
    <r>
      <rPr>
        <b/>
        <sz val="7.5"/>
        <rFont val="Arial"/>
        <family val="2"/>
      </rPr>
      <t>A.8.2</t>
    </r>
  </si>
  <si>
    <r>
      <rPr>
        <b/>
        <sz val="7.5"/>
        <rFont val="Arial"/>
        <family val="2"/>
      </rPr>
      <t>Information classification</t>
    </r>
  </si>
  <si>
    <r>
      <rPr>
        <sz val="6.5"/>
        <rFont val="Arial"/>
        <family val="2"/>
      </rPr>
      <t>A.8.2.1</t>
    </r>
  </si>
  <si>
    <r>
      <rPr>
        <sz val="6.5"/>
        <rFont val="Arial"/>
        <family val="2"/>
      </rPr>
      <t>Classification of information</t>
    </r>
  </si>
  <si>
    <r>
      <rPr>
        <sz val="6.5"/>
        <rFont val="Arial"/>
        <family val="2"/>
      </rPr>
      <t>Information shall be classified in terms of legal requirements, value, criticality and sensitivity to unauthorised disclosure or modification.</t>
    </r>
  </si>
  <si>
    <t>https://www2.gov.bc.ca/assets/gov/government/services-for-government-and-broader-public-sector/information-technology-services/standards-files/imit_618_information_security_classification_standard.pdf</t>
  </si>
  <si>
    <r>
      <rPr>
        <sz val="6.5"/>
        <rFont val="Arial"/>
        <family val="2"/>
      </rPr>
      <t>A.8.2.2</t>
    </r>
  </si>
  <si>
    <r>
      <rPr>
        <sz val="6.5"/>
        <rFont val="Arial"/>
        <family val="2"/>
      </rPr>
      <t>Labeling of information</t>
    </r>
  </si>
  <si>
    <r>
      <rPr>
        <sz val="6.5"/>
        <rFont val="Arial"/>
        <family val="2"/>
      </rPr>
      <t>An appropriate set of procedures for information labelling shall be developed and implemented in accordance with the information classification scheme adopted by the organization.</t>
    </r>
  </si>
  <si>
    <r>
      <rPr>
        <sz val="6.5"/>
        <rFont val="Arial"/>
        <family val="2"/>
      </rPr>
      <t>A.8.2.3</t>
    </r>
  </si>
  <si>
    <r>
      <rPr>
        <sz val="6.5"/>
        <rFont val="Arial"/>
        <family val="2"/>
      </rPr>
      <t>Handling of assets</t>
    </r>
  </si>
  <si>
    <r>
      <rPr>
        <sz val="6.5"/>
        <rFont val="Arial"/>
        <family val="2"/>
      </rPr>
      <t>Procedures for handling assets shall be developed and implemented in accordance with the information classification scheme adopted by the organization.</t>
    </r>
  </si>
  <si>
    <r>
      <rPr>
        <b/>
        <sz val="7.5"/>
        <rFont val="Arial"/>
        <family val="2"/>
      </rPr>
      <t>A.8.3</t>
    </r>
  </si>
  <si>
    <r>
      <rPr>
        <b/>
        <sz val="7.5"/>
        <rFont val="Arial"/>
        <family val="2"/>
      </rPr>
      <t>Media handling</t>
    </r>
  </si>
  <si>
    <r>
      <rPr>
        <sz val="6.5"/>
        <rFont val="Arial"/>
        <family val="2"/>
      </rPr>
      <t>A.8.3.1</t>
    </r>
  </si>
  <si>
    <r>
      <rPr>
        <sz val="6.5"/>
        <rFont val="Arial"/>
        <family val="2"/>
      </rPr>
      <t>Management of removable media</t>
    </r>
  </si>
  <si>
    <r>
      <rPr>
        <sz val="6.5"/>
        <rFont val="Arial"/>
        <family val="2"/>
      </rPr>
      <t>Procedures shall be implemented for the management of removable media in accordance with the classification scheme adopted by the organization.</t>
    </r>
  </si>
  <si>
    <t>https://www2.gov.bc.ca/gov/content/governments/services-for-government/information-management-technology/records-management/systems</t>
  </si>
  <si>
    <r>
      <rPr>
        <sz val="6.5"/>
        <rFont val="Arial"/>
        <family val="2"/>
      </rPr>
      <t>A.8.3.2</t>
    </r>
  </si>
  <si>
    <r>
      <rPr>
        <sz val="6.5"/>
        <rFont val="Arial"/>
        <family val="2"/>
      </rPr>
      <t>Disposal of media</t>
    </r>
  </si>
  <si>
    <r>
      <rPr>
        <sz val="6.5"/>
        <rFont val="Arial"/>
        <family val="2"/>
      </rPr>
      <t>Media shall be disposed of securely when no longer required, using formal procedures.</t>
    </r>
  </si>
  <si>
    <t>https://www2.gov.bc.ca/gov/content/governments/services-for-government/policies-procedures/government-records/rim-manual/rim-manual-3-2-1</t>
  </si>
  <si>
    <r>
      <rPr>
        <sz val="6.5"/>
        <rFont val="Arial"/>
        <family val="2"/>
      </rPr>
      <t>A.8.3.3</t>
    </r>
  </si>
  <si>
    <r>
      <rPr>
        <sz val="6.5"/>
        <rFont val="Arial"/>
        <family val="2"/>
      </rPr>
      <t>Physical media in transfer</t>
    </r>
  </si>
  <si>
    <r>
      <rPr>
        <sz val="6.5"/>
        <rFont val="Arial"/>
        <family val="2"/>
      </rPr>
      <t>Media containing information shall be protected against unauthorized access, misuse or corruption during transportation.</t>
    </r>
  </si>
  <si>
    <t>https://www2.gov.bc.ca/gov/content/governments/services-for-government/information-management-technology/records-management/storage</t>
  </si>
  <si>
    <r>
      <rPr>
        <b/>
        <sz val="9"/>
        <rFont val="Arial"/>
        <family val="2"/>
      </rPr>
      <t>A.9</t>
    </r>
  </si>
  <si>
    <r>
      <rPr>
        <b/>
        <sz val="9"/>
        <rFont val="Arial"/>
        <family val="2"/>
      </rPr>
      <t>Access Control</t>
    </r>
  </si>
  <si>
    <r>
      <rPr>
        <b/>
        <sz val="7.5"/>
        <rFont val="Arial"/>
        <family val="2"/>
      </rPr>
      <t>A9.1</t>
    </r>
  </si>
  <si>
    <r>
      <rPr>
        <b/>
        <sz val="7.5"/>
        <rFont val="Arial"/>
        <family val="2"/>
      </rPr>
      <t>Business requirements of access control</t>
    </r>
  </si>
  <si>
    <r>
      <rPr>
        <sz val="6.5"/>
        <rFont val="Arial"/>
        <family val="2"/>
      </rPr>
      <t>A9.1.1</t>
    </r>
  </si>
  <si>
    <r>
      <rPr>
        <sz val="6.5"/>
        <rFont val="Arial"/>
        <family val="2"/>
      </rPr>
      <t>Access control policy</t>
    </r>
  </si>
  <si>
    <r>
      <rPr>
        <sz val="6.5"/>
        <rFont val="Arial"/>
        <family val="2"/>
      </rPr>
      <t>An access control policy shall be established, documented and reviewed based on business and information security requirements.</t>
    </r>
  </si>
  <si>
    <r>
      <rPr>
        <sz val="6.5"/>
        <rFont val="Arial"/>
        <family val="2"/>
      </rPr>
      <t>A9.1.2</t>
    </r>
  </si>
  <si>
    <r>
      <rPr>
        <sz val="6.5"/>
        <rFont val="Arial"/>
        <family val="2"/>
      </rPr>
      <t>Access to networks and network services</t>
    </r>
  </si>
  <si>
    <r>
      <rPr>
        <sz val="6.5"/>
        <rFont val="Arial"/>
        <family val="2"/>
      </rPr>
      <t>Users shall only be provided with access to the network and network services that they have been specifically authorized to use.</t>
    </r>
  </si>
  <si>
    <r>
      <rPr>
        <b/>
        <sz val="7.5"/>
        <rFont val="Arial"/>
        <family val="2"/>
      </rPr>
      <t>A9.2</t>
    </r>
  </si>
  <si>
    <r>
      <rPr>
        <b/>
        <sz val="7.5"/>
        <rFont val="Arial"/>
        <family val="2"/>
      </rPr>
      <t>User access management</t>
    </r>
  </si>
  <si>
    <r>
      <rPr>
        <sz val="6.5"/>
        <rFont val="Arial"/>
        <family val="2"/>
      </rPr>
      <t>A9.2.1</t>
    </r>
  </si>
  <si>
    <r>
      <rPr>
        <sz val="6.5"/>
        <rFont val="Arial"/>
        <family val="2"/>
      </rPr>
      <t>User registration and de- registration</t>
    </r>
  </si>
  <si>
    <r>
      <rPr>
        <sz val="6.5"/>
        <rFont val="Arial"/>
        <family val="2"/>
      </rPr>
      <t>A formal user registration and de-registration process shall be implemented to enable assignment of access rights.</t>
    </r>
  </si>
  <si>
    <r>
      <rPr>
        <sz val="6.5"/>
        <rFont val="Arial"/>
        <family val="2"/>
      </rPr>
      <t>A9.2.2</t>
    </r>
  </si>
  <si>
    <r>
      <rPr>
        <sz val="6.5"/>
        <rFont val="Arial"/>
        <family val="2"/>
      </rPr>
      <t>User access provisioning</t>
    </r>
  </si>
  <si>
    <r>
      <rPr>
        <sz val="6.5"/>
        <rFont val="Arial"/>
        <family val="2"/>
      </rPr>
      <t>A formal user access provisioning process shall be implemented to assign or revoke access rights for all user types to all systems and services.</t>
    </r>
  </si>
  <si>
    <r>
      <rPr>
        <sz val="6.5"/>
        <rFont val="Arial"/>
        <family val="2"/>
      </rPr>
      <t>A9.2.3</t>
    </r>
  </si>
  <si>
    <r>
      <rPr>
        <sz val="6.5"/>
        <rFont val="Arial"/>
        <family val="2"/>
      </rPr>
      <t>Management of privileged access rights</t>
    </r>
  </si>
  <si>
    <r>
      <rPr>
        <sz val="6.5"/>
        <rFont val="Arial"/>
        <family val="2"/>
      </rPr>
      <t>The allocation and use of privileged access rights shall be restricted and controlled.</t>
    </r>
  </si>
  <si>
    <r>
      <rPr>
        <sz val="6.5"/>
        <rFont val="Arial"/>
        <family val="2"/>
      </rPr>
      <t>A9.2.4</t>
    </r>
  </si>
  <si>
    <r>
      <rPr>
        <sz val="6.5"/>
        <rFont val="Arial"/>
        <family val="2"/>
      </rPr>
      <t>Management of secret authentication information of users</t>
    </r>
  </si>
  <si>
    <r>
      <rPr>
        <sz val="6.5"/>
        <rFont val="Arial"/>
        <family val="2"/>
      </rPr>
      <t>The allocation of secret authentication information shall be controlled through a formal management process.</t>
    </r>
  </si>
  <si>
    <r>
      <rPr>
        <sz val="6.5"/>
        <rFont val="Arial"/>
        <family val="2"/>
      </rPr>
      <t>A9.2.5</t>
    </r>
  </si>
  <si>
    <r>
      <rPr>
        <sz val="6.5"/>
        <rFont val="Arial"/>
        <family val="2"/>
      </rPr>
      <t>Review of user access rights</t>
    </r>
  </si>
  <si>
    <r>
      <rPr>
        <sz val="6.5"/>
        <rFont val="Arial"/>
        <family val="2"/>
      </rPr>
      <t>Asset owners shall review users’ access rights at regular intervals.</t>
    </r>
  </si>
  <si>
    <r>
      <rPr>
        <sz val="6.5"/>
        <rFont val="Arial"/>
        <family val="2"/>
      </rPr>
      <t>A9.2.6</t>
    </r>
  </si>
  <si>
    <r>
      <rPr>
        <sz val="6.5"/>
        <rFont val="Arial"/>
        <family val="2"/>
      </rPr>
      <t>Removal or adjustment of access rights</t>
    </r>
  </si>
  <si>
    <r>
      <rPr>
        <sz val="6.5"/>
        <rFont val="Arial"/>
        <family val="2"/>
      </rPr>
      <t>The access rights of all employees and external party users to information and information processing facilities shall be removed upon termination of their employment, contract or agreement, or adjusted upon change.</t>
    </r>
  </si>
  <si>
    <r>
      <rPr>
        <b/>
        <sz val="7.5"/>
        <rFont val="Arial"/>
        <family val="2"/>
      </rPr>
      <t>A9.3</t>
    </r>
  </si>
  <si>
    <r>
      <rPr>
        <b/>
        <sz val="7.5"/>
        <rFont val="Arial"/>
        <family val="2"/>
      </rPr>
      <t>User responsibilities</t>
    </r>
  </si>
  <si>
    <r>
      <rPr>
        <sz val="6.5"/>
        <rFont val="Arial"/>
        <family val="2"/>
      </rPr>
      <t>A9.3.1</t>
    </r>
  </si>
  <si>
    <r>
      <rPr>
        <sz val="6.5"/>
        <rFont val="Arial"/>
        <family val="2"/>
      </rPr>
      <t>Use of secret authentication information</t>
    </r>
  </si>
  <si>
    <r>
      <rPr>
        <sz val="6.5"/>
        <rFont val="Arial"/>
        <family val="2"/>
      </rPr>
      <t>Users shall be required to follow the organization’s practices in the use of secret authentication information.</t>
    </r>
  </si>
  <si>
    <r>
      <rPr>
        <b/>
        <sz val="7.5"/>
        <rFont val="Arial"/>
        <family val="2"/>
      </rPr>
      <t>A9.4</t>
    </r>
  </si>
  <si>
    <r>
      <rPr>
        <b/>
        <sz val="7.5"/>
        <rFont val="Arial"/>
        <family val="2"/>
      </rPr>
      <t>System and application access control</t>
    </r>
  </si>
  <si>
    <r>
      <rPr>
        <sz val="6.5"/>
        <rFont val="Arial"/>
        <family val="2"/>
      </rPr>
      <t>A9.4.1</t>
    </r>
  </si>
  <si>
    <r>
      <rPr>
        <sz val="6.5"/>
        <rFont val="Arial"/>
        <family val="2"/>
      </rPr>
      <t>Information access restriction</t>
    </r>
  </si>
  <si>
    <r>
      <rPr>
        <sz val="6.5"/>
        <rFont val="Arial"/>
        <family val="2"/>
      </rPr>
      <t>Access to information and application system functions shall be restricted in accordance with the access control policy.</t>
    </r>
  </si>
  <si>
    <r>
      <rPr>
        <sz val="6.5"/>
        <rFont val="Arial"/>
        <family val="2"/>
      </rPr>
      <t>A9.4.2</t>
    </r>
  </si>
  <si>
    <r>
      <rPr>
        <sz val="6.5"/>
        <rFont val="Arial"/>
        <family val="2"/>
      </rPr>
      <t>Secure log-on procedures</t>
    </r>
  </si>
  <si>
    <r>
      <rPr>
        <sz val="6.5"/>
        <rFont val="Arial"/>
        <family val="2"/>
      </rPr>
      <t>Where required by the access control policy, access to systems and applications shall be controlled by a secure log-on procedure.</t>
    </r>
  </si>
  <si>
    <r>
      <rPr>
        <sz val="6.5"/>
        <rFont val="Arial"/>
        <family val="2"/>
      </rPr>
      <t>A9.4.3</t>
    </r>
  </si>
  <si>
    <r>
      <rPr>
        <sz val="6.5"/>
        <rFont val="Arial"/>
        <family val="2"/>
      </rPr>
      <t>Password management system</t>
    </r>
  </si>
  <si>
    <r>
      <rPr>
        <sz val="6.5"/>
        <rFont val="Arial"/>
        <family val="2"/>
      </rPr>
      <t>Password management systems shall be interactive and shall ensure quality passwords.</t>
    </r>
  </si>
  <si>
    <r>
      <rPr>
        <sz val="6.5"/>
        <rFont val="Arial"/>
        <family val="2"/>
      </rPr>
      <t>A9.4.4</t>
    </r>
  </si>
  <si>
    <r>
      <rPr>
        <sz val="6.5"/>
        <rFont val="Arial"/>
        <family val="2"/>
      </rPr>
      <t>Use of privileged utility programs</t>
    </r>
  </si>
  <si>
    <r>
      <rPr>
        <sz val="6.5"/>
        <rFont val="Arial"/>
        <family val="2"/>
      </rPr>
      <t>The use of utility programs that might be capable of overriding system and application controls shall be restricted and tightly controlled.</t>
    </r>
  </si>
  <si>
    <r>
      <rPr>
        <sz val="6.5"/>
        <rFont val="Arial"/>
        <family val="2"/>
      </rPr>
      <t>A9.4.5</t>
    </r>
  </si>
  <si>
    <r>
      <rPr>
        <sz val="6.5"/>
        <rFont val="Arial"/>
        <family val="2"/>
      </rPr>
      <t>Access control to program source code</t>
    </r>
  </si>
  <si>
    <r>
      <rPr>
        <sz val="6.5"/>
        <rFont val="Arial"/>
        <family val="2"/>
      </rPr>
      <t>Access to program source code shall be restricted.</t>
    </r>
  </si>
  <si>
    <r>
      <rPr>
        <b/>
        <sz val="9"/>
        <rFont val="Arial"/>
        <family val="2"/>
      </rPr>
      <t>A10</t>
    </r>
  </si>
  <si>
    <r>
      <rPr>
        <b/>
        <sz val="9"/>
        <rFont val="Arial"/>
        <family val="2"/>
      </rPr>
      <t>Cryptography</t>
    </r>
  </si>
  <si>
    <r>
      <rPr>
        <b/>
        <sz val="7.5"/>
        <rFont val="Arial"/>
        <family val="2"/>
      </rPr>
      <t>A10.1</t>
    </r>
  </si>
  <si>
    <r>
      <rPr>
        <b/>
        <sz val="7.5"/>
        <rFont val="Arial"/>
        <family val="2"/>
      </rPr>
      <t>Cryptography controls</t>
    </r>
  </si>
  <si>
    <r>
      <rPr>
        <sz val="6.5"/>
        <rFont val="Arial"/>
        <family val="2"/>
      </rPr>
      <t>A10.1.1</t>
    </r>
  </si>
  <si>
    <r>
      <rPr>
        <sz val="6.5"/>
        <rFont val="Arial"/>
        <family val="2"/>
      </rPr>
      <t>Policy on the use of cryptographic controls</t>
    </r>
  </si>
  <si>
    <r>
      <rPr>
        <sz val="6.5"/>
        <rFont val="Arial"/>
        <family val="2"/>
      </rPr>
      <t>A policy on the use of cryptographic controls for protection of information shall be developed and implemented.</t>
    </r>
  </si>
  <si>
    <r>
      <rPr>
        <sz val="6.5"/>
        <rFont val="Arial"/>
        <family val="2"/>
      </rPr>
      <t>A10.1.2</t>
    </r>
  </si>
  <si>
    <r>
      <rPr>
        <sz val="6.5"/>
        <rFont val="Arial"/>
        <family val="2"/>
      </rPr>
      <t>Key management</t>
    </r>
  </si>
  <si>
    <r>
      <rPr>
        <sz val="6.5"/>
        <rFont val="Arial"/>
        <family val="2"/>
      </rPr>
      <t>A policy on the use, protection and lifetime of cryptographic keys shall be developed and implemented through their whole lifecycle.</t>
    </r>
  </si>
  <si>
    <r>
      <rPr>
        <b/>
        <sz val="9"/>
        <rFont val="Arial"/>
        <family val="2"/>
      </rPr>
      <t>A11</t>
    </r>
  </si>
  <si>
    <r>
      <rPr>
        <b/>
        <sz val="9"/>
        <rFont val="Arial"/>
        <family val="2"/>
      </rPr>
      <t>Physical and environmental security</t>
    </r>
  </si>
  <si>
    <r>
      <rPr>
        <b/>
        <sz val="7.5"/>
        <rFont val="Arial"/>
        <family val="2"/>
      </rPr>
      <t>A11.1</t>
    </r>
  </si>
  <si>
    <r>
      <rPr>
        <b/>
        <sz val="7.5"/>
        <rFont val="Arial"/>
        <family val="2"/>
      </rPr>
      <t>Secure areas</t>
    </r>
  </si>
  <si>
    <r>
      <rPr>
        <sz val="6.5"/>
        <rFont val="Arial"/>
        <family val="2"/>
      </rPr>
      <t>A11.1.1</t>
    </r>
  </si>
  <si>
    <r>
      <rPr>
        <sz val="6.5"/>
        <rFont val="Arial"/>
        <family val="2"/>
      </rPr>
      <t>Physical security perimeter</t>
    </r>
  </si>
  <si>
    <r>
      <rPr>
        <sz val="6.5"/>
        <rFont val="Arial"/>
        <family val="2"/>
      </rPr>
      <t>Security perimeters shall be defined and used to protect areas that contain either sensitive or critical information and information processing facilities.</t>
    </r>
  </si>
  <si>
    <r>
      <rPr>
        <sz val="6.5"/>
        <rFont val="Arial"/>
        <family val="2"/>
      </rPr>
      <t>A11.1.2</t>
    </r>
  </si>
  <si>
    <r>
      <rPr>
        <sz val="6.5"/>
        <rFont val="Arial"/>
        <family val="2"/>
      </rPr>
      <t>Physical entry controls</t>
    </r>
  </si>
  <si>
    <r>
      <rPr>
        <sz val="6.5"/>
        <rFont val="Arial"/>
        <family val="2"/>
      </rPr>
      <t>Secure areas shall be protected by appropriate entry controls to ensure that only authorized personnel are allowed access.</t>
    </r>
  </si>
  <si>
    <r>
      <rPr>
        <sz val="6.5"/>
        <rFont val="Arial"/>
        <family val="2"/>
      </rPr>
      <t>A11.1.3</t>
    </r>
  </si>
  <si>
    <r>
      <rPr>
        <sz val="6.5"/>
        <rFont val="Arial"/>
        <family val="2"/>
      </rPr>
      <t>Securing offices, rooms and facilities</t>
    </r>
  </si>
  <si>
    <r>
      <rPr>
        <sz val="6.5"/>
        <rFont val="Arial"/>
        <family val="2"/>
      </rPr>
      <t>Physical security for offices, rooms and facilities shall be designed and applied.</t>
    </r>
  </si>
  <si>
    <r>
      <rPr>
        <sz val="6.5"/>
        <rFont val="Arial"/>
        <family val="2"/>
      </rPr>
      <t>A11.1.4</t>
    </r>
  </si>
  <si>
    <r>
      <rPr>
        <sz val="6.5"/>
        <rFont val="Arial"/>
        <family val="2"/>
      </rPr>
      <t>Protecting against external and environmental threats</t>
    </r>
  </si>
  <si>
    <r>
      <rPr>
        <sz val="6.5"/>
        <rFont val="Arial"/>
        <family val="2"/>
      </rPr>
      <t>Physical protection against natural disasters, malicious attack or accidents shall be designed and applied.</t>
    </r>
  </si>
  <si>
    <r>
      <rPr>
        <sz val="6.5"/>
        <rFont val="Arial"/>
        <family val="2"/>
      </rPr>
      <t>A11.1.5</t>
    </r>
  </si>
  <si>
    <r>
      <rPr>
        <sz val="6.5"/>
        <rFont val="Arial"/>
        <family val="2"/>
      </rPr>
      <t>Working in secure areas</t>
    </r>
  </si>
  <si>
    <r>
      <rPr>
        <sz val="6.5"/>
        <rFont val="Arial"/>
        <family val="2"/>
      </rPr>
      <t>Procedures for working in secure areas shall be designed and applied.</t>
    </r>
  </si>
  <si>
    <r>
      <rPr>
        <sz val="6.5"/>
        <rFont val="Arial"/>
        <family val="2"/>
      </rPr>
      <t>A11.1.6</t>
    </r>
  </si>
  <si>
    <r>
      <rPr>
        <sz val="6.5"/>
        <rFont val="Arial"/>
        <family val="2"/>
      </rPr>
      <t>Delivery and loading areas</t>
    </r>
  </si>
  <si>
    <r>
      <rPr>
        <sz val="6.5"/>
        <rFont val="Arial"/>
        <family val="2"/>
      </rPr>
      <t>Access points such as delivery and loading areas and other points where unauthorized persons could enter the premises shall be controlled and, if possible, isolated from information processing facilities to avoid unauthorized access.</t>
    </r>
  </si>
  <si>
    <r>
      <rPr>
        <b/>
        <sz val="7.5"/>
        <rFont val="Arial"/>
        <family val="2"/>
      </rPr>
      <t>A11.2</t>
    </r>
  </si>
  <si>
    <r>
      <rPr>
        <b/>
        <sz val="7.5"/>
        <rFont val="Arial"/>
        <family val="2"/>
      </rPr>
      <t>Equipment</t>
    </r>
  </si>
  <si>
    <r>
      <rPr>
        <sz val="6.5"/>
        <rFont val="Arial"/>
        <family val="2"/>
      </rPr>
      <t>A11.2.1</t>
    </r>
  </si>
  <si>
    <r>
      <rPr>
        <sz val="6.5"/>
        <rFont val="Arial"/>
        <family val="2"/>
      </rPr>
      <t>Equipment siting and protection</t>
    </r>
  </si>
  <si>
    <r>
      <rPr>
        <sz val="6.5"/>
        <rFont val="Arial"/>
        <family val="2"/>
      </rPr>
      <t>Equipment shall be sited and protected to reduce the risks from environmental threats and hazards, and opportunities for unauthorized access.</t>
    </r>
  </si>
  <si>
    <r>
      <rPr>
        <sz val="6.5"/>
        <rFont val="Arial"/>
        <family val="2"/>
      </rPr>
      <t>A11.2.2</t>
    </r>
  </si>
  <si>
    <r>
      <rPr>
        <sz val="6.5"/>
        <rFont val="Arial"/>
        <family val="2"/>
      </rPr>
      <t>Supporting utilities</t>
    </r>
  </si>
  <si>
    <r>
      <rPr>
        <sz val="6.5"/>
        <rFont val="Arial"/>
        <family val="2"/>
      </rPr>
      <t>Equipment shall be protected from power failures and other disruptions caused by failures in supporting utilities.</t>
    </r>
  </si>
  <si>
    <r>
      <rPr>
        <sz val="6.5"/>
        <rFont val="Arial"/>
        <family val="2"/>
      </rPr>
      <t>A11.2.3</t>
    </r>
  </si>
  <si>
    <r>
      <rPr>
        <sz val="6.5"/>
        <rFont val="Arial"/>
        <family val="2"/>
      </rPr>
      <t>Cabling security</t>
    </r>
  </si>
  <si>
    <r>
      <rPr>
        <sz val="6.5"/>
        <rFont val="Arial"/>
        <family val="2"/>
      </rPr>
      <t>Power and telecommunications cabling carrying data or supporting information services shall be protected from interception, interference or damage.</t>
    </r>
  </si>
  <si>
    <r>
      <rPr>
        <sz val="6.5"/>
        <rFont val="Arial"/>
        <family val="2"/>
      </rPr>
      <t>A11.2.4</t>
    </r>
  </si>
  <si>
    <r>
      <rPr>
        <sz val="6.5"/>
        <rFont val="Arial"/>
        <family val="2"/>
      </rPr>
      <t>Equipment maintenance</t>
    </r>
  </si>
  <si>
    <r>
      <rPr>
        <sz val="6.5"/>
        <rFont val="Arial"/>
        <family val="2"/>
      </rPr>
      <t>Equipment shall be correctly maintained to ensure its continued availability and integrity.</t>
    </r>
  </si>
  <si>
    <r>
      <rPr>
        <sz val="6.5"/>
        <rFont val="Arial"/>
        <family val="2"/>
      </rPr>
      <t>A11.2.5</t>
    </r>
  </si>
  <si>
    <r>
      <rPr>
        <sz val="6.5"/>
        <rFont val="Arial"/>
        <family val="2"/>
      </rPr>
      <t>Removal of assets</t>
    </r>
  </si>
  <si>
    <r>
      <rPr>
        <sz val="6.5"/>
        <rFont val="Arial"/>
        <family val="2"/>
      </rPr>
      <t>Equipment, information or software shall not be taken off-site without prior authorisation.</t>
    </r>
  </si>
  <si>
    <r>
      <rPr>
        <sz val="6.5"/>
        <rFont val="Arial"/>
        <family val="2"/>
      </rPr>
      <t>A11.2.6</t>
    </r>
  </si>
  <si>
    <r>
      <rPr>
        <sz val="6.5"/>
        <rFont val="Arial"/>
        <family val="2"/>
      </rPr>
      <t>Security of equipment and assets off-premises</t>
    </r>
  </si>
  <si>
    <r>
      <rPr>
        <sz val="6.5"/>
        <rFont val="Arial"/>
        <family val="2"/>
      </rPr>
      <t>Security shall be applied to off-site assets taking into account the different risks of working outside the organization’s premises.</t>
    </r>
  </si>
  <si>
    <r>
      <rPr>
        <sz val="6.5"/>
        <rFont val="Arial"/>
        <family val="2"/>
      </rPr>
      <t>A11.2.7</t>
    </r>
  </si>
  <si>
    <r>
      <rPr>
        <sz val="6.5"/>
        <rFont val="Arial"/>
        <family val="2"/>
      </rPr>
      <t>Secure disposal or re-use of equipment</t>
    </r>
  </si>
  <si>
    <r>
      <rPr>
        <sz val="6.5"/>
        <rFont val="Arial"/>
        <family val="2"/>
      </rPr>
      <t>All items of equipment containing storage media shall be verified to ensure that any sensitive data and licensed software has been removed or securely overwritten prior to disposal or re-use.</t>
    </r>
  </si>
  <si>
    <r>
      <rPr>
        <sz val="6.5"/>
        <rFont val="Arial"/>
        <family val="2"/>
      </rPr>
      <t>A11.2.8</t>
    </r>
  </si>
  <si>
    <r>
      <rPr>
        <sz val="6.5"/>
        <rFont val="Arial"/>
        <family val="2"/>
      </rPr>
      <t>Unattended user equipment</t>
    </r>
  </si>
  <si>
    <r>
      <rPr>
        <sz val="6.5"/>
        <rFont val="Arial"/>
        <family val="2"/>
      </rPr>
      <t>Users shall ensure that unattended equipment has appropriate protection.</t>
    </r>
  </si>
  <si>
    <r>
      <rPr>
        <sz val="6.5"/>
        <rFont val="Arial"/>
        <family val="2"/>
      </rPr>
      <t>A11.2.9</t>
    </r>
  </si>
  <si>
    <r>
      <rPr>
        <sz val="6.5"/>
        <rFont val="Arial"/>
        <family val="2"/>
      </rPr>
      <t>Clear desk and clear screen policy</t>
    </r>
  </si>
  <si>
    <r>
      <rPr>
        <sz val="6.5"/>
        <rFont val="Arial"/>
        <family val="2"/>
      </rPr>
      <t>A clear desk policy for papers and removable storage media and a clear screen policy for information processing facilities shall be adopted.</t>
    </r>
  </si>
  <si>
    <r>
      <rPr>
        <b/>
        <sz val="9"/>
        <rFont val="Arial"/>
        <family val="2"/>
      </rPr>
      <t>A12</t>
    </r>
  </si>
  <si>
    <r>
      <rPr>
        <b/>
        <sz val="9"/>
        <rFont val="Arial"/>
        <family val="2"/>
      </rPr>
      <t>Operations Security</t>
    </r>
  </si>
  <si>
    <r>
      <rPr>
        <b/>
        <sz val="7.5"/>
        <rFont val="Arial"/>
        <family val="2"/>
      </rPr>
      <t>A12.1</t>
    </r>
  </si>
  <si>
    <r>
      <rPr>
        <b/>
        <sz val="7.5"/>
        <rFont val="Arial"/>
        <family val="2"/>
      </rPr>
      <t>Operational procedures and responsibilities</t>
    </r>
  </si>
  <si>
    <r>
      <rPr>
        <sz val="6.5"/>
        <rFont val="Arial"/>
        <family val="2"/>
      </rPr>
      <t>A12.1.1</t>
    </r>
  </si>
  <si>
    <r>
      <rPr>
        <sz val="6.5"/>
        <rFont val="Arial"/>
        <family val="2"/>
      </rPr>
      <t>Documented operating procedures</t>
    </r>
  </si>
  <si>
    <r>
      <rPr>
        <sz val="6.5"/>
        <rFont val="Arial"/>
        <family val="2"/>
      </rPr>
      <t>Operating procedures shall be documented and made available to all users who need them.</t>
    </r>
  </si>
  <si>
    <r>
      <rPr>
        <sz val="6.5"/>
        <rFont val="Arial"/>
        <family val="2"/>
      </rPr>
      <t>A12.1.2</t>
    </r>
  </si>
  <si>
    <r>
      <rPr>
        <sz val="6.5"/>
        <rFont val="Arial"/>
        <family val="2"/>
      </rPr>
      <t>Change management</t>
    </r>
  </si>
  <si>
    <r>
      <rPr>
        <sz val="6.5"/>
        <rFont val="Arial"/>
        <family val="2"/>
      </rPr>
      <t xml:space="preserve">Changes to the organization, business processes, information processing facilities and systems that affect information security shall
</t>
    </r>
    <r>
      <rPr>
        <sz val="6.5"/>
        <rFont val="Arial"/>
        <family val="2"/>
      </rPr>
      <t>be controlled.</t>
    </r>
  </si>
  <si>
    <r>
      <rPr>
        <sz val="6.5"/>
        <rFont val="Arial"/>
        <family val="2"/>
      </rPr>
      <t>A12.1.3</t>
    </r>
  </si>
  <si>
    <r>
      <rPr>
        <sz val="6.5"/>
        <rFont val="Arial"/>
        <family val="2"/>
      </rPr>
      <t>Capacity management</t>
    </r>
  </si>
  <si>
    <r>
      <rPr>
        <sz val="6.5"/>
        <rFont val="Arial"/>
        <family val="2"/>
      </rPr>
      <t>The use of resources shall be monitored, tuned and projections made of future capacity requirements to ensure the required system performance.</t>
    </r>
  </si>
  <si>
    <r>
      <rPr>
        <sz val="6.5"/>
        <rFont val="Arial"/>
        <family val="2"/>
      </rPr>
      <t>A12.1.4</t>
    </r>
  </si>
  <si>
    <r>
      <rPr>
        <sz val="6.5"/>
        <rFont val="Arial"/>
        <family val="2"/>
      </rPr>
      <t>Separation of development, testing and operational environments</t>
    </r>
  </si>
  <si>
    <r>
      <rPr>
        <sz val="6.5"/>
        <rFont val="Arial"/>
        <family val="2"/>
      </rPr>
      <t>Development, testing, and operational environments shall be separated to reduce the risks of unauthorized access or changes to the operational environment.</t>
    </r>
  </si>
  <si>
    <r>
      <rPr>
        <b/>
        <sz val="7.5"/>
        <rFont val="Arial"/>
        <family val="2"/>
      </rPr>
      <t>A12.2</t>
    </r>
  </si>
  <si>
    <r>
      <rPr>
        <b/>
        <sz val="7.5"/>
        <rFont val="Arial"/>
        <family val="2"/>
      </rPr>
      <t>Protection from malware</t>
    </r>
  </si>
  <si>
    <r>
      <rPr>
        <sz val="6.5"/>
        <rFont val="Arial"/>
        <family val="2"/>
      </rPr>
      <t>A12.2.1</t>
    </r>
  </si>
  <si>
    <r>
      <rPr>
        <sz val="6.5"/>
        <rFont val="Arial"/>
        <family val="2"/>
      </rPr>
      <t>Controls against malware</t>
    </r>
  </si>
  <si>
    <r>
      <rPr>
        <sz val="6.5"/>
        <rFont val="Arial"/>
        <family val="2"/>
      </rPr>
      <t>Detection, prevention and recovery controls to protect against malware shall be implemented, combined with appropriate user awareness.</t>
    </r>
  </si>
  <si>
    <r>
      <rPr>
        <b/>
        <sz val="7.5"/>
        <rFont val="Arial"/>
        <family val="2"/>
      </rPr>
      <t>A12.3</t>
    </r>
  </si>
  <si>
    <r>
      <rPr>
        <b/>
        <sz val="7.5"/>
        <rFont val="Arial"/>
        <family val="2"/>
      </rPr>
      <t>Backup</t>
    </r>
  </si>
  <si>
    <r>
      <rPr>
        <sz val="6.5"/>
        <rFont val="Arial"/>
        <family val="2"/>
      </rPr>
      <t>A12.3.1</t>
    </r>
  </si>
  <si>
    <r>
      <rPr>
        <sz val="6.5"/>
        <rFont val="Arial"/>
        <family val="2"/>
      </rPr>
      <t>Information backup</t>
    </r>
  </si>
  <si>
    <r>
      <rPr>
        <sz val="6.5"/>
        <rFont val="Arial"/>
        <family val="2"/>
      </rPr>
      <t>Backup copies of information, software and system images shall be taken and tested regularly in accordance with an agreed backup policy.</t>
    </r>
  </si>
  <si>
    <r>
      <rPr>
        <b/>
        <sz val="7.5"/>
        <rFont val="Arial"/>
        <family val="2"/>
      </rPr>
      <t>A12.4</t>
    </r>
  </si>
  <si>
    <r>
      <rPr>
        <b/>
        <sz val="7.5"/>
        <rFont val="Arial"/>
        <family val="2"/>
      </rPr>
      <t>Logging and monitoring</t>
    </r>
  </si>
  <si>
    <r>
      <rPr>
        <sz val="6.5"/>
        <rFont val="Arial"/>
        <family val="2"/>
      </rPr>
      <t>A12.4.1</t>
    </r>
  </si>
  <si>
    <r>
      <rPr>
        <sz val="6.5"/>
        <rFont val="Arial"/>
        <family val="2"/>
      </rPr>
      <t>Event logging</t>
    </r>
  </si>
  <si>
    <r>
      <rPr>
        <sz val="6.5"/>
        <rFont val="Arial"/>
        <family val="2"/>
      </rPr>
      <t>Event logs recording user activities, exceptions, faults and information security events shall be produced, kept and regularly reviewed.</t>
    </r>
  </si>
  <si>
    <r>
      <rPr>
        <sz val="6.5"/>
        <rFont val="Arial"/>
        <family val="2"/>
      </rPr>
      <t>A12.4.2</t>
    </r>
  </si>
  <si>
    <r>
      <rPr>
        <sz val="6.5"/>
        <rFont val="Arial"/>
        <family val="2"/>
      </rPr>
      <t>Protection of log information</t>
    </r>
  </si>
  <si>
    <r>
      <rPr>
        <sz val="6.5"/>
        <rFont val="Arial"/>
        <family val="2"/>
      </rPr>
      <t>Logging facilities and log information shall be protected against tampering and unauthorized access.</t>
    </r>
  </si>
  <si>
    <r>
      <rPr>
        <sz val="6.5"/>
        <rFont val="Arial"/>
        <family val="2"/>
      </rPr>
      <t>A12.4.3</t>
    </r>
  </si>
  <si>
    <r>
      <rPr>
        <sz val="6.5"/>
        <rFont val="Arial"/>
        <family val="2"/>
      </rPr>
      <t>Administrator and operator logs</t>
    </r>
  </si>
  <si>
    <r>
      <rPr>
        <sz val="6.5"/>
        <rFont val="Arial"/>
        <family val="2"/>
      </rPr>
      <t>System administrator and system operator activities shall be logged and the logs protected and regularly reviewed.</t>
    </r>
  </si>
  <si>
    <r>
      <rPr>
        <sz val="6.5"/>
        <rFont val="Arial"/>
        <family val="2"/>
      </rPr>
      <t>A12.4.4</t>
    </r>
  </si>
  <si>
    <r>
      <rPr>
        <sz val="6.5"/>
        <rFont val="Arial"/>
        <family val="2"/>
      </rPr>
      <t>Clock synchronization</t>
    </r>
  </si>
  <si>
    <r>
      <rPr>
        <sz val="6.5"/>
        <rFont val="Arial"/>
        <family val="2"/>
      </rPr>
      <t>The clocks of all relevant information processing systems within an organization or security domain shall be synchronised to a single reference time source.</t>
    </r>
  </si>
  <si>
    <r>
      <rPr>
        <b/>
        <sz val="7.5"/>
        <rFont val="Arial"/>
        <family val="2"/>
      </rPr>
      <t>A12.5</t>
    </r>
  </si>
  <si>
    <r>
      <rPr>
        <b/>
        <sz val="7.5"/>
        <rFont val="Arial"/>
        <family val="2"/>
      </rPr>
      <t>Control of operational software</t>
    </r>
  </si>
  <si>
    <r>
      <rPr>
        <sz val="6.5"/>
        <rFont val="Arial"/>
        <family val="2"/>
      </rPr>
      <t>A12.5.1</t>
    </r>
  </si>
  <si>
    <r>
      <rPr>
        <sz val="6.5"/>
        <rFont val="Arial"/>
        <family val="2"/>
      </rPr>
      <t>Installation of software on operational systems</t>
    </r>
  </si>
  <si>
    <r>
      <rPr>
        <sz val="6.5"/>
        <rFont val="Arial"/>
        <family val="2"/>
      </rPr>
      <t>Procedures shall be implemented to control the installation of software on operational systems.</t>
    </r>
  </si>
  <si>
    <r>
      <rPr>
        <b/>
        <sz val="7.5"/>
        <rFont val="Arial"/>
        <family val="2"/>
      </rPr>
      <t>A12.6</t>
    </r>
  </si>
  <si>
    <r>
      <rPr>
        <b/>
        <sz val="7.5"/>
        <rFont val="Arial"/>
        <family val="2"/>
      </rPr>
      <t>Technical Vulnerability Management</t>
    </r>
  </si>
  <si>
    <r>
      <rPr>
        <sz val="6.5"/>
        <rFont val="Arial"/>
        <family val="2"/>
      </rPr>
      <t>A12.6.1</t>
    </r>
  </si>
  <si>
    <r>
      <rPr>
        <sz val="6.5"/>
        <rFont val="Arial"/>
        <family val="2"/>
      </rPr>
      <t>Management of technical vulnerabilities</t>
    </r>
  </si>
  <si>
    <r>
      <rPr>
        <sz val="6.5"/>
        <rFont val="Arial"/>
        <family val="2"/>
      </rPr>
      <t>Information about technical vulnerabilities of information systems being used shall be obtained in a timely fashion, the organization’s exposure to such vulnerabilities evaluated and appropriate measures taken to address the associated risk.</t>
    </r>
  </si>
  <si>
    <r>
      <rPr>
        <sz val="6.5"/>
        <rFont val="Arial"/>
        <family val="2"/>
      </rPr>
      <t>A12.6.2</t>
    </r>
  </si>
  <si>
    <r>
      <rPr>
        <sz val="6.5"/>
        <rFont val="Arial"/>
        <family val="2"/>
      </rPr>
      <t>Restrictions on software installation</t>
    </r>
  </si>
  <si>
    <r>
      <rPr>
        <sz val="6.5"/>
        <rFont val="Arial"/>
        <family val="2"/>
      </rPr>
      <t>Rules governing the installation of software by users shall be established and implemented.</t>
    </r>
  </si>
  <si>
    <r>
      <rPr>
        <b/>
        <sz val="7.5"/>
        <rFont val="Arial"/>
        <family val="2"/>
      </rPr>
      <t>A12.7</t>
    </r>
  </si>
  <si>
    <r>
      <rPr>
        <b/>
        <sz val="7.5"/>
        <rFont val="Arial"/>
        <family val="2"/>
      </rPr>
      <t>Information systems audit considerations</t>
    </r>
  </si>
  <si>
    <r>
      <rPr>
        <sz val="7.5"/>
        <rFont val="Arial"/>
        <family val="2"/>
      </rPr>
      <t>A12.7.1</t>
    </r>
  </si>
  <si>
    <r>
      <rPr>
        <sz val="7.5"/>
        <rFont val="Arial"/>
        <family val="2"/>
      </rPr>
      <t>Information systems audit controls</t>
    </r>
  </si>
  <si>
    <r>
      <rPr>
        <sz val="7.5"/>
        <rFont val="Arial"/>
        <family val="2"/>
      </rPr>
      <t xml:space="preserve">Audit requirements and activities involving verification of operational systems shall be carefully planned and agreed to minimise
</t>
    </r>
    <r>
      <rPr>
        <sz val="7.5"/>
        <rFont val="Arial"/>
        <family val="2"/>
      </rPr>
      <t>disruptions to business processes.</t>
    </r>
  </si>
  <si>
    <r>
      <rPr>
        <b/>
        <sz val="9"/>
        <rFont val="Arial"/>
        <family val="2"/>
      </rPr>
      <t>A13</t>
    </r>
  </si>
  <si>
    <r>
      <rPr>
        <b/>
        <sz val="9"/>
        <rFont val="Arial"/>
        <family val="2"/>
      </rPr>
      <t>Communications security</t>
    </r>
  </si>
  <si>
    <r>
      <rPr>
        <b/>
        <sz val="9"/>
        <rFont val="Arial"/>
        <family val="2"/>
      </rPr>
      <t>A13.1</t>
    </r>
  </si>
  <si>
    <r>
      <rPr>
        <b/>
        <sz val="7.5"/>
        <rFont val="Arial"/>
        <family val="2"/>
      </rPr>
      <t>Network security management</t>
    </r>
  </si>
  <si>
    <r>
      <rPr>
        <sz val="7.5"/>
        <rFont val="Arial"/>
        <family val="2"/>
      </rPr>
      <t>A13.1.1</t>
    </r>
  </si>
  <si>
    <r>
      <rPr>
        <sz val="7.5"/>
        <rFont val="Arial"/>
        <family val="2"/>
      </rPr>
      <t>Network controls</t>
    </r>
  </si>
  <si>
    <r>
      <rPr>
        <sz val="7.5"/>
        <rFont val="Arial"/>
        <family val="2"/>
      </rPr>
      <t xml:space="preserve">Networks shall be managed and controlled to protect information in
</t>
    </r>
    <r>
      <rPr>
        <sz val="7.5"/>
        <rFont val="Arial"/>
        <family val="2"/>
      </rPr>
      <t>systems and applications.</t>
    </r>
  </si>
  <si>
    <r>
      <rPr>
        <sz val="7.5"/>
        <rFont val="Arial"/>
        <family val="2"/>
      </rPr>
      <t>A13.1.2</t>
    </r>
  </si>
  <si>
    <r>
      <rPr>
        <sz val="7.5"/>
        <rFont val="Arial"/>
        <family val="2"/>
      </rPr>
      <t>Security of network services</t>
    </r>
  </si>
  <si>
    <r>
      <rPr>
        <sz val="7.5"/>
        <rFont val="Arial"/>
        <family val="2"/>
      </rPr>
      <t xml:space="preserve">Security mechanisms, service levels and management requirements of all network services shall be identified and included in network services agreements, whether these services are provided in-house
</t>
    </r>
    <r>
      <rPr>
        <sz val="7.5"/>
        <rFont val="Arial"/>
        <family val="2"/>
      </rPr>
      <t>or outsourced.</t>
    </r>
  </si>
  <si>
    <r>
      <rPr>
        <sz val="7.5"/>
        <rFont val="Arial"/>
        <family val="2"/>
      </rPr>
      <t>A13.1.3</t>
    </r>
  </si>
  <si>
    <r>
      <rPr>
        <sz val="7.5"/>
        <rFont val="Arial"/>
        <family val="2"/>
      </rPr>
      <t>Segregation in networks</t>
    </r>
  </si>
  <si>
    <r>
      <rPr>
        <sz val="7.5"/>
        <rFont val="Arial"/>
        <family val="2"/>
      </rPr>
      <t>Groups of information services, users and information systems shall be segregated on networks.</t>
    </r>
  </si>
  <si>
    <r>
      <rPr>
        <b/>
        <sz val="7.5"/>
        <rFont val="Arial"/>
        <family val="2"/>
      </rPr>
      <t>A13.2</t>
    </r>
  </si>
  <si>
    <r>
      <rPr>
        <b/>
        <sz val="7.5"/>
        <rFont val="Arial"/>
        <family val="2"/>
      </rPr>
      <t>Information transfer</t>
    </r>
  </si>
  <si>
    <r>
      <rPr>
        <sz val="6.5"/>
        <rFont val="Arial"/>
        <family val="2"/>
      </rPr>
      <t>A13.2.1</t>
    </r>
  </si>
  <si>
    <r>
      <rPr>
        <sz val="6.5"/>
        <rFont val="Arial"/>
        <family val="2"/>
      </rPr>
      <t>Information transfer policies and procedures</t>
    </r>
  </si>
  <si>
    <r>
      <rPr>
        <sz val="6.5"/>
        <rFont val="Arial"/>
        <family val="2"/>
      </rPr>
      <t>Formal transfer policies, procedures and controls shall be in place to protect the transfer of information through the use of all types of communication facilities.</t>
    </r>
  </si>
  <si>
    <r>
      <rPr>
        <sz val="6.5"/>
        <rFont val="Arial"/>
        <family val="2"/>
      </rPr>
      <t>A13.2.2</t>
    </r>
  </si>
  <si>
    <r>
      <rPr>
        <sz val="6.5"/>
        <rFont val="Arial"/>
        <family val="2"/>
      </rPr>
      <t>Agreements on information transfer</t>
    </r>
  </si>
  <si>
    <r>
      <rPr>
        <sz val="6.5"/>
        <rFont val="Arial"/>
        <family val="2"/>
      </rPr>
      <t>Agreements shall address the secure transfer of business information between the organization and external parties.</t>
    </r>
  </si>
  <si>
    <r>
      <rPr>
        <sz val="6.5"/>
        <rFont val="Arial"/>
        <family val="2"/>
      </rPr>
      <t>A13.2.3</t>
    </r>
  </si>
  <si>
    <r>
      <rPr>
        <sz val="6.5"/>
        <rFont val="Arial"/>
        <family val="2"/>
      </rPr>
      <t>Electronic messaging</t>
    </r>
  </si>
  <si>
    <r>
      <rPr>
        <sz val="6.5"/>
        <rFont val="Arial"/>
        <family val="2"/>
      </rPr>
      <t>Information involved in electronic messaging shall be appropriately protected.</t>
    </r>
  </si>
  <si>
    <r>
      <rPr>
        <sz val="6.5"/>
        <rFont val="Arial"/>
        <family val="2"/>
      </rPr>
      <t>A13.2.4</t>
    </r>
  </si>
  <si>
    <r>
      <rPr>
        <sz val="6.5"/>
        <rFont val="Arial"/>
        <family val="2"/>
      </rPr>
      <t>Confidentiality or non- disclosure agreements</t>
    </r>
  </si>
  <si>
    <r>
      <rPr>
        <sz val="6.5"/>
        <rFont val="Arial"/>
        <family val="2"/>
      </rPr>
      <t>Requirements for confidentiality or non-disclosure agreements reflecting the organization’s needs for the protection of information shall be identified, regularly reviewed and documented.</t>
    </r>
  </si>
  <si>
    <r>
      <rPr>
        <b/>
        <sz val="9"/>
        <rFont val="Arial"/>
        <family val="2"/>
      </rPr>
      <t>A14</t>
    </r>
  </si>
  <si>
    <r>
      <rPr>
        <b/>
        <sz val="9"/>
        <rFont val="Arial"/>
        <family val="2"/>
      </rPr>
      <t>System acquisition, development and maintenance</t>
    </r>
  </si>
  <si>
    <r>
      <rPr>
        <b/>
        <sz val="7.5"/>
        <rFont val="Arial"/>
        <family val="2"/>
      </rPr>
      <t>A14.1</t>
    </r>
  </si>
  <si>
    <r>
      <rPr>
        <b/>
        <sz val="7.5"/>
        <rFont val="Arial"/>
        <family val="2"/>
      </rPr>
      <t>Security requirements of information systems</t>
    </r>
  </si>
  <si>
    <r>
      <rPr>
        <sz val="6.5"/>
        <rFont val="Arial"/>
        <family val="2"/>
      </rPr>
      <t>A14.1.1</t>
    </r>
  </si>
  <si>
    <r>
      <rPr>
        <sz val="6.5"/>
        <rFont val="Arial"/>
        <family val="2"/>
      </rPr>
      <t>Information security requirements analysis and specification</t>
    </r>
  </si>
  <si>
    <r>
      <rPr>
        <sz val="6.5"/>
        <rFont val="Arial"/>
        <family val="2"/>
      </rPr>
      <t>The information security related requirements shall be included in the requirements for new information systems or enhancements to existing information systems.</t>
    </r>
  </si>
  <si>
    <r>
      <rPr>
        <sz val="6.5"/>
        <rFont val="Arial"/>
        <family val="2"/>
      </rPr>
      <t>A14.1.2</t>
    </r>
  </si>
  <si>
    <r>
      <rPr>
        <sz val="6.5"/>
        <rFont val="Arial"/>
        <family val="2"/>
      </rPr>
      <t>Securing application services on public networks</t>
    </r>
  </si>
  <si>
    <r>
      <rPr>
        <sz val="6.5"/>
        <rFont val="Arial"/>
        <family val="2"/>
      </rPr>
      <t>Information involved in application services passing over public networks shall be protected from fraudulent activity, contract dispute and unauthorized disclosure and modification.</t>
    </r>
  </si>
  <si>
    <r>
      <rPr>
        <sz val="6.5"/>
        <rFont val="Arial"/>
        <family val="2"/>
      </rPr>
      <t>A14.1.3</t>
    </r>
  </si>
  <si>
    <r>
      <rPr>
        <sz val="6.5"/>
        <rFont val="Arial"/>
        <family val="2"/>
      </rPr>
      <t>Protection application services transactions</t>
    </r>
  </si>
  <si>
    <r>
      <rPr>
        <sz val="6.5"/>
        <rFont val="Arial"/>
        <family val="2"/>
      </rPr>
      <t>Information involved in application service transactions shall be protected to prevent incomplete transmission, mis-routing, unauthorized message alteration, unauthorized disclosure, unauthorized message duplication or replay.</t>
    </r>
  </si>
  <si>
    <r>
      <rPr>
        <b/>
        <sz val="7.5"/>
        <rFont val="Arial"/>
        <family val="2"/>
      </rPr>
      <t>A14.2</t>
    </r>
  </si>
  <si>
    <r>
      <rPr>
        <b/>
        <sz val="7.5"/>
        <rFont val="Arial"/>
        <family val="2"/>
      </rPr>
      <t>Security in development and support processes</t>
    </r>
  </si>
  <si>
    <r>
      <rPr>
        <sz val="6.5"/>
        <rFont val="Arial"/>
        <family val="2"/>
      </rPr>
      <t>A14.2.1</t>
    </r>
  </si>
  <si>
    <r>
      <rPr>
        <sz val="6.5"/>
        <rFont val="Arial"/>
        <family val="2"/>
      </rPr>
      <t>Secure development policy</t>
    </r>
  </si>
  <si>
    <r>
      <rPr>
        <sz val="6.5"/>
        <rFont val="Arial"/>
        <family val="2"/>
      </rPr>
      <t>Rules for the development of software and systems shall be established and applied to developments within the organization.</t>
    </r>
  </si>
  <si>
    <r>
      <rPr>
        <sz val="6.5"/>
        <rFont val="Arial"/>
        <family val="2"/>
      </rPr>
      <t>A14.2.2</t>
    </r>
  </si>
  <si>
    <r>
      <rPr>
        <sz val="6.5"/>
        <rFont val="Arial"/>
        <family val="2"/>
      </rPr>
      <t>System change control procedures</t>
    </r>
  </si>
  <si>
    <r>
      <rPr>
        <sz val="6.5"/>
        <rFont val="Arial"/>
        <family val="2"/>
      </rPr>
      <t>Changes to systems within the development lifecycle shall be controlled by the use of formal change control procedures.</t>
    </r>
  </si>
  <si>
    <r>
      <rPr>
        <sz val="6.5"/>
        <rFont val="Arial"/>
        <family val="2"/>
      </rPr>
      <t>A14.2.3</t>
    </r>
  </si>
  <si>
    <r>
      <rPr>
        <sz val="6.5"/>
        <rFont val="Arial"/>
        <family val="2"/>
      </rPr>
      <t>Technical review of applications after operation platform changes</t>
    </r>
  </si>
  <si>
    <r>
      <rPr>
        <sz val="6.5"/>
        <rFont val="Arial"/>
        <family val="2"/>
      </rPr>
      <t>When operating platforms are changed, business critical applications shall be reviewed and tested to ensure there is no adverse impact on organizational operations or security</t>
    </r>
  </si>
  <si>
    <r>
      <rPr>
        <sz val="6.5"/>
        <rFont val="Arial"/>
        <family val="2"/>
      </rPr>
      <t>A14.2.4</t>
    </r>
  </si>
  <si>
    <r>
      <rPr>
        <sz val="6.5"/>
        <rFont val="Arial"/>
        <family val="2"/>
      </rPr>
      <t>Restrictions on changes to software packages</t>
    </r>
  </si>
  <si>
    <r>
      <rPr>
        <sz val="6.5"/>
        <rFont val="Arial"/>
        <family val="2"/>
      </rPr>
      <t>Modifications to software packages shall be discouraged, limited to necessary changes and all changes shall be strictly controlled.</t>
    </r>
  </si>
  <si>
    <r>
      <rPr>
        <sz val="6.5"/>
        <rFont val="Arial"/>
        <family val="2"/>
      </rPr>
      <t>A14.2.5</t>
    </r>
  </si>
  <si>
    <r>
      <rPr>
        <sz val="6.5"/>
        <rFont val="Arial"/>
        <family val="2"/>
      </rPr>
      <t>Secure system engineering principles</t>
    </r>
  </si>
  <si>
    <r>
      <rPr>
        <sz val="6.5"/>
        <rFont val="Arial"/>
        <family val="2"/>
      </rPr>
      <t>Principles for engineering secure systems shall be established, documented, maintained and applied to any information system implementation efforts.</t>
    </r>
  </si>
  <si>
    <r>
      <rPr>
        <sz val="6.5"/>
        <rFont val="Arial"/>
        <family val="2"/>
      </rPr>
      <t>A14.2.6</t>
    </r>
  </si>
  <si>
    <r>
      <rPr>
        <sz val="6.5"/>
        <rFont val="Arial"/>
        <family val="2"/>
      </rPr>
      <t>Secure development environment</t>
    </r>
  </si>
  <si>
    <r>
      <rPr>
        <sz val="6.5"/>
        <rFont val="Arial"/>
        <family val="2"/>
      </rPr>
      <t>Organizations shall establish and appropriately protect secure development environments for system development and integration efforts that cover the entire system development lifecycle.</t>
    </r>
  </si>
  <si>
    <r>
      <rPr>
        <sz val="6.5"/>
        <rFont val="Arial"/>
        <family val="2"/>
      </rPr>
      <t>A14.2.7</t>
    </r>
  </si>
  <si>
    <r>
      <rPr>
        <sz val="6.5"/>
        <rFont val="Arial"/>
        <family val="2"/>
      </rPr>
      <t>Outsourced development</t>
    </r>
  </si>
  <si>
    <r>
      <rPr>
        <sz val="6.5"/>
        <rFont val="Arial"/>
        <family val="2"/>
      </rPr>
      <t>The organization shall supervise and monitor the activity of outsourced system development.</t>
    </r>
  </si>
  <si>
    <r>
      <rPr>
        <sz val="6.5"/>
        <rFont val="Arial"/>
        <family val="2"/>
      </rPr>
      <t>A14.2.8</t>
    </r>
  </si>
  <si>
    <r>
      <rPr>
        <sz val="6.5"/>
        <rFont val="Arial"/>
        <family val="2"/>
      </rPr>
      <t>System security testing</t>
    </r>
  </si>
  <si>
    <r>
      <rPr>
        <sz val="6.5"/>
        <rFont val="Arial"/>
        <family val="2"/>
      </rPr>
      <t>Testing of security functionality shall be carried out during development.</t>
    </r>
  </si>
  <si>
    <r>
      <rPr>
        <sz val="6.5"/>
        <rFont val="Arial"/>
        <family val="2"/>
      </rPr>
      <t>A14.2.9</t>
    </r>
  </si>
  <si>
    <r>
      <rPr>
        <sz val="6.5"/>
        <rFont val="Arial"/>
        <family val="2"/>
      </rPr>
      <t>System acceptance testing</t>
    </r>
  </si>
  <si>
    <r>
      <rPr>
        <sz val="6.5"/>
        <rFont val="Arial"/>
        <family val="2"/>
      </rPr>
      <t>Acceptance testing programs and related criteria shall be established for new information systems, upgrades and new versions.</t>
    </r>
  </si>
  <si>
    <r>
      <rPr>
        <b/>
        <sz val="7.5"/>
        <rFont val="Arial"/>
        <family val="2"/>
      </rPr>
      <t>A14.3</t>
    </r>
  </si>
  <si>
    <r>
      <rPr>
        <b/>
        <sz val="7.5"/>
        <rFont val="Arial"/>
        <family val="2"/>
      </rPr>
      <t>Test data</t>
    </r>
  </si>
  <si>
    <r>
      <rPr>
        <sz val="6.5"/>
        <rFont val="Arial"/>
        <family val="2"/>
      </rPr>
      <t>A14.3.1</t>
    </r>
  </si>
  <si>
    <r>
      <rPr>
        <sz val="6.5"/>
        <rFont val="Arial"/>
        <family val="2"/>
      </rPr>
      <t>Protection of test data</t>
    </r>
  </si>
  <si>
    <r>
      <rPr>
        <sz val="6.5"/>
        <rFont val="Arial"/>
        <family val="2"/>
      </rPr>
      <t>Test data shall be selected carefully, protected and controlled.</t>
    </r>
  </si>
  <si>
    <r>
      <rPr>
        <b/>
        <sz val="9"/>
        <rFont val="Arial"/>
        <family val="2"/>
      </rPr>
      <t>A15</t>
    </r>
  </si>
  <si>
    <r>
      <rPr>
        <b/>
        <sz val="9"/>
        <rFont val="Arial"/>
        <family val="2"/>
      </rPr>
      <t>Supplier relationships</t>
    </r>
  </si>
  <si>
    <r>
      <rPr>
        <b/>
        <sz val="7.5"/>
        <rFont val="Arial"/>
        <family val="2"/>
      </rPr>
      <t>A15.1</t>
    </r>
  </si>
  <si>
    <r>
      <rPr>
        <b/>
        <sz val="7.5"/>
        <rFont val="Arial"/>
        <family val="2"/>
      </rPr>
      <t>Information security in supplier relationships</t>
    </r>
  </si>
  <si>
    <r>
      <rPr>
        <sz val="6.5"/>
        <rFont val="Arial"/>
        <family val="2"/>
      </rPr>
      <t>A15.1.1</t>
    </r>
  </si>
  <si>
    <r>
      <rPr>
        <sz val="6.5"/>
        <rFont val="Arial"/>
        <family val="2"/>
      </rPr>
      <t>Information security policy for supplier relationships</t>
    </r>
  </si>
  <si>
    <r>
      <rPr>
        <sz val="6.5"/>
        <rFont val="Arial"/>
        <family val="2"/>
      </rPr>
      <t>Information security requirements for mitigating the risks associated with supplier’s access to the organization’s assets shall be agreed with the supplier and documented.</t>
    </r>
  </si>
  <si>
    <r>
      <rPr>
        <sz val="6.5"/>
        <rFont val="Arial"/>
        <family val="2"/>
      </rPr>
      <t>A15.1.2</t>
    </r>
  </si>
  <si>
    <r>
      <rPr>
        <sz val="6.5"/>
        <rFont val="Arial"/>
        <family val="2"/>
      </rPr>
      <t>Addressing security within supplier agreements</t>
    </r>
  </si>
  <si>
    <r>
      <rPr>
        <sz val="6.5"/>
        <rFont val="Arial"/>
        <family val="2"/>
      </rPr>
      <t xml:space="preserve">All relevant information security requirements shall be established and agreed with each supplier that may access, process, store, communicate, or provide IT
</t>
    </r>
    <r>
      <rPr>
        <sz val="6.5"/>
        <rFont val="Arial"/>
        <family val="2"/>
      </rPr>
      <t>infrastructure components for, the organization’s information.</t>
    </r>
  </si>
  <si>
    <r>
      <rPr>
        <sz val="6.5"/>
        <rFont val="Arial"/>
        <family val="2"/>
      </rPr>
      <t>A15.1.3</t>
    </r>
  </si>
  <si>
    <r>
      <rPr>
        <sz val="6.5"/>
        <rFont val="Arial"/>
        <family val="2"/>
      </rPr>
      <t>Information and communication technology supply chain</t>
    </r>
  </si>
  <si>
    <r>
      <rPr>
        <sz val="6.5"/>
        <rFont val="Arial"/>
        <family val="2"/>
      </rPr>
      <t>Agreements with suppliers shall include requirements to address the information security risks associated with information and communications technology services and product supply chain</t>
    </r>
  </si>
  <si>
    <r>
      <rPr>
        <b/>
        <sz val="7.5"/>
        <rFont val="Arial"/>
        <family val="2"/>
      </rPr>
      <t>A15.2</t>
    </r>
  </si>
  <si>
    <r>
      <rPr>
        <b/>
        <sz val="7.5"/>
        <rFont val="Arial"/>
        <family val="2"/>
      </rPr>
      <t>Supplier service delivery management</t>
    </r>
  </si>
  <si>
    <r>
      <rPr>
        <sz val="6.5"/>
        <rFont val="Arial"/>
        <family val="2"/>
      </rPr>
      <t>A15.2.1</t>
    </r>
  </si>
  <si>
    <r>
      <rPr>
        <sz val="6.5"/>
        <rFont val="Arial"/>
        <family val="2"/>
      </rPr>
      <t>Monitoring and review of supplier services</t>
    </r>
  </si>
  <si>
    <r>
      <rPr>
        <sz val="6.5"/>
        <rFont val="Arial"/>
        <family val="2"/>
      </rPr>
      <t>Organizations shall regularly monitor, review and audit supplier service delivery</t>
    </r>
  </si>
  <si>
    <r>
      <rPr>
        <sz val="6.5"/>
        <rFont val="Arial"/>
        <family val="2"/>
      </rPr>
      <t>A15.2.2</t>
    </r>
  </si>
  <si>
    <r>
      <rPr>
        <sz val="6.5"/>
        <rFont val="Arial"/>
        <family val="2"/>
      </rPr>
      <t>Managing changes to supplier services</t>
    </r>
  </si>
  <si>
    <r>
      <rPr>
        <sz val="6.5"/>
        <rFont val="Arial"/>
        <family val="2"/>
      </rPr>
      <t>Changes to the provision of services by suppliers, including maintaining and improving existing information security policies, procedures and controls, shall be managed, taking account of the criticality of business information, systems and processes involved and re-assessment of risks.</t>
    </r>
  </si>
  <si>
    <r>
      <rPr>
        <b/>
        <sz val="9"/>
        <rFont val="Arial"/>
        <family val="2"/>
      </rPr>
      <t>A16</t>
    </r>
  </si>
  <si>
    <r>
      <rPr>
        <b/>
        <sz val="9"/>
        <rFont val="Arial"/>
        <family val="2"/>
      </rPr>
      <t>Information security incident management</t>
    </r>
  </si>
  <si>
    <r>
      <rPr>
        <b/>
        <sz val="7.5"/>
        <rFont val="Arial"/>
        <family val="2"/>
      </rPr>
      <t>A16.1</t>
    </r>
  </si>
  <si>
    <r>
      <rPr>
        <b/>
        <sz val="7.5"/>
        <rFont val="Arial"/>
        <family val="2"/>
      </rPr>
      <t>Management of information security incidents and improvements</t>
    </r>
  </si>
  <si>
    <r>
      <rPr>
        <sz val="6.5"/>
        <rFont val="Arial"/>
        <family val="2"/>
      </rPr>
      <t>A16.1.1</t>
    </r>
  </si>
  <si>
    <r>
      <rPr>
        <sz val="6.5"/>
        <rFont val="Arial"/>
        <family val="2"/>
      </rPr>
      <t>Responsibilities and procedures</t>
    </r>
  </si>
  <si>
    <r>
      <rPr>
        <sz val="6.5"/>
        <rFont val="Arial"/>
        <family val="2"/>
      </rPr>
      <t>Management responsibilities and procedures shall be established to ensure a quick, effective and orderly response to information security incidents.</t>
    </r>
  </si>
  <si>
    <r>
      <rPr>
        <sz val="6.5"/>
        <rFont val="Arial"/>
        <family val="2"/>
      </rPr>
      <t>A16.1.2</t>
    </r>
  </si>
  <si>
    <r>
      <rPr>
        <sz val="6.5"/>
        <rFont val="Arial"/>
        <family val="2"/>
      </rPr>
      <t>Reporting information security events</t>
    </r>
  </si>
  <si>
    <r>
      <rPr>
        <sz val="6.5"/>
        <rFont val="Arial"/>
        <family val="2"/>
      </rPr>
      <t>Information security events shall be reported through appropriate management channels as quickly as possible.</t>
    </r>
  </si>
  <si>
    <r>
      <rPr>
        <sz val="6.5"/>
        <rFont val="Arial"/>
        <family val="2"/>
      </rPr>
      <t>A16.1.3</t>
    </r>
  </si>
  <si>
    <r>
      <rPr>
        <sz val="6.5"/>
        <rFont val="Arial"/>
        <family val="2"/>
      </rPr>
      <t>Reporting information security weaknesses</t>
    </r>
  </si>
  <si>
    <r>
      <rPr>
        <sz val="6.5"/>
        <rFont val="Arial"/>
        <family val="2"/>
      </rPr>
      <t>Employees and contractors using the organization’s information systems and services shall be required to note and report any observed or suspected information security weaknesses in systems or services.</t>
    </r>
  </si>
  <si>
    <r>
      <rPr>
        <sz val="6.5"/>
        <rFont val="Arial"/>
        <family val="2"/>
      </rPr>
      <t>A16.1.4</t>
    </r>
  </si>
  <si>
    <r>
      <rPr>
        <sz val="6.5"/>
        <rFont val="Arial"/>
        <family val="2"/>
      </rPr>
      <t>Assessment of and decision on information security events</t>
    </r>
  </si>
  <si>
    <r>
      <rPr>
        <sz val="6.5"/>
        <rFont val="Arial"/>
        <family val="2"/>
      </rPr>
      <t>Information security events shall be assessed and it shall be decided if they are to be classified as information security incidents.</t>
    </r>
  </si>
  <si>
    <r>
      <rPr>
        <sz val="6.5"/>
        <rFont val="Arial"/>
        <family val="2"/>
      </rPr>
      <t>A16.1.5</t>
    </r>
  </si>
  <si>
    <r>
      <rPr>
        <sz val="6.5"/>
        <rFont val="Arial"/>
        <family val="2"/>
      </rPr>
      <t>Response to information security incidents</t>
    </r>
  </si>
  <si>
    <r>
      <rPr>
        <sz val="6.5"/>
        <rFont val="Arial"/>
        <family val="2"/>
      </rPr>
      <t>Information security incidents shall be responded to in accordance with the documented procedures.</t>
    </r>
  </si>
  <si>
    <r>
      <rPr>
        <sz val="6.5"/>
        <rFont val="Arial"/>
        <family val="2"/>
      </rPr>
      <t>A16.1.6</t>
    </r>
  </si>
  <si>
    <r>
      <rPr>
        <sz val="6.5"/>
        <rFont val="Arial"/>
        <family val="2"/>
      </rPr>
      <t>Learning from information security incidents</t>
    </r>
  </si>
  <si>
    <r>
      <rPr>
        <sz val="6.5"/>
        <rFont val="Arial"/>
        <family val="2"/>
      </rPr>
      <t>Knowledge gained from analysing and resolving information security incidents shall be used to reduce the likelihood or impact of future incidents.</t>
    </r>
  </si>
  <si>
    <r>
      <rPr>
        <sz val="6.5"/>
        <rFont val="Arial"/>
        <family val="2"/>
      </rPr>
      <t>A16.1.7</t>
    </r>
  </si>
  <si>
    <r>
      <rPr>
        <sz val="6.5"/>
        <rFont val="Arial"/>
        <family val="2"/>
      </rPr>
      <t>Collection of evidence</t>
    </r>
  </si>
  <si>
    <r>
      <rPr>
        <sz val="6.5"/>
        <rFont val="Arial"/>
        <family val="2"/>
      </rPr>
      <t>The organization shall define and apply procedures for the identification, collection, acquisition and preservation of information, which can serve as evidence.</t>
    </r>
  </si>
  <si>
    <r>
      <rPr>
        <b/>
        <sz val="9"/>
        <rFont val="Arial"/>
        <family val="2"/>
      </rPr>
      <t>A17</t>
    </r>
  </si>
  <si>
    <r>
      <rPr>
        <b/>
        <sz val="9"/>
        <rFont val="Arial"/>
        <family val="2"/>
      </rPr>
      <t>Information security aspects of business continuity management</t>
    </r>
  </si>
  <si>
    <r>
      <rPr>
        <b/>
        <sz val="7.5"/>
        <rFont val="Arial"/>
        <family val="2"/>
      </rPr>
      <t>A17.1</t>
    </r>
  </si>
  <si>
    <r>
      <rPr>
        <b/>
        <sz val="7.5"/>
        <rFont val="Arial"/>
        <family val="2"/>
      </rPr>
      <t>Information security continuity</t>
    </r>
  </si>
  <si>
    <r>
      <rPr>
        <sz val="6.5"/>
        <rFont val="Arial"/>
        <family val="2"/>
      </rPr>
      <t>A17.1.1</t>
    </r>
  </si>
  <si>
    <r>
      <rPr>
        <sz val="6.5"/>
        <rFont val="Arial"/>
        <family val="2"/>
      </rPr>
      <t>Planning information security continuity</t>
    </r>
  </si>
  <si>
    <r>
      <rPr>
        <sz val="6.5"/>
        <rFont val="Arial"/>
        <family val="2"/>
      </rPr>
      <t>The organization shall determine its requirements for information security and the continuity of information security management in adverse situations, e.g. during a crisis or disaster</t>
    </r>
  </si>
  <si>
    <r>
      <rPr>
        <sz val="6.5"/>
        <rFont val="Arial"/>
        <family val="2"/>
      </rPr>
      <t>A17.1.2</t>
    </r>
  </si>
  <si>
    <r>
      <rPr>
        <sz val="6.5"/>
        <rFont val="Arial"/>
        <family val="2"/>
      </rPr>
      <t>Implementing information security continuity</t>
    </r>
  </si>
  <si>
    <r>
      <rPr>
        <sz val="6.5"/>
        <rFont val="Arial"/>
        <family val="2"/>
      </rPr>
      <t>The organization shall establish, document, implement and maintain processes, procedures and controls to ensure the required level of continuity for information security during an adverse situation.</t>
    </r>
  </si>
  <si>
    <r>
      <rPr>
        <sz val="6.5"/>
        <rFont val="Arial"/>
        <family val="2"/>
      </rPr>
      <t>A17.1.3</t>
    </r>
  </si>
  <si>
    <r>
      <rPr>
        <sz val="6.5"/>
        <rFont val="Arial"/>
        <family val="2"/>
      </rPr>
      <t>Verify, review and evaluate information security continuity</t>
    </r>
  </si>
  <si>
    <r>
      <rPr>
        <sz val="6.5"/>
        <rFont val="Arial"/>
        <family val="2"/>
      </rPr>
      <t>The organization shall verify the established and implemented information security continuity controls at regular intervals in order to ensure that they are valid and effective during adverse situations.</t>
    </r>
  </si>
  <si>
    <r>
      <rPr>
        <b/>
        <sz val="7.5"/>
        <rFont val="Arial"/>
        <family val="2"/>
      </rPr>
      <t>A17.2</t>
    </r>
  </si>
  <si>
    <r>
      <rPr>
        <b/>
        <sz val="7.5"/>
        <rFont val="Arial"/>
        <family val="2"/>
      </rPr>
      <t>Redundancies</t>
    </r>
  </si>
  <si>
    <r>
      <rPr>
        <sz val="6.5"/>
        <rFont val="Arial"/>
        <family val="2"/>
      </rPr>
      <t>A17.2.1</t>
    </r>
  </si>
  <si>
    <r>
      <rPr>
        <sz val="6.5"/>
        <rFont val="Arial"/>
        <family val="2"/>
      </rPr>
      <t>Availability of information processing facilities</t>
    </r>
  </si>
  <si>
    <r>
      <rPr>
        <sz val="6.5"/>
        <rFont val="Arial"/>
        <family val="2"/>
      </rPr>
      <t>Information processing facilities shall be implemented with redundancy sufficient to meet availability requirements</t>
    </r>
  </si>
  <si>
    <r>
      <rPr>
        <b/>
        <sz val="9"/>
        <rFont val="Arial"/>
        <family val="2"/>
      </rPr>
      <t>A18</t>
    </r>
  </si>
  <si>
    <r>
      <rPr>
        <b/>
        <sz val="9"/>
        <rFont val="Arial"/>
        <family val="2"/>
      </rPr>
      <t>Compliance</t>
    </r>
  </si>
  <si>
    <r>
      <rPr>
        <b/>
        <sz val="7.5"/>
        <rFont val="Arial"/>
        <family val="2"/>
      </rPr>
      <t>A18.1</t>
    </r>
  </si>
  <si>
    <r>
      <rPr>
        <b/>
        <sz val="7.5"/>
        <rFont val="Arial"/>
        <family val="2"/>
      </rPr>
      <t>Compliance with legal and contractual requirements</t>
    </r>
  </si>
  <si>
    <r>
      <rPr>
        <sz val="6.5"/>
        <rFont val="Arial"/>
        <family val="2"/>
      </rPr>
      <t>A18.1.1</t>
    </r>
  </si>
  <si>
    <r>
      <rPr>
        <sz val="6.5"/>
        <rFont val="Arial"/>
        <family val="2"/>
      </rPr>
      <t>Identification of applicable legislation and contractual requirements</t>
    </r>
  </si>
  <si>
    <r>
      <rPr>
        <sz val="6.5"/>
        <rFont val="Arial"/>
        <family val="2"/>
      </rPr>
      <t>All relevant legislative statutory, regulatory, contractual requirements and the organization’s approach to meet these requirements shall be explicitly identified, documented and kept up to date for each information system and the organization.</t>
    </r>
  </si>
  <si>
    <r>
      <rPr>
        <sz val="6.5"/>
        <rFont val="Arial"/>
        <family val="2"/>
      </rPr>
      <t>A18.1.2</t>
    </r>
  </si>
  <si>
    <r>
      <rPr>
        <sz val="6.5"/>
        <rFont val="Arial"/>
        <family val="2"/>
      </rPr>
      <t>Intellectual property rights</t>
    </r>
  </si>
  <si>
    <r>
      <rPr>
        <sz val="6.5"/>
        <rFont val="Arial"/>
        <family val="2"/>
      </rPr>
      <t>Appropriate procedures shall be implemented to ensure compliance with legislative, regulatory and contractual requirements related to intellectual property rights and use of proprietary software products.</t>
    </r>
  </si>
  <si>
    <r>
      <rPr>
        <sz val="6.5"/>
        <rFont val="Arial"/>
        <family val="2"/>
      </rPr>
      <t>A18.1.3</t>
    </r>
  </si>
  <si>
    <r>
      <rPr>
        <sz val="6.5"/>
        <rFont val="Arial"/>
        <family val="2"/>
      </rPr>
      <t>Protection of records</t>
    </r>
  </si>
  <si>
    <r>
      <rPr>
        <sz val="6.5"/>
        <rFont val="Arial"/>
        <family val="2"/>
      </rPr>
      <t>Records shall be protected from loss, destruction, falsification, unauthorized access and unauthorized release, in accordance with legislatory, regulatory, contractual and business requirements.</t>
    </r>
  </si>
  <si>
    <r>
      <rPr>
        <sz val="6.5"/>
        <rFont val="Arial"/>
        <family val="2"/>
      </rPr>
      <t>A18.1.4</t>
    </r>
  </si>
  <si>
    <r>
      <rPr>
        <sz val="6.5"/>
        <rFont val="Arial"/>
        <family val="2"/>
      </rPr>
      <t>Privacy and protection of personally identifiable information</t>
    </r>
  </si>
  <si>
    <r>
      <rPr>
        <sz val="6.5"/>
        <rFont val="Arial"/>
        <family val="2"/>
      </rPr>
      <t>Privacy and protection of personally identifiable information shall be ensured as required in relevant legislation and regulation where applicable.</t>
    </r>
  </si>
  <si>
    <r>
      <rPr>
        <sz val="6.5"/>
        <rFont val="Arial"/>
        <family val="2"/>
      </rPr>
      <t>A18.1.5</t>
    </r>
  </si>
  <si>
    <r>
      <rPr>
        <sz val="6.5"/>
        <rFont val="Arial"/>
        <family val="2"/>
      </rPr>
      <t>Regulation of cryptographic controls</t>
    </r>
  </si>
  <si>
    <r>
      <rPr>
        <sz val="6.5"/>
        <rFont val="Arial"/>
        <family val="2"/>
      </rPr>
      <t>Cryptographic controls shall be used in compliance with all relevant agreements, legislation and regulations.</t>
    </r>
  </si>
  <si>
    <r>
      <rPr>
        <b/>
        <sz val="7.5"/>
        <rFont val="Arial"/>
        <family val="2"/>
      </rPr>
      <t>A18.2</t>
    </r>
  </si>
  <si>
    <r>
      <rPr>
        <b/>
        <sz val="7.5"/>
        <rFont val="Arial"/>
        <family val="2"/>
      </rPr>
      <t>Information security Reviews</t>
    </r>
  </si>
  <si>
    <r>
      <rPr>
        <sz val="6.5"/>
        <rFont val="Arial"/>
        <family val="2"/>
      </rPr>
      <t>A18.2.1</t>
    </r>
  </si>
  <si>
    <r>
      <rPr>
        <sz val="6.5"/>
        <rFont val="Arial"/>
        <family val="2"/>
      </rPr>
      <t>Independent review of information security</t>
    </r>
  </si>
  <si>
    <r>
      <rPr>
        <sz val="6.5"/>
        <rFont val="Arial"/>
        <family val="2"/>
      </rPr>
      <t>The organization’s approach to managing information security and its implementation (i.e. control objectives, controls, policies, processes and procedures for information security) shall be reviewed independently at planned intervals or when significant changes occur</t>
    </r>
  </si>
  <si>
    <r>
      <rPr>
        <sz val="6.5"/>
        <rFont val="Arial"/>
        <family val="2"/>
      </rPr>
      <t>A18.2.2</t>
    </r>
  </si>
  <si>
    <r>
      <rPr>
        <sz val="6.5"/>
        <rFont val="Arial"/>
        <family val="2"/>
      </rPr>
      <t>Compliance with security policies and standards</t>
    </r>
  </si>
  <si>
    <r>
      <rPr>
        <sz val="6.5"/>
        <rFont val="Arial"/>
        <family val="2"/>
      </rPr>
      <t>Managers shall regularly review the compliance of information processing and procedures within their area of responsibility with the appropriate security policies, standards and any other security requirements.</t>
    </r>
  </si>
  <si>
    <r>
      <rPr>
        <sz val="6.5"/>
        <rFont val="Arial"/>
        <family val="2"/>
      </rPr>
      <t>A18.2.3</t>
    </r>
  </si>
  <si>
    <r>
      <rPr>
        <sz val="6.5"/>
        <rFont val="Arial"/>
        <family val="2"/>
      </rPr>
      <t>Technical compliance review</t>
    </r>
  </si>
  <si>
    <r>
      <rPr>
        <sz val="6.5"/>
        <rFont val="Arial"/>
        <family val="2"/>
      </rPr>
      <t>Information systems shall be regularly reviewed for compliance with the organization’s information security policies and standards.</t>
    </r>
  </si>
  <si>
    <t>Independent Certifications</t>
  </si>
  <si>
    <t>Please provide your response and any requested evidence for each question within the domain. All questions and fields marked with a * are mandatory.
o 	All questions need to be answered by selecting an appropriate response (Yes, Partial, No, Not Applicable)
o In case a question is not relevant to the service(s) being provided to KP, select ‘Not Applicable’ and provide the explanation / reason in the Comment section
o In case a question is partially addressed or is partially relevant to the service(s) being provided to KP, select ‘Partial’ and provide the explanation/components partially addressed in the Comment section
o 	For Yes/No responses, feel free to provide clarifying information where deemed appropriate or "None" in the Comments section
o All requested attachments (evidence) can be attached by selecting the Attachment icon (Note: .exe and .dll files are restricted)</t>
  </si>
  <si>
    <t>Question</t>
  </si>
  <si>
    <t>Response</t>
  </si>
  <si>
    <t>Comment</t>
  </si>
  <si>
    <t>attachment(s)</t>
  </si>
  <si>
    <t>Follow -up Question</t>
  </si>
  <si>
    <t>Follow -up Response</t>
  </si>
  <si>
    <r>
      <rPr>
        <b/>
        <sz val="12"/>
        <color rgb="FF000000"/>
        <rFont val="Calibri"/>
        <family val="2"/>
      </rPr>
      <t>Has an independent audit been conducted for the location where the services for KP will be performed?</t>
    </r>
    <r>
      <rPr>
        <sz val="11"/>
        <color rgb="FF000000"/>
        <rFont val="Calibri"/>
        <family val="2"/>
      </rPr>
      <t xml:space="preserve">
Certifications may include, but are not limited to:
SOC1, SOC2, ISO, HIPAA</t>
    </r>
  </si>
  <si>
    <t xml:space="preserve"> </t>
  </si>
  <si>
    <t/>
  </si>
  <si>
    <t>True</t>
  </si>
  <si>
    <t>False</t>
  </si>
  <si>
    <t>3695709</t>
  </si>
  <si>
    <t>2519527</t>
  </si>
  <si>
    <r>
      <rPr>
        <b/>
        <sz val="12"/>
        <color rgb="FF000000"/>
        <rFont val="Calibri"/>
        <family val="2"/>
      </rPr>
      <t>What certifications have been conducted?</t>
    </r>
    <r>
      <rPr>
        <sz val="11"/>
        <color rgb="FF000000"/>
        <rFont val="Calibri"/>
        <family val="2"/>
      </rPr>
      <t xml:space="preserve">
If Other is selected, please provide the name of the certification within the comments using the Comment button on the right.</t>
    </r>
  </si>
  <si>
    <t>3695710</t>
  </si>
  <si>
    <t>2519529</t>
  </si>
  <si>
    <t>Yes - SOC1</t>
  </si>
  <si>
    <t>No - SOC1</t>
  </si>
  <si>
    <t>Yes - SOC2</t>
  </si>
  <si>
    <t>No - SOC2</t>
  </si>
  <si>
    <t>Yes - ISO</t>
  </si>
  <si>
    <t>No - ISO</t>
  </si>
  <si>
    <t>Yes - HIPAA</t>
  </si>
  <si>
    <t>No - HIPAA</t>
  </si>
  <si>
    <t>Yes - Other</t>
  </si>
  <si>
    <t>No - Other</t>
  </si>
  <si>
    <r>
      <rPr>
        <b/>
        <sz val="12"/>
        <color rgb="FF000000"/>
        <rFont val="Calibri"/>
        <family val="2"/>
      </rPr>
      <t>Is an independent audit currently being, or soon to be, conducted for the location where the services for KP will be performed?</t>
    </r>
    <r>
      <rPr>
        <sz val="11"/>
        <color rgb="FF000000"/>
        <rFont val="Calibri"/>
        <family val="2"/>
      </rPr>
      <t xml:space="preserve">
Certifications may include, but are not limited to:
SOC1, SOC2, ISO, HIPAA</t>
    </r>
  </si>
  <si>
    <t>3695711</t>
  </si>
  <si>
    <t>2519530</t>
  </si>
  <si>
    <r>
      <rPr>
        <b/>
        <sz val="12"/>
        <color rgb="FF000000"/>
        <rFont val="Calibri"/>
        <family val="2"/>
      </rPr>
      <t>What certifications are currently being, or soon to be, performed?</t>
    </r>
    <r>
      <rPr>
        <sz val="11"/>
        <color rgb="FF000000"/>
        <rFont val="Calibri"/>
        <family val="2"/>
      </rPr>
      <t xml:space="preserve">
If Other is selected, please provide the name of the certification within the comments using the Comment button on the right.</t>
    </r>
  </si>
  <si>
    <t>3695712</t>
  </si>
  <si>
    <t>2519531</t>
  </si>
  <si>
    <t>Yes - Other (specify in comments)</t>
  </si>
  <si>
    <t>No - Other (specify in comments)</t>
  </si>
  <si>
    <t>Access Control [ACM]</t>
  </si>
  <si>
    <r>
      <rPr>
        <b/>
        <sz val="12"/>
        <color rgb="FF000000"/>
        <rFont val="Calibri"/>
        <family val="2"/>
      </rPr>
      <t>[ACM 1.01] Is there a documented, approved, and implemented access control policy for provisioning, de-provisioning, and review of access that covers all IT systems (network, middleware, host, database, application)?</t>
    </r>
  </si>
  <si>
    <t>3695714</t>
  </si>
  <si>
    <t>2519533</t>
  </si>
  <si>
    <t>Partial</t>
  </si>
  <si>
    <t>Not Applicable</t>
  </si>
  <si>
    <r>
      <rPr>
        <b/>
        <sz val="12"/>
        <color rgb="FF000000"/>
        <rFont val="Calibri"/>
        <family val="2"/>
      </rPr>
      <t>[ACM 1.02] Is there segregation of duties between individuals requesting, approving, configuring logical access, and the personnel reviewing access logs?</t>
    </r>
  </si>
  <si>
    <t>3695715</t>
  </si>
  <si>
    <t>2519535</t>
  </si>
  <si>
    <r>
      <rPr>
        <b/>
        <sz val="12"/>
        <color rgb="FF000000"/>
        <rFont val="Calibri"/>
        <family val="2"/>
      </rPr>
      <t>[ACM 2.01] Is access to all applications, systems, and network devices (for both privileged and end-users) formally requested, appropriately approved, and documented prior to access being granted?</t>
    </r>
  </si>
  <si>
    <t>3695716</t>
  </si>
  <si>
    <t>2519536</t>
  </si>
  <si>
    <r>
      <rPr>
        <b/>
        <sz val="12"/>
        <color rgb="FF000000"/>
        <rFont val="Calibri"/>
        <family val="2"/>
      </rPr>
      <t>[ACM 2.02] Do access control processes address timely termination of accounts when access is not required anymore (e.g., person leaves organization, or transfers to another function)?</t>
    </r>
  </si>
  <si>
    <t>3695717</t>
  </si>
  <si>
    <t>2519538</t>
  </si>
  <si>
    <r>
      <rPr>
        <b/>
        <sz val="12"/>
        <color rgb="FF000000"/>
        <rFont val="Calibri"/>
        <family val="2"/>
      </rPr>
      <t>[ACM 2.03] Are KP accounts (NUID/token) only used by individuals to who it was initially assigned (ID's are not shared)?</t>
    </r>
  </si>
  <si>
    <t>3695718</t>
  </si>
  <si>
    <t>2519540</t>
  </si>
  <si>
    <r>
      <rPr>
        <b/>
        <sz val="12"/>
        <color rgb="FF000000"/>
        <rFont val="Calibri"/>
        <family val="2"/>
      </rPr>
      <t>[ACM 2.04] Are usernames unique for each individual and configured as per your organization’s policy?</t>
    </r>
  </si>
  <si>
    <t>3695719</t>
  </si>
  <si>
    <t>2519541</t>
  </si>
  <si>
    <r>
      <rPr>
        <b/>
        <sz val="12"/>
        <color rgb="FF000000"/>
        <rFont val="Calibri"/>
        <family val="2"/>
      </rPr>
      <t>[ACM 2.05] Do you maintain an inventory of users who have been assigned a KP NUID and perform periodic review?</t>
    </r>
  </si>
  <si>
    <t>3695720</t>
  </si>
  <si>
    <t>2519542</t>
  </si>
  <si>
    <r>
      <rPr>
        <b/>
        <sz val="12"/>
        <color rgb="FF000000"/>
        <rFont val="Calibri"/>
        <family val="2"/>
      </rPr>
      <t>[ACM 2.06] Is there a process in place to notify KP when a staff with KP network access is terminated or when access is no longer required (e.g., due to transfer)?</t>
    </r>
  </si>
  <si>
    <t>3695721</t>
  </si>
  <si>
    <t>2519544</t>
  </si>
  <si>
    <r>
      <rPr>
        <b/>
        <sz val="12"/>
        <color rgb="FF000000"/>
        <rFont val="Calibri"/>
        <family val="2"/>
      </rPr>
      <t>[ACM 2.07] Are default, generic, and local administrative accounts or privileged accounts disabled and renamed with a unique user ID?</t>
    </r>
  </si>
  <si>
    <t>3695722</t>
  </si>
  <si>
    <t>2519545</t>
  </si>
  <si>
    <r>
      <rPr>
        <b/>
        <sz val="12"/>
        <color rgb="FF000000"/>
        <rFont val="Calibri"/>
        <family val="2"/>
      </rPr>
      <t>[ACM 2.08] Is access provided based on business requirements and job responsibilities and are rules for minimum necessary applied?</t>
    </r>
  </si>
  <si>
    <t>3695723</t>
  </si>
  <si>
    <t>2519546</t>
  </si>
  <si>
    <r>
      <rPr>
        <b/>
        <sz val="12"/>
        <color rgb="FF000000"/>
        <rFont val="Calibri"/>
        <family val="2"/>
      </rPr>
      <t>[ACM 2.09] Is access being reviewed periodically and is evidence of remediation actions maintained?</t>
    </r>
  </si>
  <si>
    <t>3695724</t>
  </si>
  <si>
    <t>2519547</t>
  </si>
  <si>
    <r>
      <rPr>
        <b/>
        <sz val="12"/>
        <color rgb="FF000000"/>
        <rFont val="Calibri"/>
        <family val="2"/>
      </rPr>
      <t>[ACM 3.01] Are security and hardening standards enforced on all network devices and regularly reviewed?</t>
    </r>
  </si>
  <si>
    <t>3695725</t>
  </si>
  <si>
    <t>2519549</t>
  </si>
  <si>
    <r>
      <rPr>
        <b/>
        <sz val="12"/>
        <color rgb="FF000000"/>
        <rFont val="Calibri"/>
        <family val="2"/>
      </rPr>
      <t>[ACM 3.02] Are processes in place to assign, control, and monitor the use of elevated access rights?</t>
    </r>
  </si>
  <si>
    <t>3695726</t>
  </si>
  <si>
    <t>2519550</t>
  </si>
  <si>
    <r>
      <rPr>
        <b/>
        <sz val="12"/>
        <color rgb="FF000000"/>
        <rFont val="Calibri"/>
        <family val="2"/>
      </rPr>
      <t>[ACM 3.03] Are remote access methods configured to prevent unauthorized connections and split tunneling?</t>
    </r>
  </si>
  <si>
    <t>3695727</t>
  </si>
  <si>
    <t>2519551</t>
  </si>
  <si>
    <r>
      <rPr>
        <b/>
        <sz val="12"/>
        <color rgb="FF000000"/>
        <rFont val="Calibri"/>
        <family val="2"/>
      </rPr>
      <t>[ACM 3.04] Is multi-factor authentication required for all remote user access to your network?</t>
    </r>
  </si>
  <si>
    <t>3695728</t>
  </si>
  <si>
    <t>2519552</t>
  </si>
  <si>
    <r>
      <rPr>
        <b/>
        <sz val="12"/>
        <color rgb="FF000000"/>
        <rFont val="Calibri"/>
        <family val="2"/>
      </rPr>
      <t>[ACM 3.05] Is secure authentication and session management used to prevent unauthorized individuals from compromising legitimate account credentials, keys, or session tokens?</t>
    </r>
  </si>
  <si>
    <t>3695729</t>
  </si>
  <si>
    <t>2519553</t>
  </si>
  <si>
    <r>
      <rPr>
        <b/>
        <sz val="12"/>
        <color rgb="FF000000"/>
        <rFont val="Calibri"/>
        <family val="2"/>
      </rPr>
      <t>[ACM 4.01] Are all staff members assigned dedicated workstations/laptops?</t>
    </r>
  </si>
  <si>
    <t>3695730</t>
  </si>
  <si>
    <t>2519554</t>
  </si>
  <si>
    <r>
      <rPr>
        <b/>
        <sz val="12"/>
        <color rgb="FF000000"/>
        <rFont val="Calibri"/>
        <family val="2"/>
      </rPr>
      <t>[ACM 4.02] Do you require and enforce the use of strong passwords and user credentials for all your managed applications, databases, servers, and network infrastructure?</t>
    </r>
  </si>
  <si>
    <t>3695731</t>
  </si>
  <si>
    <t>2519555</t>
  </si>
  <si>
    <r>
      <rPr>
        <b/>
        <sz val="12"/>
        <color rgb="FF000000"/>
        <rFont val="Calibri"/>
        <family val="2"/>
      </rPr>
      <t>[ACM 5.01] Are controls in place to prohibit remote access to workstations (e.g., for troubleshooting)?</t>
    </r>
    <r>
      <rPr>
        <sz val="11"/>
        <color rgb="FF000000"/>
        <rFont val="Calibri"/>
        <family val="2"/>
      </rPr>
      <t xml:space="preserve">
OFFSHORE - [ACM 5.01] Are controls in place to prohibit remote access to workstations (e.g., for troubleshooting)?</t>
    </r>
  </si>
  <si>
    <t>3695732</t>
  </si>
  <si>
    <t>2519557</t>
  </si>
  <si>
    <t>Information Systems Acquisition, Development, and Maintenance [ADM]</t>
  </si>
  <si>
    <r>
      <rPr>
        <b/>
        <sz val="12"/>
        <color rgb="FF000000"/>
        <rFont val="Calibri"/>
        <family val="2"/>
      </rPr>
      <t>[ADM 1.01] Are end-user computing devices configured according to a standard that addresses:</t>
    </r>
    <r>
      <rPr>
        <sz val="11"/>
        <color rgb="FF000000"/>
        <rFont val="Calibri"/>
        <family val="2"/>
      </rPr>
      <t xml:space="preserve">
- Protection by user/password
- Encryption of hard drive
- user does not have admin rights
- Disabling of ports that allow writing to external media
- KP data storage requirements</t>
    </r>
  </si>
  <si>
    <t>3695734</t>
  </si>
  <si>
    <t>2519559</t>
  </si>
  <si>
    <r>
      <rPr>
        <b/>
        <sz val="12"/>
        <color rgb="FF000000"/>
        <rFont val="Calibri"/>
        <family val="2"/>
      </rPr>
      <t>[ADM 3.01] Is data in transit encrypted?</t>
    </r>
  </si>
  <si>
    <t xml:space="preserve">We use TLS 1.2 and TLS 1.3 We have disabled SSL 1.0, 2.0, and 3.0 </t>
  </si>
  <si>
    <t>3695735</t>
  </si>
  <si>
    <t>2519561</t>
  </si>
  <si>
    <r>
      <rPr>
        <b/>
        <sz val="12"/>
        <color rgb="FF000000"/>
        <rFont val="Calibri"/>
        <family val="2"/>
      </rPr>
      <t>[ADM 3.02] Is sensitive data at rest (including backups) encrypted in line with the requirements in the data classification scheme?</t>
    </r>
  </si>
  <si>
    <t>3695736</t>
  </si>
  <si>
    <t>2519563</t>
  </si>
  <si>
    <r>
      <rPr>
        <b/>
        <sz val="12"/>
        <color rgb="FF000000"/>
        <rFont val="Calibri"/>
        <family val="2"/>
      </rPr>
      <t>[ADM 3.03] Are there key management processes and controls in place to support the use of the encryption of data in storage and transmission?</t>
    </r>
  </si>
  <si>
    <t>3695737</t>
  </si>
  <si>
    <t>2519564</t>
  </si>
  <si>
    <r>
      <rPr>
        <b/>
        <sz val="12"/>
        <color rgb="FF000000"/>
        <rFont val="Calibri"/>
        <family val="2"/>
      </rPr>
      <t>[ADM 4.01] Is access to applications, programs, or object source codes restricted to authorized personnel on a need to know basis and the granting of access recorded and maintained?</t>
    </r>
  </si>
  <si>
    <t>3695738</t>
  </si>
  <si>
    <t>2519565</t>
  </si>
  <si>
    <r>
      <rPr>
        <b/>
        <sz val="12"/>
        <color rgb="FF000000"/>
        <rFont val="Calibri"/>
        <family val="2"/>
      </rPr>
      <t>[ADM 4.02] Is production data sanitized of any confidential and sensitive (e.g., PHI, PCI, PII) information prior to use in testing environments?</t>
    </r>
  </si>
  <si>
    <t>3695739</t>
  </si>
  <si>
    <t>2519566</t>
  </si>
  <si>
    <r>
      <rPr>
        <b/>
        <sz val="12"/>
        <color rgb="FF000000"/>
        <rFont val="Calibri"/>
        <family val="2"/>
      </rPr>
      <t>[ADM 5.01] Is there a defined, implemented, and communicated end-to-end system development methodology?</t>
    </r>
  </si>
  <si>
    <t>3695740</t>
  </si>
  <si>
    <t>2519567</t>
  </si>
  <si>
    <r>
      <rPr>
        <b/>
        <sz val="12"/>
        <color rgb="FF000000"/>
        <rFont val="Calibri"/>
        <family val="2"/>
      </rPr>
      <t>[ADM 5.02] Are applications designed in accordance with industry accepted security standards (e.g., Open Web Application Security Project [OWASP] for web applications) and comply with applicable regulatory and business requirements?</t>
    </r>
  </si>
  <si>
    <t>3695741</t>
  </si>
  <si>
    <t>2519569</t>
  </si>
  <si>
    <r>
      <rPr>
        <b/>
        <sz val="12"/>
        <color rgb="FF000000"/>
        <rFont val="Calibri"/>
        <family val="2"/>
      </rPr>
      <t>[ADM 5.03] Is source code stored with an agreed upon third party escrow agent for any outsourced software development?</t>
    </r>
  </si>
  <si>
    <t>3695742</t>
  </si>
  <si>
    <t>2519570</t>
  </si>
  <si>
    <r>
      <rPr>
        <b/>
        <sz val="12"/>
        <color rgb="FF000000"/>
        <rFont val="Calibri"/>
        <family val="2"/>
      </rPr>
      <t>[ADM 6.01] Is there a documented, approved, and communicated patch management process?</t>
    </r>
  </si>
  <si>
    <t>3695743</t>
  </si>
  <si>
    <t>2519571</t>
  </si>
  <si>
    <r>
      <rPr>
        <b/>
        <sz val="12"/>
        <color rgb="FF000000"/>
        <rFont val="Calibri"/>
        <family val="2"/>
      </rPr>
      <t>[ADM 6.02] Are patches tested in a non-production environment prior to migrating them to production?</t>
    </r>
  </si>
  <si>
    <t>3695744</t>
  </si>
  <si>
    <t>2519573</t>
  </si>
  <si>
    <r>
      <rPr>
        <b/>
        <sz val="12"/>
        <color rgb="FF000000"/>
        <rFont val="Calibri"/>
        <family val="2"/>
      </rPr>
      <t>[ADM 6.03] Is there a patch compliance review process?</t>
    </r>
  </si>
  <si>
    <t>3695745</t>
  </si>
  <si>
    <t>2519574</t>
  </si>
  <si>
    <r>
      <rPr>
        <b/>
        <sz val="12"/>
        <color rgb="FF000000"/>
        <rFont val="Calibri"/>
        <family val="2"/>
      </rPr>
      <t>[ADM 6.04] Are independent vulnerability assessments and penetration tests performed at least annually with all actionable items noted addressed and tracked to closure?</t>
    </r>
  </si>
  <si>
    <t>3695746</t>
  </si>
  <si>
    <t>2519575</t>
  </si>
  <si>
    <r>
      <rPr>
        <b/>
        <sz val="12"/>
        <color rgb="FF000000"/>
        <rFont val="Calibri"/>
        <family val="2"/>
      </rPr>
      <t>[ADM 6.05] Are vulnerability/penetration tests performed by a third party?</t>
    </r>
  </si>
  <si>
    <t>3695747</t>
  </si>
  <si>
    <t>2519577</t>
  </si>
  <si>
    <r>
      <rPr>
        <b/>
        <sz val="12"/>
        <color rgb="FF000000"/>
        <rFont val="Calibri"/>
        <family val="2"/>
      </rPr>
      <t>[ADM 6.06] Are users of end-user devices prohibited from changing the configuration of the device, including:</t>
    </r>
    <r>
      <rPr>
        <sz val="11"/>
        <color rgb="FF000000"/>
        <rFont val="Calibri"/>
        <family val="2"/>
      </rPr>
      <t xml:space="preserve">
- Installation of software
- Disabling of virus scanners and/or patch upgrades</t>
    </r>
  </si>
  <si>
    <t>3695748</t>
  </si>
  <si>
    <t>2519578</t>
  </si>
  <si>
    <t>Asset Management [ASM]</t>
  </si>
  <si>
    <r>
      <rPr>
        <b/>
        <sz val="12"/>
        <color rgb="FF000000"/>
        <rFont val="Calibri"/>
        <family val="2"/>
      </rPr>
      <t>[ASM 1.01] Is an asset management process in place, that supports the life cycle of IT related assets within the organization?</t>
    </r>
  </si>
  <si>
    <t>3695750</t>
  </si>
  <si>
    <t>2519580</t>
  </si>
  <si>
    <r>
      <rPr>
        <b/>
        <sz val="12"/>
        <color rgb="FF000000"/>
        <rFont val="Calibri"/>
        <family val="2"/>
      </rPr>
      <t>[ASM 1.02] Are all assets (hardware and software used for providing services to KP including data storage) tracked/recorded with responsible owners and the location of assets ?</t>
    </r>
  </si>
  <si>
    <t>3695751</t>
  </si>
  <si>
    <t>2519582</t>
  </si>
  <si>
    <r>
      <rPr>
        <b/>
        <sz val="12"/>
        <color rgb="FF000000"/>
        <rFont val="Calibri"/>
        <family val="2"/>
      </rPr>
      <t>[ASM 1.03] Are provisions in place that KP data can only be used for KP operations and is not used for any other activities (including data mining)?</t>
    </r>
  </si>
  <si>
    <t>3695752</t>
  </si>
  <si>
    <t>2519584</t>
  </si>
  <si>
    <r>
      <rPr>
        <b/>
        <sz val="12"/>
        <color rgb="FF000000"/>
        <rFont val="Calibri"/>
        <family val="2"/>
      </rPr>
      <t>[ASM 1.04] Do you maintain a data classification scheme?</t>
    </r>
  </si>
  <si>
    <t>3695753</t>
  </si>
  <si>
    <t>2519585</t>
  </si>
  <si>
    <r>
      <rPr>
        <b/>
        <sz val="12"/>
        <color rgb="FF000000"/>
        <rFont val="Calibri"/>
        <family val="2"/>
      </rPr>
      <t>[ASM 1.05] Are users limited to installing only enterprise approved software on network and end-user devices?</t>
    </r>
  </si>
  <si>
    <t>3695754</t>
  </si>
  <si>
    <t>2519587</t>
  </si>
  <si>
    <r>
      <rPr>
        <b/>
        <sz val="12"/>
        <color rgb="FF000000"/>
        <rFont val="Calibri"/>
        <family val="2"/>
      </rPr>
      <t>[ASM 1.06] Do you maintain an inventory of all software licenses?</t>
    </r>
  </si>
  <si>
    <t>3695755</t>
  </si>
  <si>
    <t>2519588</t>
  </si>
  <si>
    <r>
      <rPr>
        <b/>
        <sz val="12"/>
        <color rgb="FF000000"/>
        <rFont val="Calibri"/>
        <family val="2"/>
      </rPr>
      <t>[ASM 1.07] Is there a process in place to track the allocation of KP provided assets including VPN tokens?</t>
    </r>
  </si>
  <si>
    <t>3695756</t>
  </si>
  <si>
    <t>2519590</t>
  </si>
  <si>
    <r>
      <rPr>
        <b/>
        <sz val="12"/>
        <color rgb="FF000000"/>
        <rFont val="Calibri"/>
        <family val="2"/>
      </rPr>
      <t>[ASM 1.08] Are processes in place to periodically scan end-user devices to ensure that:</t>
    </r>
    <r>
      <rPr>
        <sz val="11"/>
        <color rgb="FF000000"/>
        <rFont val="Calibri"/>
        <family val="2"/>
      </rPr>
      <t xml:space="preserve">
- Unauthorized software is not installed
- virus/malware is quarantined</t>
    </r>
  </si>
  <si>
    <t>3695757</t>
  </si>
  <si>
    <t>2519591</t>
  </si>
  <si>
    <r>
      <rPr>
        <b/>
        <sz val="12"/>
        <color rgb="FF000000"/>
        <rFont val="Calibri"/>
        <family val="2"/>
      </rPr>
      <t>[ASM 1.09] Do you have a mobile device (including BYOD) policy in place that addresses security requirements around mobile devices? (e.g., encryption, access controls, remote wipe capabilities)</t>
    </r>
  </si>
  <si>
    <t>3695758</t>
  </si>
  <si>
    <t>2519592</t>
  </si>
  <si>
    <r>
      <rPr>
        <b/>
        <sz val="12"/>
        <color rgb="FF000000"/>
        <rFont val="Calibri"/>
        <family val="2"/>
      </rPr>
      <t>[ASM 2.01] Are processes in place to protect Intellectual Property of software used by your organization?</t>
    </r>
  </si>
  <si>
    <t>3695759</t>
  </si>
  <si>
    <t>2519594</t>
  </si>
  <si>
    <r>
      <rPr>
        <b/>
        <sz val="12"/>
        <color rgb="FF000000"/>
        <rFont val="Calibri"/>
        <family val="2"/>
      </rPr>
      <t>[ASM 2.02] Do data classification requirements define rules for managing, handling, and labeling of data for each data class?</t>
    </r>
  </si>
  <si>
    <t>3695760</t>
  </si>
  <si>
    <t>2519595</t>
  </si>
  <si>
    <r>
      <rPr>
        <b/>
        <sz val="12"/>
        <color rgb="FF000000"/>
        <rFont val="Calibri"/>
        <family val="2"/>
      </rPr>
      <t>[ASM 2.03] Are data classification and associated requirements included in periodic security awareness training?</t>
    </r>
  </si>
  <si>
    <t>3695761</t>
  </si>
  <si>
    <t>2519596</t>
  </si>
  <si>
    <r>
      <rPr>
        <b/>
        <sz val="12"/>
        <color rgb="FF000000"/>
        <rFont val="Calibri"/>
        <family val="2"/>
      </rPr>
      <t>[ASM 2.04] Are processes in place for movement/reassignment of equipment and media?</t>
    </r>
  </si>
  <si>
    <t>3695762</t>
  </si>
  <si>
    <t>2519597</t>
  </si>
  <si>
    <t>Business Continuity Management [BCM]</t>
  </si>
  <si>
    <r>
      <rPr>
        <b/>
        <sz val="12"/>
        <color rgb="FF000000"/>
        <rFont val="Calibri"/>
        <family val="2"/>
      </rPr>
      <t>[BCM 1.01] Is there a developed, approved, and communicated business continuity plan (BCP) that includes:</t>
    </r>
    <r>
      <rPr>
        <sz val="11"/>
        <color rgb="FF000000"/>
        <rFont val="Calibri"/>
        <family val="2"/>
      </rPr>
      <t xml:space="preserve">
- Business impact analysis
- Communication plan (including external Communication)
- Contingency plan</t>
    </r>
  </si>
  <si>
    <t>3695764</t>
  </si>
  <si>
    <t>2519599</t>
  </si>
  <si>
    <r>
      <rPr>
        <b/>
        <sz val="12"/>
        <color rgb="FF000000"/>
        <rFont val="Calibri"/>
        <family val="2"/>
      </rPr>
      <t>[BCM 1.02] Does BCP include information security requirements to be met during BCP activities?</t>
    </r>
  </si>
  <si>
    <t>3695765</t>
  </si>
  <si>
    <t>2519601</t>
  </si>
  <si>
    <r>
      <rPr>
        <b/>
        <sz val="12"/>
        <color rgb="FF000000"/>
        <rFont val="Calibri"/>
        <family val="2"/>
      </rPr>
      <t>[BCM 1.03] Does the BCP cover contractual requirements with KP (RTO, RPO, protection of data during crisis, etc.)?</t>
    </r>
  </si>
  <si>
    <t>3695766</t>
  </si>
  <si>
    <t>2519602</t>
  </si>
  <si>
    <r>
      <rPr>
        <b/>
        <sz val="12"/>
        <color rgb="FF000000"/>
        <rFont val="Calibri"/>
        <family val="2"/>
      </rPr>
      <t>[BCM 1.04] Are BCP and DRP reviewed and tested periodically (at least annually)?</t>
    </r>
  </si>
  <si>
    <t>3695767</t>
  </si>
  <si>
    <t>2519603</t>
  </si>
  <si>
    <r>
      <rPr>
        <b/>
        <sz val="12"/>
        <color rgb="FF000000"/>
        <rFont val="Calibri"/>
        <family val="2"/>
      </rPr>
      <t>[BCM 1.05] Is there a disaster recovery plan (DRP) in place that addressed the following:</t>
    </r>
    <r>
      <rPr>
        <sz val="11"/>
        <color rgb="FF000000"/>
        <rFont val="Calibri"/>
        <family val="2"/>
      </rPr>
      <t xml:space="preserve">
- Recovery strategies
- Minimize interruptions to the normal operations
 - Limit the extent of disruption and damage
 - Minimize the economic impact of the interruption
 - Establish alternative means of operation in advance
 - Train personnel with emergency procedures
 - Provide for smooth and rapid restoration of service</t>
    </r>
  </si>
  <si>
    <t>3695768</t>
  </si>
  <si>
    <t>2519605</t>
  </si>
  <si>
    <r>
      <rPr>
        <b/>
        <sz val="12"/>
        <color rgb="FF000000"/>
        <rFont val="Calibri"/>
        <family val="2"/>
      </rPr>
      <t>[BCM 1.06] If facilities are in locations subject to environmental hazards (hurricane, earthquake, flood), are controls in place to compensate for possible threats?</t>
    </r>
  </si>
  <si>
    <t>3695769</t>
  </si>
  <si>
    <t>2519607</t>
  </si>
  <si>
    <r>
      <rPr>
        <b/>
        <sz val="12"/>
        <color rgb="FF000000"/>
        <rFont val="Calibri"/>
        <family val="2"/>
      </rPr>
      <t>[BCM 1.07] Is there a procedure in place to notify KP personnel of a disaster after the occurrence or within terms of contract?</t>
    </r>
  </si>
  <si>
    <t>3695770</t>
  </si>
  <si>
    <t>2519608</t>
  </si>
  <si>
    <r>
      <rPr>
        <b/>
        <sz val="12"/>
        <color rgb="FF000000"/>
        <rFont val="Calibri"/>
        <family val="2"/>
      </rPr>
      <t>[BCM 1.08] Does infrastructure have failover mechanisms in place to ensure continuity of service?</t>
    </r>
  </si>
  <si>
    <t>3695771</t>
  </si>
  <si>
    <t>2519609</t>
  </si>
  <si>
    <t>Compliance [COM]</t>
  </si>
  <si>
    <r>
      <rPr>
        <b/>
        <sz val="12"/>
        <color rgb="FF000000"/>
        <rFont val="Calibri"/>
        <family val="2"/>
      </rPr>
      <t>[COM 1.01] Do you comply with all legal and regulatory requirements (e.g., HIPAA, SOX, PCI), including data retention requirements? Does KP have a Business Associate Agreement (BAA) in place with the vendor?</t>
    </r>
  </si>
  <si>
    <t>3695773</t>
  </si>
  <si>
    <t>2519611</t>
  </si>
  <si>
    <r>
      <rPr>
        <b/>
        <sz val="12"/>
        <color rgb="FF000000"/>
        <rFont val="Calibri"/>
        <family val="2"/>
      </rPr>
      <t>[COM 2.01] Are independent compliance reviews and assessments performed on an annual basis using an accepted standard (e.g., ISO-27001)?</t>
    </r>
  </si>
  <si>
    <t>3695774</t>
  </si>
  <si>
    <t>2519613</t>
  </si>
  <si>
    <t>Communications and Operations Management [COPS]</t>
  </si>
  <si>
    <r>
      <rPr>
        <b/>
        <sz val="12"/>
        <color rgb="FF000000"/>
        <rFont val="Calibri"/>
        <family val="2"/>
      </rPr>
      <t>[COPS 1.01] Are there documented, approved, and communicated operational procedures associated with services provided?</t>
    </r>
  </si>
  <si>
    <t>3695776</t>
  </si>
  <si>
    <t>2519615</t>
  </si>
  <si>
    <r>
      <rPr>
        <b/>
        <sz val="12"/>
        <color rgb="FF000000"/>
        <rFont val="Calibri"/>
        <family val="2"/>
      </rPr>
      <t>[COPS 1.02] Are segregation of duties maintained for requesting, approving, and implementing changes?</t>
    </r>
  </si>
  <si>
    <t>3695777</t>
  </si>
  <si>
    <t>2519617</t>
  </si>
  <si>
    <r>
      <rPr>
        <b/>
        <sz val="12"/>
        <color rgb="FF000000"/>
        <rFont val="Calibri"/>
        <family val="2"/>
      </rPr>
      <t>[COPS 1.03] Are formal processes for change management in place that addresses:</t>
    </r>
    <r>
      <rPr>
        <sz val="11"/>
        <color rgb="FF000000"/>
        <rFont val="Calibri"/>
        <family val="2"/>
      </rPr>
      <t xml:space="preserve">
- Identification/initiation of changes
- Planning of change, including impact analysis
- Testing of changes (in a non-prod environment)
- Formal approval of changes
- Implementation of changes
- Backout procedures
- Procedures for implementing emergency changes</t>
    </r>
  </si>
  <si>
    <t>3695778</t>
  </si>
  <si>
    <t>2519619</t>
  </si>
  <si>
    <r>
      <rPr>
        <b/>
        <sz val="12"/>
        <color rgb="FF000000"/>
        <rFont val="Calibri"/>
        <family val="2"/>
      </rPr>
      <t>[COPS 2.01] Are there documented network and infrastructure service level agreements?</t>
    </r>
  </si>
  <si>
    <t>3695779</t>
  </si>
  <si>
    <t>2519620</t>
  </si>
  <si>
    <r>
      <rPr>
        <b/>
        <sz val="12"/>
        <color rgb="FF000000"/>
        <rFont val="Calibri"/>
        <family val="2"/>
      </rPr>
      <t>[COPS 2.02] Are there annual audits and / or reviews on third party service providers?</t>
    </r>
    <r>
      <rPr>
        <sz val="11"/>
        <color rgb="FF000000"/>
        <rFont val="Calibri"/>
        <family val="2"/>
      </rPr>
      <t xml:space="preserve">
If yes, please provide a description of process / activities?</t>
    </r>
  </si>
  <si>
    <t>3695780</t>
  </si>
  <si>
    <t>2519622</t>
  </si>
  <si>
    <r>
      <rPr>
        <b/>
        <sz val="12"/>
        <color rgb="FF000000"/>
        <rFont val="Calibri"/>
        <family val="2"/>
      </rPr>
      <t>[COPS 3.01] Are capacity demands for critical infrastructure appropriately forecasted, monitored, and are potentially-disruptive events identified and remediated immediately?</t>
    </r>
  </si>
  <si>
    <t>3695781</t>
  </si>
  <si>
    <t>2519624</t>
  </si>
  <si>
    <r>
      <rPr>
        <b/>
        <sz val="12"/>
        <color rgb="FF000000"/>
        <rFont val="Calibri"/>
        <family val="2"/>
      </rPr>
      <t>[COPS 3.02] Are Data Loss Prevention (DLP) or extrusion prevention solutions implemented for all systems supporting KP operations to prevent data leakage?</t>
    </r>
  </si>
  <si>
    <t>3695782</t>
  </si>
  <si>
    <t>2519625</t>
  </si>
  <si>
    <r>
      <rPr>
        <b/>
        <sz val="12"/>
        <color rgb="FF000000"/>
        <rFont val="Calibri"/>
        <family val="2"/>
      </rPr>
      <t>[COPS 4.01] Are all mail servers, end-user devices, and entry points of the network equipped with anti-virus/malware software and are processes in place to ensure that anti-virus signatures are updated when needed?</t>
    </r>
  </si>
  <si>
    <t>3695783</t>
  </si>
  <si>
    <t>2519626</t>
  </si>
  <si>
    <r>
      <rPr>
        <b/>
        <sz val="12"/>
        <color rgb="FF000000"/>
        <rFont val="Calibri"/>
        <family val="2"/>
      </rPr>
      <t>[COPS 4.02] Is monitoring performed to ensure that all end-user computing devices and servers supporting KP operations are updated with the latest antivirus/antimalware signatures, and are logs of scans maintained and reviewed?</t>
    </r>
  </si>
  <si>
    <t>3695784</t>
  </si>
  <si>
    <t>2519627</t>
  </si>
  <si>
    <r>
      <rPr>
        <b/>
        <sz val="12"/>
        <color rgb="FF000000"/>
        <rFont val="Calibri"/>
        <family val="2"/>
      </rPr>
      <t>[COPS 4.03] Are periodic anti-virus and malware scans performed for all systems and end-user computing devices?</t>
    </r>
  </si>
  <si>
    <t>3695785</t>
  </si>
  <si>
    <t>2519628</t>
  </si>
  <si>
    <r>
      <rPr>
        <b/>
        <sz val="12"/>
        <color rgb="FF000000"/>
        <rFont val="Calibri"/>
        <family val="2"/>
      </rPr>
      <t>[COPS 4.04] Are processes implemented to restrict and monitor the execution of mobile code, installation of unauthorized software, and is installation of personal software prohibited?</t>
    </r>
  </si>
  <si>
    <t>3695786</t>
  </si>
  <si>
    <t>2519630</t>
  </si>
  <si>
    <r>
      <rPr>
        <b/>
        <sz val="12"/>
        <color rgb="FF000000"/>
        <rFont val="Calibri"/>
        <family val="2"/>
      </rPr>
      <t>[COPS 4.05] Are firewalls installed at entry points and are IDS/IDP tools in place on the network?</t>
    </r>
  </si>
  <si>
    <t>3695787</t>
  </si>
  <si>
    <t>2519631</t>
  </si>
  <si>
    <r>
      <rPr>
        <b/>
        <sz val="12"/>
        <color rgb="FF000000"/>
        <rFont val="Calibri"/>
        <family val="2"/>
      </rPr>
      <t>[COPS 5.01] Are formal processes in place for the backup and restoration of data?</t>
    </r>
  </si>
  <si>
    <t>3695788</t>
  </si>
  <si>
    <t>2519632</t>
  </si>
  <si>
    <r>
      <rPr>
        <b/>
        <sz val="12"/>
        <color rgb="FF000000"/>
        <rFont val="Calibri"/>
        <family val="2"/>
      </rPr>
      <t>[COPS 5.02] Are backup logs reviewed periodically and are backup failures remediated?</t>
    </r>
  </si>
  <si>
    <t>3695789</t>
  </si>
  <si>
    <t>2519634</t>
  </si>
  <si>
    <r>
      <rPr>
        <b/>
        <sz val="12"/>
        <color rgb="FF000000"/>
        <rFont val="Calibri"/>
        <family val="2"/>
      </rPr>
      <t>[COPS 5.03] Are technical infrastructure, backup media, and physical security equipment hosted in secure areas?</t>
    </r>
  </si>
  <si>
    <t>3695790</t>
  </si>
  <si>
    <t>2519636</t>
  </si>
  <si>
    <r>
      <rPr>
        <b/>
        <sz val="12"/>
        <color rgb="FF000000"/>
        <rFont val="Calibri"/>
        <family val="2"/>
      </rPr>
      <t>[COPS 5.04] Are backup restoration tests performed periodically?</t>
    </r>
  </si>
  <si>
    <t>3695791</t>
  </si>
  <si>
    <t>2519637</t>
  </si>
  <si>
    <r>
      <rPr>
        <b/>
        <sz val="12"/>
        <color rgb="FF000000"/>
        <rFont val="Calibri"/>
        <family val="2"/>
      </rPr>
      <t>[COPS 5.05] Are backup media movement records and authorization documents for media movement maintained?</t>
    </r>
  </si>
  <si>
    <t>3695792</t>
  </si>
  <si>
    <t>2519639</t>
  </si>
  <si>
    <r>
      <rPr>
        <b/>
        <sz val="12"/>
        <color rgb="FF000000"/>
        <rFont val="Calibri"/>
        <family val="2"/>
      </rPr>
      <t>[COPS 6.01] Are wireless network environments protected from unauthorized traffic, personnel, and devices?</t>
    </r>
  </si>
  <si>
    <t>3695793</t>
  </si>
  <si>
    <t>2519640</t>
  </si>
  <si>
    <r>
      <rPr>
        <b/>
        <sz val="12"/>
        <color rgb="FF000000"/>
        <rFont val="Calibri"/>
        <family val="2"/>
      </rPr>
      <t>[COPS 6.02] Are network configurations, including environments between trusted and untrusted networks reviewed periodically?</t>
    </r>
  </si>
  <si>
    <t>3695794</t>
  </si>
  <si>
    <t>2519641</t>
  </si>
  <si>
    <r>
      <rPr>
        <b/>
        <sz val="12"/>
        <color rgb="FF000000"/>
        <rFont val="Calibri"/>
        <family val="2"/>
      </rPr>
      <t>[COPS 6.03] Is wireless access disabled for networks utilized to provide services to KP?</t>
    </r>
  </si>
  <si>
    <t>3695795</t>
  </si>
  <si>
    <t>2519642</t>
  </si>
  <si>
    <r>
      <rPr>
        <b/>
        <sz val="12"/>
        <color rgb="FF000000"/>
        <rFont val="Calibri"/>
        <family val="2"/>
      </rPr>
      <t>[COPS 6.04] Are the following documents maintained:</t>
    </r>
    <r>
      <rPr>
        <sz val="11"/>
        <color rgb="FF000000"/>
        <rFont val="Calibri"/>
        <family val="2"/>
      </rPr>
      <t xml:space="preserve">
- Network architecture diagram
- IP address schema
- Cloud topology
- Device configuration standards
- Access control lists</t>
    </r>
  </si>
  <si>
    <t>3695796</t>
  </si>
  <si>
    <t>2519643</t>
  </si>
  <si>
    <r>
      <rPr>
        <b/>
        <sz val="12"/>
        <color rgb="FF000000"/>
        <rFont val="Calibri"/>
        <family val="2"/>
      </rPr>
      <t>[COPS 6.05] Are network environments designed and configured to restrict connections between trusted and untrusted networks and reviewed at least annually?</t>
    </r>
  </si>
  <si>
    <t>3695797</t>
  </si>
  <si>
    <t>2519645</t>
  </si>
  <si>
    <r>
      <rPr>
        <b/>
        <sz val="12"/>
        <color rgb="FF000000"/>
        <rFont val="Calibri"/>
        <family val="2"/>
      </rPr>
      <t>[COPS 6.06] Do hardening standards address disabling of ports, services, and auxiliary lines that are not required ?</t>
    </r>
  </si>
  <si>
    <t>3695798</t>
  </si>
  <si>
    <t>2519646</t>
  </si>
  <si>
    <r>
      <rPr>
        <b/>
        <sz val="12"/>
        <color rgb="FF000000"/>
        <rFont val="Calibri"/>
        <family val="2"/>
      </rPr>
      <t>[COPS 6.07] Are procedures in place to exchange sensitive information in a secure way (email encryption, SFTP, etc.)?</t>
    </r>
  </si>
  <si>
    <t>3695799</t>
  </si>
  <si>
    <t>2519647</t>
  </si>
  <si>
    <r>
      <rPr>
        <b/>
        <sz val="12"/>
        <color rgb="FF000000"/>
        <rFont val="Calibri"/>
        <family val="2"/>
      </rPr>
      <t>[COPS 6.08] Is network equipment (switches, firewalls, routers, etc.) configured according to documented and approved standards that include hardening requirements?</t>
    </r>
  </si>
  <si>
    <t>3695800</t>
  </si>
  <si>
    <t>2519648</t>
  </si>
  <si>
    <r>
      <rPr>
        <b/>
        <sz val="12"/>
        <color rgb="FF000000"/>
        <rFont val="Calibri"/>
        <family val="2"/>
      </rPr>
      <t>[COPS 6.09] Has a VLAN, which is segregated from the enterprise network, been configured in order to connect to the KP Network?</t>
    </r>
  </si>
  <si>
    <t>3695801</t>
  </si>
  <si>
    <t>2519649</t>
  </si>
  <si>
    <r>
      <rPr>
        <b/>
        <sz val="12"/>
        <color rgb="FF000000"/>
        <rFont val="Calibri"/>
        <family val="2"/>
      </rPr>
      <t>[COPS 6.10] Do you prohibit access to corporate and/or public mail servers from within the dedicated work area?</t>
    </r>
  </si>
  <si>
    <t>3695802</t>
  </si>
  <si>
    <t>2519650</t>
  </si>
  <si>
    <r>
      <rPr>
        <b/>
        <sz val="12"/>
        <color rgb="FF000000"/>
        <rFont val="Calibri"/>
        <family val="2"/>
      </rPr>
      <t>[COPS 6.11] Do you maintain a whitelist of web-sites that can be accessed by workstations within the dedicated work area?</t>
    </r>
  </si>
  <si>
    <t>3695803</t>
  </si>
  <si>
    <t>2519651</t>
  </si>
  <si>
    <r>
      <rPr>
        <b/>
        <sz val="12"/>
        <color rgb="FF000000"/>
        <rFont val="Calibri"/>
        <family val="2"/>
      </rPr>
      <t>[COPS 7.01] Are processes in place for the secure disposal or reuse of equipment and sanitization of media?</t>
    </r>
  </si>
  <si>
    <t>3695804</t>
  </si>
  <si>
    <t>2519653</t>
  </si>
  <si>
    <r>
      <rPr>
        <b/>
        <sz val="12"/>
        <color rgb="FF000000"/>
        <rFont val="Calibri"/>
        <family val="2"/>
      </rPr>
      <t>[COPS 8.01] Are policies, procedures, and controls in place to protect the exchange of information (e.g., email encryption, SFTP, etc.)?</t>
    </r>
  </si>
  <si>
    <t>3695805</t>
  </si>
  <si>
    <t>2519655</t>
  </si>
  <si>
    <r>
      <rPr>
        <b/>
        <sz val="12"/>
        <color rgb="FF000000"/>
        <rFont val="Calibri"/>
        <family val="2"/>
      </rPr>
      <t>[COPS 8.02] Are controls in place to limit printing from within the dedicated work area to printers that are installed in the dedicated work area?</t>
    </r>
  </si>
  <si>
    <t>3695806</t>
  </si>
  <si>
    <t>2519657</t>
  </si>
  <si>
    <r>
      <rPr>
        <b/>
        <sz val="12"/>
        <color rgb="FF000000"/>
        <rFont val="Calibri"/>
        <family val="2"/>
      </rPr>
      <t>[COPS 9.01] Are Intrusion Detection/Prevention tools configured to scan the network and create real-time alerts and notifications to IT security / support team?</t>
    </r>
  </si>
  <si>
    <t>3695807</t>
  </si>
  <si>
    <t>2519658</t>
  </si>
  <si>
    <r>
      <rPr>
        <b/>
        <sz val="12"/>
        <color rgb="FF000000"/>
        <rFont val="Calibri"/>
        <family val="2"/>
      </rPr>
      <t>[COPS 9.02] Are alerts reviewed, analyzed, remediated as necessary and tracked to closure, and evidence of such activity retained?</t>
    </r>
  </si>
  <si>
    <t>3695808</t>
  </si>
  <si>
    <t>2519659</t>
  </si>
  <si>
    <r>
      <rPr>
        <b/>
        <sz val="12"/>
        <color rgb="FF000000"/>
        <rFont val="Calibri"/>
        <family val="2"/>
      </rPr>
      <t>[COPS 9.03] Have procedures and standards been developed to monitor technical infrastructure, databases, and applications?</t>
    </r>
  </si>
  <si>
    <t>3695809</t>
  </si>
  <si>
    <t>2519660</t>
  </si>
  <si>
    <r>
      <rPr>
        <b/>
        <sz val="12"/>
        <color rgb="FF000000"/>
        <rFont val="Calibri"/>
        <family val="2"/>
      </rPr>
      <t>[COPS 9.04] Are system logs (e.g., unsuccessful login attempts, software installation, account lock-outs, and resets) for all systems supporting KP operations reviewed?</t>
    </r>
  </si>
  <si>
    <t>3695810</t>
  </si>
  <si>
    <t>2519662</t>
  </si>
  <si>
    <r>
      <rPr>
        <b/>
        <sz val="12"/>
        <color rgb="FF000000"/>
        <rFont val="Calibri"/>
        <family val="2"/>
      </rPr>
      <t>[COPS 9.05] Are processes in place that address review of network activity and remediation of issues identified during review?</t>
    </r>
  </si>
  <si>
    <t>3695811</t>
  </si>
  <si>
    <t>2519663</t>
  </si>
  <si>
    <r>
      <rPr>
        <b/>
        <sz val="12"/>
        <color rgb="FF000000"/>
        <rFont val="Calibri"/>
        <family val="2"/>
      </rPr>
      <t>[COPS 9.06] Are physical and logical audit logs protected and secured from unauthorized access?</t>
    </r>
  </si>
  <si>
    <t>3695812</t>
  </si>
  <si>
    <t>2519665</t>
  </si>
  <si>
    <r>
      <rPr>
        <b/>
        <sz val="12"/>
        <color rgb="FF000000"/>
        <rFont val="Calibri"/>
        <family val="2"/>
      </rPr>
      <t>[COPS 9.07] Is activity related to hypervisor functions and administrative consoles logged and reviewed daily?</t>
    </r>
  </si>
  <si>
    <t>3695813</t>
  </si>
  <si>
    <t>2519666</t>
  </si>
  <si>
    <r>
      <rPr>
        <b/>
        <sz val="12"/>
        <color rgb="FF000000"/>
        <rFont val="Calibri"/>
        <family val="2"/>
      </rPr>
      <t>[COPS 9.08] Are firewalls and routers configured to log all network transactions and create real-time alerts and notifications to IT security including review of IDS logs?</t>
    </r>
  </si>
  <si>
    <t>3695814</t>
  </si>
  <si>
    <t>2519668</t>
  </si>
  <si>
    <t>Human Resource Security [HRS]</t>
  </si>
  <si>
    <r>
      <rPr>
        <b/>
        <sz val="12"/>
        <color rgb="FF000000"/>
        <rFont val="Calibri"/>
        <family val="2"/>
      </rPr>
      <t>[HRS 1.01] Is there a documented policy containing screening, onboarding, termination, and training and awareness requirements?</t>
    </r>
  </si>
  <si>
    <t xml:space="preserve">  </t>
  </si>
  <si>
    <t>3695816</t>
  </si>
  <si>
    <t>2519670</t>
  </si>
  <si>
    <r>
      <rPr>
        <b/>
        <sz val="12"/>
        <color rgb="FF000000"/>
        <rFont val="Calibri"/>
        <family val="2"/>
      </rPr>
      <t>[HRS 1.02] Is a background check for new staff conducted prior to employment that includes, at minimum, criminal background, work history, reference check and verification of education?</t>
    </r>
  </si>
  <si>
    <t>3695817</t>
  </si>
  <si>
    <t>2519672</t>
  </si>
  <si>
    <r>
      <rPr>
        <b/>
        <sz val="12"/>
        <color rgb="FF000000"/>
        <rFont val="Calibri"/>
        <family val="2"/>
      </rPr>
      <t>[HRS 2.01] Do staff supporting KP operations receive appropriate security awareness training when onboarding and does training include industry specific training (e.g., HIPAA, PCI)?</t>
    </r>
  </si>
  <si>
    <t>3695818</t>
  </si>
  <si>
    <t>2519673</t>
  </si>
  <si>
    <r>
      <rPr>
        <b/>
        <sz val="12"/>
        <color rgb="FF000000"/>
        <rFont val="Calibri"/>
        <family val="2"/>
      </rPr>
      <t>[HRS 2.02] Are staff personnel required to sign any agreements during onboarding (e.g., Non-Disclosure Agreement, Confidentiality Agreement, Acceptable Use, Code of Conduct / Ethics?)</t>
    </r>
  </si>
  <si>
    <t>3695819</t>
  </si>
  <si>
    <t>2519675</t>
  </si>
  <si>
    <r>
      <rPr>
        <b/>
        <sz val="12"/>
        <color rgb="FF000000"/>
        <rFont val="Calibri"/>
        <family val="2"/>
      </rPr>
      <t>[HRS 3.01] Are processes in place for off boarding staff that include:</t>
    </r>
    <r>
      <rPr>
        <sz val="11"/>
        <color rgb="FF000000"/>
        <rFont val="Calibri"/>
        <family val="2"/>
      </rPr>
      <t xml:space="preserve">
- Return of assets (PC's, laptops, tokens, badges)
- Disabling of accounts
- Knowledge transfer</t>
    </r>
  </si>
  <si>
    <t>3695820</t>
  </si>
  <si>
    <t>2519677</t>
  </si>
  <si>
    <r>
      <rPr>
        <b/>
        <sz val="12"/>
        <color rgb="FF000000"/>
        <rFont val="Calibri"/>
        <family val="2"/>
      </rPr>
      <t>[HRS 3.02] Are employees and contractors supporting KP operations receiving appropriate security awareness trainings on an ongoing basis?</t>
    </r>
  </si>
  <si>
    <t>3695821</t>
  </si>
  <si>
    <t>2519679</t>
  </si>
  <si>
    <r>
      <rPr>
        <b/>
        <sz val="12"/>
        <color rgb="FF000000"/>
        <rFont val="Calibri"/>
        <family val="2"/>
      </rPr>
      <t>[HRS 4.01] Are procedures in place that provide requirements around security of equipment and data for employees that telecommute?</t>
    </r>
  </si>
  <si>
    <t>3695822</t>
  </si>
  <si>
    <t>2519681</t>
  </si>
  <si>
    <t>Security Policy [ISP]</t>
  </si>
  <si>
    <r>
      <rPr>
        <b/>
        <sz val="12"/>
        <color rgb="FF000000"/>
        <rFont val="Calibri"/>
        <family val="2"/>
      </rPr>
      <t>[ISP 1.01] Does the Information Security Policy address the following:</t>
    </r>
    <r>
      <rPr>
        <sz val="11"/>
        <color rgb="FF000000"/>
        <rFont val="Calibri"/>
        <family val="2"/>
      </rPr>
      <t xml:space="preserve">
- Access control
- Asset Management
- Business Continuity Management
- Communications and Operations Management
- Compliance
- Human Resource Security
- Information Security Incident Management
- Information Systems Acquisition, Development, and Maintenance
- Physical and Environmental Security</t>
    </r>
  </si>
  <si>
    <t>3695824</t>
  </si>
  <si>
    <t>2519684</t>
  </si>
  <si>
    <r>
      <rPr>
        <b/>
        <sz val="12"/>
        <color rgb="FF000000"/>
        <rFont val="Calibri"/>
        <family val="2"/>
      </rPr>
      <t>[ISP 1.02] Do you maintain an information security policy that is , approved by top management, communicated to all vendor resources, and reviewed at least annually?</t>
    </r>
  </si>
  <si>
    <t>3695825</t>
  </si>
  <si>
    <t>2519686</t>
  </si>
  <si>
    <r>
      <rPr>
        <b/>
        <sz val="12"/>
        <color rgb="FF000000"/>
        <rFont val="Calibri"/>
        <family val="2"/>
      </rPr>
      <t>[ISP 1.03] Do data classification requirements define rules for managing, handling, and labeling of data for each data class?</t>
    </r>
  </si>
  <si>
    <t>3695826</t>
  </si>
  <si>
    <t>2519687</t>
  </si>
  <si>
    <r>
      <rPr>
        <b/>
        <sz val="12"/>
        <color rgb="FF000000"/>
        <rFont val="Calibri"/>
        <family val="2"/>
      </rPr>
      <t>[ISP 1.04] Is there a documented, approved, and communicated formal disciplinary or sanction policy?</t>
    </r>
  </si>
  <si>
    <t>3695827</t>
  </si>
  <si>
    <t>2519689</t>
  </si>
  <si>
    <t>Organization of Information Security [OIS]</t>
  </si>
  <si>
    <r>
      <rPr>
        <b/>
        <sz val="12"/>
        <color rgb="FF000000"/>
        <rFont val="Calibri"/>
        <family val="2"/>
      </rPr>
      <t>[OIS 1.01] Is there an independent Information Security Organization with defined and documented roles and is upper management represented in the Information Security Organization?</t>
    </r>
  </si>
  <si>
    <t>3695829</t>
  </si>
  <si>
    <t>2519692</t>
  </si>
  <si>
    <r>
      <rPr>
        <b/>
        <sz val="12"/>
        <color rgb="FF000000"/>
        <rFont val="Calibri"/>
        <family val="2"/>
      </rPr>
      <t>[OIS 1.02] Are processes in place to ensure that risks are identified and managed appropriately?</t>
    </r>
  </si>
  <si>
    <t>3695830</t>
  </si>
  <si>
    <t>2519694</t>
  </si>
  <si>
    <r>
      <rPr>
        <b/>
        <sz val="12"/>
        <color rgb="FF000000"/>
        <rFont val="Calibri"/>
        <family val="2"/>
      </rPr>
      <t>[OIS 1.03] Is there a formal risk assessment performed at least annually or upon significant changes to the environment?</t>
    </r>
  </si>
  <si>
    <t>3695831</t>
  </si>
  <si>
    <t>2519696</t>
  </si>
  <si>
    <r>
      <rPr>
        <b/>
        <sz val="12"/>
        <color rgb="FF000000"/>
        <rFont val="Calibri"/>
        <family val="2"/>
      </rPr>
      <t>[OIS 1.04] Are processes in place to address and remediate issues identified during a risk assessment?</t>
    </r>
  </si>
  <si>
    <t>3695832</t>
  </si>
  <si>
    <t>2519698</t>
  </si>
  <si>
    <r>
      <rPr>
        <b/>
        <sz val="12"/>
        <color rgb="FF000000"/>
        <rFont val="Calibri"/>
        <family val="2"/>
      </rPr>
      <t>[OIS 1.05] Is a risk register maintained in which identified risks are recorded (including owner and remediation plan)?</t>
    </r>
  </si>
  <si>
    <t>3695833</t>
  </si>
  <si>
    <t>2519699</t>
  </si>
  <si>
    <r>
      <rPr>
        <b/>
        <sz val="12"/>
        <color rgb="FF000000"/>
        <rFont val="Calibri"/>
        <family val="2"/>
      </rPr>
      <t>[OIS 2.01] Are subcontractors subject to same requirements regarding workforce security (i.e., background check, security awareness training, and signing of NDA) as FTE's?</t>
    </r>
  </si>
  <si>
    <t>3695834</t>
  </si>
  <si>
    <t>2519701</t>
  </si>
  <si>
    <r>
      <rPr>
        <b/>
        <sz val="12"/>
        <color rgb="FF000000"/>
        <rFont val="Calibri"/>
        <family val="2"/>
      </rPr>
      <t>[OIS 2.02] Do agreements with third parties include requirements regarding the information security and compliance framework of the third party?</t>
    </r>
  </si>
  <si>
    <t>3695835</t>
  </si>
  <si>
    <t>2519702</t>
  </si>
  <si>
    <t>Physical and Environmental Security [PES]</t>
  </si>
  <si>
    <r>
      <rPr>
        <b/>
        <sz val="12"/>
        <color rgb="FF000000"/>
        <rFont val="Calibri"/>
        <family val="2"/>
      </rPr>
      <t>[PES 1.01] Is there a documented, approved, and communicated physical security policy?</t>
    </r>
  </si>
  <si>
    <t>3695837</t>
  </si>
  <si>
    <t>2519704</t>
  </si>
  <si>
    <r>
      <rPr>
        <b/>
        <sz val="12"/>
        <color rgb="FF000000"/>
        <rFont val="Calibri"/>
        <family val="2"/>
      </rPr>
      <t>[PES 1.02] Do your facilities meet legal and regulatory requirements, and do you have a valid certificate of operations?</t>
    </r>
  </si>
  <si>
    <t>3695838</t>
  </si>
  <si>
    <t>2519706</t>
  </si>
  <si>
    <r>
      <rPr>
        <b/>
        <sz val="12"/>
        <color rgb="FF000000"/>
        <rFont val="Calibri"/>
        <family val="2"/>
      </rPr>
      <t>[PES 1.03] Does your facility have adequate physical security perimeter controls (doors, solid walls, locked windows, CCTV, manned reception desk, etc.)?</t>
    </r>
    <r>
      <rPr>
        <sz val="11"/>
        <color rgb="FF000000"/>
        <rFont val="Calibri"/>
        <family val="2"/>
      </rPr>
      <t xml:space="preserve">
Please provide details in "Comments" section.</t>
    </r>
  </si>
  <si>
    <t>3695839</t>
  </si>
  <si>
    <t>2519707</t>
  </si>
  <si>
    <r>
      <rPr>
        <b/>
        <sz val="12"/>
        <color rgb="FF000000"/>
        <rFont val="Calibri"/>
        <family val="2"/>
      </rPr>
      <t>[PES 1.04] Are access points such as delivery and loading areas and other possible entry points controlled and isolated from information processing facilities?</t>
    </r>
  </si>
  <si>
    <t>3695840</t>
  </si>
  <si>
    <t>2519708</t>
  </si>
  <si>
    <r>
      <rPr>
        <b/>
        <sz val="12"/>
        <color rgb="FF000000"/>
        <rFont val="Calibri"/>
        <family val="2"/>
      </rPr>
      <t>[PES 1.05] Are KP-related activities performed from a dedicated area that is only accessible to staff dedicated to the KP account?</t>
    </r>
    <r>
      <rPr>
        <sz val="11"/>
        <color rgb="FF000000"/>
        <rFont val="Calibri"/>
        <family val="2"/>
      </rPr>
      <t xml:space="preserve">
If yes, please describe controls that are in place to limit access to unauthorized individuals. 
Examples:
(a) Badge readers on all entry/exit points, anti pass back activated
(b) Presence of security guards
(c) Entry/exit points equipped with CCTV cameras
(d) Windows are frosted to protect individuals from looking in to the restricted area
(e) Existence of strict visitor processes, where KP management needs to approve external visitors
(f) Emergency exits are monitored and only allow individuals to exit work area in case of emergency</t>
    </r>
  </si>
  <si>
    <t>3695841</t>
  </si>
  <si>
    <t>2519709</t>
  </si>
  <si>
    <r>
      <rPr>
        <b/>
        <sz val="12"/>
        <color rgb="FF000000"/>
        <rFont val="Calibri"/>
        <family val="2"/>
      </rPr>
      <t>[PES 1.06] Are personnel (including subcontractors and external parties) with access to the KP work area authorized by appropriate KP personnel and issued a personally identifiable photo badge that is displayed while the individual is within the facility?</t>
    </r>
  </si>
  <si>
    <t>3695842</t>
  </si>
  <si>
    <t>2519710</t>
  </si>
  <si>
    <r>
      <rPr>
        <b/>
        <sz val="12"/>
        <color rgb="FF000000"/>
        <rFont val="Calibri"/>
        <family val="2"/>
      </rPr>
      <t>[PES 1.07] Do facility and datacenter have adequate fire detection/prevention and water detection/prevention measures in place?</t>
    </r>
  </si>
  <si>
    <t>3695843</t>
  </si>
  <si>
    <t>2519711</t>
  </si>
  <si>
    <r>
      <rPr>
        <b/>
        <sz val="12"/>
        <color rgb="FF000000"/>
        <rFont val="Calibri"/>
        <family val="2"/>
      </rPr>
      <t>[PES 1.08] Are all physical security equipment (such as access control systems and surveillance systems) hosted in a secured area?</t>
    </r>
  </si>
  <si>
    <t>3695844</t>
  </si>
  <si>
    <t>2519712</t>
  </si>
  <si>
    <r>
      <rPr>
        <b/>
        <sz val="12"/>
        <color rgb="FF000000"/>
        <rFont val="Calibri"/>
        <family val="2"/>
      </rPr>
      <t>[PES 1.09] Are physical access logs and surveillance feeds captured, reviewed, and maintained ?</t>
    </r>
  </si>
  <si>
    <t>3695845</t>
  </si>
  <si>
    <t>2519713</t>
  </si>
  <si>
    <r>
      <rPr>
        <b/>
        <sz val="12"/>
        <color rgb="FF000000"/>
        <rFont val="Calibri"/>
        <family val="2"/>
      </rPr>
      <t>[PES 1.10] Do you have process for provisioning of physical access?</t>
    </r>
  </si>
  <si>
    <t>3695846</t>
  </si>
  <si>
    <t>2519715</t>
  </si>
  <si>
    <r>
      <rPr>
        <b/>
        <sz val="12"/>
        <color rgb="FF000000"/>
        <rFont val="Calibri"/>
        <family val="2"/>
      </rPr>
      <t>[PES 1.11] Do you have process for termination of physical access (that also includes provisions for transfer)?</t>
    </r>
  </si>
  <si>
    <t>3695847</t>
  </si>
  <si>
    <t>2519717</t>
  </si>
  <si>
    <r>
      <rPr>
        <b/>
        <sz val="12"/>
        <color rgb="FF000000"/>
        <rFont val="Calibri"/>
        <family val="2"/>
      </rPr>
      <t>[PES 1.12] Are all vendor personnel who are authorized to approve access to the KP work area reviewed on a periodic basis and is the list communicated to authorized KP personnel?</t>
    </r>
  </si>
  <si>
    <t>3695848</t>
  </si>
  <si>
    <t>2519719</t>
  </si>
  <si>
    <r>
      <rPr>
        <b/>
        <sz val="12"/>
        <color rgb="FF000000"/>
        <rFont val="Calibri"/>
        <family val="2"/>
      </rPr>
      <t>[PES 1.13] Is a process for periodic review of physical access in place?</t>
    </r>
  </si>
  <si>
    <t>3695849</t>
  </si>
  <si>
    <t>2519720</t>
  </si>
  <si>
    <r>
      <rPr>
        <b/>
        <sz val="12"/>
        <color rgb="FF000000"/>
        <rFont val="Calibri"/>
        <family val="2"/>
      </rPr>
      <t>[PES 1.14] Is segregation of duties maintained for the following functions:</t>
    </r>
    <r>
      <rPr>
        <sz val="11"/>
        <color rgb="FF000000"/>
        <rFont val="Calibri"/>
        <family val="2"/>
      </rPr>
      <t xml:space="preserve">
- Approving and configuring physical access
- Configuring access and reviewing access logs
- Configuring and storing/issuing access cards which are not in use</t>
    </r>
  </si>
  <si>
    <t>3695850</t>
  </si>
  <si>
    <t>2519722</t>
  </si>
  <si>
    <r>
      <rPr>
        <b/>
        <sz val="12"/>
        <color rgb="FF000000"/>
        <rFont val="Calibri"/>
        <family val="2"/>
      </rPr>
      <t>[PES 1.15] Is an inventory of access cards maintained and reviewed by the physical security team?</t>
    </r>
  </si>
  <si>
    <t>3695851</t>
  </si>
  <si>
    <t>2519723</t>
  </si>
  <si>
    <r>
      <rPr>
        <b/>
        <sz val="12"/>
        <color rgb="FF000000"/>
        <rFont val="Calibri"/>
        <family val="2"/>
      </rPr>
      <t>[PES 1.16] Is there a process for management of visitors that includes check in/check out and requirement to escort visitors during their stay at the facility?</t>
    </r>
  </si>
  <si>
    <t>3695852</t>
  </si>
  <si>
    <t>2519724</t>
  </si>
  <si>
    <r>
      <rPr>
        <b/>
        <sz val="12"/>
        <color rgb="FF000000"/>
        <rFont val="Calibri"/>
        <family val="2"/>
      </rPr>
      <t>[PES 1.17] Are all external visitors to the Offshore Development Center (ODC) approved by the authorized KP personnel in advance?</t>
    </r>
  </si>
  <si>
    <t>3695853</t>
  </si>
  <si>
    <t>2519725</t>
  </si>
  <si>
    <r>
      <rPr>
        <b/>
        <sz val="12"/>
        <color rgb="FF000000"/>
        <rFont val="Calibri"/>
        <family val="2"/>
      </rPr>
      <t>[PES 1.18] Is there a process for replacing lost / stolen access cards?</t>
    </r>
  </si>
  <si>
    <t>3695854</t>
  </si>
  <si>
    <t>2519726</t>
  </si>
  <si>
    <r>
      <rPr>
        <b/>
        <sz val="12"/>
        <color rgb="FF000000"/>
        <rFont val="Calibri"/>
        <family val="2"/>
      </rPr>
      <t>[PES 1.19] Are measures in place to prevent staff from taking sensitive information in/out of the dedicated work area?</t>
    </r>
    <r>
      <rPr>
        <sz val="11"/>
        <color rgb="FF000000"/>
        <rFont val="Calibri"/>
        <family val="2"/>
      </rPr>
      <t xml:space="preserve">
If yes, please describe measures
Examples:
(a) Screening of bags at point of entry
(b) No allowing staff to take paper in/out of the dedicated work area
(c) No use of cell phones into the work area</t>
    </r>
  </si>
  <si>
    <t>3695855</t>
  </si>
  <si>
    <t>2519727</t>
  </si>
  <si>
    <r>
      <rPr>
        <b/>
        <sz val="12"/>
        <color rgb="FF000000"/>
        <rFont val="Calibri"/>
        <family val="2"/>
      </rPr>
      <t>[PES 2.01] Are physical and environmental measures (e.g. temperature, water, humidity) monitored within the critical infrastructure rooms?</t>
    </r>
  </si>
  <si>
    <t>3695856</t>
  </si>
  <si>
    <t>2519729</t>
  </si>
  <si>
    <r>
      <rPr>
        <b/>
        <sz val="12"/>
        <color rgb="FF000000"/>
        <rFont val="Calibri"/>
        <family val="2"/>
      </rPr>
      <t>[PES 2.02] Is personnel training conducted and security measures applied to usage of off-site equipment and infrastructure?</t>
    </r>
  </si>
  <si>
    <t>3695857</t>
  </si>
  <si>
    <t>2519730</t>
  </si>
  <si>
    <r>
      <rPr>
        <b/>
        <sz val="12"/>
        <color rgb="FF000000"/>
        <rFont val="Calibri"/>
        <family val="2"/>
      </rPr>
      <t>[PES 2.03] Are technical infrastructure, media, and physical security equipment hosted in secure areas?</t>
    </r>
  </si>
  <si>
    <t>3695858</t>
  </si>
  <si>
    <t>2519731</t>
  </si>
  <si>
    <r>
      <rPr>
        <b/>
        <sz val="12"/>
        <color rgb="FF000000"/>
        <rFont val="Calibri"/>
        <family val="2"/>
      </rPr>
      <t>[PES 2.04] Are processes in place (including approval) for the removal of data and / or equipment out of the critical infrastructure rooms?</t>
    </r>
  </si>
  <si>
    <t>3695859</t>
  </si>
  <si>
    <t>2519732</t>
  </si>
  <si>
    <r>
      <rPr>
        <b/>
        <sz val="12"/>
        <color rgb="FF000000"/>
        <rFont val="Calibri"/>
        <family val="2"/>
      </rPr>
      <t>[PES 2.05] Are facilities installed with adequate alternate sources of power (e.g., diesel generator set, uninterruptible power supply in order to provide 24 x 7 x 365 power backup?)</t>
    </r>
  </si>
  <si>
    <t>3695860</t>
  </si>
  <si>
    <t>2519733</t>
  </si>
  <si>
    <r>
      <rPr>
        <b/>
        <sz val="12"/>
        <color rgb="FF000000"/>
        <rFont val="Calibri"/>
        <family val="2"/>
      </rPr>
      <t>[PES 2.06] Are there maintenance contracts maintained that cover facility and security equipment?</t>
    </r>
  </si>
  <si>
    <t>3695861</t>
  </si>
  <si>
    <t>2519734</t>
  </si>
  <si>
    <t>Access control policy is developed and adhered to the business and information security requirements.</t>
  </si>
  <si>
    <t>User access is limited to job and security clearance of the employee or team according to the authorisation of use.</t>
  </si>
  <si>
    <t>Access controls on domain works for user registration and de-registration.</t>
  </si>
  <si>
    <t>Access controls on domain works for user access provisioning.</t>
  </si>
  <si>
    <t>Access Controls are implemented for allowing least privilage access.</t>
  </si>
  <si>
    <t>Authentication of user will be through access control management tool and will follow by a 3 layer management approval proccess.</t>
  </si>
  <si>
    <t>All assets are monitored by asset owners through Access Control Management tools</t>
  </si>
  <si>
    <t xml:space="preserve">Access right are revoked and monitored by Access control Management </t>
  </si>
  <si>
    <t>All password and security information are held responsibily by users.</t>
  </si>
  <si>
    <t>Information and application system access is controlled according to the access rights and policy requirements</t>
  </si>
  <si>
    <t>Access to Information and application systems is through password authentication followed by biometric(fingerprint) authentication.</t>
  </si>
  <si>
    <t>Password management systems are configured to accept only complex password as in Domain Configuration</t>
  </si>
  <si>
    <t>Utility programs cannot be run from user profiles.</t>
  </si>
  <si>
    <t>Utility programs are restricted to only administrator authentication.Utility programs cannot be run from user profiles.</t>
  </si>
  <si>
    <t>1. All open plugs, ports and network outlets are closed when not in use.
2. All devices in network are configured to sleep in 1 min of inactivity and screen lock.</t>
  </si>
  <si>
    <t>1. Server/Data center is monitored and has sliding doors to avoid intrusion or tail gateing.
2. All entrance and exits doors have biometrics installed.
3. Emergency exits can be opened from only inside of the premises.</t>
  </si>
  <si>
    <t>1. Server/Data center is monitored and has sliding doors offices avoid intrusion it tail gateing.
2. And entrance and exits doors have biometrics installed.
3. Emergency exits can offices opened from facilities inside of the premises.</t>
  </si>
  <si>
    <t>1. All areas in the premise are eqipped with fire safety equipements.
2. Fire Safety and natural disaster response plan is made and drilled every 3 months.
3. All alarm systems are tested on respected routine.</t>
  </si>
  <si>
    <t>1. All areas  i theprocedures for remise are eqipped with fire safety equipements.
2. Fire Safety in in secure a response plan s  made in drilled every 3 months.
3. All alarm systems are tested  in respected routine.</t>
  </si>
  <si>
    <t>1. All areas are under CCTV supervision.
2. All authorized personnels are assigned access cards according to the access level.
3. All people without access will require a supervisor access on gates during exit and entry both.</t>
  </si>
  <si>
    <t>Data in transit and rest is encrypted.</t>
  </si>
  <si>
    <t>Asynchronous key framework is used for data transfer over web interface.</t>
  </si>
  <si>
    <t>1. Equipments will be classified, tagged and inventrorized.
2. Every equipemnet has a uniquer identication id.
3. Equipment access/assigment is maintained on records.</t>
  </si>
  <si>
    <t>1. Equipments and utilities with chances of effect from power failures or disruptions are kept on secondary power source.</t>
  </si>
  <si>
    <t>1. Network monitoring softwares are installed - Solwar Winds and Nagios
2. No cables or communications lines are kept open.</t>
  </si>
  <si>
    <t>1. Equipments will be classified, tagged and inventrorized.
2. Every equipment will be tested for integrity.</t>
  </si>
  <si>
    <t>1. All equipments will be signed off by device/equipment owners, reporting manager, administration department and Company Director/site lead.</t>
  </si>
  <si>
    <t>1. All BYOD and Work From Home devices will be under company policy and asset control policies</t>
  </si>
  <si>
    <t>1. Equipment, information or software will be formatted/reset to delete company data properly.
2. On resuse the Equipment, information or software will be versioned.</t>
  </si>
  <si>
    <t>1. All users holding access to any equipment/device will be responsible for its protection and safety.
2. Equipemnts and Devices will be issued on the name of a person who will be responsible for its safety.</t>
  </si>
  <si>
    <t>1. All bay area and work places are sopposed to be clear.
2. No passwords or sensitive data should be seen on the work place.
3. All screens are setup to be on loack and sleep in every 1 minute of inactivity.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</si>
</sst>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0"/>
      <color rgb="FF000000"/>
      <name val="Times New Roman"/>
      <charset val="204"/>
    </font>
    <font>
      <b/>
      <sz val="9"/>
      <name val="Arial"/>
      <family val="2"/>
    </font>
    <font>
      <b/>
      <sz val="10.5"/>
      <name val="Arial"/>
      <family val="2"/>
    </font>
    <font>
      <b/>
      <sz val="7.5"/>
      <name val="Arial"/>
      <family val="2"/>
    </font>
    <font>
      <sz val="6.5"/>
      <name val="Arial"/>
      <family val="2"/>
    </font>
    <font>
      <sz val="7.5"/>
      <name val="Arial"/>
      <family val="2"/>
    </font>
    <font>
      <sz val="9"/>
      <color indexed="81"/>
      <name val="Tahoma"/>
      <family val="2"/>
    </font>
    <font>
      <b/>
      <sz val="10"/>
      <name val="Arial"/>
      <family val="2"/>
    </font>
    <font>
      <sz val="10"/>
      <color rgb="FF000000"/>
      <name val="Times New Roman"/>
      <family val="1"/>
    </font>
    <font>
      <b/>
      <sz val="11"/>
      <name val="Arial"/>
      <family val="2"/>
    </font>
    <font>
      <b/>
      <sz val="8"/>
      <name val="Arial"/>
      <family val="2"/>
    </font>
    <font>
      <b/>
      <sz val="9"/>
      <color indexed="81"/>
      <name val="Tahoma"/>
      <family val="2"/>
    </font>
    <font>
      <b/>
      <sz val="8"/>
      <color rgb="FF000000"/>
      <name val="Times New Roman"/>
      <family val="1"/>
    </font>
    <font>
      <b/>
      <sz val="7"/>
      <name val="Arial"/>
      <family val="2"/>
    </font>
    <font>
      <sz val="7"/>
      <color rgb="FF000000"/>
      <name val="Times New Roman"/>
      <family val="1"/>
    </font>
    <font>
      <sz val="7"/>
      <name val="Arial"/>
      <family val="2"/>
    </font>
    <font>
      <sz val="11"/>
      <name val="Calibri"/>
      <family val="2"/>
    </font>
    <font>
      <b/>
      <sz val="18"/>
      <color rgb="FFFFFFFF"/>
      <name val="Calibri"/>
      <family val="2"/>
    </font>
    <font>
      <b/>
      <sz val="18"/>
      <name val="Calibri"/>
      <family val="2"/>
    </font>
    <font>
      <b/>
      <sz val="14"/>
      <name val="Calibri"/>
      <family val="2"/>
    </font>
    <font>
      <b/>
      <sz val="12"/>
      <color rgb="FF000000"/>
      <name val="Calibri"/>
      <family val="2"/>
    </font>
    <font>
      <sz val="11"/>
      <color rgb="FF000000"/>
      <name val="Calibri"/>
      <family val="2"/>
    </font>
    <font>
      <sz val="10"/>
      <color rgb="FF000000"/>
      <name val="Calibri"/>
      <family val="2"/>
      <scheme val="minor"/>
    </font>
    <font>
      <u/>
      <sz val="10"/>
      <color theme="10"/>
      <name val="Times New Roman"/>
      <charset val="204"/>
    </font>
    <font>
      <sz val="10"/>
      <color rgb="FF000000"/>
      <name val="Calibri"/>
    </font>
    <font>
      <sz val="10"/>
      <name val="Calibri"/>
    </font>
    <font>
      <sz val="10"/>
      <name val="Calibri"/>
      <family val="2"/>
      <scheme val="minor"/>
    </font>
    <font>
      <sz val="10"/>
      <name val="Arial"/>
      <family val="2"/>
    </font>
    <font>
      <sz val="10.5"/>
      <name val="Calibri"/>
    </font>
    <font>
      <sz val="10.5"/>
      <name val="Arial"/>
      <family val="2"/>
    </font>
    <font>
      <sz val="8"/>
      <name val="Arial"/>
      <family val="2"/>
    </font>
    <font>
      <sz val="8"/>
      <color rgb="FF000000"/>
      <name val="Times New Roman"/>
      <family val="1"/>
    </font>
  </fonts>
  <fills count="10">
    <fill>
      <patternFill patternType="none"/>
    </fill>
    <fill>
      <patternFill patternType="gray125"/>
    </fill>
    <fill>
      <patternFill patternType="solid">
        <fgColor rgb="FFF9BE8F"/>
      </patternFill>
    </fill>
    <fill>
      <patternFill patternType="solid">
        <fgColor rgb="FFFBD4B4"/>
      </patternFill>
    </fill>
    <fill>
      <patternFill patternType="solid">
        <fgColor rgb="FFFCE9D9"/>
      </patternFill>
    </fill>
    <fill>
      <patternFill patternType="solid">
        <fgColor theme="0"/>
        <bgColor indexed="64"/>
      </patternFill>
    </fill>
    <fill>
      <patternFill patternType="solid">
        <fgColor rgb="FF003B70"/>
      </patternFill>
    </fill>
    <fill>
      <patternFill patternType="solid">
        <fgColor rgb="FFA9BED4"/>
      </patternFill>
    </fill>
    <fill>
      <patternFill patternType="solid">
        <fgColor rgb="FFD1DBE5"/>
      </patternFill>
    </fill>
    <fill>
      <patternFill patternType="lightUp">
        <fgColor rgb="FFFFE1E1"/>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16" fillId="0" borderId="0"/>
    <xf numFmtId="0" fontId="23" fillId="0" borderId="0" applyNumberFormat="0" applyFill="0" applyBorder="0" applyAlignment="0" applyProtection="0"/>
  </cellStyleXfs>
  <cellXfs count="94">
    <xf numFmtId="0" fontId="0" fillId="0" borderId="0" xfId="0" applyAlignment="1">
      <alignment horizontal="left" vertical="top"/>
    </xf>
    <xf numFmtId="0" fontId="0" fillId="4" borderId="1" xfId="0" applyFill="1" applyBorder="1" applyAlignment="1">
      <alignment horizontal="lef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7" fillId="2" borderId="1" xfId="0" applyFont="1" applyFill="1" applyBorder="1" applyAlignment="1">
      <alignment horizontal="center" vertical="center" wrapText="1"/>
    </xf>
    <xf numFmtId="0" fontId="8" fillId="0" borderId="0" xfId="0" applyFont="1" applyAlignment="1">
      <alignment horizontal="center" vertical="center"/>
    </xf>
    <xf numFmtId="0" fontId="1" fillId="3" borderId="1" xfId="0" applyFont="1" applyFill="1" applyBorder="1" applyAlignment="1">
      <alignment vertical="center" wrapText="1"/>
    </xf>
    <xf numFmtId="0" fontId="3" fillId="4" borderId="1" xfId="0" applyFont="1" applyFill="1" applyBorder="1" applyAlignment="1">
      <alignment vertical="center" wrapText="1"/>
    </xf>
    <xf numFmtId="0" fontId="7" fillId="2" borderId="1" xfId="0" applyFont="1" applyFill="1" applyBorder="1" applyAlignment="1">
      <alignment vertical="center" wrapText="1"/>
    </xf>
    <xf numFmtId="0" fontId="10" fillId="0" borderId="1" xfId="0" applyFont="1" applyBorder="1" applyAlignment="1">
      <alignment horizontal="center" vertical="top" wrapText="1"/>
    </xf>
    <xf numFmtId="0" fontId="0" fillId="3" borderId="1" xfId="0" applyFill="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horizontal="left" vertical="center"/>
    </xf>
    <xf numFmtId="0" fontId="1"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9" fillId="0" borderId="0" xfId="0" applyFont="1" applyAlignment="1">
      <alignment horizontal="center" vertical="center" wrapText="1"/>
    </xf>
    <xf numFmtId="0" fontId="12" fillId="3" borderId="1" xfId="0" applyFont="1" applyFill="1" applyBorder="1" applyAlignment="1">
      <alignment horizontal="center" vertical="top" wrapText="1"/>
    </xf>
    <xf numFmtId="0" fontId="12"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2" fillId="4" borderId="1" xfId="0" applyFont="1" applyFill="1" applyBorder="1" applyAlignment="1">
      <alignment horizontal="center" wrapText="1"/>
    </xf>
    <xf numFmtId="0" fontId="12" fillId="4" borderId="1" xfId="0" applyFont="1" applyFill="1" applyBorder="1" applyAlignment="1">
      <alignment horizontal="center" vertical="top" wrapText="1"/>
    </xf>
    <xf numFmtId="0" fontId="12" fillId="0" borderId="0" xfId="0" applyFont="1" applyAlignment="1">
      <alignment horizontal="center" vertical="top"/>
    </xf>
    <xf numFmtId="0" fontId="14" fillId="3" borderId="1" xfId="0" applyFont="1" applyFill="1" applyBorder="1" applyAlignment="1">
      <alignment horizontal="left" vertical="top" wrapText="1"/>
    </xf>
    <xf numFmtId="0" fontId="14" fillId="4" borderId="1" xfId="0" applyFont="1" applyFill="1" applyBorder="1" applyAlignment="1">
      <alignment horizontal="left" vertical="center" wrapText="1"/>
    </xf>
    <xf numFmtId="0" fontId="15" fillId="0" borderId="1" xfId="0" applyFont="1" applyBorder="1" applyAlignment="1">
      <alignment horizontal="left" vertical="center" wrapText="1"/>
    </xf>
    <xf numFmtId="0" fontId="14" fillId="4" borderId="1" xfId="0" applyFont="1" applyFill="1" applyBorder="1" applyAlignment="1">
      <alignment horizontal="left" wrapText="1"/>
    </xf>
    <xf numFmtId="0" fontId="14" fillId="4" borderId="1" xfId="0" applyFont="1" applyFill="1" applyBorder="1" applyAlignment="1">
      <alignment horizontal="left" vertical="top" wrapText="1"/>
    </xf>
    <xf numFmtId="0" fontId="13" fillId="0" borderId="1" xfId="0" applyFont="1" applyBorder="1" applyAlignment="1">
      <alignment horizontal="center" vertical="top" wrapText="1"/>
    </xf>
    <xf numFmtId="0" fontId="14" fillId="0" borderId="0" xfId="0" applyFont="1" applyAlignment="1">
      <alignment horizontal="left" vertical="top"/>
    </xf>
    <xf numFmtId="0" fontId="13" fillId="0" borderId="0" xfId="0" applyFont="1" applyAlignment="1">
      <alignment horizontal="center" vertical="top" wrapText="1"/>
    </xf>
    <xf numFmtId="0" fontId="0" fillId="0" borderId="1" xfId="0" applyBorder="1" applyAlignment="1">
      <alignment vertical="center" wrapText="1"/>
    </xf>
    <xf numFmtId="0" fontId="3" fillId="4" borderId="1" xfId="0" applyFont="1" applyFill="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vertical="center"/>
    </xf>
    <xf numFmtId="0" fontId="1" fillId="4" borderId="1" xfId="0" applyFont="1" applyFill="1" applyBorder="1" applyAlignment="1">
      <alignment horizontal="center" vertical="center" wrapText="1"/>
    </xf>
    <xf numFmtId="0" fontId="0" fillId="0" borderId="0" xfId="0" applyAlignment="1">
      <alignment horizontal="center" vertical="center"/>
    </xf>
    <xf numFmtId="0" fontId="16" fillId="0" borderId="0" xfId="1"/>
    <xf numFmtId="0" fontId="16" fillId="0" borderId="0" xfId="1" applyAlignment="1" applyProtection="1">
      <alignment horizontal="left" vertical="top" wrapText="1" indent="1"/>
      <protection locked="0"/>
    </xf>
    <xf numFmtId="0" fontId="16" fillId="0" borderId="0" xfId="1" applyAlignment="1">
      <alignment horizontal="left" vertical="top" wrapText="1"/>
    </xf>
    <xf numFmtId="0" fontId="16" fillId="0" borderId="0" xfId="1" applyProtection="1">
      <protection locked="0"/>
    </xf>
    <xf numFmtId="0" fontId="19" fillId="7" borderId="0" xfId="1" applyFont="1" applyFill="1" applyAlignment="1">
      <alignment indent="1"/>
    </xf>
    <xf numFmtId="0" fontId="19" fillId="7" borderId="0" xfId="1" applyFont="1" applyFill="1" applyAlignment="1" applyProtection="1">
      <alignment indent="1"/>
      <protection locked="0"/>
    </xf>
    <xf numFmtId="0" fontId="16" fillId="8" borderId="1" xfId="1" applyFill="1" applyBorder="1" applyAlignment="1">
      <alignment horizontal="left" vertical="top" wrapText="1" indent="1"/>
    </xf>
    <xf numFmtId="49" fontId="16" fillId="0" borderId="1" xfId="1" applyNumberFormat="1" applyBorder="1" applyAlignment="1" applyProtection="1">
      <alignment horizontal="left" vertical="top" wrapText="1" indent="1"/>
      <protection locked="0"/>
    </xf>
    <xf numFmtId="0" fontId="16" fillId="0" borderId="1" xfId="1" applyBorder="1" applyAlignment="1" applyProtection="1">
      <alignment horizontal="left" vertical="top" wrapText="1" indent="1"/>
      <protection locked="0"/>
    </xf>
    <xf numFmtId="49" fontId="16" fillId="8" borderId="1" xfId="1" applyNumberFormat="1" applyFill="1" applyBorder="1" applyAlignment="1">
      <alignment horizontal="left" vertical="top" wrapText="1" indent="1"/>
    </xf>
    <xf numFmtId="0" fontId="16" fillId="9" borderId="1" xfId="1" applyFill="1" applyBorder="1" applyAlignment="1" applyProtection="1">
      <alignment horizontal="left" vertical="center" wrapText="1" indent="1"/>
      <protection locked="0"/>
    </xf>
    <xf numFmtId="49" fontId="16" fillId="9" borderId="1" xfId="1" applyNumberFormat="1" applyFill="1" applyBorder="1" applyAlignment="1" applyProtection="1">
      <alignment horizontal="left" vertical="top" wrapText="1" indent="1"/>
      <protection locked="0"/>
    </xf>
    <xf numFmtId="0" fontId="22" fillId="3" borderId="1" xfId="0" applyFont="1" applyFill="1" applyBorder="1" applyAlignment="1">
      <alignment horizontal="left" vertical="center" wrapText="1"/>
    </xf>
    <xf numFmtId="0" fontId="25" fillId="0" borderId="1" xfId="0" applyFont="1" applyBorder="1" applyAlignment="1">
      <alignment horizontal="center" vertical="center" wrapText="1"/>
    </xf>
    <xf numFmtId="0" fontId="23" fillId="0" borderId="1" xfId="2" applyBorder="1" applyAlignment="1">
      <alignment horizontal="left" vertical="center" wrapText="1"/>
    </xf>
    <xf numFmtId="0" fontId="23" fillId="4" borderId="1" xfId="2" applyFill="1" applyBorder="1" applyAlignment="1">
      <alignment horizontal="left" vertical="top" wrapText="1"/>
    </xf>
    <xf numFmtId="0" fontId="23" fillId="3" borderId="1" xfId="2" applyFill="1" applyBorder="1" applyAlignment="1">
      <alignment horizontal="left" vertical="top"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24" fillId="3"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14" fontId="24" fillId="0" borderId="0" xfId="0" applyNumberFormat="1" applyFont="1" applyAlignment="1">
      <alignment horizontal="center" vertical="top"/>
    </xf>
    <xf numFmtId="0" fontId="22" fillId="4" borderId="1" xfId="0" applyFont="1" applyFill="1" applyBorder="1" applyAlignment="1">
      <alignment horizontal="center" vertical="center" wrapText="1"/>
    </xf>
    <xf numFmtId="0" fontId="22" fillId="3" borderId="1" xfId="0" applyFont="1" applyFill="1" applyBorder="1" applyAlignment="1">
      <alignment horizontal="center" vertical="center" wrapText="1"/>
    </xf>
    <xf numFmtId="0" fontId="23" fillId="4" borderId="1" xfId="2" applyFill="1" applyBorder="1" applyAlignment="1">
      <alignment horizontal="left" vertical="center" wrapText="1"/>
    </xf>
    <xf numFmtId="0" fontId="25" fillId="0" borderId="1" xfId="0" applyFont="1" applyBorder="1" applyAlignment="1">
      <alignment horizontal="center" vertical="top" wrapText="1"/>
    </xf>
    <xf numFmtId="0" fontId="24" fillId="3" borderId="1" xfId="0" applyFont="1" applyFill="1" applyBorder="1" applyAlignment="1">
      <alignment horizontal="center" vertical="top" wrapText="1"/>
    </xf>
    <xf numFmtId="0" fontId="24" fillId="4" borderId="1" xfId="0" applyFont="1" applyFill="1" applyBorder="1" applyAlignment="1">
      <alignment horizontal="center" wrapText="1"/>
    </xf>
    <xf numFmtId="0" fontId="24" fillId="4" borderId="1" xfId="0" applyFont="1" applyFill="1" applyBorder="1" applyAlignment="1">
      <alignment horizontal="center" vertical="top" wrapText="1"/>
    </xf>
    <xf numFmtId="0" fontId="1" fillId="3" borderId="2" xfId="0" applyFont="1" applyFill="1" applyBorder="1" applyAlignment="1">
      <alignment horizontal="left" vertical="center" wrapText="1"/>
    </xf>
    <xf numFmtId="0" fontId="1" fillId="3" borderId="4" xfId="0"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7" fillId="6" borderId="0" xfId="1" applyFont="1" applyFill="1"/>
    <xf numFmtId="0" fontId="18" fillId="0" borderId="0" xfId="1" applyFont="1"/>
    <xf numFmtId="0" fontId="18" fillId="0" borderId="0" xfId="1" applyFont="1" applyProtection="1">
      <protection locked="0"/>
    </xf>
    <xf numFmtId="0" fontId="16" fillId="0" borderId="0" xfId="1" applyAlignment="1">
      <alignment horizontal="left" vertical="top" wrapText="1"/>
    </xf>
    <xf numFmtId="0" fontId="16" fillId="0" borderId="0" xfId="1" applyAlignment="1" applyProtection="1">
      <alignment horizontal="left" vertical="top" wrapText="1"/>
      <protection locked="0"/>
    </xf>
    <xf numFmtId="0" fontId="16" fillId="8" borderId="1" xfId="1" applyFill="1" applyBorder="1" applyAlignment="1">
      <alignment horizontal="left" vertical="top" wrapText="1" indent="3"/>
    </xf>
    <xf numFmtId="0" fontId="16" fillId="8" borderId="1" xfId="1" applyFill="1" applyBorder="1" applyAlignment="1">
      <alignment horizontal="left" vertical="top" wrapText="1"/>
    </xf>
    <xf numFmtId="49" fontId="16" fillId="0" borderId="1" xfId="1" applyNumberFormat="1" applyBorder="1" applyAlignment="1" applyProtection="1">
      <alignment horizontal="left" vertical="top" wrapText="1" indent="1"/>
      <protection locked="0"/>
    </xf>
    <xf numFmtId="0" fontId="16" fillId="0" borderId="1" xfId="1" applyBorder="1" applyAlignment="1">
      <alignment horizontal="left" vertical="top" wrapText="1" indent="1"/>
    </xf>
    <xf numFmtId="0" fontId="16" fillId="0" borderId="1" xfId="1" applyBorder="1" applyAlignment="1" applyProtection="1">
      <alignment horizontal="left" vertical="top" wrapText="1" indent="1"/>
      <protection locked="0"/>
    </xf>
    <xf numFmtId="0" fontId="16" fillId="8" borderId="1" xfId="1" applyFill="1" applyBorder="1" applyAlignment="1">
      <alignment horizontal="left" vertical="top" wrapText="1" indent="1"/>
    </xf>
    <xf numFmtId="49" fontId="16" fillId="0" borderId="1" xfId="1" applyNumberFormat="1" applyBorder="1" applyAlignment="1">
      <alignment horizontal="left" vertical="top" wrapText="1" indent="1"/>
    </xf>
    <xf numFmtId="0" fontId="16" fillId="0" borderId="0" xfId="1"/>
    <xf numFmtId="0" fontId="2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1" fillId="4" borderId="1" xfId="0" applyFont="1" applyFill="1" applyBorder="1" applyAlignment="1">
      <alignment horizontal="center" vertical="top" wrapText="1"/>
    </xf>
    <xf numFmtId="0" fontId="31" fillId="3" borderId="1" xfId="0" applyFont="1" applyFill="1" applyBorder="1" applyAlignment="1">
      <alignment horizontal="center" vertical="top" wrapText="1"/>
    </xf>
    <xf numFmtId="0" fontId="31" fillId="4" borderId="1" xfId="0" applyFont="1" applyFill="1" applyBorder="1" applyAlignment="1">
      <alignment horizontal="center" vertical="center" wrapText="1"/>
    </xf>
    <xf numFmtId="0" fontId="30" fillId="5" borderId="1" xfId="0" applyFont="1" applyFill="1" applyBorder="1" applyAlignment="1">
      <alignment horizontal="center" vertical="center" wrapText="1"/>
    </xf>
  </cellXfs>
  <cellStyles count="3">
    <cellStyle name="Hyperlink" xfId="2" builtinId="8"/>
    <cellStyle name="Normal" xfId="0" builtinId="0"/>
    <cellStyle name="Normal 2" xfId="1" xr:uid="{9DF6742E-DEA8-4AD5-8419-82095298AC4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2.gov.bc.ca/gov/content/governments/policies-for-government/core-policy/policies/asset-management" TargetMode="External"/><Relationship Id="rId13" Type="http://schemas.openxmlformats.org/officeDocument/2006/relationships/hyperlink" Target="https://www2.gov.bc.ca/gov/content/governments/services-for-government/information-management-technology/records-management/storage" TargetMode="External"/><Relationship Id="rId18" Type="http://schemas.openxmlformats.org/officeDocument/2006/relationships/hyperlink" Target="https://www2.gov.bc.ca/gov/content/governments/services-for-government/policies-procedures/government-records/rim-manual/rim-manual-3-2-1" TargetMode="External"/><Relationship Id="rId3" Type="http://schemas.openxmlformats.org/officeDocument/2006/relationships/hyperlink" Target="https://www2.gov.bc.ca/gov/content/careers-myhr/about-the-bc-public-service/ethics-standards-of-conduct/standards-of-conduct" TargetMode="External"/><Relationship Id="rId21" Type="http://schemas.openxmlformats.org/officeDocument/2006/relationships/vmlDrawing" Target="../drawings/vmlDrawing1.vml"/><Relationship Id="rId7" Type="http://schemas.openxmlformats.org/officeDocument/2006/relationships/hyperlink" Target="https://www2.gov.bc.ca/assets/gov/government/services-for-government-and-broader-public-sector/information-technology-services/standards-files/imit_618_information_security_classification_standard.pdf" TargetMode="External"/><Relationship Id="rId12" Type="http://schemas.openxmlformats.org/officeDocument/2006/relationships/hyperlink" Target="https://www2.gov.bc.ca/assets/gov/british-columbians-our-governments/services-policies-for-government/information-management-technology/information-security/isp_v401.pdf?forcedownload=true" TargetMode="External"/><Relationship Id="rId17" Type="http://schemas.openxmlformats.org/officeDocument/2006/relationships/hyperlink" Target="https://www2.gov.bc.ca/gov/content/governments/services-for-government/policies-procedures/mobile-device-guidelines" TargetMode="External"/><Relationship Id="rId2" Type="http://schemas.openxmlformats.org/officeDocument/2006/relationships/hyperlink" Target="https://www2.gov.bc.ca/assets/gov/careers/managers-supervisors/managing-employee-labour-relations/hr-policy-pdf-documents/09_standards_conduct_policy.pdf" TargetMode="External"/><Relationship Id="rId16" Type="http://schemas.openxmlformats.org/officeDocument/2006/relationships/hyperlink" Target="https://www2.gov.bc.ca/gov/content/governments/policies-for-government/core-policy/policies/asset-management" TargetMode="External"/><Relationship Id="rId20" Type="http://schemas.openxmlformats.org/officeDocument/2006/relationships/printerSettings" Target="../printerSettings/printerSettings1.bin"/><Relationship Id="rId1" Type="http://schemas.openxmlformats.org/officeDocument/2006/relationships/hyperlink" Target="https://www2.gov.bc.ca/gov/content/governments/policies-for-government/bcea-policy-and-procedure-manual/application-and-intake/bcea-application-stage-1" TargetMode="External"/><Relationship Id="rId6" Type="http://schemas.openxmlformats.org/officeDocument/2006/relationships/hyperlink" Target="https://www2.gov.bc.ca/assets/gov/government/services-for-government-and-broader-public-sector/information-technology-services/standards-files/imit_618_information_security_classification_standard.pdf" TargetMode="External"/><Relationship Id="rId11" Type="http://schemas.openxmlformats.org/officeDocument/2006/relationships/hyperlink" Target="https://www2.gov.bc.ca/gov/content/governments/services-for-government/policies-procedures/information-security-policy-and-guidelines" TargetMode="External"/><Relationship Id="rId5" Type="http://schemas.openxmlformats.org/officeDocument/2006/relationships/hyperlink" Target="https://www2.gov.bc.ca/gov/content/careers-myhr/managers-supervisors/employee-labour-relations/problems-with-employee/discipline" TargetMode="External"/><Relationship Id="rId15" Type="http://schemas.openxmlformats.org/officeDocument/2006/relationships/hyperlink" Target="https://www2.gov.bc.ca/gov/content/governments/policies-for-government/core-policy/policies/asset-management" TargetMode="External"/><Relationship Id="rId10" Type="http://schemas.openxmlformats.org/officeDocument/2006/relationships/hyperlink" Target="https://www2.gov.bc.ca/gov/content/employment-business/employment-standards-advice/employment-standards/forms-resources/igm/esa-part-3-section-18" TargetMode="External"/><Relationship Id="rId19" Type="http://schemas.openxmlformats.org/officeDocument/2006/relationships/hyperlink" Target="https://www2.gov.bc.ca/gov/content/governments/policies-for-government/bcea-policy-and-procedure-manual/eppe/employment-readiness-information-questionnaire-eriq" TargetMode="External"/><Relationship Id="rId4" Type="http://schemas.openxmlformats.org/officeDocument/2006/relationships/hyperlink" Target="https://www2.gov.bc.ca/assets/gov/british-columbians-our-governments/services-policies-for-government/policies-procedures/core-policy-manual/procedures/aro-practice-standard.pdf" TargetMode="External"/><Relationship Id="rId9" Type="http://schemas.openxmlformats.org/officeDocument/2006/relationships/hyperlink" Target="https://www2.gov.bc.ca/gov/content/governments/policies-for-government/core-policy/policies/asset-management" TargetMode="External"/><Relationship Id="rId14" Type="http://schemas.openxmlformats.org/officeDocument/2006/relationships/hyperlink" Target="https://www2.gov.bc.ca/gov/content/governments/services-for-government/information-management-technology/records-management/systems" TargetMode="External"/><Relationship Id="rId2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92D050"/>
  </sheetPr>
  <dimension ref="A1:H165"/>
  <sheetViews>
    <sheetView tabSelected="1" zoomScale="89" zoomScaleNormal="145" workbookViewId="0">
      <pane ySplit="2" topLeftCell="A24" activePane="bottomLeft" state="frozen"/>
      <selection pane="bottomLeft" activeCell="H1" sqref="H1"/>
    </sheetView>
  </sheetViews>
  <sheetFormatPr defaultRowHeight="13.2" x14ac:dyDescent="0.25"/>
  <cols>
    <col min="1" max="1" width="11.6640625" style="37" customWidth="1"/>
    <col min="2" max="2" width="17.6640625" style="35" customWidth="1"/>
    <col min="3" max="3" width="42.77734375" style="12" customWidth="1"/>
    <col min="4" max="5" width="14.77734375" style="12" bestFit="1" customWidth="1"/>
    <col min="6" max="6" width="35" style="30" customWidth="1"/>
    <col min="7" max="7" width="10.109375" style="23" bestFit="1" customWidth="1"/>
    <col min="8" max="8" width="48.109375" style="30" customWidth="1"/>
  </cols>
  <sheetData>
    <row r="1" spans="1:8" ht="45" customHeight="1" x14ac:dyDescent="0.25">
      <c r="A1" s="72" t="s">
        <v>0</v>
      </c>
      <c r="B1" s="73"/>
      <c r="C1" s="73"/>
      <c r="D1" s="73"/>
      <c r="E1" s="73"/>
      <c r="F1" s="74"/>
      <c r="G1" s="17"/>
      <c r="H1" s="31"/>
    </row>
    <row r="2" spans="1:8" s="5" customFormat="1" ht="26.4" x14ac:dyDescent="0.25">
      <c r="A2" s="4" t="s">
        <v>1</v>
      </c>
      <c r="B2" s="8" t="s">
        <v>2</v>
      </c>
      <c r="C2" s="4" t="s">
        <v>3</v>
      </c>
      <c r="D2" s="4" t="s">
        <v>4</v>
      </c>
      <c r="E2" s="4" t="s">
        <v>5</v>
      </c>
      <c r="F2" s="4" t="s">
        <v>6</v>
      </c>
      <c r="G2" s="4" t="s">
        <v>7</v>
      </c>
      <c r="H2" s="4" t="s">
        <v>8</v>
      </c>
    </row>
    <row r="3" spans="1:8" ht="13.8" x14ac:dyDescent="0.25">
      <c r="A3" s="13" t="s">
        <v>9</v>
      </c>
      <c r="B3" s="6" t="s">
        <v>10</v>
      </c>
      <c r="C3" s="10"/>
      <c r="D3" s="64"/>
      <c r="E3" s="60"/>
      <c r="F3" s="24"/>
      <c r="G3" s="18"/>
      <c r="H3" s="24"/>
    </row>
    <row r="4" spans="1:8" ht="52.8" x14ac:dyDescent="0.25">
      <c r="A4" s="14" t="s">
        <v>11</v>
      </c>
      <c r="B4" s="7" t="s">
        <v>12</v>
      </c>
      <c r="C4" s="1"/>
      <c r="D4" s="63" t="s">
        <v>13</v>
      </c>
      <c r="E4" s="61" t="s">
        <v>13</v>
      </c>
      <c r="F4" s="65" t="s">
        <v>14</v>
      </c>
      <c r="G4" s="19" t="s">
        <v>13</v>
      </c>
      <c r="H4" s="61" t="s">
        <v>15</v>
      </c>
    </row>
    <row r="5" spans="1:8" ht="66" x14ac:dyDescent="0.25">
      <c r="A5" s="15" t="s">
        <v>16</v>
      </c>
      <c r="B5" s="2" t="s">
        <v>17</v>
      </c>
      <c r="C5" s="2" t="s">
        <v>18</v>
      </c>
      <c r="D5" s="55" t="s">
        <v>13</v>
      </c>
      <c r="E5" s="51" t="s">
        <v>13</v>
      </c>
      <c r="F5" s="52" t="s">
        <v>19</v>
      </c>
      <c r="G5" s="20" t="s">
        <v>13</v>
      </c>
      <c r="H5" s="66" t="s">
        <v>15</v>
      </c>
    </row>
    <row r="6" spans="1:8" ht="25.5" customHeight="1" x14ac:dyDescent="0.25">
      <c r="A6" s="15" t="s">
        <v>20</v>
      </c>
      <c r="B6" s="2" t="s">
        <v>21</v>
      </c>
      <c r="C6" s="2" t="s">
        <v>22</v>
      </c>
      <c r="D6" s="55" t="s">
        <v>13</v>
      </c>
      <c r="E6" s="62" t="s">
        <v>23</v>
      </c>
      <c r="F6" s="26" t="s">
        <v>19</v>
      </c>
      <c r="G6" s="20" t="s">
        <v>13</v>
      </c>
      <c r="H6" s="66" t="s">
        <v>15</v>
      </c>
    </row>
    <row r="7" spans="1:8" ht="13.8" x14ac:dyDescent="0.25">
      <c r="A7" s="13" t="s">
        <v>24</v>
      </c>
      <c r="B7" s="70" t="s">
        <v>25</v>
      </c>
      <c r="C7" s="71"/>
      <c r="D7" s="50"/>
      <c r="E7" s="60"/>
      <c r="F7" s="24"/>
      <c r="G7" s="18"/>
      <c r="H7" s="67"/>
    </row>
    <row r="8" spans="1:8" ht="14.1" customHeight="1" x14ac:dyDescent="0.25">
      <c r="A8" s="14" t="s">
        <v>26</v>
      </c>
      <c r="B8" s="7" t="s">
        <v>27</v>
      </c>
      <c r="C8" s="33" t="s">
        <v>28</v>
      </c>
      <c r="D8" s="63" t="s">
        <v>13</v>
      </c>
      <c r="E8" s="61" t="s">
        <v>13</v>
      </c>
      <c r="F8" s="25"/>
      <c r="G8" s="19"/>
      <c r="H8" s="61"/>
    </row>
    <row r="9" spans="1:8" ht="18.899999999999999" customHeight="1" x14ac:dyDescent="0.25">
      <c r="A9" s="15" t="s">
        <v>29</v>
      </c>
      <c r="B9" s="2" t="s">
        <v>30</v>
      </c>
      <c r="C9" s="2" t="s">
        <v>31</v>
      </c>
      <c r="D9" s="55" t="s">
        <v>13</v>
      </c>
      <c r="E9" s="51" t="s">
        <v>32</v>
      </c>
      <c r="F9" s="26" t="s">
        <v>33</v>
      </c>
      <c r="G9" s="20" t="s">
        <v>13</v>
      </c>
      <c r="H9" s="51" t="s">
        <v>15</v>
      </c>
    </row>
    <row r="10" spans="1:8" ht="26.1" customHeight="1" x14ac:dyDescent="0.25">
      <c r="A10" s="15" t="s">
        <v>34</v>
      </c>
      <c r="B10" s="2" t="s">
        <v>35</v>
      </c>
      <c r="C10" s="2" t="s">
        <v>36</v>
      </c>
      <c r="D10" s="55" t="s">
        <v>13</v>
      </c>
      <c r="E10" s="51" t="s">
        <v>32</v>
      </c>
      <c r="F10" s="26" t="s">
        <v>37</v>
      </c>
      <c r="G10" s="20" t="s">
        <v>13</v>
      </c>
      <c r="H10" s="51" t="s">
        <v>15</v>
      </c>
    </row>
    <row r="11" spans="1:8" ht="21" customHeight="1" x14ac:dyDescent="0.25">
      <c r="A11" s="15" t="s">
        <v>38</v>
      </c>
      <c r="B11" s="2" t="s">
        <v>39</v>
      </c>
      <c r="C11" s="2" t="s">
        <v>40</v>
      </c>
      <c r="D11" s="55" t="s">
        <v>15</v>
      </c>
      <c r="E11" s="51" t="s">
        <v>15</v>
      </c>
      <c r="F11" s="26" t="s">
        <v>41</v>
      </c>
      <c r="G11" s="20" t="s">
        <v>15</v>
      </c>
      <c r="H11" s="51" t="s">
        <v>15</v>
      </c>
    </row>
    <row r="12" spans="1:8" ht="20.100000000000001" customHeight="1" x14ac:dyDescent="0.25">
      <c r="A12" s="15" t="s">
        <v>42</v>
      </c>
      <c r="B12" s="2" t="s">
        <v>43</v>
      </c>
      <c r="C12" s="2" t="s">
        <v>44</v>
      </c>
      <c r="D12" s="55" t="s">
        <v>15</v>
      </c>
      <c r="E12" s="51" t="s">
        <v>15</v>
      </c>
      <c r="F12" s="26" t="s">
        <v>41</v>
      </c>
      <c r="G12" s="20" t="s">
        <v>15</v>
      </c>
      <c r="H12" s="51" t="s">
        <v>15</v>
      </c>
    </row>
    <row r="13" spans="1:8" ht="30" customHeight="1" x14ac:dyDescent="0.25">
      <c r="A13" s="15" t="s">
        <v>45</v>
      </c>
      <c r="B13" s="2" t="s">
        <v>46</v>
      </c>
      <c r="C13" s="2" t="s">
        <v>47</v>
      </c>
      <c r="D13" s="55" t="s">
        <v>15</v>
      </c>
      <c r="E13" s="51" t="s">
        <v>15</v>
      </c>
      <c r="F13" s="26" t="s">
        <v>41</v>
      </c>
      <c r="G13" s="20" t="s">
        <v>48</v>
      </c>
      <c r="H13" s="51" t="s">
        <v>15</v>
      </c>
    </row>
    <row r="14" spans="1:8" ht="26.1" customHeight="1" x14ac:dyDescent="0.25">
      <c r="A14" s="14" t="s">
        <v>49</v>
      </c>
      <c r="B14" s="7" t="s">
        <v>50</v>
      </c>
      <c r="C14" s="1"/>
      <c r="D14" s="58"/>
      <c r="E14" s="61"/>
      <c r="F14" s="25"/>
      <c r="G14" s="19"/>
      <c r="H14" s="61"/>
    </row>
    <row r="15" spans="1:8" ht="23.1" customHeight="1" x14ac:dyDescent="0.25">
      <c r="A15" s="15" t="s">
        <v>51</v>
      </c>
      <c r="B15" s="2" t="s">
        <v>52</v>
      </c>
      <c r="C15" s="2" t="s">
        <v>53</v>
      </c>
      <c r="D15" s="56" t="s">
        <v>13</v>
      </c>
      <c r="E15" s="57" t="s">
        <v>13</v>
      </c>
      <c r="F15" s="52" t="s">
        <v>54</v>
      </c>
      <c r="G15" s="20" t="s">
        <v>13</v>
      </c>
      <c r="H15" s="66" t="s">
        <v>15</v>
      </c>
    </row>
    <row r="16" spans="1:8" ht="33.9" customHeight="1" x14ac:dyDescent="0.25">
      <c r="A16" s="15" t="s">
        <v>55</v>
      </c>
      <c r="B16" s="2" t="s">
        <v>56</v>
      </c>
      <c r="C16" s="32" t="s">
        <v>57</v>
      </c>
      <c r="D16" s="56" t="s">
        <v>15</v>
      </c>
      <c r="E16" s="57" t="s">
        <v>15</v>
      </c>
      <c r="F16" s="26" t="s">
        <v>41</v>
      </c>
      <c r="G16" s="20" t="s">
        <v>48</v>
      </c>
      <c r="H16" s="66" t="s">
        <v>15</v>
      </c>
    </row>
    <row r="17" spans="1:8" ht="13.8" x14ac:dyDescent="0.25">
      <c r="A17" s="13" t="s">
        <v>58</v>
      </c>
      <c r="B17" s="70" t="s">
        <v>59</v>
      </c>
      <c r="C17" s="71"/>
      <c r="D17" s="59"/>
      <c r="E17" s="60"/>
      <c r="F17" s="24"/>
      <c r="G17" s="18"/>
      <c r="H17" s="67"/>
    </row>
    <row r="18" spans="1:8" ht="12.9" customHeight="1" x14ac:dyDescent="0.3">
      <c r="A18" s="14" t="s">
        <v>60</v>
      </c>
      <c r="B18" s="7" t="s">
        <v>61</v>
      </c>
      <c r="C18" s="1"/>
      <c r="D18" s="58" t="s">
        <v>13</v>
      </c>
      <c r="E18" s="61" t="s">
        <v>13</v>
      </c>
      <c r="F18" s="27"/>
      <c r="G18" s="21"/>
      <c r="H18" s="68"/>
    </row>
    <row r="19" spans="1:8" ht="60.75" customHeight="1" x14ac:dyDescent="0.25">
      <c r="A19" s="15" t="s">
        <v>62</v>
      </c>
      <c r="B19" s="2" t="s">
        <v>63</v>
      </c>
      <c r="C19" s="2" t="s">
        <v>64</v>
      </c>
      <c r="D19" s="56" t="s">
        <v>13</v>
      </c>
      <c r="E19" s="57" t="s">
        <v>13</v>
      </c>
      <c r="F19" s="52" t="s">
        <v>65</v>
      </c>
      <c r="G19" s="20" t="s">
        <v>13</v>
      </c>
      <c r="H19" s="66" t="s">
        <v>15</v>
      </c>
    </row>
    <row r="20" spans="1:8" ht="35.25" customHeight="1" x14ac:dyDescent="0.25">
      <c r="A20" s="15" t="s">
        <v>66</v>
      </c>
      <c r="B20" s="2" t="s">
        <v>67</v>
      </c>
      <c r="C20" s="32" t="s">
        <v>68</v>
      </c>
      <c r="D20" s="56" t="s">
        <v>13</v>
      </c>
      <c r="E20" s="57" t="s">
        <v>13</v>
      </c>
      <c r="F20" s="52" t="s">
        <v>69</v>
      </c>
      <c r="G20" s="20" t="s">
        <v>13</v>
      </c>
      <c r="H20" s="66" t="s">
        <v>15</v>
      </c>
    </row>
    <row r="21" spans="1:8" ht="12.9" customHeight="1" x14ac:dyDescent="0.3">
      <c r="A21" s="14" t="s">
        <v>70</v>
      </c>
      <c r="B21" s="7" t="s">
        <v>71</v>
      </c>
      <c r="C21" s="1"/>
      <c r="D21" s="58"/>
      <c r="E21" s="61"/>
      <c r="F21" s="27"/>
      <c r="G21" s="21"/>
      <c r="H21" s="68"/>
    </row>
    <row r="22" spans="1:8" ht="29.1" customHeight="1" x14ac:dyDescent="0.25">
      <c r="A22" s="15" t="s">
        <v>72</v>
      </c>
      <c r="B22" s="2" t="s">
        <v>73</v>
      </c>
      <c r="C22" s="2" t="s">
        <v>74</v>
      </c>
      <c r="D22" s="56" t="s">
        <v>13</v>
      </c>
      <c r="E22" s="57" t="s">
        <v>13</v>
      </c>
      <c r="F22" s="52" t="s">
        <v>75</v>
      </c>
      <c r="G22" s="20" t="s">
        <v>13</v>
      </c>
      <c r="H22" s="66" t="s">
        <v>15</v>
      </c>
    </row>
    <row r="23" spans="1:8" ht="33.9" customHeight="1" x14ac:dyDescent="0.25">
      <c r="A23" s="15" t="s">
        <v>76</v>
      </c>
      <c r="B23" s="2" t="s">
        <v>77</v>
      </c>
      <c r="C23" s="32" t="s">
        <v>78</v>
      </c>
      <c r="D23" s="56" t="s">
        <v>32</v>
      </c>
      <c r="E23" s="57" t="s">
        <v>13</v>
      </c>
      <c r="F23" s="52" t="s">
        <v>79</v>
      </c>
      <c r="G23" s="20" t="s">
        <v>13</v>
      </c>
      <c r="H23" s="66"/>
    </row>
    <row r="24" spans="1:8" ht="79.2" x14ac:dyDescent="0.25">
      <c r="A24" s="15" t="s">
        <v>80</v>
      </c>
      <c r="B24" s="2" t="s">
        <v>81</v>
      </c>
      <c r="C24" s="2" t="s">
        <v>82</v>
      </c>
      <c r="D24" s="56" t="s">
        <v>13</v>
      </c>
      <c r="E24" s="57" t="s">
        <v>13</v>
      </c>
      <c r="F24" s="52" t="s">
        <v>83</v>
      </c>
      <c r="G24" s="20" t="s">
        <v>13</v>
      </c>
      <c r="H24" s="51" t="s">
        <v>15</v>
      </c>
    </row>
    <row r="25" spans="1:8" ht="28.5" customHeight="1" x14ac:dyDescent="0.25">
      <c r="A25" s="14" t="s">
        <v>70</v>
      </c>
      <c r="B25" s="7" t="s">
        <v>84</v>
      </c>
      <c r="C25" s="1"/>
      <c r="D25" s="58"/>
      <c r="E25" s="61"/>
      <c r="F25" s="53"/>
      <c r="G25" s="22"/>
      <c r="H25" s="69"/>
    </row>
    <row r="26" spans="1:8" ht="30.9" customHeight="1" x14ac:dyDescent="0.25">
      <c r="A26" s="15" t="s">
        <v>85</v>
      </c>
      <c r="B26" s="2" t="s">
        <v>86</v>
      </c>
      <c r="C26" s="2" t="s">
        <v>87</v>
      </c>
      <c r="D26" s="56" t="s">
        <v>13</v>
      </c>
      <c r="E26" s="57" t="s">
        <v>13</v>
      </c>
      <c r="F26" s="53" t="s">
        <v>88</v>
      </c>
      <c r="G26" s="20" t="s">
        <v>13</v>
      </c>
      <c r="H26" s="66" t="s">
        <v>15</v>
      </c>
    </row>
    <row r="27" spans="1:8" ht="39.6" x14ac:dyDescent="0.25">
      <c r="A27" s="13" t="s">
        <v>89</v>
      </c>
      <c r="B27" s="6" t="s">
        <v>90</v>
      </c>
      <c r="C27" s="10"/>
      <c r="D27" s="59" t="s">
        <v>13</v>
      </c>
      <c r="E27" s="60" t="s">
        <v>13</v>
      </c>
      <c r="F27" s="54" t="s">
        <v>91</v>
      </c>
      <c r="G27" s="18" t="s">
        <v>13</v>
      </c>
      <c r="H27" s="67" t="s">
        <v>15</v>
      </c>
    </row>
    <row r="28" spans="1:8" ht="20.399999999999999" x14ac:dyDescent="0.25">
      <c r="A28" s="14" t="s">
        <v>92</v>
      </c>
      <c r="B28" s="7" t="s">
        <v>93</v>
      </c>
      <c r="C28" s="1"/>
      <c r="D28" s="58"/>
      <c r="E28" s="61"/>
      <c r="F28" s="25"/>
      <c r="G28" s="19"/>
      <c r="H28" s="61"/>
    </row>
    <row r="29" spans="1:8" ht="39.6" x14ac:dyDescent="0.25">
      <c r="A29" s="15" t="s">
        <v>94</v>
      </c>
      <c r="B29" s="2" t="s">
        <v>95</v>
      </c>
      <c r="C29" s="2" t="s">
        <v>96</v>
      </c>
      <c r="D29" s="56" t="s">
        <v>13</v>
      </c>
      <c r="E29" s="57" t="s">
        <v>13</v>
      </c>
      <c r="F29" s="52" t="s">
        <v>91</v>
      </c>
      <c r="G29" s="20" t="s">
        <v>13</v>
      </c>
      <c r="H29" s="51" t="s">
        <v>15</v>
      </c>
    </row>
    <row r="30" spans="1:8" ht="39.6" x14ac:dyDescent="0.25">
      <c r="A30" s="15" t="s">
        <v>97</v>
      </c>
      <c r="B30" s="2" t="s">
        <v>98</v>
      </c>
      <c r="C30" s="2" t="s">
        <v>99</v>
      </c>
      <c r="D30" s="56" t="s">
        <v>13</v>
      </c>
      <c r="E30" s="57" t="s">
        <v>13</v>
      </c>
      <c r="F30" s="52" t="s">
        <v>91</v>
      </c>
      <c r="G30" s="20" t="s">
        <v>13</v>
      </c>
      <c r="H30" s="51" t="s">
        <v>15</v>
      </c>
    </row>
    <row r="31" spans="1:8" ht="27.9" customHeight="1" x14ac:dyDescent="0.25">
      <c r="A31" s="15" t="s">
        <v>100</v>
      </c>
      <c r="B31" s="2" t="s">
        <v>101</v>
      </c>
      <c r="C31" s="2" t="s">
        <v>102</v>
      </c>
      <c r="D31" s="56" t="s">
        <v>15</v>
      </c>
      <c r="E31" s="57" t="s">
        <v>15</v>
      </c>
      <c r="F31" s="26" t="s">
        <v>103</v>
      </c>
      <c r="G31" s="20" t="s">
        <v>48</v>
      </c>
      <c r="H31" s="51" t="s">
        <v>15</v>
      </c>
    </row>
    <row r="32" spans="1:8" ht="29.1" customHeight="1" x14ac:dyDescent="0.25">
      <c r="A32" s="15" t="s">
        <v>104</v>
      </c>
      <c r="B32" s="2" t="s">
        <v>105</v>
      </c>
      <c r="C32" s="2" t="s">
        <v>106</v>
      </c>
      <c r="D32" s="56" t="s">
        <v>13</v>
      </c>
      <c r="E32" s="57" t="s">
        <v>13</v>
      </c>
      <c r="F32" s="52" t="s">
        <v>107</v>
      </c>
      <c r="G32" s="20" t="s">
        <v>13</v>
      </c>
      <c r="H32" s="51" t="s">
        <v>15</v>
      </c>
    </row>
    <row r="33" spans="1:8" ht="20.399999999999999" x14ac:dyDescent="0.25">
      <c r="A33" s="14" t="s">
        <v>108</v>
      </c>
      <c r="B33" s="7" t="s">
        <v>109</v>
      </c>
      <c r="C33" s="1"/>
      <c r="D33" s="58"/>
      <c r="E33" s="61"/>
      <c r="F33" s="28"/>
      <c r="G33" s="22"/>
      <c r="H33" s="69"/>
    </row>
    <row r="34" spans="1:8" ht="30.9" customHeight="1" x14ac:dyDescent="0.25">
      <c r="A34" s="15" t="s">
        <v>110</v>
      </c>
      <c r="B34" s="2" t="s">
        <v>111</v>
      </c>
      <c r="C34" s="2" t="s">
        <v>112</v>
      </c>
      <c r="D34" s="56" t="s">
        <v>13</v>
      </c>
      <c r="E34" s="57" t="s">
        <v>13</v>
      </c>
      <c r="F34" s="52" t="s">
        <v>113</v>
      </c>
      <c r="G34" s="20" t="s">
        <v>13</v>
      </c>
      <c r="H34" s="51" t="s">
        <v>15</v>
      </c>
    </row>
    <row r="35" spans="1:8" ht="30" customHeight="1" x14ac:dyDescent="0.25">
      <c r="A35" s="15" t="s">
        <v>114</v>
      </c>
      <c r="B35" s="2" t="s">
        <v>115</v>
      </c>
      <c r="C35" s="2" t="s">
        <v>116</v>
      </c>
      <c r="D35" s="56" t="s">
        <v>13</v>
      </c>
      <c r="E35" s="57" t="s">
        <v>13</v>
      </c>
      <c r="F35" s="52" t="s">
        <v>113</v>
      </c>
      <c r="G35" s="20" t="s">
        <v>13</v>
      </c>
      <c r="H35" s="51" t="s">
        <v>15</v>
      </c>
    </row>
    <row r="36" spans="1:8" ht="30.9" customHeight="1" x14ac:dyDescent="0.25">
      <c r="A36" s="15" t="s">
        <v>117</v>
      </c>
      <c r="B36" s="2" t="s">
        <v>118</v>
      </c>
      <c r="C36" s="2" t="s">
        <v>119</v>
      </c>
      <c r="D36" s="56" t="s">
        <v>13</v>
      </c>
      <c r="E36" s="57" t="s">
        <v>13</v>
      </c>
      <c r="F36" s="52" t="s">
        <v>91</v>
      </c>
      <c r="G36" s="20" t="s">
        <v>13</v>
      </c>
      <c r="H36" s="51" t="s">
        <v>15</v>
      </c>
    </row>
    <row r="37" spans="1:8" ht="12.9" customHeight="1" x14ac:dyDescent="0.25">
      <c r="A37" s="14" t="s">
        <v>120</v>
      </c>
      <c r="B37" s="7" t="s">
        <v>121</v>
      </c>
      <c r="C37" s="1"/>
      <c r="D37" s="58"/>
      <c r="E37" s="61"/>
      <c r="F37" s="25"/>
      <c r="G37" s="19"/>
      <c r="H37" s="61"/>
    </row>
    <row r="38" spans="1:8" ht="24" customHeight="1" x14ac:dyDescent="0.25">
      <c r="A38" s="15" t="s">
        <v>122</v>
      </c>
      <c r="B38" s="2" t="s">
        <v>123</v>
      </c>
      <c r="C38" s="2" t="s">
        <v>124</v>
      </c>
      <c r="D38" s="56" t="s">
        <v>13</v>
      </c>
      <c r="E38" s="57" t="s">
        <v>13</v>
      </c>
      <c r="F38" s="52" t="s">
        <v>125</v>
      </c>
      <c r="G38" s="20" t="s">
        <v>13</v>
      </c>
      <c r="H38" s="66" t="s">
        <v>15</v>
      </c>
    </row>
    <row r="39" spans="1:8" ht="23.1" customHeight="1" x14ac:dyDescent="0.25">
      <c r="A39" s="15" t="s">
        <v>126</v>
      </c>
      <c r="B39" s="2" t="s">
        <v>127</v>
      </c>
      <c r="C39" s="2" t="s">
        <v>128</v>
      </c>
      <c r="D39" s="56" t="s">
        <v>13</v>
      </c>
      <c r="E39" s="57" t="s">
        <v>13</v>
      </c>
      <c r="F39" s="52" t="s">
        <v>129</v>
      </c>
      <c r="G39" s="20" t="s">
        <v>13</v>
      </c>
      <c r="H39" s="66" t="s">
        <v>15</v>
      </c>
    </row>
    <row r="40" spans="1:8" ht="24" customHeight="1" x14ac:dyDescent="0.25">
      <c r="A40" s="15" t="s">
        <v>130</v>
      </c>
      <c r="B40" s="2" t="s">
        <v>131</v>
      </c>
      <c r="C40" s="2" t="s">
        <v>132</v>
      </c>
      <c r="D40" s="56" t="s">
        <v>13</v>
      </c>
      <c r="E40" s="57" t="s">
        <v>13</v>
      </c>
      <c r="F40" s="52" t="s">
        <v>133</v>
      </c>
      <c r="G40" s="20" t="s">
        <v>13</v>
      </c>
      <c r="H40" s="66" t="s">
        <v>15</v>
      </c>
    </row>
    <row r="41" spans="1:8" x14ac:dyDescent="0.25">
      <c r="A41" s="13" t="s">
        <v>134</v>
      </c>
      <c r="B41" s="6" t="s">
        <v>135</v>
      </c>
      <c r="C41" s="10"/>
      <c r="D41" s="10"/>
      <c r="E41" s="10"/>
      <c r="F41" s="24"/>
      <c r="G41" s="18"/>
      <c r="H41" s="24"/>
    </row>
    <row r="42" spans="1:8" ht="20.399999999999999" x14ac:dyDescent="0.25">
      <c r="A42" s="14" t="s">
        <v>136</v>
      </c>
      <c r="B42" s="7" t="s">
        <v>137</v>
      </c>
      <c r="C42" s="1"/>
      <c r="D42" s="1"/>
      <c r="E42" s="1"/>
      <c r="F42" s="28"/>
      <c r="G42" s="22"/>
      <c r="H42" s="28"/>
    </row>
    <row r="43" spans="1:8" ht="24" customHeight="1" x14ac:dyDescent="0.25">
      <c r="A43" s="15" t="s">
        <v>138</v>
      </c>
      <c r="B43" s="2" t="s">
        <v>139</v>
      </c>
      <c r="C43" s="2" t="s">
        <v>140</v>
      </c>
      <c r="D43" s="88" t="s">
        <v>13</v>
      </c>
      <c r="E43" s="88" t="s">
        <v>13</v>
      </c>
      <c r="F43" s="26" t="s">
        <v>940</v>
      </c>
      <c r="G43" s="20" t="s">
        <v>13</v>
      </c>
      <c r="H43" s="89" t="s">
        <v>15</v>
      </c>
    </row>
    <row r="44" spans="1:8" ht="24.9" customHeight="1" x14ac:dyDescent="0.25">
      <c r="A44" s="15" t="s">
        <v>141</v>
      </c>
      <c r="B44" s="2" t="s">
        <v>142</v>
      </c>
      <c r="C44" s="2" t="s">
        <v>143</v>
      </c>
      <c r="D44" s="88" t="s">
        <v>13</v>
      </c>
      <c r="E44" s="88" t="s">
        <v>13</v>
      </c>
      <c r="F44" s="26" t="s">
        <v>941</v>
      </c>
      <c r="G44" s="89" t="s">
        <v>13</v>
      </c>
      <c r="H44" s="89" t="s">
        <v>15</v>
      </c>
    </row>
    <row r="45" spans="1:8" ht="24" customHeight="1" x14ac:dyDescent="0.25">
      <c r="A45" s="14" t="s">
        <v>144</v>
      </c>
      <c r="B45" s="7" t="s">
        <v>145</v>
      </c>
      <c r="C45" s="1"/>
      <c r="D45" s="1"/>
      <c r="E45" s="1"/>
      <c r="F45" s="28"/>
      <c r="G45" s="22"/>
      <c r="H45" s="90"/>
    </row>
    <row r="46" spans="1:8" ht="24" customHeight="1" x14ac:dyDescent="0.25">
      <c r="A46" s="15" t="s">
        <v>146</v>
      </c>
      <c r="B46" s="2" t="s">
        <v>147</v>
      </c>
      <c r="C46" s="2" t="s">
        <v>148</v>
      </c>
      <c r="D46" s="88" t="s">
        <v>13</v>
      </c>
      <c r="E46" s="11" t="s">
        <v>13</v>
      </c>
      <c r="F46" s="26" t="s">
        <v>942</v>
      </c>
      <c r="G46" s="20" t="s">
        <v>13</v>
      </c>
      <c r="H46" s="89" t="s">
        <v>15</v>
      </c>
    </row>
    <row r="47" spans="1:8" ht="27" customHeight="1" x14ac:dyDescent="0.25">
      <c r="A47" s="15" t="s">
        <v>149</v>
      </c>
      <c r="B47" s="2" t="s">
        <v>150</v>
      </c>
      <c r="C47" s="2" t="s">
        <v>151</v>
      </c>
      <c r="D47" s="88" t="s">
        <v>13</v>
      </c>
      <c r="E47" s="11" t="s">
        <v>13</v>
      </c>
      <c r="F47" s="26" t="s">
        <v>943</v>
      </c>
      <c r="G47" s="20" t="s">
        <v>13</v>
      </c>
      <c r="H47" s="89" t="s">
        <v>15</v>
      </c>
    </row>
    <row r="48" spans="1:8" ht="21" customHeight="1" x14ac:dyDescent="0.25">
      <c r="A48" s="15" t="s">
        <v>152</v>
      </c>
      <c r="B48" s="2" t="s">
        <v>153</v>
      </c>
      <c r="C48" s="2" t="s">
        <v>154</v>
      </c>
      <c r="D48" s="11" t="s">
        <v>13</v>
      </c>
      <c r="E48" s="11" t="s">
        <v>13</v>
      </c>
      <c r="F48" s="26" t="s">
        <v>944</v>
      </c>
      <c r="G48" s="20" t="s">
        <v>13</v>
      </c>
      <c r="H48" s="89" t="s">
        <v>15</v>
      </c>
    </row>
    <row r="49" spans="1:8" ht="32.1" customHeight="1" x14ac:dyDescent="0.25">
      <c r="A49" s="15" t="s">
        <v>155</v>
      </c>
      <c r="B49" s="2" t="s">
        <v>156</v>
      </c>
      <c r="C49" s="2" t="s">
        <v>157</v>
      </c>
      <c r="D49" s="11" t="s">
        <v>13</v>
      </c>
      <c r="E49" s="11" t="s">
        <v>13</v>
      </c>
      <c r="F49" s="26" t="s">
        <v>945</v>
      </c>
      <c r="G49" s="20" t="s">
        <v>13</v>
      </c>
      <c r="H49" s="89" t="s">
        <v>15</v>
      </c>
    </row>
    <row r="50" spans="1:8" ht="19.2" x14ac:dyDescent="0.25">
      <c r="A50" s="15" t="s">
        <v>158</v>
      </c>
      <c r="B50" s="2" t="s">
        <v>159</v>
      </c>
      <c r="C50" s="2" t="s">
        <v>160</v>
      </c>
      <c r="D50" s="11" t="s">
        <v>13</v>
      </c>
      <c r="E50" s="11" t="s">
        <v>13</v>
      </c>
      <c r="F50" s="26" t="s">
        <v>946</v>
      </c>
      <c r="G50" s="20" t="s">
        <v>13</v>
      </c>
      <c r="H50" s="89" t="s">
        <v>15</v>
      </c>
    </row>
    <row r="51" spans="1:8" ht="35.1" customHeight="1" x14ac:dyDescent="0.25">
      <c r="A51" s="15" t="s">
        <v>161</v>
      </c>
      <c r="B51" s="2" t="s">
        <v>162</v>
      </c>
      <c r="C51" s="2" t="s">
        <v>163</v>
      </c>
      <c r="D51" s="11" t="s">
        <v>13</v>
      </c>
      <c r="E51" s="11" t="s">
        <v>13</v>
      </c>
      <c r="F51" s="26" t="s">
        <v>947</v>
      </c>
      <c r="G51" s="20" t="s">
        <v>13</v>
      </c>
      <c r="H51" s="89" t="s">
        <v>15</v>
      </c>
    </row>
    <row r="52" spans="1:8" x14ac:dyDescent="0.25">
      <c r="A52" s="14" t="s">
        <v>164</v>
      </c>
      <c r="B52" s="7" t="s">
        <v>165</v>
      </c>
      <c r="C52" s="1"/>
      <c r="D52" s="1"/>
      <c r="E52" s="1"/>
      <c r="F52" s="28"/>
      <c r="G52" s="22"/>
      <c r="H52" s="90"/>
    </row>
    <row r="53" spans="1:8" ht="30" customHeight="1" x14ac:dyDescent="0.25">
      <c r="A53" s="15" t="s">
        <v>166</v>
      </c>
      <c r="B53" s="2" t="s">
        <v>167</v>
      </c>
      <c r="C53" s="2" t="s">
        <v>168</v>
      </c>
      <c r="D53" s="11" t="s">
        <v>13</v>
      </c>
      <c r="E53" s="11" t="s">
        <v>13</v>
      </c>
      <c r="F53" s="26" t="s">
        <v>948</v>
      </c>
      <c r="G53" s="20" t="s">
        <v>13</v>
      </c>
      <c r="H53" s="89" t="s">
        <v>15</v>
      </c>
    </row>
    <row r="54" spans="1:8" ht="20.399999999999999" x14ac:dyDescent="0.25">
      <c r="A54" s="14" t="s">
        <v>169</v>
      </c>
      <c r="B54" s="7" t="s">
        <v>170</v>
      </c>
      <c r="C54" s="1"/>
      <c r="D54" s="1"/>
      <c r="E54" s="1"/>
      <c r="F54" s="28"/>
      <c r="G54" s="22"/>
      <c r="H54" s="22"/>
    </row>
    <row r="55" spans="1:8" ht="23.1" customHeight="1" x14ac:dyDescent="0.25">
      <c r="A55" s="15" t="s">
        <v>171</v>
      </c>
      <c r="B55" s="2" t="s">
        <v>172</v>
      </c>
      <c r="C55" s="2" t="s">
        <v>173</v>
      </c>
      <c r="D55" s="11" t="s">
        <v>13</v>
      </c>
      <c r="E55" s="11" t="s">
        <v>13</v>
      </c>
      <c r="F55" s="26" t="s">
        <v>949</v>
      </c>
      <c r="G55" s="20" t="s">
        <v>13</v>
      </c>
      <c r="H55" s="89" t="s">
        <v>15</v>
      </c>
    </row>
    <row r="56" spans="1:8" ht="23.1" customHeight="1" x14ac:dyDescent="0.25">
      <c r="A56" s="15" t="s">
        <v>174</v>
      </c>
      <c r="B56" s="2" t="s">
        <v>175</v>
      </c>
      <c r="C56" s="2" t="s">
        <v>176</v>
      </c>
      <c r="D56" s="11" t="s">
        <v>13</v>
      </c>
      <c r="E56" s="11" t="s">
        <v>13</v>
      </c>
      <c r="F56" s="26" t="s">
        <v>950</v>
      </c>
      <c r="G56" s="20" t="s">
        <v>13</v>
      </c>
      <c r="H56" s="89" t="s">
        <v>15</v>
      </c>
    </row>
    <row r="57" spans="1:8" ht="28.8" x14ac:dyDescent="0.25">
      <c r="A57" s="15" t="s">
        <v>177</v>
      </c>
      <c r="B57" s="2" t="s">
        <v>178</v>
      </c>
      <c r="C57" s="2" t="s">
        <v>179</v>
      </c>
      <c r="D57" s="11" t="s">
        <v>13</v>
      </c>
      <c r="E57" s="11" t="s">
        <v>13</v>
      </c>
      <c r="F57" s="26" t="s">
        <v>951</v>
      </c>
      <c r="G57" s="20" t="s">
        <v>13</v>
      </c>
      <c r="H57" s="89" t="s">
        <v>15</v>
      </c>
    </row>
    <row r="58" spans="1:8" ht="49.8" customHeight="1" x14ac:dyDescent="0.25">
      <c r="A58" s="15" t="s">
        <v>180</v>
      </c>
      <c r="B58" s="2" t="s">
        <v>181</v>
      </c>
      <c r="C58" s="2" t="s">
        <v>182</v>
      </c>
      <c r="D58" s="11" t="s">
        <v>13</v>
      </c>
      <c r="E58" s="11" t="s">
        <v>13</v>
      </c>
      <c r="F58" s="26" t="s">
        <v>953</v>
      </c>
      <c r="G58" s="20" t="s">
        <v>13</v>
      </c>
      <c r="H58" s="89" t="s">
        <v>15</v>
      </c>
    </row>
    <row r="59" spans="1:8" ht="21" customHeight="1" x14ac:dyDescent="0.25">
      <c r="A59" s="15" t="s">
        <v>183</v>
      </c>
      <c r="B59" s="2" t="s">
        <v>184</v>
      </c>
      <c r="C59" s="2" t="s">
        <v>185</v>
      </c>
      <c r="D59" s="11" t="s">
        <v>13</v>
      </c>
      <c r="E59" s="11" t="s">
        <v>13</v>
      </c>
      <c r="F59" s="26" t="s">
        <v>952</v>
      </c>
      <c r="G59" s="20" t="s">
        <v>13</v>
      </c>
      <c r="H59" s="89" t="s">
        <v>15</v>
      </c>
    </row>
    <row r="60" spans="1:8" x14ac:dyDescent="0.25">
      <c r="A60" s="13" t="s">
        <v>186</v>
      </c>
      <c r="B60" s="6" t="s">
        <v>187</v>
      </c>
      <c r="C60" s="10"/>
      <c r="D60" s="10"/>
      <c r="E60" s="10"/>
      <c r="F60" s="24"/>
      <c r="G60" s="18"/>
      <c r="H60" s="91"/>
    </row>
    <row r="61" spans="1:8" x14ac:dyDescent="0.25">
      <c r="A61" s="14" t="s">
        <v>188</v>
      </c>
      <c r="B61" s="7" t="s">
        <v>189</v>
      </c>
      <c r="C61" s="1"/>
      <c r="D61" s="1"/>
      <c r="E61" s="1"/>
      <c r="F61" s="28"/>
      <c r="G61" s="22"/>
      <c r="H61" s="90"/>
    </row>
    <row r="62" spans="1:8" ht="26.1" customHeight="1" x14ac:dyDescent="0.25">
      <c r="A62" s="15" t="s">
        <v>190</v>
      </c>
      <c r="B62" s="2" t="s">
        <v>191</v>
      </c>
      <c r="C62" s="34" t="s">
        <v>192</v>
      </c>
      <c r="D62" s="11" t="s">
        <v>13</v>
      </c>
      <c r="E62" s="11" t="s">
        <v>13</v>
      </c>
      <c r="F62" s="26" t="s">
        <v>960</v>
      </c>
      <c r="G62" s="20" t="s">
        <v>13</v>
      </c>
      <c r="H62" s="89" t="s">
        <v>15</v>
      </c>
    </row>
    <row r="63" spans="1:8" ht="24" customHeight="1" x14ac:dyDescent="0.25">
      <c r="A63" s="15" t="s">
        <v>193</v>
      </c>
      <c r="B63" s="2" t="s">
        <v>194</v>
      </c>
      <c r="C63" s="34" t="s">
        <v>195</v>
      </c>
      <c r="D63" s="11" t="s">
        <v>13</v>
      </c>
      <c r="E63" s="11" t="s">
        <v>13</v>
      </c>
      <c r="F63" s="26" t="s">
        <v>961</v>
      </c>
      <c r="G63" s="20" t="s">
        <v>13</v>
      </c>
      <c r="H63" s="89" t="s">
        <v>15</v>
      </c>
    </row>
    <row r="64" spans="1:8" x14ac:dyDescent="0.25">
      <c r="A64" s="13" t="s">
        <v>196</v>
      </c>
      <c r="B64" s="70" t="s">
        <v>197</v>
      </c>
      <c r="C64" s="71"/>
      <c r="D64" s="10"/>
      <c r="E64" s="10"/>
      <c r="F64" s="24"/>
      <c r="G64" s="18"/>
      <c r="H64" s="91"/>
    </row>
    <row r="65" spans="1:8" ht="12.9" customHeight="1" x14ac:dyDescent="0.25">
      <c r="A65" s="14" t="s">
        <v>198</v>
      </c>
      <c r="B65" s="7" t="s">
        <v>199</v>
      </c>
      <c r="C65" s="1"/>
      <c r="D65" s="1"/>
      <c r="E65" s="1"/>
      <c r="F65" s="25"/>
      <c r="G65" s="19"/>
      <c r="H65" s="92"/>
    </row>
    <row r="66" spans="1:8" ht="54" customHeight="1" x14ac:dyDescent="0.25">
      <c r="A66" s="15" t="s">
        <v>200</v>
      </c>
      <c r="B66" s="2" t="s">
        <v>201</v>
      </c>
      <c r="C66" s="2" t="s">
        <v>202</v>
      </c>
      <c r="D66" s="11" t="s">
        <v>13</v>
      </c>
      <c r="E66" s="11" t="s">
        <v>13</v>
      </c>
      <c r="F66" s="26" t="s">
        <v>954</v>
      </c>
      <c r="G66" s="20" t="s">
        <v>13</v>
      </c>
      <c r="H66" s="89" t="s">
        <v>15</v>
      </c>
    </row>
    <row r="67" spans="1:8" ht="60.6" customHeight="1" x14ac:dyDescent="0.25">
      <c r="A67" s="15" t="s">
        <v>203</v>
      </c>
      <c r="B67" s="2" t="s">
        <v>204</v>
      </c>
      <c r="C67" s="2" t="s">
        <v>205</v>
      </c>
      <c r="D67" s="11" t="s">
        <v>13</v>
      </c>
      <c r="E67" s="11" t="s">
        <v>13</v>
      </c>
      <c r="F67" s="26" t="s">
        <v>955</v>
      </c>
      <c r="G67" s="20" t="s">
        <v>13</v>
      </c>
      <c r="H67" s="89" t="s">
        <v>15</v>
      </c>
    </row>
    <row r="68" spans="1:8" ht="56.4" customHeight="1" x14ac:dyDescent="0.25">
      <c r="A68" s="15" t="s">
        <v>206</v>
      </c>
      <c r="B68" s="2" t="s">
        <v>207</v>
      </c>
      <c r="C68" s="2" t="s">
        <v>208</v>
      </c>
      <c r="D68" s="11" t="s">
        <v>13</v>
      </c>
      <c r="E68" s="11" t="s">
        <v>13</v>
      </c>
      <c r="F68" s="26" t="s">
        <v>956</v>
      </c>
      <c r="G68" s="20" t="s">
        <v>13</v>
      </c>
      <c r="H68" s="93" t="s">
        <v>15</v>
      </c>
    </row>
    <row r="69" spans="1:8" ht="64.8" customHeight="1" x14ac:dyDescent="0.25">
      <c r="A69" s="15" t="s">
        <v>209</v>
      </c>
      <c r="B69" s="2" t="s">
        <v>210</v>
      </c>
      <c r="C69" s="2" t="s">
        <v>211</v>
      </c>
      <c r="D69" s="11" t="s">
        <v>13</v>
      </c>
      <c r="E69" s="11" t="s">
        <v>13</v>
      </c>
      <c r="F69" s="26" t="s">
        <v>957</v>
      </c>
      <c r="G69" s="20" t="s">
        <v>13</v>
      </c>
      <c r="H69" s="93" t="s">
        <v>48</v>
      </c>
    </row>
    <row r="70" spans="1:8" ht="52.2" customHeight="1" x14ac:dyDescent="0.25">
      <c r="A70" s="15" t="s">
        <v>212</v>
      </c>
      <c r="B70" s="2" t="s">
        <v>213</v>
      </c>
      <c r="C70" s="2" t="s">
        <v>214</v>
      </c>
      <c r="D70" s="11" t="s">
        <v>13</v>
      </c>
      <c r="E70" s="11" t="s">
        <v>13</v>
      </c>
      <c r="F70" s="26" t="s">
        <v>958</v>
      </c>
      <c r="G70" s="20" t="s">
        <v>13</v>
      </c>
      <c r="H70" s="93" t="s">
        <v>15</v>
      </c>
    </row>
    <row r="71" spans="1:8" ht="45.6" customHeight="1" x14ac:dyDescent="0.25">
      <c r="A71" s="15" t="s">
        <v>215</v>
      </c>
      <c r="B71" s="2" t="s">
        <v>216</v>
      </c>
      <c r="C71" s="2" t="s">
        <v>217</v>
      </c>
      <c r="D71" s="11" t="s">
        <v>13</v>
      </c>
      <c r="E71" s="11" t="s">
        <v>13</v>
      </c>
      <c r="F71" s="26" t="s">
        <v>959</v>
      </c>
      <c r="G71" s="20" t="s">
        <v>13</v>
      </c>
      <c r="H71" s="89" t="s">
        <v>48</v>
      </c>
    </row>
    <row r="72" spans="1:8" ht="12.9" customHeight="1" x14ac:dyDescent="0.25">
      <c r="A72" s="14" t="s">
        <v>218</v>
      </c>
      <c r="B72" s="7" t="s">
        <v>219</v>
      </c>
      <c r="C72" s="1"/>
      <c r="D72" s="1"/>
      <c r="E72" s="1"/>
      <c r="F72" s="25"/>
      <c r="G72" s="19"/>
      <c r="H72" s="92"/>
    </row>
    <row r="73" spans="1:8" ht="57" customHeight="1" x14ac:dyDescent="0.25">
      <c r="A73" s="15" t="s">
        <v>220</v>
      </c>
      <c r="B73" s="2" t="s">
        <v>221</v>
      </c>
      <c r="C73" s="34" t="s">
        <v>222</v>
      </c>
      <c r="D73" s="11" t="s">
        <v>32</v>
      </c>
      <c r="E73" s="11" t="s">
        <v>13</v>
      </c>
      <c r="F73" s="26" t="s">
        <v>962</v>
      </c>
      <c r="G73" s="20" t="s">
        <v>13</v>
      </c>
      <c r="H73" s="89" t="s">
        <v>15</v>
      </c>
    </row>
    <row r="74" spans="1:8" ht="45.6" customHeight="1" x14ac:dyDescent="0.25">
      <c r="A74" s="15" t="s">
        <v>223</v>
      </c>
      <c r="B74" s="2" t="s">
        <v>224</v>
      </c>
      <c r="C74" s="34" t="s">
        <v>225</v>
      </c>
      <c r="D74" s="11" t="s">
        <v>13</v>
      </c>
      <c r="E74" s="11" t="s">
        <v>13</v>
      </c>
      <c r="F74" s="26" t="s">
        <v>963</v>
      </c>
      <c r="G74" s="20" t="s">
        <v>13</v>
      </c>
      <c r="H74" s="89" t="s">
        <v>48</v>
      </c>
    </row>
    <row r="75" spans="1:8" ht="56.4" customHeight="1" x14ac:dyDescent="0.25">
      <c r="A75" s="15" t="s">
        <v>226</v>
      </c>
      <c r="B75" s="2" t="s">
        <v>227</v>
      </c>
      <c r="C75" s="34" t="s">
        <v>228</v>
      </c>
      <c r="D75" s="11" t="s">
        <v>13</v>
      </c>
      <c r="E75" s="11" t="s">
        <v>13</v>
      </c>
      <c r="F75" s="26" t="s">
        <v>964</v>
      </c>
      <c r="G75" s="20" t="s">
        <v>13</v>
      </c>
      <c r="H75" s="89" t="s">
        <v>15</v>
      </c>
    </row>
    <row r="76" spans="1:8" ht="42" customHeight="1" x14ac:dyDescent="0.25">
      <c r="A76" s="15" t="s">
        <v>229</v>
      </c>
      <c r="B76" s="2" t="s">
        <v>230</v>
      </c>
      <c r="C76" s="34" t="s">
        <v>231</v>
      </c>
      <c r="D76" s="11" t="s">
        <v>13</v>
      </c>
      <c r="E76" s="11" t="s">
        <v>13</v>
      </c>
      <c r="F76" s="26" t="s">
        <v>965</v>
      </c>
      <c r="G76" s="20" t="s">
        <v>13</v>
      </c>
      <c r="H76" s="89" t="s">
        <v>15</v>
      </c>
    </row>
    <row r="77" spans="1:8" ht="48.6" customHeight="1" x14ac:dyDescent="0.25">
      <c r="A77" s="15" t="s">
        <v>232</v>
      </c>
      <c r="B77" s="2" t="s">
        <v>233</v>
      </c>
      <c r="C77" s="34" t="s">
        <v>234</v>
      </c>
      <c r="D77" s="11" t="s">
        <v>13</v>
      </c>
      <c r="E77" s="11" t="s">
        <v>13</v>
      </c>
      <c r="F77" s="26" t="s">
        <v>966</v>
      </c>
      <c r="G77" s="20" t="s">
        <v>13</v>
      </c>
      <c r="H77" s="89" t="s">
        <v>15</v>
      </c>
    </row>
    <row r="78" spans="1:8" ht="46.8" customHeight="1" x14ac:dyDescent="0.25">
      <c r="A78" s="15" t="s">
        <v>235</v>
      </c>
      <c r="B78" s="2" t="s">
        <v>236</v>
      </c>
      <c r="C78" s="34" t="s">
        <v>237</v>
      </c>
      <c r="D78" s="11" t="s">
        <v>13</v>
      </c>
      <c r="E78" s="11" t="s">
        <v>13</v>
      </c>
      <c r="F78" s="26" t="s">
        <v>967</v>
      </c>
      <c r="G78" s="20" t="s">
        <v>13</v>
      </c>
      <c r="H78" s="89" t="s">
        <v>15</v>
      </c>
    </row>
    <row r="79" spans="1:8" ht="51.6" customHeight="1" x14ac:dyDescent="0.25">
      <c r="A79" s="15" t="s">
        <v>238</v>
      </c>
      <c r="B79" s="2" t="s">
        <v>239</v>
      </c>
      <c r="C79" s="34" t="s">
        <v>240</v>
      </c>
      <c r="D79" s="11" t="s">
        <v>13</v>
      </c>
      <c r="E79" s="11" t="s">
        <v>13</v>
      </c>
      <c r="F79" s="26" t="s">
        <v>968</v>
      </c>
      <c r="G79" s="20" t="s">
        <v>13</v>
      </c>
      <c r="H79" s="89" t="s">
        <v>15</v>
      </c>
    </row>
    <row r="80" spans="1:8" ht="39.6" customHeight="1" x14ac:dyDescent="0.25">
      <c r="A80" s="15" t="s">
        <v>241</v>
      </c>
      <c r="B80" s="2" t="s">
        <v>242</v>
      </c>
      <c r="C80" s="34" t="s">
        <v>243</v>
      </c>
      <c r="D80" s="11" t="s">
        <v>13</v>
      </c>
      <c r="E80" s="11" t="s">
        <v>13</v>
      </c>
      <c r="F80" s="26" t="s">
        <v>969</v>
      </c>
      <c r="G80" s="20" t="s">
        <v>13</v>
      </c>
      <c r="H80" s="89" t="s">
        <v>15</v>
      </c>
    </row>
    <row r="81" spans="1:8" ht="58.8" customHeight="1" x14ac:dyDescent="0.25">
      <c r="A81" s="15" t="s">
        <v>244</v>
      </c>
      <c r="B81" s="2" t="s">
        <v>245</v>
      </c>
      <c r="C81" s="34" t="s">
        <v>246</v>
      </c>
      <c r="D81" s="11" t="s">
        <v>13</v>
      </c>
      <c r="E81" s="11" t="s">
        <v>13</v>
      </c>
      <c r="F81" s="26" t="s">
        <v>970</v>
      </c>
      <c r="G81" s="20" t="s">
        <v>13</v>
      </c>
      <c r="H81" s="89" t="s">
        <v>15</v>
      </c>
    </row>
    <row r="82" spans="1:8" x14ac:dyDescent="0.25">
      <c r="A82" s="13" t="s">
        <v>247</v>
      </c>
      <c r="B82" s="70" t="s">
        <v>248</v>
      </c>
      <c r="C82" s="71"/>
      <c r="D82" s="10"/>
      <c r="E82" s="10"/>
      <c r="F82" s="24"/>
      <c r="G82" s="18"/>
      <c r="H82" s="24"/>
    </row>
    <row r="83" spans="1:8" ht="20.399999999999999" x14ac:dyDescent="0.25">
      <c r="A83" s="14" t="s">
        <v>249</v>
      </c>
      <c r="B83" s="7" t="s">
        <v>250</v>
      </c>
      <c r="C83" s="1"/>
      <c r="D83" s="1"/>
      <c r="E83" s="1"/>
      <c r="F83" s="28"/>
      <c r="G83" s="22"/>
      <c r="H83" s="28"/>
    </row>
    <row r="84" spans="1:8" ht="32.1" customHeight="1" x14ac:dyDescent="0.25">
      <c r="A84" s="15" t="s">
        <v>251</v>
      </c>
      <c r="B84" s="2" t="s">
        <v>252</v>
      </c>
      <c r="C84" s="2" t="s">
        <v>253</v>
      </c>
      <c r="D84" s="11"/>
      <c r="E84" s="11"/>
      <c r="F84" s="26"/>
      <c r="G84" s="20"/>
      <c r="H84" s="26"/>
    </row>
    <row r="85" spans="1:8" ht="30.9" customHeight="1" x14ac:dyDescent="0.25">
      <c r="A85" s="15" t="s">
        <v>254</v>
      </c>
      <c r="B85" s="2" t="s">
        <v>255</v>
      </c>
      <c r="C85" s="32" t="s">
        <v>256</v>
      </c>
      <c r="D85" s="11"/>
      <c r="E85" s="11"/>
      <c r="F85" s="26"/>
      <c r="G85" s="20"/>
      <c r="H85" s="29"/>
    </row>
    <row r="86" spans="1:8" ht="25.2" x14ac:dyDescent="0.25">
      <c r="A86" s="15" t="s">
        <v>257</v>
      </c>
      <c r="B86" s="2" t="s">
        <v>258</v>
      </c>
      <c r="C86" s="2" t="s">
        <v>259</v>
      </c>
      <c r="D86" s="11"/>
      <c r="E86" s="11"/>
      <c r="F86" s="26"/>
      <c r="G86" s="20"/>
      <c r="H86" s="29"/>
    </row>
    <row r="87" spans="1:8" ht="25.2" x14ac:dyDescent="0.25">
      <c r="A87" s="15" t="s">
        <v>260</v>
      </c>
      <c r="B87" s="2" t="s">
        <v>261</v>
      </c>
      <c r="C87" s="2" t="s">
        <v>262</v>
      </c>
      <c r="D87" s="11"/>
      <c r="E87" s="11"/>
      <c r="F87" s="26"/>
      <c r="G87" s="20"/>
      <c r="H87" s="26"/>
    </row>
    <row r="88" spans="1:8" ht="20.399999999999999" x14ac:dyDescent="0.25">
      <c r="A88" s="14" t="s">
        <v>263</v>
      </c>
      <c r="B88" s="7" t="s">
        <v>264</v>
      </c>
      <c r="C88" s="1"/>
      <c r="D88" s="1"/>
      <c r="E88" s="1"/>
      <c r="F88" s="25"/>
      <c r="G88" s="19"/>
      <c r="H88" s="25"/>
    </row>
    <row r="89" spans="1:8" ht="23.1" customHeight="1" x14ac:dyDescent="0.25">
      <c r="A89" s="15" t="s">
        <v>265</v>
      </c>
      <c r="B89" s="2" t="s">
        <v>266</v>
      </c>
      <c r="C89" s="2" t="s">
        <v>267</v>
      </c>
      <c r="D89" s="11"/>
      <c r="E89" s="11"/>
      <c r="F89" s="26"/>
      <c r="G89" s="20"/>
      <c r="H89" s="26"/>
    </row>
    <row r="90" spans="1:8" ht="14.1" customHeight="1" x14ac:dyDescent="0.25">
      <c r="A90" s="14" t="s">
        <v>268</v>
      </c>
      <c r="B90" s="7" t="s">
        <v>269</v>
      </c>
      <c r="C90" s="1"/>
      <c r="D90" s="1"/>
      <c r="E90" s="1"/>
      <c r="F90" s="25"/>
      <c r="G90" s="19"/>
      <c r="H90" s="25"/>
    </row>
    <row r="91" spans="1:8" ht="16.8" x14ac:dyDescent="0.25">
      <c r="A91" s="15" t="s">
        <v>270</v>
      </c>
      <c r="B91" s="2" t="s">
        <v>271</v>
      </c>
      <c r="C91" s="2" t="s">
        <v>272</v>
      </c>
      <c r="D91" s="11"/>
      <c r="E91" s="11"/>
      <c r="F91" s="26"/>
      <c r="G91" s="20"/>
      <c r="H91" s="26"/>
    </row>
    <row r="92" spans="1:8" ht="20.399999999999999" x14ac:dyDescent="0.25">
      <c r="A92" s="14" t="s">
        <v>273</v>
      </c>
      <c r="B92" s="7" t="s">
        <v>274</v>
      </c>
      <c r="C92" s="1"/>
      <c r="D92" s="1"/>
      <c r="E92" s="1"/>
      <c r="F92" s="25"/>
      <c r="G92" s="19"/>
      <c r="H92" s="25"/>
    </row>
    <row r="93" spans="1:8" ht="21.9" customHeight="1" x14ac:dyDescent="0.25">
      <c r="A93" s="15" t="s">
        <v>275</v>
      </c>
      <c r="B93" s="2" t="s">
        <v>276</v>
      </c>
      <c r="C93" s="2" t="s">
        <v>277</v>
      </c>
      <c r="D93" s="11"/>
      <c r="E93" s="11"/>
      <c r="F93" s="26"/>
      <c r="G93" s="20"/>
      <c r="H93" s="26"/>
    </row>
    <row r="94" spans="1:8" ht="23.1" customHeight="1" x14ac:dyDescent="0.25">
      <c r="A94" s="15" t="s">
        <v>278</v>
      </c>
      <c r="B94" s="2" t="s">
        <v>279</v>
      </c>
      <c r="C94" s="2" t="s">
        <v>280</v>
      </c>
      <c r="D94" s="11"/>
      <c r="E94" s="11"/>
      <c r="F94" s="26"/>
      <c r="G94" s="20"/>
      <c r="H94" s="26"/>
    </row>
    <row r="95" spans="1:8" ht="16.8" x14ac:dyDescent="0.25">
      <c r="A95" s="15" t="s">
        <v>281</v>
      </c>
      <c r="B95" s="15" t="s">
        <v>282</v>
      </c>
      <c r="C95" s="2" t="s">
        <v>283</v>
      </c>
      <c r="D95" s="11"/>
      <c r="E95" s="11"/>
      <c r="F95" s="26"/>
      <c r="G95" s="20"/>
      <c r="H95" s="26"/>
    </row>
    <row r="96" spans="1:8" ht="25.2" x14ac:dyDescent="0.25">
      <c r="A96" s="15" t="s">
        <v>284</v>
      </c>
      <c r="B96" s="2" t="s">
        <v>285</v>
      </c>
      <c r="C96" s="2" t="s">
        <v>286</v>
      </c>
      <c r="D96" s="11"/>
      <c r="E96" s="11"/>
      <c r="F96" s="26"/>
      <c r="G96" s="20"/>
      <c r="H96" s="26"/>
    </row>
    <row r="97" spans="1:8" ht="20.399999999999999" x14ac:dyDescent="0.25">
      <c r="A97" s="14" t="s">
        <v>287</v>
      </c>
      <c r="B97" s="7" t="s">
        <v>288</v>
      </c>
      <c r="C97" s="1"/>
      <c r="D97" s="1"/>
      <c r="E97" s="1"/>
      <c r="F97" s="25"/>
      <c r="G97" s="19"/>
      <c r="H97" s="25"/>
    </row>
    <row r="98" spans="1:8" ht="16.8" x14ac:dyDescent="0.25">
      <c r="A98" s="15" t="s">
        <v>289</v>
      </c>
      <c r="B98" s="2" t="s">
        <v>290</v>
      </c>
      <c r="C98" s="2" t="s">
        <v>291</v>
      </c>
      <c r="D98" s="11"/>
      <c r="E98" s="11"/>
      <c r="F98" s="26"/>
      <c r="G98" s="20"/>
      <c r="H98" s="26"/>
    </row>
    <row r="99" spans="1:8" ht="20.399999999999999" x14ac:dyDescent="0.25">
      <c r="A99" s="14" t="s">
        <v>292</v>
      </c>
      <c r="B99" s="7" t="s">
        <v>293</v>
      </c>
      <c r="C99" s="1"/>
      <c r="D99" s="1"/>
      <c r="E99" s="1"/>
      <c r="F99" s="28"/>
      <c r="G99" s="22"/>
      <c r="H99" s="28"/>
    </row>
    <row r="100" spans="1:8" ht="33.6" x14ac:dyDescent="0.25">
      <c r="A100" s="15" t="s">
        <v>294</v>
      </c>
      <c r="B100" s="2" t="s">
        <v>295</v>
      </c>
      <c r="C100" s="2" t="s">
        <v>296</v>
      </c>
      <c r="D100" s="11"/>
      <c r="E100" s="11"/>
      <c r="F100" s="26"/>
      <c r="G100" s="20"/>
      <c r="H100" s="26"/>
    </row>
    <row r="101" spans="1:8" ht="16.8" x14ac:dyDescent="0.25">
      <c r="A101" s="15" t="s">
        <v>297</v>
      </c>
      <c r="B101" s="2" t="s">
        <v>298</v>
      </c>
      <c r="C101" s="2" t="s">
        <v>299</v>
      </c>
      <c r="D101" s="11"/>
      <c r="E101" s="11"/>
      <c r="F101" s="26"/>
      <c r="G101" s="20"/>
      <c r="H101" s="26"/>
    </row>
    <row r="102" spans="1:8" ht="26.1" customHeight="1" x14ac:dyDescent="0.25">
      <c r="A102" s="14" t="s">
        <v>300</v>
      </c>
      <c r="B102" s="7" t="s">
        <v>301</v>
      </c>
      <c r="C102" s="1"/>
      <c r="D102" s="1"/>
      <c r="E102" s="1"/>
      <c r="F102" s="25"/>
      <c r="G102" s="19"/>
      <c r="H102" s="25"/>
    </row>
    <row r="103" spans="1:8" ht="40.799999999999997" x14ac:dyDescent="0.25">
      <c r="A103" s="16" t="s">
        <v>302</v>
      </c>
      <c r="B103" s="3" t="s">
        <v>303</v>
      </c>
      <c r="C103" s="32" t="s">
        <v>304</v>
      </c>
      <c r="D103" s="11"/>
      <c r="E103" s="11"/>
      <c r="F103" s="26"/>
      <c r="G103" s="20"/>
      <c r="H103" s="26"/>
    </row>
    <row r="104" spans="1:8" x14ac:dyDescent="0.25">
      <c r="A104" s="13" t="s">
        <v>305</v>
      </c>
      <c r="B104" s="70" t="s">
        <v>306</v>
      </c>
      <c r="C104" s="71"/>
      <c r="D104" s="10"/>
      <c r="E104" s="10"/>
      <c r="F104" s="24"/>
      <c r="G104" s="18"/>
      <c r="H104" s="24"/>
    </row>
    <row r="105" spans="1:8" ht="20.399999999999999" x14ac:dyDescent="0.25">
      <c r="A105" s="36" t="s">
        <v>307</v>
      </c>
      <c r="B105" s="7" t="s">
        <v>308</v>
      </c>
      <c r="C105" s="1"/>
      <c r="D105" s="1"/>
      <c r="E105" s="1"/>
      <c r="F105" s="25"/>
      <c r="G105" s="19"/>
      <c r="H105" s="25"/>
    </row>
    <row r="106" spans="1:8" ht="30.6" x14ac:dyDescent="0.25">
      <c r="A106" s="16" t="s">
        <v>309</v>
      </c>
      <c r="B106" s="3" t="s">
        <v>310</v>
      </c>
      <c r="C106" s="32" t="s">
        <v>311</v>
      </c>
      <c r="D106" s="11"/>
      <c r="E106" s="11"/>
      <c r="F106" s="26"/>
      <c r="G106" s="20"/>
      <c r="H106" s="26"/>
    </row>
    <row r="107" spans="1:8" ht="51" x14ac:dyDescent="0.25">
      <c r="A107" s="16" t="s">
        <v>312</v>
      </c>
      <c r="B107" s="3" t="s">
        <v>313</v>
      </c>
      <c r="C107" s="32" t="s">
        <v>314</v>
      </c>
      <c r="D107" s="11"/>
      <c r="E107" s="11"/>
      <c r="F107" s="26"/>
      <c r="G107" s="20"/>
      <c r="H107" s="26"/>
    </row>
    <row r="108" spans="1:8" ht="26.1" customHeight="1" x14ac:dyDescent="0.25">
      <c r="A108" s="16" t="s">
        <v>315</v>
      </c>
      <c r="B108" s="3" t="s">
        <v>316</v>
      </c>
      <c r="C108" s="3" t="s">
        <v>317</v>
      </c>
      <c r="D108" s="11"/>
      <c r="E108" s="11"/>
      <c r="F108" s="26"/>
      <c r="G108" s="20"/>
      <c r="H108" s="26"/>
    </row>
    <row r="109" spans="1:8" ht="12.9" customHeight="1" x14ac:dyDescent="0.2">
      <c r="A109" s="14" t="s">
        <v>318</v>
      </c>
      <c r="B109" s="7" t="s">
        <v>319</v>
      </c>
      <c r="C109" s="1"/>
      <c r="D109" s="1"/>
      <c r="E109" s="1"/>
      <c r="F109" s="27"/>
      <c r="G109" s="21"/>
      <c r="H109" s="27"/>
    </row>
    <row r="110" spans="1:8" ht="25.2" x14ac:dyDescent="0.25">
      <c r="A110" s="15" t="s">
        <v>320</v>
      </c>
      <c r="B110" s="2" t="s">
        <v>321</v>
      </c>
      <c r="C110" s="2" t="s">
        <v>322</v>
      </c>
      <c r="D110" s="11"/>
      <c r="E110" s="11"/>
      <c r="F110" s="26"/>
      <c r="G110" s="20"/>
      <c r="H110" s="26"/>
    </row>
    <row r="111" spans="1:8" ht="16.8" x14ac:dyDescent="0.25">
      <c r="A111" s="15" t="s">
        <v>323</v>
      </c>
      <c r="B111" s="2" t="s">
        <v>324</v>
      </c>
      <c r="C111" s="2" t="s">
        <v>325</v>
      </c>
      <c r="D111" s="11"/>
      <c r="E111" s="11"/>
      <c r="F111" s="26"/>
      <c r="G111" s="20"/>
      <c r="H111" s="26"/>
    </row>
    <row r="112" spans="1:8" ht="16.8" x14ac:dyDescent="0.25">
      <c r="A112" s="15" t="s">
        <v>326</v>
      </c>
      <c r="B112" s="2" t="s">
        <v>327</v>
      </c>
      <c r="C112" s="2" t="s">
        <v>328</v>
      </c>
      <c r="D112" s="11"/>
      <c r="E112" s="11"/>
      <c r="F112" s="26"/>
      <c r="G112" s="20"/>
      <c r="H112" s="26"/>
    </row>
    <row r="113" spans="1:8" ht="25.2" x14ac:dyDescent="0.25">
      <c r="A113" s="15" t="s">
        <v>329</v>
      </c>
      <c r="B113" s="2" t="s">
        <v>330</v>
      </c>
      <c r="C113" s="2" t="s">
        <v>331</v>
      </c>
      <c r="D113" s="11"/>
      <c r="E113" s="11"/>
      <c r="F113" s="26"/>
      <c r="G113" s="20"/>
      <c r="H113" s="26"/>
    </row>
    <row r="114" spans="1:8" x14ac:dyDescent="0.25">
      <c r="A114" s="13" t="s">
        <v>332</v>
      </c>
      <c r="B114" s="70" t="s">
        <v>333</v>
      </c>
      <c r="C114" s="71"/>
      <c r="D114" s="10"/>
      <c r="E114" s="10"/>
      <c r="F114" s="24"/>
      <c r="G114" s="18"/>
      <c r="H114" s="24"/>
    </row>
    <row r="115" spans="1:8" ht="20.399999999999999" x14ac:dyDescent="0.25">
      <c r="A115" s="14" t="s">
        <v>334</v>
      </c>
      <c r="B115" s="7" t="s">
        <v>335</v>
      </c>
      <c r="C115" s="1"/>
      <c r="D115" s="1"/>
      <c r="E115" s="1"/>
      <c r="F115" s="28"/>
      <c r="G115" s="22"/>
      <c r="H115" s="28"/>
    </row>
    <row r="116" spans="1:8" ht="32.1" customHeight="1" x14ac:dyDescent="0.25">
      <c r="A116" s="15" t="s">
        <v>336</v>
      </c>
      <c r="B116" s="2" t="s">
        <v>337</v>
      </c>
      <c r="C116" s="2" t="s">
        <v>338</v>
      </c>
      <c r="D116" s="11"/>
      <c r="E116" s="11"/>
      <c r="F116" s="26"/>
      <c r="G116" s="20"/>
      <c r="H116" s="26"/>
    </row>
    <row r="117" spans="1:8" ht="30.9" customHeight="1" x14ac:dyDescent="0.25">
      <c r="A117" s="15" t="s">
        <v>339</v>
      </c>
      <c r="B117" s="2" t="s">
        <v>340</v>
      </c>
      <c r="C117" s="2" t="s">
        <v>341</v>
      </c>
      <c r="D117" s="11"/>
      <c r="E117" s="11"/>
      <c r="F117" s="26"/>
      <c r="G117" s="20"/>
      <c r="H117" s="26"/>
    </row>
    <row r="118" spans="1:8" ht="33.6" x14ac:dyDescent="0.25">
      <c r="A118" s="15" t="s">
        <v>342</v>
      </c>
      <c r="B118" s="2" t="s">
        <v>343</v>
      </c>
      <c r="C118" s="2" t="s">
        <v>344</v>
      </c>
      <c r="D118" s="11"/>
      <c r="E118" s="11"/>
      <c r="F118" s="26"/>
      <c r="G118" s="20"/>
      <c r="H118" s="26"/>
    </row>
    <row r="119" spans="1:8" ht="30.6" x14ac:dyDescent="0.25">
      <c r="A119" s="14" t="s">
        <v>345</v>
      </c>
      <c r="B119" s="7" t="s">
        <v>346</v>
      </c>
      <c r="C119" s="1"/>
      <c r="D119" s="1"/>
      <c r="E119" s="1"/>
      <c r="F119" s="28"/>
      <c r="G119" s="22"/>
      <c r="H119" s="28"/>
    </row>
    <row r="120" spans="1:8" ht="27.9" customHeight="1" x14ac:dyDescent="0.25">
      <c r="A120" s="15" t="s">
        <v>347</v>
      </c>
      <c r="B120" s="2" t="s">
        <v>348</v>
      </c>
      <c r="C120" s="2" t="s">
        <v>349</v>
      </c>
      <c r="D120" s="11"/>
      <c r="E120" s="11"/>
      <c r="F120" s="26"/>
      <c r="G120" s="20"/>
      <c r="H120" s="29"/>
    </row>
    <row r="121" spans="1:8" ht="27" customHeight="1" x14ac:dyDescent="0.25">
      <c r="A121" s="15" t="s">
        <v>350</v>
      </c>
      <c r="B121" s="2" t="s">
        <v>351</v>
      </c>
      <c r="C121" s="2" t="s">
        <v>352</v>
      </c>
      <c r="D121" s="11"/>
      <c r="E121" s="11"/>
      <c r="F121" s="26"/>
      <c r="G121" s="20"/>
      <c r="H121" s="29"/>
    </row>
    <row r="122" spans="1:8" ht="32.1" customHeight="1" x14ac:dyDescent="0.25">
      <c r="A122" s="15" t="s">
        <v>353</v>
      </c>
      <c r="B122" s="2" t="s">
        <v>354</v>
      </c>
      <c r="C122" s="2" t="s">
        <v>355</v>
      </c>
      <c r="D122" s="11"/>
      <c r="E122" s="11"/>
      <c r="F122" s="26"/>
      <c r="G122" s="20"/>
      <c r="H122" s="26"/>
    </row>
    <row r="123" spans="1:8" ht="26.1" customHeight="1" x14ac:dyDescent="0.25">
      <c r="A123" s="15" t="s">
        <v>356</v>
      </c>
      <c r="B123" s="2" t="s">
        <v>357</v>
      </c>
      <c r="C123" s="2" t="s">
        <v>358</v>
      </c>
      <c r="D123" s="11"/>
      <c r="E123" s="11"/>
      <c r="F123" s="26"/>
      <c r="G123" s="20"/>
      <c r="H123" s="29"/>
    </row>
    <row r="124" spans="1:8" ht="26.1" customHeight="1" x14ac:dyDescent="0.25">
      <c r="A124" s="15" t="s">
        <v>359</v>
      </c>
      <c r="B124" s="2" t="s">
        <v>360</v>
      </c>
      <c r="C124" s="2" t="s">
        <v>361</v>
      </c>
      <c r="D124" s="11"/>
      <c r="E124" s="11"/>
      <c r="F124" s="26"/>
      <c r="G124" s="20"/>
      <c r="H124" s="26"/>
    </row>
    <row r="125" spans="1:8" ht="29.1" customHeight="1" x14ac:dyDescent="0.25">
      <c r="A125" s="15" t="s">
        <v>362</v>
      </c>
      <c r="B125" s="2" t="s">
        <v>363</v>
      </c>
      <c r="C125" s="2" t="s">
        <v>364</v>
      </c>
      <c r="D125" s="11"/>
      <c r="E125" s="11"/>
      <c r="F125" s="26"/>
      <c r="G125" s="20"/>
      <c r="H125" s="29"/>
    </row>
    <row r="126" spans="1:8" ht="23.1" customHeight="1" x14ac:dyDescent="0.25">
      <c r="A126" s="15" t="s">
        <v>365</v>
      </c>
      <c r="B126" s="2" t="s">
        <v>366</v>
      </c>
      <c r="C126" s="2" t="s">
        <v>367</v>
      </c>
      <c r="D126" s="11"/>
      <c r="E126" s="11"/>
      <c r="F126" s="29"/>
      <c r="G126" s="9"/>
      <c r="H126" s="26"/>
    </row>
    <row r="127" spans="1:8" ht="20.100000000000001" customHeight="1" x14ac:dyDescent="0.25">
      <c r="A127" s="15" t="s">
        <v>368</v>
      </c>
      <c r="B127" s="2" t="s">
        <v>369</v>
      </c>
      <c r="C127" s="2" t="s">
        <v>370</v>
      </c>
      <c r="D127" s="11"/>
      <c r="E127" s="11"/>
      <c r="F127" s="26"/>
      <c r="G127" s="20"/>
      <c r="H127" s="26"/>
    </row>
    <row r="128" spans="1:8" ht="27" customHeight="1" x14ac:dyDescent="0.25">
      <c r="A128" s="15" t="s">
        <v>371</v>
      </c>
      <c r="B128" s="2" t="s">
        <v>372</v>
      </c>
      <c r="C128" s="2" t="s">
        <v>373</v>
      </c>
      <c r="D128" s="11"/>
      <c r="E128" s="11"/>
      <c r="F128" s="26"/>
      <c r="G128" s="20"/>
      <c r="H128" s="26"/>
    </row>
    <row r="129" spans="1:8" ht="12.9" customHeight="1" x14ac:dyDescent="0.25">
      <c r="A129" s="14" t="s">
        <v>374</v>
      </c>
      <c r="B129" s="7" t="s">
        <v>375</v>
      </c>
      <c r="C129" s="1"/>
      <c r="D129" s="1"/>
      <c r="E129" s="1"/>
      <c r="F129" s="25"/>
      <c r="G129" s="19"/>
      <c r="H129" s="25"/>
    </row>
    <row r="130" spans="1:8" ht="21.9" customHeight="1" x14ac:dyDescent="0.25">
      <c r="A130" s="15" t="s">
        <v>376</v>
      </c>
      <c r="B130" s="2" t="s">
        <v>377</v>
      </c>
      <c r="C130" s="2" t="s">
        <v>378</v>
      </c>
      <c r="D130" s="11"/>
      <c r="E130" s="11"/>
      <c r="F130" s="26"/>
      <c r="G130" s="20"/>
      <c r="H130" s="26"/>
    </row>
    <row r="131" spans="1:8" x14ac:dyDescent="0.25">
      <c r="A131" s="13" t="s">
        <v>379</v>
      </c>
      <c r="B131" s="70" t="s">
        <v>380</v>
      </c>
      <c r="C131" s="71"/>
      <c r="D131" s="10"/>
      <c r="E131" s="10"/>
      <c r="F131" s="24"/>
      <c r="G131" s="18"/>
      <c r="H131" s="24"/>
    </row>
    <row r="132" spans="1:8" ht="20.399999999999999" x14ac:dyDescent="0.25">
      <c r="A132" s="14" t="s">
        <v>381</v>
      </c>
      <c r="B132" s="7" t="s">
        <v>382</v>
      </c>
      <c r="C132" s="1"/>
      <c r="D132" s="1"/>
      <c r="E132" s="1"/>
      <c r="F132" s="28"/>
      <c r="G132" s="22"/>
      <c r="H132" s="28"/>
    </row>
    <row r="133" spans="1:8" ht="30" customHeight="1" x14ac:dyDescent="0.25">
      <c r="A133" s="15" t="s">
        <v>383</v>
      </c>
      <c r="B133" s="2" t="s">
        <v>384</v>
      </c>
      <c r="C133" s="2" t="s">
        <v>385</v>
      </c>
      <c r="D133" s="11"/>
      <c r="E133" s="11"/>
      <c r="F133" s="26"/>
      <c r="G133" s="20"/>
      <c r="H133" s="26"/>
    </row>
    <row r="134" spans="1:8" ht="33.6" x14ac:dyDescent="0.25">
      <c r="A134" s="15" t="s">
        <v>386</v>
      </c>
      <c r="B134" s="2" t="s">
        <v>387</v>
      </c>
      <c r="C134" s="32" t="s">
        <v>388</v>
      </c>
      <c r="D134" s="11"/>
      <c r="E134" s="11"/>
      <c r="F134" s="26"/>
      <c r="G134" s="20"/>
      <c r="H134" s="26"/>
    </row>
    <row r="135" spans="1:8" ht="32.1" customHeight="1" x14ac:dyDescent="0.25">
      <c r="A135" s="15" t="s">
        <v>389</v>
      </c>
      <c r="B135" s="2" t="s">
        <v>390</v>
      </c>
      <c r="C135" s="2" t="s">
        <v>391</v>
      </c>
      <c r="D135" s="11"/>
      <c r="E135" s="11"/>
      <c r="F135" s="26"/>
      <c r="G135" s="20"/>
      <c r="H135" s="26"/>
    </row>
    <row r="136" spans="1:8" ht="20.399999999999999" x14ac:dyDescent="0.25">
      <c r="A136" s="14" t="s">
        <v>392</v>
      </c>
      <c r="B136" s="7" t="s">
        <v>393</v>
      </c>
      <c r="C136" s="1"/>
      <c r="D136" s="1"/>
      <c r="E136" s="1"/>
      <c r="F136" s="28"/>
      <c r="G136" s="22"/>
      <c r="H136" s="28"/>
    </row>
    <row r="137" spans="1:8" ht="33" customHeight="1" x14ac:dyDescent="0.25">
      <c r="A137" s="15" t="s">
        <v>394</v>
      </c>
      <c r="B137" s="2" t="s">
        <v>395</v>
      </c>
      <c r="C137" s="2" t="s">
        <v>396</v>
      </c>
      <c r="D137" s="11"/>
      <c r="E137" s="11"/>
      <c r="F137" s="26"/>
      <c r="G137" s="20"/>
      <c r="H137" s="26"/>
    </row>
    <row r="138" spans="1:8" ht="36.75" customHeight="1" x14ac:dyDescent="0.25">
      <c r="A138" s="15" t="s">
        <v>397</v>
      </c>
      <c r="B138" s="2" t="s">
        <v>398</v>
      </c>
      <c r="C138" s="2" t="s">
        <v>399</v>
      </c>
      <c r="D138" s="11"/>
      <c r="E138" s="11"/>
      <c r="F138" s="26"/>
      <c r="G138" s="20"/>
      <c r="H138" s="26"/>
    </row>
    <row r="139" spans="1:8" x14ac:dyDescent="0.25">
      <c r="A139" s="13" t="s">
        <v>400</v>
      </c>
      <c r="B139" s="70" t="s">
        <v>401</v>
      </c>
      <c r="C139" s="71"/>
      <c r="D139" s="10"/>
      <c r="E139" s="10"/>
      <c r="F139" s="24"/>
      <c r="G139" s="18"/>
      <c r="H139" s="24"/>
    </row>
    <row r="140" spans="1:8" ht="40.799999999999997" x14ac:dyDescent="0.25">
      <c r="A140" s="14" t="s">
        <v>402</v>
      </c>
      <c r="B140" s="7" t="s">
        <v>403</v>
      </c>
      <c r="C140" s="1"/>
      <c r="D140" s="1"/>
      <c r="E140" s="1"/>
      <c r="F140" s="28"/>
      <c r="G140" s="22"/>
      <c r="H140" s="28"/>
    </row>
    <row r="141" spans="1:8" ht="25.2" x14ac:dyDescent="0.25">
      <c r="A141" s="15" t="s">
        <v>404</v>
      </c>
      <c r="B141" s="2" t="s">
        <v>405</v>
      </c>
      <c r="C141" s="2" t="s">
        <v>406</v>
      </c>
      <c r="D141" s="11"/>
      <c r="E141" s="11"/>
      <c r="F141" s="26"/>
      <c r="G141" s="20"/>
      <c r="H141" s="26"/>
    </row>
    <row r="142" spans="1:8" ht="30.9" customHeight="1" x14ac:dyDescent="0.25">
      <c r="A142" s="15" t="s">
        <v>407</v>
      </c>
      <c r="B142" s="2" t="s">
        <v>408</v>
      </c>
      <c r="C142" s="2" t="s">
        <v>409</v>
      </c>
      <c r="D142" s="11"/>
      <c r="E142" s="11"/>
      <c r="F142" s="26"/>
      <c r="G142" s="20"/>
      <c r="H142" s="26"/>
    </row>
    <row r="143" spans="1:8" ht="30" customHeight="1" x14ac:dyDescent="0.25">
      <c r="A143" s="15" t="s">
        <v>410</v>
      </c>
      <c r="B143" s="2" t="s">
        <v>411</v>
      </c>
      <c r="C143" s="2" t="s">
        <v>412</v>
      </c>
      <c r="D143" s="11"/>
      <c r="E143" s="11"/>
      <c r="F143" s="26"/>
      <c r="G143" s="20"/>
      <c r="H143" s="26"/>
    </row>
    <row r="144" spans="1:8" ht="26.1" customHeight="1" x14ac:dyDescent="0.25">
      <c r="A144" s="15" t="s">
        <v>413</v>
      </c>
      <c r="B144" s="2" t="s">
        <v>414</v>
      </c>
      <c r="C144" s="2" t="s">
        <v>415</v>
      </c>
      <c r="D144" s="11"/>
      <c r="E144" s="11"/>
      <c r="F144" s="26"/>
      <c r="G144" s="20"/>
      <c r="H144" s="26"/>
    </row>
    <row r="145" spans="1:8" ht="27.9" customHeight="1" x14ac:dyDescent="0.25">
      <c r="A145" s="15" t="s">
        <v>416</v>
      </c>
      <c r="B145" s="2" t="s">
        <v>417</v>
      </c>
      <c r="C145" s="2" t="s">
        <v>418</v>
      </c>
      <c r="D145" s="11"/>
      <c r="E145" s="11"/>
      <c r="F145" s="26"/>
      <c r="G145" s="20"/>
      <c r="H145" s="26"/>
    </row>
    <row r="146" spans="1:8" ht="25.2" x14ac:dyDescent="0.25">
      <c r="A146" s="15" t="s">
        <v>419</v>
      </c>
      <c r="B146" s="2" t="s">
        <v>420</v>
      </c>
      <c r="C146" s="2" t="s">
        <v>421</v>
      </c>
      <c r="D146" s="11"/>
      <c r="E146" s="11"/>
      <c r="F146" s="26"/>
      <c r="G146" s="20"/>
      <c r="H146" s="26"/>
    </row>
    <row r="147" spans="1:8" ht="30" customHeight="1" x14ac:dyDescent="0.25">
      <c r="A147" s="15" t="s">
        <v>422</v>
      </c>
      <c r="B147" s="2" t="s">
        <v>423</v>
      </c>
      <c r="C147" s="2" t="s">
        <v>424</v>
      </c>
      <c r="D147" s="11"/>
      <c r="E147" s="11"/>
      <c r="F147" s="26"/>
      <c r="G147" s="20"/>
      <c r="H147" s="26"/>
    </row>
    <row r="148" spans="1:8" x14ac:dyDescent="0.25">
      <c r="A148" s="13" t="s">
        <v>425</v>
      </c>
      <c r="B148" s="70" t="s">
        <v>426</v>
      </c>
      <c r="C148" s="71"/>
      <c r="D148" s="10"/>
      <c r="E148" s="10"/>
      <c r="F148" s="24"/>
      <c r="G148" s="18"/>
      <c r="H148" s="24"/>
    </row>
    <row r="149" spans="1:8" ht="20.399999999999999" x14ac:dyDescent="0.25">
      <c r="A149" s="14" t="s">
        <v>427</v>
      </c>
      <c r="B149" s="7" t="s">
        <v>428</v>
      </c>
      <c r="C149" s="1"/>
      <c r="D149" s="1"/>
      <c r="E149" s="1"/>
      <c r="F149" s="28"/>
      <c r="G149" s="22"/>
      <c r="H149" s="28"/>
    </row>
    <row r="150" spans="1:8" ht="36" customHeight="1" x14ac:dyDescent="0.25">
      <c r="A150" s="15" t="s">
        <v>429</v>
      </c>
      <c r="B150" s="2" t="s">
        <v>430</v>
      </c>
      <c r="C150" s="2" t="s">
        <v>431</v>
      </c>
      <c r="D150" s="11"/>
      <c r="E150" s="11"/>
      <c r="F150" s="26"/>
      <c r="G150" s="20"/>
      <c r="H150" s="26"/>
    </row>
    <row r="151" spans="1:8" ht="33" customHeight="1" x14ac:dyDescent="0.25">
      <c r="A151" s="15" t="s">
        <v>432</v>
      </c>
      <c r="B151" s="2" t="s">
        <v>433</v>
      </c>
      <c r="C151" s="2" t="s">
        <v>434</v>
      </c>
      <c r="D151" s="11"/>
      <c r="E151" s="11"/>
      <c r="F151" s="26"/>
      <c r="G151" s="20"/>
      <c r="H151" s="26"/>
    </row>
    <row r="152" spans="1:8" ht="33" customHeight="1" x14ac:dyDescent="0.25">
      <c r="A152" s="15" t="s">
        <v>435</v>
      </c>
      <c r="B152" s="2" t="s">
        <v>436</v>
      </c>
      <c r="C152" s="2" t="s">
        <v>437</v>
      </c>
      <c r="D152" s="11"/>
      <c r="E152" s="11"/>
      <c r="F152" s="26"/>
      <c r="G152" s="20"/>
      <c r="H152" s="26"/>
    </row>
    <row r="153" spans="1:8" ht="12.9" customHeight="1" x14ac:dyDescent="0.25">
      <c r="A153" s="14" t="s">
        <v>438</v>
      </c>
      <c r="B153" s="7" t="s">
        <v>439</v>
      </c>
      <c r="C153" s="1"/>
      <c r="D153" s="1"/>
      <c r="E153" s="1"/>
      <c r="F153" s="25"/>
      <c r="G153" s="19"/>
      <c r="H153" s="25"/>
    </row>
    <row r="154" spans="1:8" ht="27" customHeight="1" x14ac:dyDescent="0.25">
      <c r="A154" s="15" t="s">
        <v>440</v>
      </c>
      <c r="B154" s="2" t="s">
        <v>441</v>
      </c>
      <c r="C154" s="2" t="s">
        <v>442</v>
      </c>
      <c r="D154" s="11"/>
      <c r="E154" s="11"/>
      <c r="F154" s="26"/>
      <c r="G154" s="20"/>
      <c r="H154" s="26"/>
    </row>
    <row r="155" spans="1:8" x14ac:dyDescent="0.25">
      <c r="A155" s="13" t="s">
        <v>443</v>
      </c>
      <c r="B155" s="6" t="s">
        <v>444</v>
      </c>
      <c r="C155" s="10"/>
      <c r="D155" s="10"/>
      <c r="E155" s="10"/>
      <c r="F155" s="24"/>
      <c r="G155" s="18"/>
      <c r="H155" s="24"/>
    </row>
    <row r="156" spans="1:8" ht="30.6" x14ac:dyDescent="0.25">
      <c r="A156" s="14" t="s">
        <v>445</v>
      </c>
      <c r="B156" s="7" t="s">
        <v>446</v>
      </c>
      <c r="C156" s="1"/>
      <c r="D156" s="1"/>
      <c r="E156" s="1"/>
      <c r="F156" s="28"/>
      <c r="G156" s="22"/>
      <c r="H156" s="28"/>
    </row>
    <row r="157" spans="1:8" ht="41.1" customHeight="1" x14ac:dyDescent="0.25">
      <c r="A157" s="15" t="s">
        <v>447</v>
      </c>
      <c r="B157" s="2" t="s">
        <v>448</v>
      </c>
      <c r="C157" s="2" t="s">
        <v>449</v>
      </c>
      <c r="D157" s="11"/>
      <c r="E157" s="11"/>
      <c r="F157" s="26"/>
      <c r="G157" s="20"/>
      <c r="H157" s="26"/>
    </row>
    <row r="158" spans="1:8" ht="36" customHeight="1" x14ac:dyDescent="0.25">
      <c r="A158" s="15" t="s">
        <v>450</v>
      </c>
      <c r="B158" s="2" t="s">
        <v>451</v>
      </c>
      <c r="C158" s="2" t="s">
        <v>452</v>
      </c>
      <c r="D158" s="11"/>
      <c r="E158" s="11"/>
      <c r="F158" s="26"/>
      <c r="G158" s="20"/>
      <c r="H158" s="26"/>
    </row>
    <row r="159" spans="1:8" ht="32.1" customHeight="1" x14ac:dyDescent="0.25">
      <c r="A159" s="15" t="s">
        <v>453</v>
      </c>
      <c r="B159" s="2" t="s">
        <v>454</v>
      </c>
      <c r="C159" s="2" t="s">
        <v>455</v>
      </c>
      <c r="D159" s="11"/>
      <c r="E159" s="11"/>
      <c r="F159" s="26"/>
      <c r="G159" s="20"/>
      <c r="H159" s="26"/>
    </row>
    <row r="160" spans="1:8" ht="36" customHeight="1" x14ac:dyDescent="0.25">
      <c r="A160" s="15" t="s">
        <v>456</v>
      </c>
      <c r="B160" s="2" t="s">
        <v>457</v>
      </c>
      <c r="C160" s="2" t="s">
        <v>458</v>
      </c>
      <c r="D160" s="11"/>
      <c r="E160" s="11"/>
      <c r="F160" s="26"/>
      <c r="G160" s="20"/>
      <c r="H160" s="26"/>
    </row>
    <row r="161" spans="1:8" ht="25.5" customHeight="1" x14ac:dyDescent="0.25">
      <c r="A161" s="15" t="s">
        <v>459</v>
      </c>
      <c r="B161" s="2" t="s">
        <v>460</v>
      </c>
      <c r="C161" s="2" t="s">
        <v>461</v>
      </c>
      <c r="D161" s="11"/>
      <c r="E161" s="11"/>
      <c r="F161" s="26"/>
      <c r="G161" s="20"/>
      <c r="H161" s="29"/>
    </row>
    <row r="162" spans="1:8" ht="20.399999999999999" x14ac:dyDescent="0.25">
      <c r="A162" s="14" t="s">
        <v>462</v>
      </c>
      <c r="B162" s="7" t="s">
        <v>463</v>
      </c>
      <c r="C162" s="1"/>
      <c r="D162" s="1"/>
      <c r="E162" s="1"/>
      <c r="F162" s="25"/>
      <c r="G162" s="19"/>
      <c r="H162" s="25"/>
    </row>
    <row r="163" spans="1:8" ht="42" customHeight="1" x14ac:dyDescent="0.25">
      <c r="A163" s="15" t="s">
        <v>464</v>
      </c>
      <c r="B163" s="2" t="s">
        <v>465</v>
      </c>
      <c r="C163" s="2" t="s">
        <v>466</v>
      </c>
      <c r="D163" s="11"/>
      <c r="E163" s="11"/>
      <c r="F163" s="26"/>
      <c r="G163" s="20"/>
      <c r="H163" s="26"/>
    </row>
    <row r="164" spans="1:8" ht="35.1" customHeight="1" x14ac:dyDescent="0.25">
      <c r="A164" s="15" t="s">
        <v>467</v>
      </c>
      <c r="B164" s="2" t="s">
        <v>468</v>
      </c>
      <c r="C164" s="2" t="s">
        <v>469</v>
      </c>
      <c r="D164" s="11"/>
      <c r="E164" s="11"/>
      <c r="F164" s="26"/>
      <c r="G164" s="20"/>
      <c r="H164" s="26"/>
    </row>
    <row r="165" spans="1:8" ht="26.4" customHeight="1" x14ac:dyDescent="0.25">
      <c r="A165" s="15" t="s">
        <v>470</v>
      </c>
      <c r="B165" s="2" t="s">
        <v>471</v>
      </c>
      <c r="C165" s="2" t="s">
        <v>472</v>
      </c>
      <c r="D165" s="11"/>
      <c r="E165" s="11"/>
      <c r="F165" s="26"/>
      <c r="G165" s="20"/>
      <c r="H165" s="26"/>
    </row>
  </sheetData>
  <autoFilter ref="A2:H165" xr:uid="{28706EF7-87B3-400C-BDB0-5BBD2B71C9B5}"/>
  <mergeCells count="10">
    <mergeCell ref="A1:F1"/>
    <mergeCell ref="B7:C7"/>
    <mergeCell ref="B17:C17"/>
    <mergeCell ref="B64:C64"/>
    <mergeCell ref="B82:C82"/>
    <mergeCell ref="B104:C104"/>
    <mergeCell ref="B114:C114"/>
    <mergeCell ref="B131:C131"/>
    <mergeCell ref="B139:C139"/>
    <mergeCell ref="B148:C148"/>
  </mergeCells>
  <hyperlinks>
    <hyperlink ref="F19" r:id="rId1" xr:uid="{758B9ACC-5F5C-48CC-AD2E-3F71C161A2C0}"/>
    <hyperlink ref="F20" r:id="rId2" xr:uid="{E87927F4-8543-4073-AC89-40B7EA955E76}"/>
    <hyperlink ref="F22" r:id="rId3" location="responsibilities" xr:uid="{0766D125-92B6-4759-A9F8-26538CD4D3C5}"/>
    <hyperlink ref="F32" r:id="rId4" xr:uid="{3E850675-E127-4EC3-A940-16CEE70436CA}"/>
    <hyperlink ref="F24" r:id="rId5" location=":~:text=Letter%20of%20reprimand%3A%20A%20written,goes%20on%20the%20personnel%20file" xr:uid="{090AAD21-572F-4BB4-8F6D-8A3440F2B567}"/>
    <hyperlink ref="F34" r:id="rId6" xr:uid="{1583A66C-6793-457C-B28F-F446434B7D2B}"/>
    <hyperlink ref="F35" r:id="rId7" xr:uid="{8AE602F5-2607-4C03-AA8F-8910C9C1977F}"/>
    <hyperlink ref="F27" r:id="rId8" xr:uid="{34B77C9A-F1C0-4842-A0C4-B9A8D5D2E044}"/>
    <hyperlink ref="F29" r:id="rId9" xr:uid="{8D1E059C-45EA-4F8C-B208-50EAA5B01963}"/>
    <hyperlink ref="F26" r:id="rId10" xr:uid="{C1EBB57D-AE1B-4621-88B8-0B39DE557573}"/>
    <hyperlink ref="F4" r:id="rId11" xr:uid="{A6950454-92F7-4C09-8880-CD7B5581C90F}"/>
    <hyperlink ref="F5" r:id="rId12" xr:uid="{7988EF8E-BDFF-439E-8832-028B04F68F20}"/>
    <hyperlink ref="F40" r:id="rId13" xr:uid="{EA1F978F-33E0-43AB-9269-A934CD0E3A8B}"/>
    <hyperlink ref="F38" r:id="rId14" xr:uid="{146BBB34-EF2A-4AF8-8629-EA7A9A1B6775}"/>
    <hyperlink ref="F36" r:id="rId15" xr:uid="{57406051-6EC9-4260-B92F-867CF4CF8D10}"/>
    <hyperlink ref="F30" r:id="rId16" xr:uid="{67448920-7040-44C4-B1A4-76A88CF996AC}"/>
    <hyperlink ref="F15" r:id="rId17" xr:uid="{462C3302-9554-4F9C-9A8E-03A1482918A4}"/>
    <hyperlink ref="F39" r:id="rId18" xr:uid="{A397A8E8-40CD-46D2-AFE1-26A3260F55C7}"/>
    <hyperlink ref="F23" r:id="rId19" xr:uid="{39863CF4-CE90-4F13-877A-E9F69216C150}"/>
  </hyperlinks>
  <pageMargins left="0.7" right="0.7" top="0.75" bottom="0.75" header="0.3" footer="0.3"/>
  <pageSetup orientation="portrait" horizontalDpi="300" verticalDpi="300" r:id="rId20"/>
  <legacyDrawing r:id="rId2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67413-F4A5-4201-9843-5050B1195060}">
  <sheetPr codeName="Sheet15">
    <tabColor rgb="FFFFFF00"/>
  </sheetPr>
  <dimension ref="A1:AX8"/>
  <sheetViews>
    <sheetView showGridLines="0" workbookViewId="0">
      <pane ySplit="4" topLeftCell="A5" activePane="bottomLeft" state="frozen"/>
      <selection activeCell="B24" sqref="B24"/>
      <selection pane="bottomLeft" activeCell="B24" sqref="B24"/>
    </sheetView>
  </sheetViews>
  <sheetFormatPr defaultColWidth="8.77734375" defaultRowHeight="14.4" x14ac:dyDescent="0.3"/>
  <cols>
    <col min="1" max="1" width="70" style="38" customWidth="1"/>
    <col min="2" max="2" width="60" style="38" customWidth="1"/>
    <col min="3" max="3" width="70" style="38" customWidth="1"/>
    <col min="4" max="4" width="60" style="41" customWidth="1"/>
    <col min="5" max="6" width="9.109375" style="38" hidden="1" customWidth="1"/>
    <col min="7" max="7" width="8.77734375" style="38"/>
    <col min="8" max="8" width="9.109375" style="39" customWidth="1"/>
    <col min="9" max="9" width="70" style="39" customWidth="1"/>
    <col min="10" max="15" width="8.77734375" style="38"/>
    <col min="16" max="16" width="260" style="38" hidden="1" customWidth="1"/>
    <col min="17" max="26" width="9.109375" style="38" hidden="1" customWidth="1"/>
    <col min="27" max="16384" width="8.77734375" style="38"/>
  </cols>
  <sheetData>
    <row r="1" spans="1:50" ht="24" customHeight="1" x14ac:dyDescent="0.45">
      <c r="A1" s="75" t="s">
        <v>829</v>
      </c>
      <c r="B1" s="76"/>
      <c r="C1" s="76"/>
      <c r="D1" s="77"/>
      <c r="E1" s="76"/>
      <c r="F1" s="76"/>
      <c r="Q1" s="38">
        <f>SUM(Q5:Q8)</f>
        <v>3</v>
      </c>
      <c r="U1" s="38">
        <f>COUNTA(U5:U8)</f>
        <v>4</v>
      </c>
      <c r="V1" s="38">
        <f>COUNTIF(V5:V8,"*?") + COUNT(V5:V8)</f>
        <v>1</v>
      </c>
      <c r="W1" s="38">
        <f>COUNTA(E5:E8)</f>
        <v>0</v>
      </c>
      <c r="X1" s="38">
        <f>COUNTA(F5:F8)</f>
        <v>0</v>
      </c>
    </row>
    <row r="2" spans="1:50" ht="86.4" x14ac:dyDescent="0.3">
      <c r="A2" s="78" t="s">
        <v>474</v>
      </c>
      <c r="B2" s="78" t="s">
        <v>474</v>
      </c>
      <c r="C2" s="78" t="s">
        <v>474</v>
      </c>
      <c r="D2" s="79" t="s">
        <v>474</v>
      </c>
      <c r="E2" s="78" t="s">
        <v>474</v>
      </c>
      <c r="F2" s="78" t="s">
        <v>474</v>
      </c>
      <c r="P2" s="40" t="s">
        <v>474</v>
      </c>
    </row>
    <row r="3" spans="1:50" x14ac:dyDescent="0.3">
      <c r="B3" s="38" t="str">
        <f>"Answered: "&amp;V1&amp;"/"&amp;U1</f>
        <v>Answered: 1/4</v>
      </c>
      <c r="F3" s="38" t="str">
        <f>"Answered: "&amp;X1&amp;"/"&amp;W1</f>
        <v>Answered: 0/0</v>
      </c>
    </row>
    <row r="4" spans="1:50" ht="24" customHeight="1" x14ac:dyDescent="0.35">
      <c r="A4" s="42" t="s">
        <v>475</v>
      </c>
      <c r="B4" s="42" t="s">
        <v>476</v>
      </c>
      <c r="C4" s="42" t="s">
        <v>477</v>
      </c>
      <c r="D4" s="43" t="s">
        <v>478</v>
      </c>
      <c r="E4" s="42" t="s">
        <v>479</v>
      </c>
      <c r="F4" s="42" t="s">
        <v>480</v>
      </c>
    </row>
    <row r="5" spans="1:50" ht="145.19999999999999" x14ac:dyDescent="0.3">
      <c r="A5" s="44" t="s">
        <v>830</v>
      </c>
      <c r="B5" s="49" t="s">
        <v>482</v>
      </c>
      <c r="C5" s="49" t="s">
        <v>482</v>
      </c>
      <c r="D5" s="46" t="s">
        <v>483</v>
      </c>
      <c r="E5" s="44"/>
      <c r="F5" s="47"/>
      <c r="Q5" s="38">
        <f>IF(OR(OR(AND(R5="True",B5=""),AND(S5="True",C5="")),AND(E5&lt;&gt;"",F5="") ),1,0)</f>
        <v>0</v>
      </c>
      <c r="R5" s="38" t="s">
        <v>484</v>
      </c>
      <c r="S5" s="38" t="s">
        <v>484</v>
      </c>
      <c r="T5" s="38" t="s">
        <v>831</v>
      </c>
      <c r="U5" s="38" t="s">
        <v>832</v>
      </c>
      <c r="V5" s="38" t="str">
        <f>IF(B5&lt;&gt;"",B5,"")</f>
        <v xml:space="preserve"> </v>
      </c>
      <c r="W5" s="38" t="s">
        <v>13</v>
      </c>
      <c r="X5" s="38" t="s">
        <v>15</v>
      </c>
      <c r="Y5" s="38" t="s">
        <v>513</v>
      </c>
      <c r="Z5" s="38" t="s">
        <v>514</v>
      </c>
      <c r="AX5" s="38" t="s">
        <v>483</v>
      </c>
    </row>
    <row r="6" spans="1:50" ht="46.8" x14ac:dyDescent="0.3">
      <c r="A6" s="44" t="s">
        <v>833</v>
      </c>
      <c r="B6" s="48" t="s">
        <v>483</v>
      </c>
      <c r="C6" s="49" t="s">
        <v>483</v>
      </c>
      <c r="D6" s="46" t="s">
        <v>483</v>
      </c>
      <c r="E6" s="44"/>
      <c r="F6" s="47"/>
      <c r="Q6" s="38">
        <f>IF(OR(OR(AND(R6="True",B6=""),AND(S6="True",C6="")),AND(E6&lt;&gt;"",F6="") ),1,0)</f>
        <v>1</v>
      </c>
      <c r="R6" s="38" t="s">
        <v>484</v>
      </c>
      <c r="S6" s="38" t="s">
        <v>484</v>
      </c>
      <c r="T6" s="38" t="s">
        <v>834</v>
      </c>
      <c r="U6" s="38" t="s">
        <v>835</v>
      </c>
      <c r="V6" s="38" t="str">
        <f>IF(B6&lt;&gt;"",B6,"")</f>
        <v/>
      </c>
      <c r="W6" s="38" t="s">
        <v>13</v>
      </c>
      <c r="X6" s="38" t="s">
        <v>15</v>
      </c>
      <c r="Y6" s="38" t="s">
        <v>513</v>
      </c>
      <c r="Z6" s="38" t="s">
        <v>514</v>
      </c>
      <c r="AX6" s="38" t="s">
        <v>483</v>
      </c>
    </row>
    <row r="7" spans="1:50" ht="31.2" x14ac:dyDescent="0.3">
      <c r="A7" s="44" t="s">
        <v>836</v>
      </c>
      <c r="B7" s="48" t="s">
        <v>483</v>
      </c>
      <c r="C7" s="49" t="s">
        <v>483</v>
      </c>
      <c r="D7" s="46" t="s">
        <v>483</v>
      </c>
      <c r="E7" s="44"/>
      <c r="F7" s="47"/>
      <c r="Q7" s="38">
        <f>IF(OR(OR(AND(R7="True",B7=""),AND(S7="True",C7="")),AND(E7&lt;&gt;"",F7="") ),1,0)</f>
        <v>1</v>
      </c>
      <c r="R7" s="38" t="s">
        <v>484</v>
      </c>
      <c r="S7" s="38" t="s">
        <v>484</v>
      </c>
      <c r="T7" s="38" t="s">
        <v>837</v>
      </c>
      <c r="U7" s="38" t="s">
        <v>838</v>
      </c>
      <c r="V7" s="38" t="str">
        <f>IF(B7&lt;&gt;"",B7,"")</f>
        <v/>
      </c>
      <c r="W7" s="38" t="s">
        <v>13</v>
      </c>
      <c r="X7" s="38" t="s">
        <v>15</v>
      </c>
      <c r="Y7" s="38" t="s">
        <v>513</v>
      </c>
      <c r="Z7" s="38" t="s">
        <v>514</v>
      </c>
      <c r="AX7" s="38" t="s">
        <v>483</v>
      </c>
    </row>
    <row r="8" spans="1:50" ht="31.2" x14ac:dyDescent="0.3">
      <c r="A8" s="44" t="s">
        <v>839</v>
      </c>
      <c r="B8" s="48" t="s">
        <v>483</v>
      </c>
      <c r="C8" s="49" t="s">
        <v>483</v>
      </c>
      <c r="D8" s="46" t="s">
        <v>483</v>
      </c>
      <c r="E8" s="44"/>
      <c r="F8" s="47"/>
      <c r="Q8" s="38">
        <f>IF(OR(OR(AND(R8="True",B8=""),AND(S8="True",C8="")),AND(E8&lt;&gt;"",F8="") ),1,0)</f>
        <v>1</v>
      </c>
      <c r="R8" s="38" t="s">
        <v>484</v>
      </c>
      <c r="S8" s="38" t="s">
        <v>484</v>
      </c>
      <c r="T8" s="38" t="s">
        <v>840</v>
      </c>
      <c r="U8" s="38" t="s">
        <v>841</v>
      </c>
      <c r="V8" s="38" t="str">
        <f>IF(B8&lt;&gt;"",B8,"")</f>
        <v/>
      </c>
      <c r="W8" s="38" t="s">
        <v>13</v>
      </c>
      <c r="X8" s="38" t="s">
        <v>15</v>
      </c>
      <c r="Y8" s="38" t="s">
        <v>513</v>
      </c>
      <c r="Z8" s="38" t="s">
        <v>514</v>
      </c>
      <c r="AX8" s="38" t="s">
        <v>483</v>
      </c>
    </row>
  </sheetData>
  <sheetProtection password="CB5A" sheet="1"/>
  <mergeCells count="2">
    <mergeCell ref="A1:F1"/>
    <mergeCell ref="A2:F2"/>
  </mergeCells>
  <dataValidations count="2">
    <dataValidation type="list" showErrorMessage="1" errorTitle="Invalid entry" error="Select item from dropdown." sqref="B5:B8" xr:uid="{65EA4521-DA68-4275-9362-128F7AEFAFA0}">
      <formula1>W5:Z5</formula1>
    </dataValidation>
    <dataValidation type="textLength" operator="lessThanOrEqual" showErrorMessage="1" errorTitle="Invalid entry" error="Item cannot be more than 4000 characters." sqref="C5:C8 F5:F8" xr:uid="{9D96C411-502D-4A00-9D4A-CDD5CB5BA02F}">
      <formula1>4000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998AE-6B90-4831-9CBB-849972E4B5B2}">
  <sheetPr codeName="Sheet16">
    <tabColor rgb="FFFFFF00"/>
  </sheetPr>
  <dimension ref="A1:AX11"/>
  <sheetViews>
    <sheetView showGridLines="0" workbookViewId="0">
      <pane ySplit="4" topLeftCell="A5" activePane="bottomLeft" state="frozen"/>
      <selection activeCell="B24" sqref="B24"/>
      <selection pane="bottomLeft" activeCell="B24" sqref="B24"/>
    </sheetView>
  </sheetViews>
  <sheetFormatPr defaultColWidth="8.77734375" defaultRowHeight="14.4" x14ac:dyDescent="0.3"/>
  <cols>
    <col min="1" max="1" width="70" style="38" customWidth="1"/>
    <col min="2" max="2" width="60" style="38" customWidth="1"/>
    <col min="3" max="3" width="70" style="38" customWidth="1"/>
    <col min="4" max="4" width="60" style="41" customWidth="1"/>
    <col min="5" max="6" width="9.109375" style="38" hidden="1" customWidth="1"/>
    <col min="7" max="7" width="8.77734375" style="38"/>
    <col min="8" max="8" width="9.109375" style="39" customWidth="1"/>
    <col min="9" max="9" width="70" style="39" customWidth="1"/>
    <col min="10" max="15" width="8.77734375" style="38"/>
    <col min="16" max="16" width="260" style="38" hidden="1" customWidth="1"/>
    <col min="17" max="26" width="9.109375" style="38" hidden="1" customWidth="1"/>
    <col min="27" max="16384" width="8.77734375" style="38"/>
  </cols>
  <sheetData>
    <row r="1" spans="1:50" ht="24" customHeight="1" x14ac:dyDescent="0.45">
      <c r="A1" s="75" t="s">
        <v>842</v>
      </c>
      <c r="B1" s="76"/>
      <c r="C1" s="76"/>
      <c r="D1" s="77"/>
      <c r="E1" s="76"/>
      <c r="F1" s="76"/>
      <c r="Q1" s="38">
        <f>SUM(Q5:Q11)</f>
        <v>7</v>
      </c>
      <c r="U1" s="38">
        <f>COUNTA(U5:U11)</f>
        <v>7</v>
      </c>
      <c r="V1" s="38">
        <f>COUNTIF(V5:V11,"*?") + COUNT(V5:V11)</f>
        <v>0</v>
      </c>
      <c r="W1" s="38">
        <f>COUNTA(E5:E11)</f>
        <v>0</v>
      </c>
      <c r="X1" s="38">
        <f>COUNTA(F5:F11)</f>
        <v>0</v>
      </c>
    </row>
    <row r="2" spans="1:50" ht="86.4" x14ac:dyDescent="0.3">
      <c r="A2" s="78" t="s">
        <v>474</v>
      </c>
      <c r="B2" s="78" t="s">
        <v>474</v>
      </c>
      <c r="C2" s="78" t="s">
        <v>474</v>
      </c>
      <c r="D2" s="79" t="s">
        <v>474</v>
      </c>
      <c r="E2" s="78" t="s">
        <v>474</v>
      </c>
      <c r="F2" s="78" t="s">
        <v>474</v>
      </c>
      <c r="P2" s="40" t="s">
        <v>474</v>
      </c>
    </row>
    <row r="3" spans="1:50" x14ac:dyDescent="0.3">
      <c r="B3" s="38" t="str">
        <f>"Answered: "&amp;V1&amp;"/"&amp;U1</f>
        <v>Answered: 0/7</v>
      </c>
      <c r="F3" s="38" t="str">
        <f>"Answered: "&amp;X1&amp;"/"&amp;W1</f>
        <v>Answered: 0/0</v>
      </c>
    </row>
    <row r="4" spans="1:50" ht="24" customHeight="1" x14ac:dyDescent="0.35">
      <c r="A4" s="42" t="s">
        <v>475</v>
      </c>
      <c r="B4" s="42" t="s">
        <v>476</v>
      </c>
      <c r="C4" s="42" t="s">
        <v>477</v>
      </c>
      <c r="D4" s="43" t="s">
        <v>478</v>
      </c>
      <c r="E4" s="42" t="s">
        <v>479</v>
      </c>
      <c r="F4" s="42" t="s">
        <v>480</v>
      </c>
    </row>
    <row r="5" spans="1:50" ht="46.8" x14ac:dyDescent="0.3">
      <c r="A5" s="44" t="s">
        <v>843</v>
      </c>
      <c r="B5" s="48" t="s">
        <v>483</v>
      </c>
      <c r="C5" s="49" t="s">
        <v>483</v>
      </c>
      <c r="D5" s="46" t="s">
        <v>483</v>
      </c>
      <c r="E5" s="44"/>
      <c r="F5" s="47"/>
      <c r="Q5" s="38">
        <f t="shared" ref="Q5:Q11" si="0">IF(OR(OR(AND(R5="True",B5=""),AND(S5="True",C5="")),AND(E5&lt;&gt;"",F5="") ),1,0)</f>
        <v>1</v>
      </c>
      <c r="R5" s="38" t="s">
        <v>484</v>
      </c>
      <c r="S5" s="38" t="s">
        <v>484</v>
      </c>
      <c r="T5" s="38" t="s">
        <v>844</v>
      </c>
      <c r="U5" s="38" t="s">
        <v>845</v>
      </c>
      <c r="V5" s="38" t="str">
        <f t="shared" ref="V5:V11" si="1">IF(B5&lt;&gt;"",B5,"")</f>
        <v/>
      </c>
      <c r="W5" s="38" t="s">
        <v>13</v>
      </c>
      <c r="X5" s="38" t="s">
        <v>15</v>
      </c>
      <c r="Y5" s="38" t="s">
        <v>513</v>
      </c>
      <c r="Z5" s="38" t="s">
        <v>514</v>
      </c>
      <c r="AX5" s="38" t="s">
        <v>483</v>
      </c>
    </row>
    <row r="6" spans="1:50" ht="31.2" x14ac:dyDescent="0.3">
      <c r="A6" s="44" t="s">
        <v>846</v>
      </c>
      <c r="B6" s="48" t="s">
        <v>483</v>
      </c>
      <c r="C6" s="49" t="s">
        <v>483</v>
      </c>
      <c r="D6" s="46" t="s">
        <v>483</v>
      </c>
      <c r="E6" s="44"/>
      <c r="F6" s="47"/>
      <c r="Q6" s="38">
        <f t="shared" si="0"/>
        <v>1</v>
      </c>
      <c r="R6" s="38" t="s">
        <v>484</v>
      </c>
      <c r="S6" s="38" t="s">
        <v>484</v>
      </c>
      <c r="T6" s="38" t="s">
        <v>847</v>
      </c>
      <c r="U6" s="38" t="s">
        <v>848</v>
      </c>
      <c r="V6" s="38" t="str">
        <f t="shared" si="1"/>
        <v/>
      </c>
      <c r="W6" s="38" t="s">
        <v>13</v>
      </c>
      <c r="X6" s="38" t="s">
        <v>15</v>
      </c>
      <c r="Y6" s="38" t="s">
        <v>513</v>
      </c>
      <c r="Z6" s="38" t="s">
        <v>514</v>
      </c>
      <c r="AX6" s="38" t="s">
        <v>483</v>
      </c>
    </row>
    <row r="7" spans="1:50" ht="31.2" x14ac:dyDescent="0.3">
      <c r="A7" s="44" t="s">
        <v>849</v>
      </c>
      <c r="B7" s="48" t="s">
        <v>483</v>
      </c>
      <c r="C7" s="49" t="s">
        <v>483</v>
      </c>
      <c r="D7" s="46" t="s">
        <v>483</v>
      </c>
      <c r="E7" s="44"/>
      <c r="F7" s="47"/>
      <c r="Q7" s="38">
        <f t="shared" si="0"/>
        <v>1</v>
      </c>
      <c r="R7" s="38" t="s">
        <v>484</v>
      </c>
      <c r="S7" s="38" t="s">
        <v>484</v>
      </c>
      <c r="T7" s="38" t="s">
        <v>850</v>
      </c>
      <c r="U7" s="38" t="s">
        <v>851</v>
      </c>
      <c r="V7" s="38" t="str">
        <f t="shared" si="1"/>
        <v/>
      </c>
      <c r="W7" s="38" t="s">
        <v>13</v>
      </c>
      <c r="X7" s="38" t="s">
        <v>15</v>
      </c>
      <c r="Y7" s="38" t="s">
        <v>513</v>
      </c>
      <c r="Z7" s="38" t="s">
        <v>514</v>
      </c>
      <c r="AX7" s="38" t="s">
        <v>483</v>
      </c>
    </row>
    <row r="8" spans="1:50" ht="31.2" x14ac:dyDescent="0.3">
      <c r="A8" s="44" t="s">
        <v>852</v>
      </c>
      <c r="B8" s="48" t="s">
        <v>483</v>
      </c>
      <c r="C8" s="49" t="s">
        <v>483</v>
      </c>
      <c r="D8" s="46" t="s">
        <v>483</v>
      </c>
      <c r="E8" s="44"/>
      <c r="F8" s="47"/>
      <c r="Q8" s="38">
        <f t="shared" si="0"/>
        <v>1</v>
      </c>
      <c r="R8" s="38" t="s">
        <v>484</v>
      </c>
      <c r="S8" s="38" t="s">
        <v>484</v>
      </c>
      <c r="T8" s="38" t="s">
        <v>853</v>
      </c>
      <c r="U8" s="38" t="s">
        <v>854</v>
      </c>
      <c r="V8" s="38" t="str">
        <f t="shared" si="1"/>
        <v/>
      </c>
      <c r="W8" s="38" t="s">
        <v>13</v>
      </c>
      <c r="X8" s="38" t="s">
        <v>15</v>
      </c>
      <c r="Y8" s="38" t="s">
        <v>513</v>
      </c>
      <c r="Z8" s="38" t="s">
        <v>514</v>
      </c>
      <c r="AX8" s="38" t="s">
        <v>483</v>
      </c>
    </row>
    <row r="9" spans="1:50" ht="31.2" x14ac:dyDescent="0.3">
      <c r="A9" s="44" t="s">
        <v>855</v>
      </c>
      <c r="B9" s="48" t="s">
        <v>483</v>
      </c>
      <c r="C9" s="49" t="s">
        <v>483</v>
      </c>
      <c r="D9" s="46" t="s">
        <v>483</v>
      </c>
      <c r="E9" s="44"/>
      <c r="F9" s="47"/>
      <c r="Q9" s="38">
        <f t="shared" si="0"/>
        <v>1</v>
      </c>
      <c r="R9" s="38" t="s">
        <v>484</v>
      </c>
      <c r="S9" s="38" t="s">
        <v>484</v>
      </c>
      <c r="T9" s="38" t="s">
        <v>856</v>
      </c>
      <c r="U9" s="38" t="s">
        <v>857</v>
      </c>
      <c r="V9" s="38" t="str">
        <f t="shared" si="1"/>
        <v/>
      </c>
      <c r="W9" s="38" t="s">
        <v>13</v>
      </c>
      <c r="X9" s="38" t="s">
        <v>15</v>
      </c>
      <c r="Y9" s="38" t="s">
        <v>513</v>
      </c>
      <c r="Z9" s="38" t="s">
        <v>514</v>
      </c>
      <c r="AX9" s="38" t="s">
        <v>483</v>
      </c>
    </row>
    <row r="10" spans="1:50" ht="46.8" x14ac:dyDescent="0.3">
      <c r="A10" s="44" t="s">
        <v>858</v>
      </c>
      <c r="B10" s="48" t="s">
        <v>483</v>
      </c>
      <c r="C10" s="49" t="s">
        <v>483</v>
      </c>
      <c r="D10" s="46" t="s">
        <v>483</v>
      </c>
      <c r="E10" s="44"/>
      <c r="F10" s="47"/>
      <c r="Q10" s="38">
        <f t="shared" si="0"/>
        <v>1</v>
      </c>
      <c r="R10" s="38" t="s">
        <v>484</v>
      </c>
      <c r="S10" s="38" t="s">
        <v>484</v>
      </c>
      <c r="T10" s="38" t="s">
        <v>859</v>
      </c>
      <c r="U10" s="38" t="s">
        <v>860</v>
      </c>
      <c r="V10" s="38" t="str">
        <f t="shared" si="1"/>
        <v/>
      </c>
      <c r="W10" s="38" t="s">
        <v>13</v>
      </c>
      <c r="X10" s="38" t="s">
        <v>15</v>
      </c>
      <c r="Y10" s="38" t="s">
        <v>513</v>
      </c>
      <c r="Z10" s="38" t="s">
        <v>514</v>
      </c>
      <c r="AX10" s="38" t="s">
        <v>483</v>
      </c>
    </row>
    <row r="11" spans="1:50" ht="46.8" x14ac:dyDescent="0.3">
      <c r="A11" s="44" t="s">
        <v>861</v>
      </c>
      <c r="B11" s="48" t="s">
        <v>483</v>
      </c>
      <c r="C11" s="49" t="s">
        <v>483</v>
      </c>
      <c r="D11" s="46" t="s">
        <v>483</v>
      </c>
      <c r="E11" s="44"/>
      <c r="F11" s="47"/>
      <c r="Q11" s="38">
        <f t="shared" si="0"/>
        <v>1</v>
      </c>
      <c r="R11" s="38" t="s">
        <v>484</v>
      </c>
      <c r="S11" s="38" t="s">
        <v>484</v>
      </c>
      <c r="T11" s="38" t="s">
        <v>862</v>
      </c>
      <c r="U11" s="38" t="s">
        <v>863</v>
      </c>
      <c r="V11" s="38" t="str">
        <f t="shared" si="1"/>
        <v/>
      </c>
      <c r="W11" s="38" t="s">
        <v>13</v>
      </c>
      <c r="X11" s="38" t="s">
        <v>15</v>
      </c>
      <c r="Y11" s="38" t="s">
        <v>513</v>
      </c>
      <c r="Z11" s="38" t="s">
        <v>514</v>
      </c>
      <c r="AX11" s="38" t="s">
        <v>483</v>
      </c>
    </row>
  </sheetData>
  <sheetProtection password="CB5A" sheet="1"/>
  <mergeCells count="2">
    <mergeCell ref="A1:F1"/>
    <mergeCell ref="A2:F2"/>
  </mergeCells>
  <dataValidations count="2">
    <dataValidation type="list" showErrorMessage="1" errorTitle="Invalid entry" error="Select item from dropdown." sqref="B5:B11" xr:uid="{FC8877DE-43EE-4273-9269-F99E0B74656D}">
      <formula1>W5:Z5</formula1>
    </dataValidation>
    <dataValidation type="textLength" operator="lessThanOrEqual" showErrorMessage="1" errorTitle="Invalid entry" error="Item cannot be more than 4000 characters." sqref="C5:C11 F5:F11" xr:uid="{136D340C-F82F-4678-85D8-AA47910A2ED0}">
      <formula1>4000</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56F6E-C24E-406A-A77E-E56B4F6E77FF}">
  <sheetPr codeName="Sheet17">
    <tabColor rgb="FFFFFF00"/>
  </sheetPr>
  <dimension ref="A1:AX29"/>
  <sheetViews>
    <sheetView showGridLines="0" workbookViewId="0">
      <pane ySplit="4" topLeftCell="A13" activePane="bottomLeft" state="frozen"/>
      <selection activeCell="B24" sqref="B24"/>
      <selection pane="bottomLeft" activeCell="A19" sqref="A19"/>
    </sheetView>
  </sheetViews>
  <sheetFormatPr defaultColWidth="8.77734375" defaultRowHeight="14.4" x14ac:dyDescent="0.3"/>
  <cols>
    <col min="1" max="1" width="70" style="38" customWidth="1"/>
    <col min="2" max="2" width="60" style="38" customWidth="1"/>
    <col min="3" max="3" width="70" style="38" customWidth="1"/>
    <col min="4" max="4" width="60" style="41" customWidth="1"/>
    <col min="5" max="6" width="9.109375" style="38" hidden="1" customWidth="1"/>
    <col min="7" max="7" width="8.77734375" style="38"/>
    <col min="8" max="8" width="9.109375" style="39" customWidth="1"/>
    <col min="9" max="9" width="70" style="39" customWidth="1"/>
    <col min="10" max="15" width="8.77734375" style="38"/>
    <col min="16" max="16" width="260" style="38" hidden="1" customWidth="1"/>
    <col min="17" max="26" width="9.109375" style="38" hidden="1" customWidth="1"/>
    <col min="27" max="16384" width="8.77734375" style="38"/>
  </cols>
  <sheetData>
    <row r="1" spans="1:50" ht="24" customHeight="1" x14ac:dyDescent="0.45">
      <c r="A1" s="75" t="s">
        <v>864</v>
      </c>
      <c r="B1" s="76"/>
      <c r="C1" s="76"/>
      <c r="D1" s="77"/>
      <c r="E1" s="76"/>
      <c r="F1" s="76"/>
      <c r="Q1" s="38">
        <f>SUM(Q5:Q29)</f>
        <v>25</v>
      </c>
      <c r="U1" s="38">
        <f>COUNTA(U5:U29)</f>
        <v>25</v>
      </c>
      <c r="V1" s="38">
        <f>COUNTIF(V5:V29,"*?") + COUNT(V5:V29)</f>
        <v>0</v>
      </c>
      <c r="W1" s="38">
        <f>COUNTA(E5:E29)</f>
        <v>0</v>
      </c>
      <c r="X1" s="38">
        <f>COUNTA(F5:F29)</f>
        <v>0</v>
      </c>
    </row>
    <row r="2" spans="1:50" ht="86.4" x14ac:dyDescent="0.3">
      <c r="A2" s="78" t="s">
        <v>474</v>
      </c>
      <c r="B2" s="78" t="s">
        <v>474</v>
      </c>
      <c r="C2" s="78" t="s">
        <v>474</v>
      </c>
      <c r="D2" s="79" t="s">
        <v>474</v>
      </c>
      <c r="E2" s="78" t="s">
        <v>474</v>
      </c>
      <c r="F2" s="78" t="s">
        <v>474</v>
      </c>
      <c r="P2" s="40" t="s">
        <v>474</v>
      </c>
    </row>
    <row r="3" spans="1:50" x14ac:dyDescent="0.3">
      <c r="B3" s="38" t="str">
        <f>"Answered: "&amp;V1&amp;"/"&amp;U1</f>
        <v>Answered: 0/25</v>
      </c>
      <c r="F3" s="38" t="str">
        <f>"Answered: "&amp;X1&amp;"/"&amp;W1</f>
        <v>Answered: 0/0</v>
      </c>
    </row>
    <row r="4" spans="1:50" ht="24" customHeight="1" x14ac:dyDescent="0.35">
      <c r="A4" s="42" t="s">
        <v>475</v>
      </c>
      <c r="B4" s="42" t="s">
        <v>476</v>
      </c>
      <c r="C4" s="42" t="s">
        <v>477</v>
      </c>
      <c r="D4" s="43" t="s">
        <v>478</v>
      </c>
      <c r="E4" s="42" t="s">
        <v>479</v>
      </c>
      <c r="F4" s="42" t="s">
        <v>480</v>
      </c>
    </row>
    <row r="5" spans="1:50" ht="31.2" x14ac:dyDescent="0.3">
      <c r="A5" s="44" t="s">
        <v>865</v>
      </c>
      <c r="B5" s="48" t="s">
        <v>483</v>
      </c>
      <c r="C5" s="49" t="s">
        <v>483</v>
      </c>
      <c r="D5" s="46" t="s">
        <v>483</v>
      </c>
      <c r="E5" s="44"/>
      <c r="F5" s="47"/>
      <c r="Q5" s="38">
        <f t="shared" ref="Q5:Q29" si="0">IF(OR(OR(AND(R5="True",B5=""),AND(S5="True",C5="")),AND(E5&lt;&gt;"",F5="") ),1,0)</f>
        <v>1</v>
      </c>
      <c r="R5" s="38" t="s">
        <v>484</v>
      </c>
      <c r="S5" s="38" t="s">
        <v>484</v>
      </c>
      <c r="T5" s="38" t="s">
        <v>866</v>
      </c>
      <c r="U5" s="38" t="s">
        <v>867</v>
      </c>
      <c r="V5" s="38" t="str">
        <f t="shared" ref="V5:V29" si="1">IF(B5&lt;&gt;"",B5,"")</f>
        <v/>
      </c>
      <c r="W5" s="38" t="s">
        <v>13</v>
      </c>
      <c r="X5" s="38" t="s">
        <v>15</v>
      </c>
      <c r="Y5" s="38" t="s">
        <v>513</v>
      </c>
      <c r="Z5" s="38" t="s">
        <v>514</v>
      </c>
      <c r="AX5" s="38" t="s">
        <v>483</v>
      </c>
    </row>
    <row r="6" spans="1:50" ht="31.2" x14ac:dyDescent="0.3">
      <c r="A6" s="44" t="s">
        <v>868</v>
      </c>
      <c r="B6" s="48" t="s">
        <v>483</v>
      </c>
      <c r="C6" s="49" t="s">
        <v>483</v>
      </c>
      <c r="D6" s="46" t="s">
        <v>483</v>
      </c>
      <c r="E6" s="44"/>
      <c r="F6" s="47"/>
      <c r="Q6" s="38">
        <f t="shared" si="0"/>
        <v>1</v>
      </c>
      <c r="R6" s="38" t="s">
        <v>484</v>
      </c>
      <c r="S6" s="38" t="s">
        <v>484</v>
      </c>
      <c r="T6" s="38" t="s">
        <v>869</v>
      </c>
      <c r="U6" s="38" t="s">
        <v>870</v>
      </c>
      <c r="V6" s="38" t="str">
        <f t="shared" si="1"/>
        <v/>
      </c>
      <c r="W6" s="38" t="s">
        <v>13</v>
      </c>
      <c r="X6" s="38" t="s">
        <v>15</v>
      </c>
      <c r="Y6" s="38" t="s">
        <v>513</v>
      </c>
      <c r="Z6" s="38" t="s">
        <v>514</v>
      </c>
      <c r="AX6" s="38" t="s">
        <v>483</v>
      </c>
    </row>
    <row r="7" spans="1:50" ht="61.2" x14ac:dyDescent="0.3">
      <c r="A7" s="44" t="s">
        <v>871</v>
      </c>
      <c r="B7" s="48" t="s">
        <v>483</v>
      </c>
      <c r="C7" s="49" t="s">
        <v>483</v>
      </c>
      <c r="D7" s="46" t="s">
        <v>483</v>
      </c>
      <c r="E7" s="44"/>
      <c r="F7" s="47"/>
      <c r="Q7" s="38">
        <f t="shared" si="0"/>
        <v>1</v>
      </c>
      <c r="R7" s="38" t="s">
        <v>484</v>
      </c>
      <c r="S7" s="38" t="s">
        <v>484</v>
      </c>
      <c r="T7" s="38" t="s">
        <v>872</v>
      </c>
      <c r="U7" s="38" t="s">
        <v>873</v>
      </c>
      <c r="V7" s="38" t="str">
        <f t="shared" si="1"/>
        <v/>
      </c>
      <c r="W7" s="38" t="s">
        <v>13</v>
      </c>
      <c r="X7" s="38" t="s">
        <v>15</v>
      </c>
      <c r="Y7" s="38" t="s">
        <v>513</v>
      </c>
      <c r="Z7" s="38" t="s">
        <v>514</v>
      </c>
      <c r="AX7" s="38" t="s">
        <v>483</v>
      </c>
    </row>
    <row r="8" spans="1:50" ht="46.8" x14ac:dyDescent="0.3">
      <c r="A8" s="44" t="s">
        <v>874</v>
      </c>
      <c r="B8" s="48" t="s">
        <v>483</v>
      </c>
      <c r="C8" s="49" t="s">
        <v>483</v>
      </c>
      <c r="D8" s="46" t="s">
        <v>483</v>
      </c>
      <c r="E8" s="44"/>
      <c r="F8" s="47"/>
      <c r="Q8" s="38">
        <f t="shared" si="0"/>
        <v>1</v>
      </c>
      <c r="R8" s="38" t="s">
        <v>484</v>
      </c>
      <c r="S8" s="38" t="s">
        <v>484</v>
      </c>
      <c r="T8" s="38" t="s">
        <v>875</v>
      </c>
      <c r="U8" s="38" t="s">
        <v>876</v>
      </c>
      <c r="V8" s="38" t="str">
        <f t="shared" si="1"/>
        <v/>
      </c>
      <c r="W8" s="38" t="s">
        <v>13</v>
      </c>
      <c r="X8" s="38" t="s">
        <v>15</v>
      </c>
      <c r="Y8" s="38" t="s">
        <v>513</v>
      </c>
      <c r="Z8" s="38" t="s">
        <v>514</v>
      </c>
      <c r="AX8" s="38" t="s">
        <v>483</v>
      </c>
    </row>
    <row r="9" spans="1:50" ht="204" x14ac:dyDescent="0.3">
      <c r="A9" s="44" t="s">
        <v>877</v>
      </c>
      <c r="B9" s="48" t="s">
        <v>483</v>
      </c>
      <c r="C9" s="49" t="s">
        <v>483</v>
      </c>
      <c r="D9" s="46" t="s">
        <v>483</v>
      </c>
      <c r="E9" s="44"/>
      <c r="F9" s="47"/>
      <c r="Q9" s="38">
        <f t="shared" si="0"/>
        <v>1</v>
      </c>
      <c r="R9" s="38" t="s">
        <v>484</v>
      </c>
      <c r="S9" s="38" t="s">
        <v>484</v>
      </c>
      <c r="T9" s="38" t="s">
        <v>878</v>
      </c>
      <c r="U9" s="38" t="s">
        <v>879</v>
      </c>
      <c r="V9" s="38" t="str">
        <f t="shared" si="1"/>
        <v/>
      </c>
      <c r="W9" s="38" t="s">
        <v>13</v>
      </c>
      <c r="X9" s="38" t="s">
        <v>15</v>
      </c>
      <c r="Y9" s="38" t="s">
        <v>513</v>
      </c>
      <c r="Z9" s="38" t="s">
        <v>514</v>
      </c>
      <c r="AX9" s="38" t="s">
        <v>483</v>
      </c>
    </row>
    <row r="10" spans="1:50" ht="62.4" x14ac:dyDescent="0.3">
      <c r="A10" s="44" t="s">
        <v>880</v>
      </c>
      <c r="B10" s="48" t="s">
        <v>483</v>
      </c>
      <c r="C10" s="49" t="s">
        <v>483</v>
      </c>
      <c r="D10" s="46" t="s">
        <v>483</v>
      </c>
      <c r="E10" s="44"/>
      <c r="F10" s="47"/>
      <c r="Q10" s="38">
        <f t="shared" si="0"/>
        <v>1</v>
      </c>
      <c r="R10" s="38" t="s">
        <v>484</v>
      </c>
      <c r="S10" s="38" t="s">
        <v>484</v>
      </c>
      <c r="T10" s="38" t="s">
        <v>881</v>
      </c>
      <c r="U10" s="38" t="s">
        <v>882</v>
      </c>
      <c r="V10" s="38" t="str">
        <f t="shared" si="1"/>
        <v/>
      </c>
      <c r="W10" s="38" t="s">
        <v>13</v>
      </c>
      <c r="X10" s="38" t="s">
        <v>15</v>
      </c>
      <c r="Y10" s="38" t="s">
        <v>513</v>
      </c>
      <c r="Z10" s="38" t="s">
        <v>514</v>
      </c>
      <c r="AX10" s="38" t="s">
        <v>483</v>
      </c>
    </row>
    <row r="11" spans="1:50" ht="46.8" x14ac:dyDescent="0.3">
      <c r="A11" s="44" t="s">
        <v>883</v>
      </c>
      <c r="B11" s="48" t="s">
        <v>483</v>
      </c>
      <c r="C11" s="49" t="s">
        <v>483</v>
      </c>
      <c r="D11" s="46" t="s">
        <v>483</v>
      </c>
      <c r="E11" s="44"/>
      <c r="F11" s="47"/>
      <c r="Q11" s="38">
        <f t="shared" si="0"/>
        <v>1</v>
      </c>
      <c r="R11" s="38" t="s">
        <v>484</v>
      </c>
      <c r="S11" s="38" t="s">
        <v>484</v>
      </c>
      <c r="T11" s="38" t="s">
        <v>884</v>
      </c>
      <c r="U11" s="38" t="s">
        <v>885</v>
      </c>
      <c r="V11" s="38" t="str">
        <f t="shared" si="1"/>
        <v/>
      </c>
      <c r="W11" s="38" t="s">
        <v>13</v>
      </c>
      <c r="X11" s="38" t="s">
        <v>15</v>
      </c>
      <c r="Y11" s="38" t="s">
        <v>513</v>
      </c>
      <c r="Z11" s="38" t="s">
        <v>514</v>
      </c>
      <c r="AX11" s="38" t="s">
        <v>483</v>
      </c>
    </row>
    <row r="12" spans="1:50" ht="31.2" x14ac:dyDescent="0.3">
      <c r="A12" s="44" t="s">
        <v>886</v>
      </c>
      <c r="B12" s="48" t="s">
        <v>483</v>
      </c>
      <c r="C12" s="49" t="s">
        <v>483</v>
      </c>
      <c r="D12" s="46" t="s">
        <v>483</v>
      </c>
      <c r="E12" s="44"/>
      <c r="F12" s="47"/>
      <c r="Q12" s="38">
        <f t="shared" si="0"/>
        <v>1</v>
      </c>
      <c r="R12" s="38" t="s">
        <v>484</v>
      </c>
      <c r="S12" s="38" t="s">
        <v>484</v>
      </c>
      <c r="T12" s="38" t="s">
        <v>887</v>
      </c>
      <c r="U12" s="38" t="s">
        <v>888</v>
      </c>
      <c r="V12" s="38" t="str">
        <f t="shared" si="1"/>
        <v/>
      </c>
      <c r="W12" s="38" t="s">
        <v>13</v>
      </c>
      <c r="X12" s="38" t="s">
        <v>15</v>
      </c>
      <c r="Y12" s="38" t="s">
        <v>513</v>
      </c>
      <c r="Z12" s="38" t="s">
        <v>514</v>
      </c>
      <c r="AX12" s="38" t="s">
        <v>483</v>
      </c>
    </row>
    <row r="13" spans="1:50" ht="31.2" x14ac:dyDescent="0.3">
      <c r="A13" s="44" t="s">
        <v>889</v>
      </c>
      <c r="B13" s="48" t="s">
        <v>483</v>
      </c>
      <c r="C13" s="49" t="s">
        <v>483</v>
      </c>
      <c r="D13" s="46" t="s">
        <v>483</v>
      </c>
      <c r="E13" s="44"/>
      <c r="F13" s="47"/>
      <c r="Q13" s="38">
        <f t="shared" si="0"/>
        <v>1</v>
      </c>
      <c r="R13" s="38" t="s">
        <v>484</v>
      </c>
      <c r="S13" s="38" t="s">
        <v>484</v>
      </c>
      <c r="T13" s="38" t="s">
        <v>890</v>
      </c>
      <c r="U13" s="38" t="s">
        <v>891</v>
      </c>
      <c r="V13" s="38" t="str">
        <f t="shared" si="1"/>
        <v/>
      </c>
      <c r="W13" s="38" t="s">
        <v>13</v>
      </c>
      <c r="X13" s="38" t="s">
        <v>15</v>
      </c>
      <c r="Y13" s="38" t="s">
        <v>513</v>
      </c>
      <c r="Z13" s="38" t="s">
        <v>514</v>
      </c>
      <c r="AX13" s="38" t="s">
        <v>483</v>
      </c>
    </row>
    <row r="14" spans="1:50" ht="15.6" x14ac:dyDescent="0.3">
      <c r="A14" s="44" t="s">
        <v>892</v>
      </c>
      <c r="B14" s="48" t="s">
        <v>483</v>
      </c>
      <c r="C14" s="49" t="s">
        <v>483</v>
      </c>
      <c r="D14" s="46" t="s">
        <v>483</v>
      </c>
      <c r="E14" s="44"/>
      <c r="F14" s="47"/>
      <c r="Q14" s="38">
        <f t="shared" si="0"/>
        <v>1</v>
      </c>
      <c r="R14" s="38" t="s">
        <v>484</v>
      </c>
      <c r="S14" s="38" t="s">
        <v>484</v>
      </c>
      <c r="T14" s="38" t="s">
        <v>893</v>
      </c>
      <c r="U14" s="38" t="s">
        <v>894</v>
      </c>
      <c r="V14" s="38" t="str">
        <f t="shared" si="1"/>
        <v/>
      </c>
      <c r="W14" s="38" t="s">
        <v>13</v>
      </c>
      <c r="X14" s="38" t="s">
        <v>15</v>
      </c>
      <c r="Y14" s="38" t="s">
        <v>513</v>
      </c>
      <c r="Z14" s="38" t="s">
        <v>514</v>
      </c>
      <c r="AX14" s="38" t="s">
        <v>483</v>
      </c>
    </row>
    <row r="15" spans="1:50" ht="31.2" x14ac:dyDescent="0.3">
      <c r="A15" s="44" t="s">
        <v>895</v>
      </c>
      <c r="B15" s="48" t="s">
        <v>483</v>
      </c>
      <c r="C15" s="49" t="s">
        <v>483</v>
      </c>
      <c r="D15" s="46" t="s">
        <v>483</v>
      </c>
      <c r="E15" s="44"/>
      <c r="F15" s="47"/>
      <c r="Q15" s="38">
        <f t="shared" si="0"/>
        <v>1</v>
      </c>
      <c r="R15" s="38" t="s">
        <v>484</v>
      </c>
      <c r="S15" s="38" t="s">
        <v>484</v>
      </c>
      <c r="T15" s="38" t="s">
        <v>896</v>
      </c>
      <c r="U15" s="38" t="s">
        <v>897</v>
      </c>
      <c r="V15" s="38" t="str">
        <f t="shared" si="1"/>
        <v/>
      </c>
      <c r="W15" s="38" t="s">
        <v>13</v>
      </c>
      <c r="X15" s="38" t="s">
        <v>15</v>
      </c>
      <c r="Y15" s="38" t="s">
        <v>513</v>
      </c>
      <c r="Z15" s="38" t="s">
        <v>514</v>
      </c>
      <c r="AX15" s="38" t="s">
        <v>483</v>
      </c>
    </row>
    <row r="16" spans="1:50" ht="46.8" x14ac:dyDescent="0.3">
      <c r="A16" s="44" t="s">
        <v>898</v>
      </c>
      <c r="B16" s="48" t="s">
        <v>483</v>
      </c>
      <c r="C16" s="49" t="s">
        <v>483</v>
      </c>
      <c r="D16" s="46" t="s">
        <v>483</v>
      </c>
      <c r="E16" s="44"/>
      <c r="F16" s="47"/>
      <c r="Q16" s="38">
        <f t="shared" si="0"/>
        <v>1</v>
      </c>
      <c r="R16" s="38" t="s">
        <v>484</v>
      </c>
      <c r="S16" s="38" t="s">
        <v>484</v>
      </c>
      <c r="T16" s="38" t="s">
        <v>899</v>
      </c>
      <c r="U16" s="38" t="s">
        <v>900</v>
      </c>
      <c r="V16" s="38" t="str">
        <f t="shared" si="1"/>
        <v/>
      </c>
      <c r="W16" s="38" t="s">
        <v>13</v>
      </c>
      <c r="X16" s="38" t="s">
        <v>15</v>
      </c>
      <c r="Y16" s="38" t="s">
        <v>513</v>
      </c>
      <c r="Z16" s="38" t="s">
        <v>514</v>
      </c>
      <c r="AX16" s="38" t="s">
        <v>483</v>
      </c>
    </row>
    <row r="17" spans="1:50" ht="15.6" x14ac:dyDescent="0.3">
      <c r="A17" s="44" t="s">
        <v>901</v>
      </c>
      <c r="B17" s="48" t="s">
        <v>483</v>
      </c>
      <c r="C17" s="49" t="s">
        <v>483</v>
      </c>
      <c r="D17" s="46" t="s">
        <v>483</v>
      </c>
      <c r="E17" s="44"/>
      <c r="F17" s="47"/>
      <c r="Q17" s="38">
        <f t="shared" si="0"/>
        <v>1</v>
      </c>
      <c r="R17" s="38" t="s">
        <v>484</v>
      </c>
      <c r="S17" s="38" t="s">
        <v>484</v>
      </c>
      <c r="T17" s="38" t="s">
        <v>902</v>
      </c>
      <c r="U17" s="38" t="s">
        <v>903</v>
      </c>
      <c r="V17" s="38" t="str">
        <f t="shared" si="1"/>
        <v/>
      </c>
      <c r="W17" s="38" t="s">
        <v>13</v>
      </c>
      <c r="X17" s="38" t="s">
        <v>15</v>
      </c>
      <c r="Y17" s="38" t="s">
        <v>513</v>
      </c>
      <c r="Z17" s="38" t="s">
        <v>514</v>
      </c>
      <c r="AX17" s="38" t="s">
        <v>483</v>
      </c>
    </row>
    <row r="18" spans="1:50" ht="74.400000000000006" x14ac:dyDescent="0.3">
      <c r="A18" s="44" t="s">
        <v>904</v>
      </c>
      <c r="B18" s="48" t="s">
        <v>483</v>
      </c>
      <c r="C18" s="49" t="s">
        <v>483</v>
      </c>
      <c r="D18" s="46" t="s">
        <v>483</v>
      </c>
      <c r="E18" s="44"/>
      <c r="F18" s="47"/>
      <c r="Q18" s="38">
        <f t="shared" si="0"/>
        <v>1</v>
      </c>
      <c r="R18" s="38" t="s">
        <v>484</v>
      </c>
      <c r="S18" s="38" t="s">
        <v>484</v>
      </c>
      <c r="T18" s="38" t="s">
        <v>905</v>
      </c>
      <c r="U18" s="38" t="s">
        <v>906</v>
      </c>
      <c r="V18" s="38" t="str">
        <f t="shared" si="1"/>
        <v/>
      </c>
      <c r="W18" s="38" t="s">
        <v>13</v>
      </c>
      <c r="X18" s="38" t="s">
        <v>15</v>
      </c>
      <c r="Y18" s="38" t="s">
        <v>513</v>
      </c>
      <c r="Z18" s="38" t="s">
        <v>514</v>
      </c>
      <c r="AX18" s="38" t="s">
        <v>483</v>
      </c>
    </row>
    <row r="19" spans="1:50" ht="31.2" x14ac:dyDescent="0.3">
      <c r="A19" s="44" t="s">
        <v>907</v>
      </c>
      <c r="B19" s="48" t="s">
        <v>483</v>
      </c>
      <c r="C19" s="49" t="s">
        <v>483</v>
      </c>
      <c r="D19" s="46" t="s">
        <v>483</v>
      </c>
      <c r="E19" s="44"/>
      <c r="F19" s="47"/>
      <c r="Q19" s="38">
        <f t="shared" si="0"/>
        <v>1</v>
      </c>
      <c r="R19" s="38" t="s">
        <v>484</v>
      </c>
      <c r="S19" s="38" t="s">
        <v>484</v>
      </c>
      <c r="T19" s="38" t="s">
        <v>908</v>
      </c>
      <c r="U19" s="38" t="s">
        <v>909</v>
      </c>
      <c r="V19" s="38" t="str">
        <f t="shared" si="1"/>
        <v/>
      </c>
      <c r="W19" s="38" t="s">
        <v>13</v>
      </c>
      <c r="X19" s="38" t="s">
        <v>15</v>
      </c>
      <c r="Y19" s="38" t="s">
        <v>513</v>
      </c>
      <c r="Z19" s="38" t="s">
        <v>514</v>
      </c>
      <c r="AX19" s="38" t="s">
        <v>483</v>
      </c>
    </row>
    <row r="20" spans="1:50" ht="46.8" x14ac:dyDescent="0.3">
      <c r="A20" s="44" t="s">
        <v>910</v>
      </c>
      <c r="B20" s="48" t="s">
        <v>483</v>
      </c>
      <c r="C20" s="49" t="s">
        <v>483</v>
      </c>
      <c r="D20" s="46" t="s">
        <v>483</v>
      </c>
      <c r="E20" s="44"/>
      <c r="F20" s="47"/>
      <c r="Q20" s="38">
        <f t="shared" si="0"/>
        <v>1</v>
      </c>
      <c r="R20" s="38" t="s">
        <v>484</v>
      </c>
      <c r="S20" s="38" t="s">
        <v>484</v>
      </c>
      <c r="T20" s="38" t="s">
        <v>911</v>
      </c>
      <c r="U20" s="38" t="s">
        <v>912</v>
      </c>
      <c r="V20" s="38" t="str">
        <f t="shared" si="1"/>
        <v/>
      </c>
      <c r="W20" s="38" t="s">
        <v>13</v>
      </c>
      <c r="X20" s="38" t="s">
        <v>15</v>
      </c>
      <c r="Y20" s="38" t="s">
        <v>513</v>
      </c>
      <c r="Z20" s="38" t="s">
        <v>514</v>
      </c>
      <c r="AX20" s="38" t="s">
        <v>483</v>
      </c>
    </row>
    <row r="21" spans="1:50" ht="31.2" x14ac:dyDescent="0.3">
      <c r="A21" s="44" t="s">
        <v>913</v>
      </c>
      <c r="B21" s="48" t="s">
        <v>483</v>
      </c>
      <c r="C21" s="49" t="s">
        <v>483</v>
      </c>
      <c r="D21" s="46" t="s">
        <v>483</v>
      </c>
      <c r="E21" s="44"/>
      <c r="F21" s="47"/>
      <c r="Q21" s="38">
        <f t="shared" si="0"/>
        <v>1</v>
      </c>
      <c r="R21" s="38" t="s">
        <v>484</v>
      </c>
      <c r="S21" s="38" t="s">
        <v>484</v>
      </c>
      <c r="T21" s="38" t="s">
        <v>914</v>
      </c>
      <c r="U21" s="38" t="s">
        <v>915</v>
      </c>
      <c r="V21" s="38" t="str">
        <f t="shared" si="1"/>
        <v/>
      </c>
      <c r="W21" s="38" t="s">
        <v>13</v>
      </c>
      <c r="X21" s="38" t="s">
        <v>15</v>
      </c>
      <c r="Y21" s="38" t="s">
        <v>513</v>
      </c>
      <c r="Z21" s="38" t="s">
        <v>514</v>
      </c>
      <c r="AX21" s="38" t="s">
        <v>483</v>
      </c>
    </row>
    <row r="22" spans="1:50" ht="15.6" x14ac:dyDescent="0.3">
      <c r="A22" s="44" t="s">
        <v>916</v>
      </c>
      <c r="B22" s="48" t="s">
        <v>483</v>
      </c>
      <c r="C22" s="49" t="s">
        <v>483</v>
      </c>
      <c r="D22" s="46" t="s">
        <v>483</v>
      </c>
      <c r="E22" s="44"/>
      <c r="F22" s="47"/>
      <c r="Q22" s="38">
        <f t="shared" si="0"/>
        <v>1</v>
      </c>
      <c r="R22" s="38" t="s">
        <v>484</v>
      </c>
      <c r="S22" s="38" t="s">
        <v>484</v>
      </c>
      <c r="T22" s="38" t="s">
        <v>917</v>
      </c>
      <c r="U22" s="38" t="s">
        <v>918</v>
      </c>
      <c r="V22" s="38" t="str">
        <f t="shared" si="1"/>
        <v/>
      </c>
      <c r="W22" s="38" t="s">
        <v>13</v>
      </c>
      <c r="X22" s="38" t="s">
        <v>15</v>
      </c>
      <c r="Y22" s="38" t="s">
        <v>513</v>
      </c>
      <c r="Z22" s="38" t="s">
        <v>514</v>
      </c>
      <c r="AX22" s="38" t="s">
        <v>483</v>
      </c>
    </row>
    <row r="23" spans="1:50" ht="103.2" x14ac:dyDescent="0.3">
      <c r="A23" s="44" t="s">
        <v>919</v>
      </c>
      <c r="B23" s="48" t="s">
        <v>483</v>
      </c>
      <c r="C23" s="49" t="s">
        <v>483</v>
      </c>
      <c r="D23" s="46" t="s">
        <v>483</v>
      </c>
      <c r="E23" s="44"/>
      <c r="F23" s="47"/>
      <c r="Q23" s="38">
        <f t="shared" si="0"/>
        <v>1</v>
      </c>
      <c r="R23" s="38" t="s">
        <v>484</v>
      </c>
      <c r="S23" s="38" t="s">
        <v>484</v>
      </c>
      <c r="T23" s="38" t="s">
        <v>920</v>
      </c>
      <c r="U23" s="38" t="s">
        <v>921</v>
      </c>
      <c r="V23" s="38" t="str">
        <f t="shared" si="1"/>
        <v/>
      </c>
      <c r="W23" s="38" t="s">
        <v>13</v>
      </c>
      <c r="X23" s="38" t="s">
        <v>15</v>
      </c>
      <c r="Y23" s="38" t="s">
        <v>513</v>
      </c>
      <c r="Z23" s="38" t="s">
        <v>514</v>
      </c>
      <c r="AX23" s="38" t="s">
        <v>483</v>
      </c>
    </row>
    <row r="24" spans="1:50" ht="46.8" x14ac:dyDescent="0.3">
      <c r="A24" s="44" t="s">
        <v>922</v>
      </c>
      <c r="B24" s="48" t="s">
        <v>483</v>
      </c>
      <c r="C24" s="49" t="s">
        <v>483</v>
      </c>
      <c r="D24" s="46" t="s">
        <v>483</v>
      </c>
      <c r="E24" s="44"/>
      <c r="F24" s="47"/>
      <c r="Q24" s="38">
        <f t="shared" si="0"/>
        <v>1</v>
      </c>
      <c r="R24" s="38" t="s">
        <v>484</v>
      </c>
      <c r="S24" s="38" t="s">
        <v>484</v>
      </c>
      <c r="T24" s="38" t="s">
        <v>923</v>
      </c>
      <c r="U24" s="38" t="s">
        <v>924</v>
      </c>
      <c r="V24" s="38" t="str">
        <f t="shared" si="1"/>
        <v/>
      </c>
      <c r="W24" s="38" t="s">
        <v>13</v>
      </c>
      <c r="X24" s="38" t="s">
        <v>15</v>
      </c>
      <c r="Y24" s="38" t="s">
        <v>513</v>
      </c>
      <c r="Z24" s="38" t="s">
        <v>514</v>
      </c>
      <c r="AX24" s="38" t="s">
        <v>483</v>
      </c>
    </row>
    <row r="25" spans="1:50" ht="31.2" x14ac:dyDescent="0.3">
      <c r="A25" s="44" t="s">
        <v>925</v>
      </c>
      <c r="B25" s="48" t="s">
        <v>483</v>
      </c>
      <c r="C25" s="49" t="s">
        <v>483</v>
      </c>
      <c r="D25" s="46" t="s">
        <v>483</v>
      </c>
      <c r="E25" s="44"/>
      <c r="F25" s="47"/>
      <c r="Q25" s="38">
        <f t="shared" si="0"/>
        <v>1</v>
      </c>
      <c r="R25" s="38" t="s">
        <v>484</v>
      </c>
      <c r="S25" s="38" t="s">
        <v>484</v>
      </c>
      <c r="T25" s="38" t="s">
        <v>926</v>
      </c>
      <c r="U25" s="38" t="s">
        <v>927</v>
      </c>
      <c r="V25" s="38" t="str">
        <f t="shared" si="1"/>
        <v/>
      </c>
      <c r="W25" s="38" t="s">
        <v>13</v>
      </c>
      <c r="X25" s="38" t="s">
        <v>15</v>
      </c>
      <c r="Y25" s="38" t="s">
        <v>513</v>
      </c>
      <c r="Z25" s="38" t="s">
        <v>514</v>
      </c>
      <c r="AX25" s="38" t="s">
        <v>483</v>
      </c>
    </row>
    <row r="26" spans="1:50" ht="31.2" x14ac:dyDescent="0.3">
      <c r="A26" s="44" t="s">
        <v>928</v>
      </c>
      <c r="B26" s="48" t="s">
        <v>483</v>
      </c>
      <c r="C26" s="49" t="s">
        <v>483</v>
      </c>
      <c r="D26" s="46" t="s">
        <v>483</v>
      </c>
      <c r="E26" s="44"/>
      <c r="F26" s="47"/>
      <c r="Q26" s="38">
        <f t="shared" si="0"/>
        <v>1</v>
      </c>
      <c r="R26" s="38" t="s">
        <v>484</v>
      </c>
      <c r="S26" s="38" t="s">
        <v>484</v>
      </c>
      <c r="T26" s="38" t="s">
        <v>929</v>
      </c>
      <c r="U26" s="38" t="s">
        <v>930</v>
      </c>
      <c r="V26" s="38" t="str">
        <f t="shared" si="1"/>
        <v/>
      </c>
      <c r="W26" s="38" t="s">
        <v>13</v>
      </c>
      <c r="X26" s="38" t="s">
        <v>15</v>
      </c>
      <c r="Y26" s="38" t="s">
        <v>513</v>
      </c>
      <c r="Z26" s="38" t="s">
        <v>514</v>
      </c>
      <c r="AX26" s="38" t="s">
        <v>483</v>
      </c>
    </row>
    <row r="27" spans="1:50" ht="31.2" x14ac:dyDescent="0.3">
      <c r="A27" s="44" t="s">
        <v>931</v>
      </c>
      <c r="B27" s="48" t="s">
        <v>483</v>
      </c>
      <c r="C27" s="49" t="s">
        <v>483</v>
      </c>
      <c r="D27" s="46" t="s">
        <v>483</v>
      </c>
      <c r="E27" s="44"/>
      <c r="F27" s="47"/>
      <c r="Q27" s="38">
        <f t="shared" si="0"/>
        <v>1</v>
      </c>
      <c r="R27" s="38" t="s">
        <v>484</v>
      </c>
      <c r="S27" s="38" t="s">
        <v>484</v>
      </c>
      <c r="T27" s="38" t="s">
        <v>932</v>
      </c>
      <c r="U27" s="38" t="s">
        <v>933</v>
      </c>
      <c r="V27" s="38" t="str">
        <f t="shared" si="1"/>
        <v/>
      </c>
      <c r="W27" s="38" t="s">
        <v>13</v>
      </c>
      <c r="X27" s="38" t="s">
        <v>15</v>
      </c>
      <c r="Y27" s="38" t="s">
        <v>513</v>
      </c>
      <c r="Z27" s="38" t="s">
        <v>514</v>
      </c>
      <c r="AX27" s="38" t="s">
        <v>483</v>
      </c>
    </row>
    <row r="28" spans="1:50" ht="46.8" x14ac:dyDescent="0.3">
      <c r="A28" s="44" t="s">
        <v>934</v>
      </c>
      <c r="B28" s="48" t="s">
        <v>483</v>
      </c>
      <c r="C28" s="49" t="s">
        <v>483</v>
      </c>
      <c r="D28" s="46" t="s">
        <v>483</v>
      </c>
      <c r="E28" s="44"/>
      <c r="F28" s="47"/>
      <c r="Q28" s="38">
        <f t="shared" si="0"/>
        <v>1</v>
      </c>
      <c r="R28" s="38" t="s">
        <v>484</v>
      </c>
      <c r="S28" s="38" t="s">
        <v>484</v>
      </c>
      <c r="T28" s="38" t="s">
        <v>935</v>
      </c>
      <c r="U28" s="38" t="s">
        <v>936</v>
      </c>
      <c r="V28" s="38" t="str">
        <f t="shared" si="1"/>
        <v/>
      </c>
      <c r="W28" s="38" t="s">
        <v>13</v>
      </c>
      <c r="X28" s="38" t="s">
        <v>15</v>
      </c>
      <c r="Y28" s="38" t="s">
        <v>513</v>
      </c>
      <c r="Z28" s="38" t="s">
        <v>514</v>
      </c>
      <c r="AX28" s="38" t="s">
        <v>483</v>
      </c>
    </row>
    <row r="29" spans="1:50" ht="31.2" x14ac:dyDescent="0.3">
      <c r="A29" s="44" t="s">
        <v>937</v>
      </c>
      <c r="B29" s="48" t="s">
        <v>483</v>
      </c>
      <c r="C29" s="49" t="s">
        <v>483</v>
      </c>
      <c r="D29" s="46" t="s">
        <v>483</v>
      </c>
      <c r="E29" s="44"/>
      <c r="F29" s="47"/>
      <c r="Q29" s="38">
        <f t="shared" si="0"/>
        <v>1</v>
      </c>
      <c r="R29" s="38" t="s">
        <v>484</v>
      </c>
      <c r="S29" s="38" t="s">
        <v>484</v>
      </c>
      <c r="T29" s="38" t="s">
        <v>938</v>
      </c>
      <c r="U29" s="38" t="s">
        <v>939</v>
      </c>
      <c r="V29" s="38" t="str">
        <f t="shared" si="1"/>
        <v/>
      </c>
      <c r="W29" s="38" t="s">
        <v>13</v>
      </c>
      <c r="X29" s="38" t="s">
        <v>15</v>
      </c>
      <c r="Y29" s="38" t="s">
        <v>513</v>
      </c>
      <c r="Z29" s="38" t="s">
        <v>514</v>
      </c>
      <c r="AX29" s="38" t="s">
        <v>483</v>
      </c>
    </row>
  </sheetData>
  <sheetProtection password="CB5A" sheet="1"/>
  <mergeCells count="2">
    <mergeCell ref="A1:F1"/>
    <mergeCell ref="A2:F2"/>
  </mergeCells>
  <dataValidations count="2">
    <dataValidation type="list" showErrorMessage="1" errorTitle="Invalid entry" error="Select item from dropdown." sqref="B5:B29" xr:uid="{3596434B-9B46-4C28-82C4-51109CD6893B}">
      <formula1>W5:Z5</formula1>
    </dataValidation>
    <dataValidation type="textLength" operator="lessThanOrEqual" showErrorMessage="1" errorTitle="Invalid entry" error="Item cannot be more than 4000 characters." sqref="C5:C29 F5:F29" xr:uid="{52A00CFF-D7A6-4771-9786-EED4989C3AA3}">
      <formula1>4000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E60D24-70AB-49DB-A349-B5983431FC62}">
  <sheetPr codeName="Sheet2"/>
  <dimension ref="A1"/>
  <sheetViews>
    <sheetView workbookViewId="0">
      <selection activeCell="O48" sqref="O48"/>
    </sheetView>
  </sheetViews>
  <sheetFormatPr defaultRowHeight="13.2"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17DD9-B880-44C6-87B6-D706D57EE9B7}">
  <sheetPr codeName="Sheet3"/>
  <dimension ref="A1"/>
  <sheetViews>
    <sheetView workbookViewId="0"/>
  </sheetViews>
  <sheetFormatPr defaultRowHeight="13.2" x14ac:dyDescent="0.25"/>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0A79E-93F0-444A-AF96-17BA397C9B91}">
  <sheetPr codeName="Sheet4"/>
  <dimension ref="A1"/>
  <sheetViews>
    <sheetView workbookViewId="0"/>
  </sheetViews>
  <sheetFormatPr defaultRowHeight="13.2" x14ac:dyDescent="0.2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210C-9F71-4C82-A076-3C1070454E07}">
  <sheetPr codeName="Sheet5"/>
  <dimension ref="A1"/>
  <sheetViews>
    <sheetView workbookViewId="0"/>
  </sheetViews>
  <sheetFormatPr defaultRowHeight="13.2"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4A650-B068-45CA-A580-F6C5EFCEF855}">
  <sheetPr codeName="Sheet6"/>
  <dimension ref="A1"/>
  <sheetViews>
    <sheetView workbookViewId="0"/>
  </sheetViews>
  <sheetFormatPr defaultRowHeight="13.2"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30809-3EDD-4699-A388-2DCE956F2B9A}">
  <sheetPr codeName="Sheet7">
    <tabColor rgb="FFFFFF00"/>
  </sheetPr>
  <dimension ref="A1:AX16"/>
  <sheetViews>
    <sheetView showGridLines="0" workbookViewId="0">
      <pane ySplit="4" topLeftCell="A5" activePane="bottomLeft" state="frozen"/>
      <selection activeCell="B24" sqref="B24"/>
      <selection pane="bottomLeft" activeCell="A2" sqref="A2:F2"/>
    </sheetView>
  </sheetViews>
  <sheetFormatPr defaultColWidth="8.77734375" defaultRowHeight="14.4" x14ac:dyDescent="0.3"/>
  <cols>
    <col min="1" max="1" width="70" style="38" customWidth="1"/>
    <col min="2" max="2" width="60" style="38" customWidth="1"/>
    <col min="3" max="3" width="70" style="38" customWidth="1"/>
    <col min="4" max="4" width="60" style="41" customWidth="1"/>
    <col min="5" max="6" width="9.109375" style="38" hidden="1" customWidth="1"/>
    <col min="7" max="7" width="8.77734375" style="38"/>
    <col min="8" max="8" width="9.109375" style="39" customWidth="1"/>
    <col min="9" max="9" width="70" style="39" customWidth="1"/>
    <col min="10" max="15" width="8.77734375" style="38"/>
    <col min="16" max="16" width="260" style="38" hidden="1" customWidth="1"/>
    <col min="17" max="24" width="9.109375" style="38" hidden="1" customWidth="1"/>
    <col min="25" max="16384" width="8.77734375" style="38"/>
  </cols>
  <sheetData>
    <row r="1" spans="1:50" ht="24" customHeight="1" x14ac:dyDescent="0.45">
      <c r="A1" s="75" t="s">
        <v>473</v>
      </c>
      <c r="B1" s="76"/>
      <c r="C1" s="76"/>
      <c r="D1" s="77"/>
      <c r="E1" s="76"/>
      <c r="F1" s="76"/>
      <c r="Q1" s="38">
        <f>SUM(Q5:Q16)</f>
        <v>0</v>
      </c>
      <c r="U1" s="38">
        <f>COUNTA(U5:U16)</f>
        <v>4</v>
      </c>
      <c r="V1" s="38">
        <f>COUNTIF(V5:V16,"*?") + COUNT(V5:V16)</f>
        <v>2</v>
      </c>
      <c r="W1" s="38">
        <f>COUNTA(E5:E16)</f>
        <v>0</v>
      </c>
      <c r="X1" s="38">
        <f>COUNTA(F5:F16)</f>
        <v>0</v>
      </c>
    </row>
    <row r="2" spans="1:50" ht="86.4" x14ac:dyDescent="0.3">
      <c r="A2" s="78" t="s">
        <v>474</v>
      </c>
      <c r="B2" s="78" t="s">
        <v>474</v>
      </c>
      <c r="C2" s="78" t="s">
        <v>474</v>
      </c>
      <c r="D2" s="79" t="s">
        <v>474</v>
      </c>
      <c r="E2" s="78" t="s">
        <v>474</v>
      </c>
      <c r="F2" s="78" t="s">
        <v>474</v>
      </c>
      <c r="P2" s="40" t="s">
        <v>474</v>
      </c>
    </row>
    <row r="3" spans="1:50" x14ac:dyDescent="0.3">
      <c r="B3" s="38" t="str">
        <f>"Answered: "&amp;V1&amp;"/"&amp;U1</f>
        <v>Answered: 2/4</v>
      </c>
      <c r="F3" s="38" t="str">
        <f>"Answered: "&amp;X1&amp;"/"&amp;W1</f>
        <v>Answered: 0/0</v>
      </c>
    </row>
    <row r="4" spans="1:50" ht="24" customHeight="1" x14ac:dyDescent="0.35">
      <c r="A4" s="42" t="s">
        <v>475</v>
      </c>
      <c r="B4" s="42" t="s">
        <v>476</v>
      </c>
      <c r="C4" s="42" t="s">
        <v>477</v>
      </c>
      <c r="D4" s="43" t="s">
        <v>478</v>
      </c>
      <c r="E4" s="42" t="s">
        <v>479</v>
      </c>
      <c r="F4" s="42" t="s">
        <v>480</v>
      </c>
    </row>
    <row r="5" spans="1:50" ht="60" x14ac:dyDescent="0.3">
      <c r="A5" s="44" t="s">
        <v>481</v>
      </c>
      <c r="B5" s="45" t="s">
        <v>482</v>
      </c>
      <c r="C5" s="45" t="s">
        <v>482</v>
      </c>
      <c r="D5" s="46" t="s">
        <v>483</v>
      </c>
      <c r="E5" s="44"/>
      <c r="F5" s="47"/>
      <c r="Q5" s="38">
        <f>IF(OR(OR(AND(R5="True",B5=""),AND(S5="True",C5="")),AND(E5&lt;&gt;"",F5="") ),1,0)</f>
        <v>0</v>
      </c>
      <c r="R5" s="38" t="s">
        <v>484</v>
      </c>
      <c r="S5" s="38" t="s">
        <v>485</v>
      </c>
      <c r="T5" s="38" t="s">
        <v>486</v>
      </c>
      <c r="U5" s="38" t="s">
        <v>487</v>
      </c>
      <c r="V5" s="38" t="str">
        <f>IF(B5&lt;&gt;"",B5,"")</f>
        <v xml:space="preserve"> </v>
      </c>
      <c r="W5" s="38" t="s">
        <v>13</v>
      </c>
      <c r="X5" s="38" t="s">
        <v>15</v>
      </c>
      <c r="AX5" s="38" t="s">
        <v>483</v>
      </c>
    </row>
    <row r="6" spans="1:50" x14ac:dyDescent="0.3">
      <c r="A6" s="80" t="s">
        <v>488</v>
      </c>
      <c r="B6" s="45" t="s">
        <v>482</v>
      </c>
      <c r="C6" s="82" t="s">
        <v>482</v>
      </c>
      <c r="D6" s="84" t="s">
        <v>483</v>
      </c>
      <c r="E6" s="85"/>
      <c r="F6" s="86"/>
      <c r="Q6" s="38">
        <f>IF(OR(OR(AND(R6="True",B6=""),AND(S6="True",C6="")),AND(E6&lt;&gt;"",F6="") ),1,0)</f>
        <v>0</v>
      </c>
      <c r="R6" s="38" t="s">
        <v>484</v>
      </c>
      <c r="S6" s="38" t="s">
        <v>485</v>
      </c>
      <c r="T6" s="87" t="s">
        <v>489</v>
      </c>
      <c r="U6" s="87" t="s">
        <v>490</v>
      </c>
      <c r="V6" s="87" t="str">
        <f>IF(LEFT(B6,1)="Y", "|"&amp;MID(B6,7,1000),"")&amp;IF(LEFT(B7,1)="Y", "|"&amp;MID(B7,7,1000),"")&amp;IF(LEFT(B8,1)="Y", "|"&amp;MID(B8,7,1000),"")&amp;IF(LEFT(B9,1)="Y", "|"&amp;MID(B9,7,1000),"")&amp;IF(LEFT(B10,1)="Y", "|"&amp;MID(B10,7,1000),"")</f>
        <v/>
      </c>
      <c r="W6" s="38" t="s">
        <v>491</v>
      </c>
      <c r="X6" s="38" t="s">
        <v>492</v>
      </c>
      <c r="AX6" s="38" t="s">
        <v>483</v>
      </c>
    </row>
    <row r="7" spans="1:50" x14ac:dyDescent="0.3">
      <c r="A7" s="81"/>
      <c r="B7" s="45" t="s">
        <v>482</v>
      </c>
      <c r="C7" s="83"/>
      <c r="D7" s="84"/>
      <c r="E7" s="85"/>
      <c r="F7" s="83"/>
      <c r="T7" s="87"/>
      <c r="U7" s="87"/>
      <c r="V7" s="87"/>
      <c r="W7" s="38" t="s">
        <v>493</v>
      </c>
      <c r="X7" s="38" t="s">
        <v>494</v>
      </c>
    </row>
    <row r="8" spans="1:50" x14ac:dyDescent="0.3">
      <c r="A8" s="81"/>
      <c r="B8" s="45" t="s">
        <v>482</v>
      </c>
      <c r="C8" s="83"/>
      <c r="D8" s="84"/>
      <c r="E8" s="85"/>
      <c r="F8" s="83"/>
      <c r="T8" s="87"/>
      <c r="U8" s="87"/>
      <c r="V8" s="87"/>
      <c r="W8" s="38" t="s">
        <v>495</v>
      </c>
      <c r="X8" s="38" t="s">
        <v>496</v>
      </c>
    </row>
    <row r="9" spans="1:50" x14ac:dyDescent="0.3">
      <c r="A9" s="81"/>
      <c r="B9" s="45" t="s">
        <v>482</v>
      </c>
      <c r="C9" s="83"/>
      <c r="D9" s="84"/>
      <c r="E9" s="85"/>
      <c r="F9" s="83"/>
      <c r="T9" s="87"/>
      <c r="U9" s="87"/>
      <c r="V9" s="87"/>
      <c r="W9" s="38" t="s">
        <v>497</v>
      </c>
      <c r="X9" s="38" t="s">
        <v>498</v>
      </c>
    </row>
    <row r="10" spans="1:50" x14ac:dyDescent="0.3">
      <c r="A10" s="81"/>
      <c r="B10" s="45" t="s">
        <v>482</v>
      </c>
      <c r="C10" s="83"/>
      <c r="D10" s="84"/>
      <c r="E10" s="85"/>
      <c r="F10" s="83"/>
      <c r="T10" s="87"/>
      <c r="U10" s="87"/>
      <c r="V10" s="87"/>
      <c r="W10" s="38" t="s">
        <v>499</v>
      </c>
      <c r="X10" s="38" t="s">
        <v>500</v>
      </c>
    </row>
    <row r="11" spans="1:50" ht="60" x14ac:dyDescent="0.3">
      <c r="A11" s="44" t="s">
        <v>501</v>
      </c>
      <c r="B11" s="45" t="s">
        <v>482</v>
      </c>
      <c r="C11" s="45" t="s">
        <v>482</v>
      </c>
      <c r="D11" s="46" t="s">
        <v>483</v>
      </c>
      <c r="E11" s="44"/>
      <c r="F11" s="47"/>
      <c r="Q11" s="38">
        <f>IF(OR(OR(AND(R11="True",B11=""),AND(S11="True",C11="")),AND(E11&lt;&gt;"",F11="") ),1,0)</f>
        <v>0</v>
      </c>
      <c r="R11" s="38" t="s">
        <v>484</v>
      </c>
      <c r="S11" s="38" t="s">
        <v>485</v>
      </c>
      <c r="T11" s="38" t="s">
        <v>502</v>
      </c>
      <c r="U11" s="38" t="s">
        <v>503</v>
      </c>
      <c r="V11" s="38" t="str">
        <f>IF(B11&lt;&gt;"",B11,"")</f>
        <v xml:space="preserve"> </v>
      </c>
      <c r="W11" s="38" t="s">
        <v>13</v>
      </c>
      <c r="X11" s="38" t="s">
        <v>15</v>
      </c>
      <c r="AX11" s="38" t="s">
        <v>483</v>
      </c>
    </row>
    <row r="12" spans="1:50" x14ac:dyDescent="0.3">
      <c r="A12" s="80" t="s">
        <v>504</v>
      </c>
      <c r="B12" s="45" t="s">
        <v>482</v>
      </c>
      <c r="C12" s="82" t="s">
        <v>482</v>
      </c>
      <c r="D12" s="84" t="s">
        <v>483</v>
      </c>
      <c r="E12" s="85"/>
      <c r="F12" s="86"/>
      <c r="Q12" s="38">
        <f>IF(OR(OR(AND(R12="True",B12=""),AND(S12="True",C12="")),AND(E12&lt;&gt;"",F12="") ),1,0)</f>
        <v>0</v>
      </c>
      <c r="R12" s="38" t="s">
        <v>484</v>
      </c>
      <c r="S12" s="38" t="s">
        <v>485</v>
      </c>
      <c r="T12" s="87" t="s">
        <v>505</v>
      </c>
      <c r="U12" s="87" t="s">
        <v>506</v>
      </c>
      <c r="V12" s="87" t="str">
        <f>IF(LEFT(B12,1)="Y", "|"&amp;MID(B12,7,1000),"")&amp;IF(LEFT(B13,1)="Y", "|"&amp;MID(B13,7,1000),"")&amp;IF(LEFT(B14,1)="Y", "|"&amp;MID(B14,7,1000),"")&amp;IF(LEFT(B15,1)="Y", "|"&amp;MID(B15,7,1000),"")&amp;IF(LEFT(B16,1)="Y", "|"&amp;MID(B16,7,1000),"")</f>
        <v/>
      </c>
      <c r="W12" s="38" t="s">
        <v>491</v>
      </c>
      <c r="X12" s="38" t="s">
        <v>492</v>
      </c>
      <c r="AX12" s="38" t="s">
        <v>483</v>
      </c>
    </row>
    <row r="13" spans="1:50" x14ac:dyDescent="0.3">
      <c r="A13" s="81"/>
      <c r="B13" s="45" t="s">
        <v>482</v>
      </c>
      <c r="C13" s="83"/>
      <c r="D13" s="84"/>
      <c r="E13" s="85"/>
      <c r="F13" s="83"/>
      <c r="T13" s="87"/>
      <c r="U13" s="87"/>
      <c r="V13" s="87"/>
      <c r="W13" s="38" t="s">
        <v>493</v>
      </c>
      <c r="X13" s="38" t="s">
        <v>494</v>
      </c>
    </row>
    <row r="14" spans="1:50" x14ac:dyDescent="0.3">
      <c r="A14" s="81"/>
      <c r="B14" s="45" t="s">
        <v>482</v>
      </c>
      <c r="C14" s="83"/>
      <c r="D14" s="84"/>
      <c r="E14" s="85"/>
      <c r="F14" s="83"/>
      <c r="T14" s="87"/>
      <c r="U14" s="87"/>
      <c r="V14" s="87"/>
      <c r="W14" s="38" t="s">
        <v>495</v>
      </c>
      <c r="X14" s="38" t="s">
        <v>496</v>
      </c>
    </row>
    <row r="15" spans="1:50" x14ac:dyDescent="0.3">
      <c r="A15" s="81"/>
      <c r="B15" s="45" t="s">
        <v>482</v>
      </c>
      <c r="C15" s="83"/>
      <c r="D15" s="84"/>
      <c r="E15" s="85"/>
      <c r="F15" s="83"/>
      <c r="T15" s="87"/>
      <c r="U15" s="87"/>
      <c r="V15" s="87"/>
      <c r="W15" s="38" t="s">
        <v>497</v>
      </c>
      <c r="X15" s="38" t="s">
        <v>498</v>
      </c>
    </row>
    <row r="16" spans="1:50" x14ac:dyDescent="0.3">
      <c r="A16" s="81"/>
      <c r="B16" s="45" t="s">
        <v>482</v>
      </c>
      <c r="C16" s="83"/>
      <c r="D16" s="84"/>
      <c r="E16" s="85"/>
      <c r="F16" s="83"/>
      <c r="T16" s="87"/>
      <c r="U16" s="87"/>
      <c r="V16" s="87"/>
      <c r="W16" s="38" t="s">
        <v>507</v>
      </c>
      <c r="X16" s="38" t="s">
        <v>508</v>
      </c>
    </row>
  </sheetData>
  <sheetProtection password="CB5A" sheet="1"/>
  <mergeCells count="18">
    <mergeCell ref="V12:V16"/>
    <mergeCell ref="T6:T10"/>
    <mergeCell ref="U6:U10"/>
    <mergeCell ref="V6:V10"/>
    <mergeCell ref="A12:A16"/>
    <mergeCell ref="C12:C16"/>
    <mergeCell ref="D12:D16"/>
    <mergeCell ref="E12:E16"/>
    <mergeCell ref="F12:F16"/>
    <mergeCell ref="T12:T16"/>
    <mergeCell ref="U12:U16"/>
    <mergeCell ref="A1:F1"/>
    <mergeCell ref="A2:F2"/>
    <mergeCell ref="A6:A10"/>
    <mergeCell ref="C6:C10"/>
    <mergeCell ref="D6:D10"/>
    <mergeCell ref="E6:E10"/>
    <mergeCell ref="F6:F10"/>
  </mergeCells>
  <dataValidations count="2">
    <dataValidation type="list" showErrorMessage="1" errorTitle="Invalid entry" error="Select item from dropdown." sqref="B5:B16" xr:uid="{1950034A-16A9-4A4F-BC67-AA6C1C84771A}">
      <formula1>W5:X5</formula1>
    </dataValidation>
    <dataValidation type="textLength" operator="lessThanOrEqual" showErrorMessage="1" errorTitle="Invalid entry" error="Item cannot be more than 4000 characters." sqref="F11:F12 C11:C12 C5:C6 F5:F6" xr:uid="{A88CB9ED-25EA-4086-B372-300756BDF1D0}">
      <formula1>4000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09116-6B79-4BA3-B087-EB1A1A9EB818}">
  <sheetPr codeName="Sheet8">
    <tabColor rgb="FFFFFF00"/>
  </sheetPr>
  <dimension ref="A1:AX23"/>
  <sheetViews>
    <sheetView showGridLines="0" workbookViewId="0">
      <pane ySplit="4" topLeftCell="A13" activePane="bottomLeft" state="frozen"/>
      <selection activeCell="B24" sqref="B24"/>
      <selection pane="bottomLeft" activeCell="B24" sqref="B24"/>
    </sheetView>
  </sheetViews>
  <sheetFormatPr defaultColWidth="8.77734375" defaultRowHeight="14.4" x14ac:dyDescent="0.3"/>
  <cols>
    <col min="1" max="1" width="70" style="38" customWidth="1"/>
    <col min="2" max="2" width="60" style="38" customWidth="1"/>
    <col min="3" max="3" width="70" style="38" customWidth="1"/>
    <col min="4" max="4" width="60" style="41" customWidth="1"/>
    <col min="5" max="6" width="9.109375" style="38" hidden="1" customWidth="1"/>
    <col min="7" max="7" width="8.77734375" style="38"/>
    <col min="8" max="8" width="9.109375" style="39" customWidth="1"/>
    <col min="9" max="9" width="70" style="39" customWidth="1"/>
    <col min="10" max="15" width="8.77734375" style="38"/>
    <col min="16" max="16" width="260" style="38" hidden="1" customWidth="1"/>
    <col min="17" max="26" width="9.109375" style="38" hidden="1" customWidth="1"/>
    <col min="27" max="16384" width="8.77734375" style="38"/>
  </cols>
  <sheetData>
    <row r="1" spans="1:50" ht="24" customHeight="1" x14ac:dyDescent="0.45">
      <c r="A1" s="75" t="s">
        <v>509</v>
      </c>
      <c r="B1" s="76"/>
      <c r="C1" s="76"/>
      <c r="D1" s="77"/>
      <c r="E1" s="76"/>
      <c r="F1" s="76"/>
      <c r="Q1" s="38">
        <f>SUM(Q5:Q23)</f>
        <v>19</v>
      </c>
      <c r="U1" s="38">
        <f>COUNTA(U5:U23)</f>
        <v>19</v>
      </c>
      <c r="V1" s="38">
        <f>COUNTIF(V5:V23,"*?") + COUNT(V5:V23)</f>
        <v>0</v>
      </c>
      <c r="W1" s="38">
        <f>COUNTA(E5:E23)</f>
        <v>0</v>
      </c>
      <c r="X1" s="38">
        <f>COUNTA(F5:F23)</f>
        <v>0</v>
      </c>
    </row>
    <row r="2" spans="1:50" ht="86.4" x14ac:dyDescent="0.3">
      <c r="A2" s="78" t="s">
        <v>474</v>
      </c>
      <c r="B2" s="78" t="s">
        <v>474</v>
      </c>
      <c r="C2" s="78" t="s">
        <v>474</v>
      </c>
      <c r="D2" s="79" t="s">
        <v>474</v>
      </c>
      <c r="E2" s="78" t="s">
        <v>474</v>
      </c>
      <c r="F2" s="78" t="s">
        <v>474</v>
      </c>
      <c r="P2" s="40" t="s">
        <v>474</v>
      </c>
    </row>
    <row r="3" spans="1:50" x14ac:dyDescent="0.3">
      <c r="B3" s="38" t="str">
        <f>"Answered: "&amp;V1&amp;"/"&amp;U1</f>
        <v>Answered: 0/19</v>
      </c>
      <c r="F3" s="38" t="str">
        <f>"Answered: "&amp;X1&amp;"/"&amp;W1</f>
        <v>Answered: 0/0</v>
      </c>
    </row>
    <row r="4" spans="1:50" ht="24" customHeight="1" x14ac:dyDescent="0.35">
      <c r="A4" s="42" t="s">
        <v>475</v>
      </c>
      <c r="B4" s="42" t="s">
        <v>476</v>
      </c>
      <c r="C4" s="42" t="s">
        <v>477</v>
      </c>
      <c r="D4" s="43" t="s">
        <v>478</v>
      </c>
      <c r="E4" s="42" t="s">
        <v>479</v>
      </c>
      <c r="F4" s="42" t="s">
        <v>480</v>
      </c>
    </row>
    <row r="5" spans="1:50" ht="62.4" x14ac:dyDescent="0.3">
      <c r="A5" s="44" t="s">
        <v>510</v>
      </c>
      <c r="B5" s="48" t="s">
        <v>483</v>
      </c>
      <c r="C5" s="49" t="s">
        <v>483</v>
      </c>
      <c r="D5" s="46" t="s">
        <v>483</v>
      </c>
      <c r="E5" s="44"/>
      <c r="F5" s="47"/>
      <c r="Q5" s="38">
        <f t="shared" ref="Q5:Q23" si="0">IF(OR(OR(AND(R5="True",B5=""),AND(S5="True",C5="")),AND(E5&lt;&gt;"",F5="") ),1,0)</f>
        <v>1</v>
      </c>
      <c r="R5" s="38" t="s">
        <v>484</v>
      </c>
      <c r="S5" s="38" t="s">
        <v>484</v>
      </c>
      <c r="T5" s="38" t="s">
        <v>511</v>
      </c>
      <c r="U5" s="38" t="s">
        <v>512</v>
      </c>
      <c r="V5" s="38" t="str">
        <f t="shared" ref="V5:V23" si="1">IF(B5&lt;&gt;"",B5,"")</f>
        <v/>
      </c>
      <c r="W5" s="38" t="s">
        <v>13</v>
      </c>
      <c r="X5" s="38" t="s">
        <v>15</v>
      </c>
      <c r="Y5" s="38" t="s">
        <v>513</v>
      </c>
      <c r="Z5" s="38" t="s">
        <v>514</v>
      </c>
      <c r="AX5" s="38" t="s">
        <v>483</v>
      </c>
    </row>
    <row r="6" spans="1:50" ht="46.8" x14ac:dyDescent="0.3">
      <c r="A6" s="44" t="s">
        <v>515</v>
      </c>
      <c r="B6" s="48" t="s">
        <v>483</v>
      </c>
      <c r="C6" s="49" t="s">
        <v>483</v>
      </c>
      <c r="D6" s="46" t="s">
        <v>483</v>
      </c>
      <c r="E6" s="44"/>
      <c r="F6" s="47"/>
      <c r="Q6" s="38">
        <f t="shared" si="0"/>
        <v>1</v>
      </c>
      <c r="R6" s="38" t="s">
        <v>484</v>
      </c>
      <c r="S6" s="38" t="s">
        <v>484</v>
      </c>
      <c r="T6" s="38" t="s">
        <v>516</v>
      </c>
      <c r="U6" s="38" t="s">
        <v>517</v>
      </c>
      <c r="V6" s="38" t="str">
        <f t="shared" si="1"/>
        <v/>
      </c>
      <c r="W6" s="38" t="s">
        <v>13</v>
      </c>
      <c r="X6" s="38" t="s">
        <v>15</v>
      </c>
      <c r="Y6" s="38" t="s">
        <v>513</v>
      </c>
      <c r="Z6" s="38" t="s">
        <v>514</v>
      </c>
      <c r="AX6" s="38" t="s">
        <v>483</v>
      </c>
    </row>
    <row r="7" spans="1:50" ht="46.8" x14ac:dyDescent="0.3">
      <c r="A7" s="44" t="s">
        <v>518</v>
      </c>
      <c r="B7" s="48" t="s">
        <v>483</v>
      </c>
      <c r="C7" s="49" t="s">
        <v>483</v>
      </c>
      <c r="D7" s="46" t="s">
        <v>483</v>
      </c>
      <c r="E7" s="44"/>
      <c r="F7" s="47"/>
      <c r="Q7" s="38">
        <f t="shared" si="0"/>
        <v>1</v>
      </c>
      <c r="R7" s="38" t="s">
        <v>484</v>
      </c>
      <c r="S7" s="38" t="s">
        <v>484</v>
      </c>
      <c r="T7" s="38" t="s">
        <v>519</v>
      </c>
      <c r="U7" s="38" t="s">
        <v>520</v>
      </c>
      <c r="V7" s="38" t="str">
        <f t="shared" si="1"/>
        <v/>
      </c>
      <c r="W7" s="38" t="s">
        <v>13</v>
      </c>
      <c r="X7" s="38" t="s">
        <v>15</v>
      </c>
      <c r="Y7" s="38" t="s">
        <v>513</v>
      </c>
      <c r="Z7" s="38" t="s">
        <v>514</v>
      </c>
      <c r="AX7" s="38" t="s">
        <v>483</v>
      </c>
    </row>
    <row r="8" spans="1:50" ht="46.8" x14ac:dyDescent="0.3">
      <c r="A8" s="44" t="s">
        <v>521</v>
      </c>
      <c r="B8" s="48" t="s">
        <v>483</v>
      </c>
      <c r="C8" s="49" t="s">
        <v>483</v>
      </c>
      <c r="D8" s="46" t="s">
        <v>483</v>
      </c>
      <c r="E8" s="44"/>
      <c r="F8" s="47"/>
      <c r="Q8" s="38">
        <f t="shared" si="0"/>
        <v>1</v>
      </c>
      <c r="R8" s="38" t="s">
        <v>484</v>
      </c>
      <c r="S8" s="38" t="s">
        <v>484</v>
      </c>
      <c r="T8" s="38" t="s">
        <v>522</v>
      </c>
      <c r="U8" s="38" t="s">
        <v>523</v>
      </c>
      <c r="V8" s="38" t="str">
        <f t="shared" si="1"/>
        <v/>
      </c>
      <c r="W8" s="38" t="s">
        <v>13</v>
      </c>
      <c r="X8" s="38" t="s">
        <v>15</v>
      </c>
      <c r="Y8" s="38" t="s">
        <v>513</v>
      </c>
      <c r="Z8" s="38" t="s">
        <v>514</v>
      </c>
      <c r="AX8" s="38" t="s">
        <v>483</v>
      </c>
    </row>
    <row r="9" spans="1:50" ht="31.2" x14ac:dyDescent="0.3">
      <c r="A9" s="44" t="s">
        <v>524</v>
      </c>
      <c r="B9" s="48" t="s">
        <v>483</v>
      </c>
      <c r="C9" s="49" t="s">
        <v>483</v>
      </c>
      <c r="D9" s="46" t="s">
        <v>483</v>
      </c>
      <c r="E9" s="44"/>
      <c r="F9" s="47"/>
      <c r="Q9" s="38">
        <f t="shared" si="0"/>
        <v>1</v>
      </c>
      <c r="R9" s="38" t="s">
        <v>484</v>
      </c>
      <c r="S9" s="38" t="s">
        <v>484</v>
      </c>
      <c r="T9" s="38" t="s">
        <v>525</v>
      </c>
      <c r="U9" s="38" t="s">
        <v>526</v>
      </c>
      <c r="V9" s="38" t="str">
        <f t="shared" si="1"/>
        <v/>
      </c>
      <c r="W9" s="38" t="s">
        <v>13</v>
      </c>
      <c r="X9" s="38" t="s">
        <v>15</v>
      </c>
      <c r="Y9" s="38" t="s">
        <v>513</v>
      </c>
      <c r="Z9" s="38" t="s">
        <v>514</v>
      </c>
      <c r="AX9" s="38" t="s">
        <v>483</v>
      </c>
    </row>
    <row r="10" spans="1:50" ht="31.2" x14ac:dyDescent="0.3">
      <c r="A10" s="44" t="s">
        <v>527</v>
      </c>
      <c r="B10" s="48" t="s">
        <v>483</v>
      </c>
      <c r="C10" s="49" t="s">
        <v>483</v>
      </c>
      <c r="D10" s="46" t="s">
        <v>483</v>
      </c>
      <c r="E10" s="44"/>
      <c r="F10" s="47"/>
      <c r="Q10" s="38">
        <f t="shared" si="0"/>
        <v>1</v>
      </c>
      <c r="R10" s="38" t="s">
        <v>484</v>
      </c>
      <c r="S10" s="38" t="s">
        <v>484</v>
      </c>
      <c r="T10" s="38" t="s">
        <v>528</v>
      </c>
      <c r="U10" s="38" t="s">
        <v>529</v>
      </c>
      <c r="V10" s="38" t="str">
        <f t="shared" si="1"/>
        <v/>
      </c>
      <c r="W10" s="38" t="s">
        <v>13</v>
      </c>
      <c r="X10" s="38" t="s">
        <v>15</v>
      </c>
      <c r="Y10" s="38" t="s">
        <v>513</v>
      </c>
      <c r="Z10" s="38" t="s">
        <v>514</v>
      </c>
      <c r="AX10" s="38" t="s">
        <v>483</v>
      </c>
    </row>
    <row r="11" spans="1:50" ht="31.2" x14ac:dyDescent="0.3">
      <c r="A11" s="44" t="s">
        <v>530</v>
      </c>
      <c r="B11" s="48" t="s">
        <v>483</v>
      </c>
      <c r="C11" s="49" t="s">
        <v>483</v>
      </c>
      <c r="D11" s="46" t="s">
        <v>483</v>
      </c>
      <c r="E11" s="44"/>
      <c r="F11" s="47"/>
      <c r="Q11" s="38">
        <f t="shared" si="0"/>
        <v>1</v>
      </c>
      <c r="R11" s="38" t="s">
        <v>484</v>
      </c>
      <c r="S11" s="38" t="s">
        <v>484</v>
      </c>
      <c r="T11" s="38" t="s">
        <v>531</v>
      </c>
      <c r="U11" s="38" t="s">
        <v>532</v>
      </c>
      <c r="V11" s="38" t="str">
        <f t="shared" si="1"/>
        <v/>
      </c>
      <c r="W11" s="38" t="s">
        <v>13</v>
      </c>
      <c r="X11" s="38" t="s">
        <v>15</v>
      </c>
      <c r="Y11" s="38" t="s">
        <v>513</v>
      </c>
      <c r="Z11" s="38" t="s">
        <v>514</v>
      </c>
      <c r="AX11" s="38" t="s">
        <v>483</v>
      </c>
    </row>
    <row r="12" spans="1:50" ht="46.8" x14ac:dyDescent="0.3">
      <c r="A12" s="44" t="s">
        <v>533</v>
      </c>
      <c r="B12" s="48" t="s">
        <v>483</v>
      </c>
      <c r="C12" s="49" t="s">
        <v>483</v>
      </c>
      <c r="D12" s="46" t="s">
        <v>483</v>
      </c>
      <c r="E12" s="44"/>
      <c r="F12" s="47"/>
      <c r="Q12" s="38">
        <f t="shared" si="0"/>
        <v>1</v>
      </c>
      <c r="R12" s="38" t="s">
        <v>484</v>
      </c>
      <c r="S12" s="38" t="s">
        <v>484</v>
      </c>
      <c r="T12" s="38" t="s">
        <v>534</v>
      </c>
      <c r="U12" s="38" t="s">
        <v>535</v>
      </c>
      <c r="V12" s="38" t="str">
        <f t="shared" si="1"/>
        <v/>
      </c>
      <c r="W12" s="38" t="s">
        <v>13</v>
      </c>
      <c r="X12" s="38" t="s">
        <v>15</v>
      </c>
      <c r="Y12" s="38" t="s">
        <v>513</v>
      </c>
      <c r="Z12" s="38" t="s">
        <v>514</v>
      </c>
      <c r="AX12" s="38" t="s">
        <v>483</v>
      </c>
    </row>
    <row r="13" spans="1:50" ht="31.2" x14ac:dyDescent="0.3">
      <c r="A13" s="44" t="s">
        <v>536</v>
      </c>
      <c r="B13" s="48" t="s">
        <v>483</v>
      </c>
      <c r="C13" s="49" t="s">
        <v>483</v>
      </c>
      <c r="D13" s="46" t="s">
        <v>483</v>
      </c>
      <c r="E13" s="44"/>
      <c r="F13" s="47"/>
      <c r="Q13" s="38">
        <f t="shared" si="0"/>
        <v>1</v>
      </c>
      <c r="R13" s="38" t="s">
        <v>484</v>
      </c>
      <c r="S13" s="38" t="s">
        <v>484</v>
      </c>
      <c r="T13" s="38" t="s">
        <v>537</v>
      </c>
      <c r="U13" s="38" t="s">
        <v>538</v>
      </c>
      <c r="V13" s="38" t="str">
        <f t="shared" si="1"/>
        <v/>
      </c>
      <c r="W13" s="38" t="s">
        <v>13</v>
      </c>
      <c r="X13" s="38" t="s">
        <v>15</v>
      </c>
      <c r="Y13" s="38" t="s">
        <v>513</v>
      </c>
      <c r="Z13" s="38" t="s">
        <v>514</v>
      </c>
      <c r="AX13" s="38" t="s">
        <v>483</v>
      </c>
    </row>
    <row r="14" spans="1:50" ht="31.2" x14ac:dyDescent="0.3">
      <c r="A14" s="44" t="s">
        <v>539</v>
      </c>
      <c r="B14" s="48" t="s">
        <v>483</v>
      </c>
      <c r="C14" s="49" t="s">
        <v>483</v>
      </c>
      <c r="D14" s="46" t="s">
        <v>483</v>
      </c>
      <c r="E14" s="44"/>
      <c r="F14" s="47"/>
      <c r="Q14" s="38">
        <f t="shared" si="0"/>
        <v>1</v>
      </c>
      <c r="R14" s="38" t="s">
        <v>484</v>
      </c>
      <c r="S14" s="38" t="s">
        <v>484</v>
      </c>
      <c r="T14" s="38" t="s">
        <v>540</v>
      </c>
      <c r="U14" s="38" t="s">
        <v>541</v>
      </c>
      <c r="V14" s="38" t="str">
        <f t="shared" si="1"/>
        <v/>
      </c>
      <c r="W14" s="38" t="s">
        <v>13</v>
      </c>
      <c r="X14" s="38" t="s">
        <v>15</v>
      </c>
      <c r="Y14" s="38" t="s">
        <v>513</v>
      </c>
      <c r="Z14" s="38" t="s">
        <v>514</v>
      </c>
      <c r="AX14" s="38" t="s">
        <v>483</v>
      </c>
    </row>
    <row r="15" spans="1:50" ht="31.2" x14ac:dyDescent="0.3">
      <c r="A15" s="44" t="s">
        <v>542</v>
      </c>
      <c r="B15" s="48" t="s">
        <v>483</v>
      </c>
      <c r="C15" s="49" t="s">
        <v>483</v>
      </c>
      <c r="D15" s="46" t="s">
        <v>483</v>
      </c>
      <c r="E15" s="44"/>
      <c r="F15" s="47"/>
      <c r="Q15" s="38">
        <f t="shared" si="0"/>
        <v>1</v>
      </c>
      <c r="R15" s="38" t="s">
        <v>484</v>
      </c>
      <c r="S15" s="38" t="s">
        <v>484</v>
      </c>
      <c r="T15" s="38" t="s">
        <v>543</v>
      </c>
      <c r="U15" s="38" t="s">
        <v>544</v>
      </c>
      <c r="V15" s="38" t="str">
        <f t="shared" si="1"/>
        <v/>
      </c>
      <c r="W15" s="38" t="s">
        <v>13</v>
      </c>
      <c r="X15" s="38" t="s">
        <v>15</v>
      </c>
      <c r="Y15" s="38" t="s">
        <v>513</v>
      </c>
      <c r="Z15" s="38" t="s">
        <v>514</v>
      </c>
      <c r="AX15" s="38" t="s">
        <v>483</v>
      </c>
    </row>
    <row r="16" spans="1:50" ht="31.2" x14ac:dyDescent="0.3">
      <c r="A16" s="44" t="s">
        <v>545</v>
      </c>
      <c r="B16" s="48" t="s">
        <v>483</v>
      </c>
      <c r="C16" s="49" t="s">
        <v>483</v>
      </c>
      <c r="D16" s="46" t="s">
        <v>483</v>
      </c>
      <c r="E16" s="44"/>
      <c r="F16" s="47"/>
      <c r="Q16" s="38">
        <f t="shared" si="0"/>
        <v>1</v>
      </c>
      <c r="R16" s="38" t="s">
        <v>484</v>
      </c>
      <c r="S16" s="38" t="s">
        <v>484</v>
      </c>
      <c r="T16" s="38" t="s">
        <v>546</v>
      </c>
      <c r="U16" s="38" t="s">
        <v>547</v>
      </c>
      <c r="V16" s="38" t="str">
        <f t="shared" si="1"/>
        <v/>
      </c>
      <c r="W16" s="38" t="s">
        <v>13</v>
      </c>
      <c r="X16" s="38" t="s">
        <v>15</v>
      </c>
      <c r="Y16" s="38" t="s">
        <v>513</v>
      </c>
      <c r="Z16" s="38" t="s">
        <v>514</v>
      </c>
      <c r="AX16" s="38" t="s">
        <v>483</v>
      </c>
    </row>
    <row r="17" spans="1:50" ht="31.2" x14ac:dyDescent="0.3">
      <c r="A17" s="44" t="s">
        <v>548</v>
      </c>
      <c r="B17" s="48" t="s">
        <v>483</v>
      </c>
      <c r="C17" s="49" t="s">
        <v>483</v>
      </c>
      <c r="D17" s="46" t="s">
        <v>483</v>
      </c>
      <c r="E17" s="44"/>
      <c r="F17" s="47"/>
      <c r="Q17" s="38">
        <f t="shared" si="0"/>
        <v>1</v>
      </c>
      <c r="R17" s="38" t="s">
        <v>484</v>
      </c>
      <c r="S17" s="38" t="s">
        <v>484</v>
      </c>
      <c r="T17" s="38" t="s">
        <v>549</v>
      </c>
      <c r="U17" s="38" t="s">
        <v>550</v>
      </c>
      <c r="V17" s="38" t="str">
        <f t="shared" si="1"/>
        <v/>
      </c>
      <c r="W17" s="38" t="s">
        <v>13</v>
      </c>
      <c r="X17" s="38" t="s">
        <v>15</v>
      </c>
      <c r="Y17" s="38" t="s">
        <v>513</v>
      </c>
      <c r="Z17" s="38" t="s">
        <v>514</v>
      </c>
      <c r="AX17" s="38" t="s">
        <v>483</v>
      </c>
    </row>
    <row r="18" spans="1:50" ht="31.2" x14ac:dyDescent="0.3">
      <c r="A18" s="44" t="s">
        <v>551</v>
      </c>
      <c r="B18" s="48" t="s">
        <v>483</v>
      </c>
      <c r="C18" s="49" t="s">
        <v>483</v>
      </c>
      <c r="D18" s="46" t="s">
        <v>483</v>
      </c>
      <c r="E18" s="44"/>
      <c r="F18" s="47"/>
      <c r="Q18" s="38">
        <f t="shared" si="0"/>
        <v>1</v>
      </c>
      <c r="R18" s="38" t="s">
        <v>484</v>
      </c>
      <c r="S18" s="38" t="s">
        <v>484</v>
      </c>
      <c r="T18" s="38" t="s">
        <v>552</v>
      </c>
      <c r="U18" s="38" t="s">
        <v>553</v>
      </c>
      <c r="V18" s="38" t="str">
        <f t="shared" si="1"/>
        <v/>
      </c>
      <c r="W18" s="38" t="s">
        <v>13</v>
      </c>
      <c r="X18" s="38" t="s">
        <v>15</v>
      </c>
      <c r="Y18" s="38" t="s">
        <v>513</v>
      </c>
      <c r="Z18" s="38" t="s">
        <v>514</v>
      </c>
      <c r="AX18" s="38" t="s">
        <v>483</v>
      </c>
    </row>
    <row r="19" spans="1:50" ht="31.2" x14ac:dyDescent="0.3">
      <c r="A19" s="44" t="s">
        <v>554</v>
      </c>
      <c r="B19" s="48" t="s">
        <v>483</v>
      </c>
      <c r="C19" s="49" t="s">
        <v>483</v>
      </c>
      <c r="D19" s="46" t="s">
        <v>483</v>
      </c>
      <c r="E19" s="44"/>
      <c r="F19" s="47"/>
      <c r="Q19" s="38">
        <f t="shared" si="0"/>
        <v>1</v>
      </c>
      <c r="R19" s="38" t="s">
        <v>484</v>
      </c>
      <c r="S19" s="38" t="s">
        <v>484</v>
      </c>
      <c r="T19" s="38" t="s">
        <v>555</v>
      </c>
      <c r="U19" s="38" t="s">
        <v>556</v>
      </c>
      <c r="V19" s="38" t="str">
        <f t="shared" si="1"/>
        <v/>
      </c>
      <c r="W19" s="38" t="s">
        <v>13</v>
      </c>
      <c r="X19" s="38" t="s">
        <v>15</v>
      </c>
      <c r="Y19" s="38" t="s">
        <v>513</v>
      </c>
      <c r="Z19" s="38" t="s">
        <v>514</v>
      </c>
      <c r="AX19" s="38" t="s">
        <v>483</v>
      </c>
    </row>
    <row r="20" spans="1:50" ht="46.8" x14ac:dyDescent="0.3">
      <c r="A20" s="44" t="s">
        <v>557</v>
      </c>
      <c r="B20" s="48" t="s">
        <v>483</v>
      </c>
      <c r="C20" s="49" t="s">
        <v>483</v>
      </c>
      <c r="D20" s="46" t="s">
        <v>483</v>
      </c>
      <c r="E20" s="44"/>
      <c r="F20" s="47"/>
      <c r="Q20" s="38">
        <f t="shared" si="0"/>
        <v>1</v>
      </c>
      <c r="R20" s="38" t="s">
        <v>484</v>
      </c>
      <c r="S20" s="38" t="s">
        <v>484</v>
      </c>
      <c r="T20" s="38" t="s">
        <v>558</v>
      </c>
      <c r="U20" s="38" t="s">
        <v>559</v>
      </c>
      <c r="V20" s="38" t="str">
        <f t="shared" si="1"/>
        <v/>
      </c>
      <c r="W20" s="38" t="s">
        <v>13</v>
      </c>
      <c r="X20" s="38" t="s">
        <v>15</v>
      </c>
      <c r="Y20" s="38" t="s">
        <v>513</v>
      </c>
      <c r="Z20" s="38" t="s">
        <v>514</v>
      </c>
      <c r="AX20" s="38" t="s">
        <v>483</v>
      </c>
    </row>
    <row r="21" spans="1:50" ht="31.2" x14ac:dyDescent="0.3">
      <c r="A21" s="44" t="s">
        <v>560</v>
      </c>
      <c r="B21" s="49"/>
      <c r="C21" s="49"/>
      <c r="D21" s="46" t="s">
        <v>483</v>
      </c>
      <c r="E21" s="44"/>
      <c r="F21" s="47"/>
      <c r="Q21" s="38">
        <f t="shared" si="0"/>
        <v>1</v>
      </c>
      <c r="R21" s="38" t="s">
        <v>484</v>
      </c>
      <c r="S21" s="38" t="s">
        <v>484</v>
      </c>
      <c r="T21" s="38" t="s">
        <v>561</v>
      </c>
      <c r="U21" s="38" t="s">
        <v>562</v>
      </c>
      <c r="V21" s="38" t="str">
        <f t="shared" si="1"/>
        <v/>
      </c>
      <c r="W21" s="38" t="s">
        <v>13</v>
      </c>
      <c r="X21" s="38" t="s">
        <v>15</v>
      </c>
      <c r="Y21" s="38" t="s">
        <v>513</v>
      </c>
      <c r="Z21" s="38" t="s">
        <v>514</v>
      </c>
      <c r="AX21" s="38" t="s">
        <v>483</v>
      </c>
    </row>
    <row r="22" spans="1:50" ht="46.8" x14ac:dyDescent="0.3">
      <c r="A22" s="44" t="s">
        <v>563</v>
      </c>
      <c r="B22" s="48" t="s">
        <v>483</v>
      </c>
      <c r="C22" s="49" t="s">
        <v>483</v>
      </c>
      <c r="D22" s="46" t="s">
        <v>483</v>
      </c>
      <c r="E22" s="44"/>
      <c r="F22" s="47"/>
      <c r="Q22" s="38">
        <f t="shared" si="0"/>
        <v>1</v>
      </c>
      <c r="R22" s="38" t="s">
        <v>484</v>
      </c>
      <c r="S22" s="38" t="s">
        <v>484</v>
      </c>
      <c r="T22" s="38" t="s">
        <v>564</v>
      </c>
      <c r="U22" s="38" t="s">
        <v>565</v>
      </c>
      <c r="V22" s="38" t="str">
        <f t="shared" si="1"/>
        <v/>
      </c>
      <c r="W22" s="38" t="s">
        <v>13</v>
      </c>
      <c r="X22" s="38" t="s">
        <v>15</v>
      </c>
      <c r="Y22" s="38" t="s">
        <v>513</v>
      </c>
      <c r="Z22" s="38" t="s">
        <v>514</v>
      </c>
      <c r="AX22" s="38" t="s">
        <v>483</v>
      </c>
    </row>
    <row r="23" spans="1:50" ht="60" x14ac:dyDescent="0.3">
      <c r="A23" s="44" t="s">
        <v>566</v>
      </c>
      <c r="B23" s="48" t="s">
        <v>483</v>
      </c>
      <c r="C23" s="49" t="s">
        <v>483</v>
      </c>
      <c r="D23" s="46" t="s">
        <v>483</v>
      </c>
      <c r="E23" s="44"/>
      <c r="F23" s="47"/>
      <c r="Q23" s="38">
        <f t="shared" si="0"/>
        <v>1</v>
      </c>
      <c r="R23" s="38" t="s">
        <v>484</v>
      </c>
      <c r="S23" s="38" t="s">
        <v>484</v>
      </c>
      <c r="T23" s="38" t="s">
        <v>567</v>
      </c>
      <c r="U23" s="38" t="s">
        <v>568</v>
      </c>
      <c r="V23" s="38" t="str">
        <f t="shared" si="1"/>
        <v/>
      </c>
      <c r="W23" s="38" t="s">
        <v>13</v>
      </c>
      <c r="X23" s="38" t="s">
        <v>15</v>
      </c>
      <c r="Y23" s="38" t="s">
        <v>513</v>
      </c>
      <c r="Z23" s="38" t="s">
        <v>514</v>
      </c>
      <c r="AX23" s="38" t="s">
        <v>483</v>
      </c>
    </row>
  </sheetData>
  <sheetProtection password="CB5A" sheet="1"/>
  <mergeCells count="2">
    <mergeCell ref="A1:F1"/>
    <mergeCell ref="A2:F2"/>
  </mergeCells>
  <dataValidations count="2">
    <dataValidation type="list" showErrorMessage="1" errorTitle="Invalid entry" error="Select item from dropdown." sqref="B5:B23" xr:uid="{AA510AC7-8AE1-418B-B410-3DFEEED198BD}">
      <formula1>W5:Z5</formula1>
    </dataValidation>
    <dataValidation type="textLength" operator="lessThanOrEqual" showErrorMessage="1" errorTitle="Invalid entry" error="Item cannot be more than 4000 characters." sqref="C5:C23 F5:F23" xr:uid="{1713BE70-A143-4307-83FD-156B2EA16D08}">
      <formula1>4000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13854-5CF7-4431-AB9A-9C4F8E9AFC70}">
  <sheetPr codeName="Sheet9">
    <tabColor rgb="FFFFFF00"/>
  </sheetPr>
  <dimension ref="A1:AX19"/>
  <sheetViews>
    <sheetView showGridLines="0" workbookViewId="0">
      <pane ySplit="4" topLeftCell="A5" activePane="bottomLeft" state="frozen"/>
      <selection activeCell="B24" sqref="B24"/>
      <selection pane="bottomLeft" activeCell="D6" sqref="D6"/>
    </sheetView>
  </sheetViews>
  <sheetFormatPr defaultColWidth="8.77734375" defaultRowHeight="14.4" x14ac:dyDescent="0.3"/>
  <cols>
    <col min="1" max="1" width="70" style="38" customWidth="1"/>
    <col min="2" max="2" width="60" style="38" customWidth="1"/>
    <col min="3" max="3" width="70" style="38" customWidth="1"/>
    <col min="4" max="4" width="60" style="41" customWidth="1"/>
    <col min="5" max="6" width="9.109375" style="38" hidden="1" customWidth="1"/>
    <col min="7" max="7" width="8.77734375" style="38"/>
    <col min="8" max="8" width="9.109375" style="39" customWidth="1"/>
    <col min="9" max="9" width="70" style="39" customWidth="1"/>
    <col min="10" max="15" width="8.77734375" style="38"/>
    <col min="16" max="16" width="260" style="38" hidden="1" customWidth="1"/>
    <col min="17" max="26" width="9.109375" style="38" hidden="1" customWidth="1"/>
    <col min="27" max="16384" width="8.77734375" style="38"/>
  </cols>
  <sheetData>
    <row r="1" spans="1:50" ht="24" customHeight="1" x14ac:dyDescent="0.45">
      <c r="A1" s="75" t="s">
        <v>569</v>
      </c>
      <c r="B1" s="76"/>
      <c r="C1" s="76"/>
      <c r="D1" s="77"/>
      <c r="E1" s="76"/>
      <c r="F1" s="76"/>
      <c r="Q1" s="38">
        <f>SUM(Q5:Q19)</f>
        <v>14</v>
      </c>
      <c r="U1" s="38">
        <f>COUNTA(U5:U19)</f>
        <v>15</v>
      </c>
      <c r="V1" s="38">
        <f>COUNTIF(V5:V19,"*?") + COUNT(V5:V19)</f>
        <v>1</v>
      </c>
      <c r="W1" s="38">
        <f>COUNTA(E5:E19)</f>
        <v>0</v>
      </c>
      <c r="X1" s="38">
        <f>COUNTA(F5:F19)</f>
        <v>0</v>
      </c>
    </row>
    <row r="2" spans="1:50" ht="86.4" x14ac:dyDescent="0.3">
      <c r="A2" s="78" t="s">
        <v>474</v>
      </c>
      <c r="B2" s="78" t="s">
        <v>474</v>
      </c>
      <c r="C2" s="78" t="s">
        <v>474</v>
      </c>
      <c r="D2" s="79" t="s">
        <v>474</v>
      </c>
      <c r="E2" s="78" t="s">
        <v>474</v>
      </c>
      <c r="F2" s="78" t="s">
        <v>474</v>
      </c>
      <c r="P2" s="40" t="s">
        <v>474</v>
      </c>
    </row>
    <row r="3" spans="1:50" x14ac:dyDescent="0.3">
      <c r="B3" s="38" t="str">
        <f>"Answered: "&amp;V1&amp;"/"&amp;U1</f>
        <v>Answered: 1/15</v>
      </c>
      <c r="F3" s="38" t="str">
        <f>"Answered: "&amp;X1&amp;"/"&amp;W1</f>
        <v>Answered: 0/0</v>
      </c>
    </row>
    <row r="4" spans="1:50" ht="24" customHeight="1" x14ac:dyDescent="0.35">
      <c r="A4" s="42" t="s">
        <v>475</v>
      </c>
      <c r="B4" s="42" t="s">
        <v>476</v>
      </c>
      <c r="C4" s="42" t="s">
        <v>477</v>
      </c>
      <c r="D4" s="43" t="s">
        <v>478</v>
      </c>
      <c r="E4" s="42" t="s">
        <v>479</v>
      </c>
      <c r="F4" s="42" t="s">
        <v>480</v>
      </c>
    </row>
    <row r="5" spans="1:50" ht="103.2" x14ac:dyDescent="0.3">
      <c r="A5" s="44" t="s">
        <v>570</v>
      </c>
      <c r="B5" s="48" t="s">
        <v>483</v>
      </c>
      <c r="C5" s="49" t="s">
        <v>483</v>
      </c>
      <c r="D5" s="46" t="s">
        <v>483</v>
      </c>
      <c r="E5" s="44"/>
      <c r="F5" s="47"/>
      <c r="Q5" s="38">
        <f t="shared" ref="Q5:Q19" si="0">IF(OR(OR(AND(R5="True",B5=""),AND(S5="True",C5="")),AND(E5&lt;&gt;"",F5="") ),1,0)</f>
        <v>1</v>
      </c>
      <c r="R5" s="38" t="s">
        <v>484</v>
      </c>
      <c r="S5" s="38" t="s">
        <v>484</v>
      </c>
      <c r="T5" s="38" t="s">
        <v>571</v>
      </c>
      <c r="U5" s="38" t="s">
        <v>572</v>
      </c>
      <c r="V5" s="38" t="str">
        <f t="shared" ref="V5:V19" si="1">IF(B5&lt;&gt;"",B5,"")</f>
        <v/>
      </c>
      <c r="W5" s="38" t="s">
        <v>13</v>
      </c>
      <c r="X5" s="38" t="s">
        <v>15</v>
      </c>
      <c r="Y5" s="38" t="s">
        <v>513</v>
      </c>
      <c r="Z5" s="38" t="s">
        <v>514</v>
      </c>
      <c r="AX5" s="38" t="s">
        <v>483</v>
      </c>
    </row>
    <row r="6" spans="1:50" ht="15.6" x14ac:dyDescent="0.3">
      <c r="A6" s="44" t="s">
        <v>573</v>
      </c>
      <c r="B6" s="48" t="s">
        <v>13</v>
      </c>
      <c r="C6" s="49" t="s">
        <v>574</v>
      </c>
      <c r="D6" s="46" t="s">
        <v>483</v>
      </c>
      <c r="E6" s="44"/>
      <c r="F6" s="47"/>
      <c r="Q6" s="38">
        <f t="shared" si="0"/>
        <v>0</v>
      </c>
      <c r="R6" s="38" t="s">
        <v>484</v>
      </c>
      <c r="S6" s="38" t="s">
        <v>484</v>
      </c>
      <c r="T6" s="38" t="s">
        <v>575</v>
      </c>
      <c r="U6" s="38" t="s">
        <v>576</v>
      </c>
      <c r="V6" s="38" t="str">
        <f t="shared" si="1"/>
        <v>Yes</v>
      </c>
      <c r="W6" s="38" t="s">
        <v>13</v>
      </c>
      <c r="X6" s="38" t="s">
        <v>15</v>
      </c>
      <c r="Y6" s="38" t="s">
        <v>513</v>
      </c>
      <c r="Z6" s="38" t="s">
        <v>514</v>
      </c>
      <c r="AX6" s="38" t="s">
        <v>483</v>
      </c>
    </row>
    <row r="7" spans="1:50" ht="31.2" x14ac:dyDescent="0.3">
      <c r="A7" s="44" t="s">
        <v>577</v>
      </c>
      <c r="B7" s="48" t="s">
        <v>483</v>
      </c>
      <c r="C7" s="48" t="s">
        <v>483</v>
      </c>
      <c r="D7" s="46" t="s">
        <v>483</v>
      </c>
      <c r="E7" s="44"/>
      <c r="F7" s="47"/>
      <c r="Q7" s="38">
        <f t="shared" si="0"/>
        <v>1</v>
      </c>
      <c r="R7" s="38" t="s">
        <v>484</v>
      </c>
      <c r="S7" s="38" t="s">
        <v>484</v>
      </c>
      <c r="T7" s="38" t="s">
        <v>578</v>
      </c>
      <c r="U7" s="38" t="s">
        <v>579</v>
      </c>
      <c r="V7" s="38" t="str">
        <f t="shared" si="1"/>
        <v/>
      </c>
      <c r="W7" s="38" t="s">
        <v>13</v>
      </c>
      <c r="X7" s="38" t="s">
        <v>15</v>
      </c>
      <c r="Y7" s="38" t="s">
        <v>513</v>
      </c>
      <c r="Z7" s="38" t="s">
        <v>514</v>
      </c>
      <c r="AX7" s="38" t="s">
        <v>483</v>
      </c>
    </row>
    <row r="8" spans="1:50" ht="46.8" x14ac:dyDescent="0.3">
      <c r="A8" s="44" t="s">
        <v>580</v>
      </c>
      <c r="B8" s="48" t="s">
        <v>483</v>
      </c>
      <c r="C8" s="49" t="s">
        <v>483</v>
      </c>
      <c r="D8" s="46" t="s">
        <v>483</v>
      </c>
      <c r="E8" s="44"/>
      <c r="F8" s="47"/>
      <c r="Q8" s="38">
        <f t="shared" si="0"/>
        <v>1</v>
      </c>
      <c r="R8" s="38" t="s">
        <v>484</v>
      </c>
      <c r="S8" s="38" t="s">
        <v>484</v>
      </c>
      <c r="T8" s="38" t="s">
        <v>581</v>
      </c>
      <c r="U8" s="38" t="s">
        <v>582</v>
      </c>
      <c r="V8" s="38" t="str">
        <f t="shared" si="1"/>
        <v/>
      </c>
      <c r="W8" s="38" t="s">
        <v>13</v>
      </c>
      <c r="X8" s="38" t="s">
        <v>15</v>
      </c>
      <c r="Y8" s="38" t="s">
        <v>513</v>
      </c>
      <c r="Z8" s="38" t="s">
        <v>514</v>
      </c>
      <c r="AX8" s="38" t="s">
        <v>483</v>
      </c>
    </row>
    <row r="9" spans="1:50" ht="46.8" x14ac:dyDescent="0.3">
      <c r="A9" s="44" t="s">
        <v>583</v>
      </c>
      <c r="B9" s="48" t="s">
        <v>483</v>
      </c>
      <c r="C9" s="49" t="s">
        <v>483</v>
      </c>
      <c r="D9" s="46" t="s">
        <v>483</v>
      </c>
      <c r="E9" s="44"/>
      <c r="F9" s="47"/>
      <c r="Q9" s="38">
        <f t="shared" si="0"/>
        <v>1</v>
      </c>
      <c r="R9" s="38" t="s">
        <v>484</v>
      </c>
      <c r="S9" s="38" t="s">
        <v>484</v>
      </c>
      <c r="T9" s="38" t="s">
        <v>584</v>
      </c>
      <c r="U9" s="38" t="s">
        <v>585</v>
      </c>
      <c r="V9" s="38" t="str">
        <f t="shared" si="1"/>
        <v/>
      </c>
      <c r="W9" s="38" t="s">
        <v>13</v>
      </c>
      <c r="X9" s="38" t="s">
        <v>15</v>
      </c>
      <c r="Y9" s="38" t="s">
        <v>513</v>
      </c>
      <c r="Z9" s="38" t="s">
        <v>514</v>
      </c>
      <c r="AX9" s="38" t="s">
        <v>483</v>
      </c>
    </row>
    <row r="10" spans="1:50" ht="46.8" x14ac:dyDescent="0.3">
      <c r="A10" s="44" t="s">
        <v>586</v>
      </c>
      <c r="B10" s="48" t="s">
        <v>483</v>
      </c>
      <c r="C10" s="49" t="s">
        <v>483</v>
      </c>
      <c r="D10" s="46" t="s">
        <v>483</v>
      </c>
      <c r="E10" s="44"/>
      <c r="F10" s="47"/>
      <c r="Q10" s="38">
        <f t="shared" si="0"/>
        <v>1</v>
      </c>
      <c r="R10" s="38" t="s">
        <v>484</v>
      </c>
      <c r="S10" s="38" t="s">
        <v>484</v>
      </c>
      <c r="T10" s="38" t="s">
        <v>587</v>
      </c>
      <c r="U10" s="38" t="s">
        <v>588</v>
      </c>
      <c r="V10" s="38" t="str">
        <f t="shared" si="1"/>
        <v/>
      </c>
      <c r="W10" s="38" t="s">
        <v>13</v>
      </c>
      <c r="X10" s="38" t="s">
        <v>15</v>
      </c>
      <c r="Y10" s="38" t="s">
        <v>513</v>
      </c>
      <c r="Z10" s="38" t="s">
        <v>514</v>
      </c>
      <c r="AX10" s="38" t="s">
        <v>483</v>
      </c>
    </row>
    <row r="11" spans="1:50" ht="31.2" x14ac:dyDescent="0.3">
      <c r="A11" s="44" t="s">
        <v>589</v>
      </c>
      <c r="B11" s="48" t="s">
        <v>483</v>
      </c>
      <c r="C11" s="49" t="s">
        <v>483</v>
      </c>
      <c r="D11" s="46" t="s">
        <v>483</v>
      </c>
      <c r="E11" s="44"/>
      <c r="F11" s="47"/>
      <c r="Q11" s="38">
        <f t="shared" si="0"/>
        <v>1</v>
      </c>
      <c r="R11" s="38" t="s">
        <v>484</v>
      </c>
      <c r="S11" s="38" t="s">
        <v>484</v>
      </c>
      <c r="T11" s="38" t="s">
        <v>590</v>
      </c>
      <c r="U11" s="38" t="s">
        <v>591</v>
      </c>
      <c r="V11" s="38" t="str">
        <f t="shared" si="1"/>
        <v/>
      </c>
      <c r="W11" s="38" t="s">
        <v>13</v>
      </c>
      <c r="X11" s="38" t="s">
        <v>15</v>
      </c>
      <c r="Y11" s="38" t="s">
        <v>513</v>
      </c>
      <c r="Z11" s="38" t="s">
        <v>514</v>
      </c>
      <c r="AX11" s="38" t="s">
        <v>483</v>
      </c>
    </row>
    <row r="12" spans="1:50" ht="62.4" x14ac:dyDescent="0.3">
      <c r="A12" s="44" t="s">
        <v>592</v>
      </c>
      <c r="B12" s="48" t="s">
        <v>483</v>
      </c>
      <c r="C12" s="49" t="s">
        <v>483</v>
      </c>
      <c r="D12" s="46" t="s">
        <v>483</v>
      </c>
      <c r="E12" s="44"/>
      <c r="F12" s="47"/>
      <c r="Q12" s="38">
        <f t="shared" si="0"/>
        <v>1</v>
      </c>
      <c r="R12" s="38" t="s">
        <v>484</v>
      </c>
      <c r="S12" s="38" t="s">
        <v>484</v>
      </c>
      <c r="T12" s="38" t="s">
        <v>593</v>
      </c>
      <c r="U12" s="38" t="s">
        <v>594</v>
      </c>
      <c r="V12" s="38" t="str">
        <f t="shared" si="1"/>
        <v/>
      </c>
      <c r="W12" s="38" t="s">
        <v>13</v>
      </c>
      <c r="X12" s="38" t="s">
        <v>15</v>
      </c>
      <c r="Y12" s="38" t="s">
        <v>513</v>
      </c>
      <c r="Z12" s="38" t="s">
        <v>514</v>
      </c>
      <c r="AX12" s="38" t="s">
        <v>483</v>
      </c>
    </row>
    <row r="13" spans="1:50" ht="31.2" x14ac:dyDescent="0.3">
      <c r="A13" s="44" t="s">
        <v>595</v>
      </c>
      <c r="B13" s="48" t="s">
        <v>483</v>
      </c>
      <c r="C13" s="49" t="s">
        <v>483</v>
      </c>
      <c r="D13" s="46" t="s">
        <v>483</v>
      </c>
      <c r="E13" s="44"/>
      <c r="F13" s="47"/>
      <c r="Q13" s="38">
        <f t="shared" si="0"/>
        <v>1</v>
      </c>
      <c r="R13" s="38" t="s">
        <v>484</v>
      </c>
      <c r="S13" s="38" t="s">
        <v>484</v>
      </c>
      <c r="T13" s="38" t="s">
        <v>596</v>
      </c>
      <c r="U13" s="38" t="s">
        <v>597</v>
      </c>
      <c r="V13" s="38" t="str">
        <f t="shared" si="1"/>
        <v/>
      </c>
      <c r="W13" s="38" t="s">
        <v>13</v>
      </c>
      <c r="X13" s="38" t="s">
        <v>15</v>
      </c>
      <c r="Y13" s="38" t="s">
        <v>513</v>
      </c>
      <c r="Z13" s="38" t="s">
        <v>514</v>
      </c>
      <c r="AX13" s="38" t="s">
        <v>483</v>
      </c>
    </row>
    <row r="14" spans="1:50" ht="31.2" x14ac:dyDescent="0.3">
      <c r="A14" s="44" t="s">
        <v>598</v>
      </c>
      <c r="B14" s="48" t="s">
        <v>483</v>
      </c>
      <c r="C14" s="49" t="s">
        <v>483</v>
      </c>
      <c r="D14" s="46" t="s">
        <v>483</v>
      </c>
      <c r="E14" s="44"/>
      <c r="F14" s="47"/>
      <c r="Q14" s="38">
        <f t="shared" si="0"/>
        <v>1</v>
      </c>
      <c r="R14" s="38" t="s">
        <v>484</v>
      </c>
      <c r="S14" s="38" t="s">
        <v>484</v>
      </c>
      <c r="T14" s="38" t="s">
        <v>599</v>
      </c>
      <c r="U14" s="38" t="s">
        <v>600</v>
      </c>
      <c r="V14" s="38" t="str">
        <f t="shared" si="1"/>
        <v/>
      </c>
      <c r="W14" s="38" t="s">
        <v>13</v>
      </c>
      <c r="X14" s="38" t="s">
        <v>15</v>
      </c>
      <c r="Y14" s="38" t="s">
        <v>513</v>
      </c>
      <c r="Z14" s="38" t="s">
        <v>514</v>
      </c>
      <c r="AX14" s="38" t="s">
        <v>483</v>
      </c>
    </row>
    <row r="15" spans="1:50" ht="31.2" x14ac:dyDescent="0.3">
      <c r="A15" s="44" t="s">
        <v>601</v>
      </c>
      <c r="B15" s="48" t="s">
        <v>483</v>
      </c>
      <c r="C15" s="49" t="s">
        <v>483</v>
      </c>
      <c r="D15" s="46" t="s">
        <v>483</v>
      </c>
      <c r="E15" s="44"/>
      <c r="F15" s="47"/>
      <c r="Q15" s="38">
        <f t="shared" si="0"/>
        <v>1</v>
      </c>
      <c r="R15" s="38" t="s">
        <v>484</v>
      </c>
      <c r="S15" s="38" t="s">
        <v>484</v>
      </c>
      <c r="T15" s="38" t="s">
        <v>602</v>
      </c>
      <c r="U15" s="38" t="s">
        <v>603</v>
      </c>
      <c r="V15" s="38" t="str">
        <f t="shared" si="1"/>
        <v/>
      </c>
      <c r="W15" s="38" t="s">
        <v>13</v>
      </c>
      <c r="X15" s="38" t="s">
        <v>15</v>
      </c>
      <c r="Y15" s="38" t="s">
        <v>513</v>
      </c>
      <c r="Z15" s="38" t="s">
        <v>514</v>
      </c>
      <c r="AX15" s="38" t="s">
        <v>483</v>
      </c>
    </row>
    <row r="16" spans="1:50" ht="15.6" x14ac:dyDescent="0.3">
      <c r="A16" s="44" t="s">
        <v>604</v>
      </c>
      <c r="B16" s="48" t="s">
        <v>483</v>
      </c>
      <c r="C16" s="49" t="s">
        <v>483</v>
      </c>
      <c r="D16" s="46" t="s">
        <v>483</v>
      </c>
      <c r="E16" s="44"/>
      <c r="F16" s="47"/>
      <c r="Q16" s="38">
        <f t="shared" si="0"/>
        <v>1</v>
      </c>
      <c r="R16" s="38" t="s">
        <v>484</v>
      </c>
      <c r="S16" s="38" t="s">
        <v>484</v>
      </c>
      <c r="T16" s="38" t="s">
        <v>605</v>
      </c>
      <c r="U16" s="38" t="s">
        <v>606</v>
      </c>
      <c r="V16" s="38" t="str">
        <f t="shared" si="1"/>
        <v/>
      </c>
      <c r="W16" s="38" t="s">
        <v>13</v>
      </c>
      <c r="X16" s="38" t="s">
        <v>15</v>
      </c>
      <c r="Y16" s="38" t="s">
        <v>513</v>
      </c>
      <c r="Z16" s="38" t="s">
        <v>514</v>
      </c>
      <c r="AX16" s="38" t="s">
        <v>483</v>
      </c>
    </row>
    <row r="17" spans="1:50" ht="46.8" x14ac:dyDescent="0.3">
      <c r="A17" s="44" t="s">
        <v>607</v>
      </c>
      <c r="B17" s="48" t="s">
        <v>483</v>
      </c>
      <c r="C17" s="49" t="s">
        <v>483</v>
      </c>
      <c r="D17" s="46" t="s">
        <v>483</v>
      </c>
      <c r="E17" s="44"/>
      <c r="F17" s="47"/>
      <c r="Q17" s="38">
        <f t="shared" si="0"/>
        <v>1</v>
      </c>
      <c r="R17" s="38" t="s">
        <v>484</v>
      </c>
      <c r="S17" s="38" t="s">
        <v>484</v>
      </c>
      <c r="T17" s="38" t="s">
        <v>608</v>
      </c>
      <c r="U17" s="38" t="s">
        <v>609</v>
      </c>
      <c r="V17" s="38" t="str">
        <f t="shared" si="1"/>
        <v/>
      </c>
      <c r="W17" s="38" t="s">
        <v>13</v>
      </c>
      <c r="X17" s="38" t="s">
        <v>15</v>
      </c>
      <c r="Y17" s="38" t="s">
        <v>513</v>
      </c>
      <c r="Z17" s="38" t="s">
        <v>514</v>
      </c>
      <c r="AX17" s="38" t="s">
        <v>483</v>
      </c>
    </row>
    <row r="18" spans="1:50" ht="31.2" x14ac:dyDescent="0.3">
      <c r="A18" s="44" t="s">
        <v>610</v>
      </c>
      <c r="B18" s="48" t="s">
        <v>483</v>
      </c>
      <c r="C18" s="49" t="s">
        <v>483</v>
      </c>
      <c r="D18" s="46" t="s">
        <v>483</v>
      </c>
      <c r="E18" s="44"/>
      <c r="F18" s="47"/>
      <c r="Q18" s="38">
        <f t="shared" si="0"/>
        <v>1</v>
      </c>
      <c r="R18" s="38" t="s">
        <v>484</v>
      </c>
      <c r="S18" s="38" t="s">
        <v>484</v>
      </c>
      <c r="T18" s="38" t="s">
        <v>611</v>
      </c>
      <c r="U18" s="38" t="s">
        <v>612</v>
      </c>
      <c r="V18" s="38" t="str">
        <f t="shared" si="1"/>
        <v/>
      </c>
      <c r="W18" s="38" t="s">
        <v>13</v>
      </c>
      <c r="X18" s="38" t="s">
        <v>15</v>
      </c>
      <c r="Y18" s="38" t="s">
        <v>513</v>
      </c>
      <c r="Z18" s="38" t="s">
        <v>514</v>
      </c>
      <c r="AX18" s="38" t="s">
        <v>483</v>
      </c>
    </row>
    <row r="19" spans="1:50" ht="60" x14ac:dyDescent="0.3">
      <c r="A19" s="44" t="s">
        <v>613</v>
      </c>
      <c r="B19" s="48" t="s">
        <v>483</v>
      </c>
      <c r="C19" s="49" t="s">
        <v>483</v>
      </c>
      <c r="D19" s="46" t="s">
        <v>483</v>
      </c>
      <c r="E19" s="44"/>
      <c r="F19" s="47"/>
      <c r="Q19" s="38">
        <f t="shared" si="0"/>
        <v>1</v>
      </c>
      <c r="R19" s="38" t="s">
        <v>484</v>
      </c>
      <c r="S19" s="38" t="s">
        <v>484</v>
      </c>
      <c r="T19" s="38" t="s">
        <v>614</v>
      </c>
      <c r="U19" s="38" t="s">
        <v>615</v>
      </c>
      <c r="V19" s="38" t="str">
        <f t="shared" si="1"/>
        <v/>
      </c>
      <c r="W19" s="38" t="s">
        <v>13</v>
      </c>
      <c r="X19" s="38" t="s">
        <v>15</v>
      </c>
      <c r="Y19" s="38" t="s">
        <v>513</v>
      </c>
      <c r="Z19" s="38" t="s">
        <v>514</v>
      </c>
      <c r="AX19" s="38" t="s">
        <v>483</v>
      </c>
    </row>
  </sheetData>
  <sheetProtection password="CB5A" sheet="1"/>
  <mergeCells count="2">
    <mergeCell ref="A1:F1"/>
    <mergeCell ref="A2:F2"/>
  </mergeCells>
  <dataValidations count="2">
    <dataValidation type="list" showErrorMessage="1" errorTitle="Invalid entry" error="Select item from dropdown." sqref="B5:B19" xr:uid="{708AFAE0-8DB0-4A9D-8344-0C6401AF4079}">
      <formula1>W5:Z5</formula1>
    </dataValidation>
    <dataValidation type="textLength" operator="lessThanOrEqual" showErrorMessage="1" errorTitle="Invalid entry" error="Item cannot be more than 4000 characters." sqref="C5:C19 F5:F19" xr:uid="{E5409847-3085-42F8-8BEC-54D0D5C59A26}">
      <formula1>4000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6DEAD-28D0-42B7-8FC3-5ECFF37FBD2C}">
  <sheetPr codeName="Sheet10">
    <tabColor rgb="FFFFFF00"/>
  </sheetPr>
  <dimension ref="A1:AX17"/>
  <sheetViews>
    <sheetView showGridLines="0" workbookViewId="0">
      <pane ySplit="4" topLeftCell="A5" activePane="bottomLeft" state="frozen"/>
      <selection activeCell="B24" sqref="B24"/>
      <selection pane="bottomLeft" activeCell="B24" sqref="B24"/>
    </sheetView>
  </sheetViews>
  <sheetFormatPr defaultColWidth="8.77734375" defaultRowHeight="14.4" x14ac:dyDescent="0.3"/>
  <cols>
    <col min="1" max="1" width="70" style="38" customWidth="1"/>
    <col min="2" max="2" width="60" style="38" customWidth="1"/>
    <col min="3" max="3" width="70" style="38" customWidth="1"/>
    <col min="4" max="4" width="60" style="41" customWidth="1"/>
    <col min="5" max="6" width="9.109375" style="38" hidden="1" customWidth="1"/>
    <col min="7" max="7" width="8.77734375" style="38"/>
    <col min="8" max="8" width="9.109375" style="39" customWidth="1"/>
    <col min="9" max="9" width="70" style="39" customWidth="1"/>
    <col min="10" max="15" width="8.77734375" style="38"/>
    <col min="16" max="16" width="260" style="38" hidden="1" customWidth="1"/>
    <col min="17" max="26" width="9.109375" style="38" hidden="1" customWidth="1"/>
    <col min="27" max="16384" width="8.77734375" style="38"/>
  </cols>
  <sheetData>
    <row r="1" spans="1:50" ht="24" customHeight="1" x14ac:dyDescent="0.45">
      <c r="A1" s="75" t="s">
        <v>616</v>
      </c>
      <c r="B1" s="76"/>
      <c r="C1" s="76"/>
      <c r="D1" s="77"/>
      <c r="E1" s="76"/>
      <c r="F1" s="76"/>
      <c r="Q1" s="38">
        <f>SUM(Q5:Q17)</f>
        <v>12</v>
      </c>
      <c r="U1" s="38">
        <f>COUNTA(U5:U17)</f>
        <v>13</v>
      </c>
      <c r="V1" s="38">
        <f>COUNTIF(V5:V17,"*?") + COUNT(V5:V17)</f>
        <v>1</v>
      </c>
      <c r="W1" s="38">
        <f>COUNTA(E5:E17)</f>
        <v>0</v>
      </c>
      <c r="X1" s="38">
        <f>COUNTA(F5:F17)</f>
        <v>0</v>
      </c>
    </row>
    <row r="2" spans="1:50" ht="86.4" x14ac:dyDescent="0.3">
      <c r="A2" s="78" t="s">
        <v>474</v>
      </c>
      <c r="B2" s="78" t="s">
        <v>474</v>
      </c>
      <c r="C2" s="78" t="s">
        <v>474</v>
      </c>
      <c r="D2" s="79" t="s">
        <v>474</v>
      </c>
      <c r="E2" s="78" t="s">
        <v>474</v>
      </c>
      <c r="F2" s="78" t="s">
        <v>474</v>
      </c>
      <c r="P2" s="40" t="s">
        <v>474</v>
      </c>
    </row>
    <row r="3" spans="1:50" x14ac:dyDescent="0.3">
      <c r="B3" s="38" t="str">
        <f>"Answered: "&amp;V1&amp;"/"&amp;U1</f>
        <v>Answered: 1/13</v>
      </c>
      <c r="F3" s="38" t="str">
        <f>"Answered: "&amp;X1&amp;"/"&amp;W1</f>
        <v>Answered: 0/0</v>
      </c>
    </row>
    <row r="4" spans="1:50" ht="24" customHeight="1" x14ac:dyDescent="0.35">
      <c r="A4" s="42" t="s">
        <v>475</v>
      </c>
      <c r="B4" s="42" t="s">
        <v>476</v>
      </c>
      <c r="C4" s="42" t="s">
        <v>477</v>
      </c>
      <c r="D4" s="43" t="s">
        <v>478</v>
      </c>
      <c r="E4" s="42" t="s">
        <v>479</v>
      </c>
      <c r="F4" s="42" t="s">
        <v>480</v>
      </c>
    </row>
    <row r="5" spans="1:50" ht="31.2" x14ac:dyDescent="0.3">
      <c r="A5" s="44" t="s">
        <v>617</v>
      </c>
      <c r="B5" s="48" t="s">
        <v>483</v>
      </c>
      <c r="C5" s="49" t="s">
        <v>483</v>
      </c>
      <c r="D5" s="46" t="s">
        <v>483</v>
      </c>
      <c r="E5" s="44"/>
      <c r="F5" s="47"/>
      <c r="Q5" s="38">
        <f t="shared" ref="Q5:Q17" si="0">IF(OR(OR(AND(R5="True",B5=""),AND(S5="True",C5="")),AND(E5&lt;&gt;"",F5="") ),1,0)</f>
        <v>1</v>
      </c>
      <c r="R5" s="38" t="s">
        <v>484</v>
      </c>
      <c r="S5" s="38" t="s">
        <v>484</v>
      </c>
      <c r="T5" s="38" t="s">
        <v>618</v>
      </c>
      <c r="U5" s="38" t="s">
        <v>619</v>
      </c>
      <c r="V5" s="38" t="str">
        <f t="shared" ref="V5:V17" si="1">IF(B5&lt;&gt;"",B5,"")</f>
        <v/>
      </c>
      <c r="W5" s="38" t="s">
        <v>13</v>
      </c>
      <c r="X5" s="38" t="s">
        <v>15</v>
      </c>
      <c r="Y5" s="38" t="s">
        <v>513</v>
      </c>
      <c r="Z5" s="38" t="s">
        <v>514</v>
      </c>
      <c r="AX5" s="38" t="s">
        <v>483</v>
      </c>
    </row>
    <row r="6" spans="1:50" ht="46.8" x14ac:dyDescent="0.3">
      <c r="A6" s="44" t="s">
        <v>620</v>
      </c>
      <c r="B6" s="48" t="s">
        <v>483</v>
      </c>
      <c r="C6" s="49" t="s">
        <v>483</v>
      </c>
      <c r="D6" s="46" t="s">
        <v>483</v>
      </c>
      <c r="E6" s="44"/>
      <c r="F6" s="47"/>
      <c r="Q6" s="38">
        <f t="shared" si="0"/>
        <v>1</v>
      </c>
      <c r="R6" s="38" t="s">
        <v>484</v>
      </c>
      <c r="S6" s="38" t="s">
        <v>484</v>
      </c>
      <c r="T6" s="38" t="s">
        <v>621</v>
      </c>
      <c r="U6" s="38" t="s">
        <v>622</v>
      </c>
      <c r="V6" s="38" t="str">
        <f t="shared" si="1"/>
        <v/>
      </c>
      <c r="W6" s="38" t="s">
        <v>13</v>
      </c>
      <c r="X6" s="38" t="s">
        <v>15</v>
      </c>
      <c r="Y6" s="38" t="s">
        <v>513</v>
      </c>
      <c r="Z6" s="38" t="s">
        <v>514</v>
      </c>
      <c r="AX6" s="38" t="s">
        <v>483</v>
      </c>
    </row>
    <row r="7" spans="1:50" ht="46.8" x14ac:dyDescent="0.3">
      <c r="A7" s="44" t="s">
        <v>623</v>
      </c>
      <c r="B7" s="48" t="s">
        <v>483</v>
      </c>
      <c r="C7" s="49" t="s">
        <v>483</v>
      </c>
      <c r="D7" s="46" t="s">
        <v>483</v>
      </c>
      <c r="E7" s="44"/>
      <c r="F7" s="47"/>
      <c r="Q7" s="38">
        <f t="shared" si="0"/>
        <v>1</v>
      </c>
      <c r="R7" s="38" t="s">
        <v>484</v>
      </c>
      <c r="S7" s="38" t="s">
        <v>484</v>
      </c>
      <c r="T7" s="38" t="s">
        <v>624</v>
      </c>
      <c r="U7" s="38" t="s">
        <v>625</v>
      </c>
      <c r="V7" s="38" t="str">
        <f t="shared" si="1"/>
        <v/>
      </c>
      <c r="W7" s="38" t="s">
        <v>13</v>
      </c>
      <c r="X7" s="38" t="s">
        <v>15</v>
      </c>
      <c r="Y7" s="38" t="s">
        <v>513</v>
      </c>
      <c r="Z7" s="38" t="s">
        <v>514</v>
      </c>
      <c r="AX7" s="38" t="s">
        <v>483</v>
      </c>
    </row>
    <row r="8" spans="1:50" ht="15.6" x14ac:dyDescent="0.3">
      <c r="A8" s="44" t="s">
        <v>626</v>
      </c>
      <c r="B8" s="48" t="s">
        <v>483</v>
      </c>
      <c r="C8" s="49" t="s">
        <v>483</v>
      </c>
      <c r="D8" s="46" t="s">
        <v>483</v>
      </c>
      <c r="E8" s="44"/>
      <c r="F8" s="47"/>
      <c r="Q8" s="38">
        <f t="shared" si="0"/>
        <v>1</v>
      </c>
      <c r="R8" s="38" t="s">
        <v>484</v>
      </c>
      <c r="S8" s="38" t="s">
        <v>484</v>
      </c>
      <c r="T8" s="38" t="s">
        <v>627</v>
      </c>
      <c r="U8" s="38" t="s">
        <v>628</v>
      </c>
      <c r="V8" s="38" t="str">
        <f t="shared" si="1"/>
        <v/>
      </c>
      <c r="W8" s="38" t="s">
        <v>13</v>
      </c>
      <c r="X8" s="38" t="s">
        <v>15</v>
      </c>
      <c r="Y8" s="38" t="s">
        <v>513</v>
      </c>
      <c r="Z8" s="38" t="s">
        <v>514</v>
      </c>
      <c r="AX8" s="38" t="s">
        <v>483</v>
      </c>
    </row>
    <row r="9" spans="1:50" ht="31.2" x14ac:dyDescent="0.3">
      <c r="A9" s="44" t="s">
        <v>629</v>
      </c>
      <c r="B9" s="48" t="s">
        <v>483</v>
      </c>
      <c r="C9" s="49" t="s">
        <v>483</v>
      </c>
      <c r="D9" s="46" t="s">
        <v>483</v>
      </c>
      <c r="E9" s="44"/>
      <c r="F9" s="47"/>
      <c r="Q9" s="38">
        <f t="shared" si="0"/>
        <v>1</v>
      </c>
      <c r="R9" s="38" t="s">
        <v>484</v>
      </c>
      <c r="S9" s="38" t="s">
        <v>484</v>
      </c>
      <c r="T9" s="38" t="s">
        <v>630</v>
      </c>
      <c r="U9" s="38" t="s">
        <v>631</v>
      </c>
      <c r="V9" s="38" t="str">
        <f t="shared" si="1"/>
        <v/>
      </c>
      <c r="W9" s="38" t="s">
        <v>13</v>
      </c>
      <c r="X9" s="38" t="s">
        <v>15</v>
      </c>
      <c r="Y9" s="38" t="s">
        <v>513</v>
      </c>
      <c r="Z9" s="38" t="s">
        <v>514</v>
      </c>
      <c r="AX9" s="38" t="s">
        <v>483</v>
      </c>
    </row>
    <row r="10" spans="1:50" ht="15.6" x14ac:dyDescent="0.3">
      <c r="A10" s="44" t="s">
        <v>632</v>
      </c>
      <c r="B10" s="48" t="s">
        <v>483</v>
      </c>
      <c r="C10" s="49" t="s">
        <v>483</v>
      </c>
      <c r="D10" s="46" t="s">
        <v>483</v>
      </c>
      <c r="E10" s="44"/>
      <c r="F10" s="47"/>
      <c r="Q10" s="38">
        <f t="shared" si="0"/>
        <v>1</v>
      </c>
      <c r="R10" s="38" t="s">
        <v>484</v>
      </c>
      <c r="S10" s="38" t="s">
        <v>484</v>
      </c>
      <c r="T10" s="38" t="s">
        <v>633</v>
      </c>
      <c r="U10" s="38" t="s">
        <v>634</v>
      </c>
      <c r="V10" s="38" t="str">
        <f t="shared" si="1"/>
        <v/>
      </c>
      <c r="W10" s="38" t="s">
        <v>13</v>
      </c>
      <c r="X10" s="38" t="s">
        <v>15</v>
      </c>
      <c r="Y10" s="38" t="s">
        <v>513</v>
      </c>
      <c r="Z10" s="38" t="s">
        <v>514</v>
      </c>
      <c r="AX10" s="38" t="s">
        <v>483</v>
      </c>
    </row>
    <row r="11" spans="1:50" ht="31.2" x14ac:dyDescent="0.3">
      <c r="A11" s="44" t="s">
        <v>635</v>
      </c>
      <c r="B11" s="48" t="s">
        <v>483</v>
      </c>
      <c r="C11" s="49" t="s">
        <v>483</v>
      </c>
      <c r="D11" s="46" t="s">
        <v>483</v>
      </c>
      <c r="E11" s="44"/>
      <c r="F11" s="47"/>
      <c r="Q11" s="38">
        <f t="shared" si="0"/>
        <v>1</v>
      </c>
      <c r="R11" s="38" t="s">
        <v>484</v>
      </c>
      <c r="S11" s="38" t="s">
        <v>484</v>
      </c>
      <c r="T11" s="38" t="s">
        <v>636</v>
      </c>
      <c r="U11" s="38" t="s">
        <v>637</v>
      </c>
      <c r="V11" s="38" t="str">
        <f t="shared" si="1"/>
        <v/>
      </c>
      <c r="W11" s="38" t="s">
        <v>13</v>
      </c>
      <c r="X11" s="38" t="s">
        <v>15</v>
      </c>
      <c r="Y11" s="38" t="s">
        <v>513</v>
      </c>
      <c r="Z11" s="38" t="s">
        <v>514</v>
      </c>
      <c r="AX11" s="38" t="s">
        <v>483</v>
      </c>
    </row>
    <row r="12" spans="1:50" ht="60" x14ac:dyDescent="0.3">
      <c r="A12" s="44" t="s">
        <v>638</v>
      </c>
      <c r="B12" s="48" t="s">
        <v>483</v>
      </c>
      <c r="C12" s="49" t="s">
        <v>483</v>
      </c>
      <c r="D12" s="46" t="s">
        <v>483</v>
      </c>
      <c r="E12" s="44"/>
      <c r="F12" s="47"/>
      <c r="Q12" s="38">
        <f t="shared" si="0"/>
        <v>1</v>
      </c>
      <c r="R12" s="38" t="s">
        <v>484</v>
      </c>
      <c r="S12" s="38" t="s">
        <v>484</v>
      </c>
      <c r="T12" s="38" t="s">
        <v>639</v>
      </c>
      <c r="U12" s="38" t="s">
        <v>640</v>
      </c>
      <c r="V12" s="38" t="str">
        <f t="shared" si="1"/>
        <v/>
      </c>
      <c r="W12" s="38" t="s">
        <v>13</v>
      </c>
      <c r="X12" s="38" t="s">
        <v>15</v>
      </c>
      <c r="Y12" s="38" t="s">
        <v>513</v>
      </c>
      <c r="Z12" s="38" t="s">
        <v>514</v>
      </c>
      <c r="AX12" s="38" t="s">
        <v>483</v>
      </c>
    </row>
    <row r="13" spans="1:50" ht="46.8" x14ac:dyDescent="0.3">
      <c r="A13" s="44" t="s">
        <v>641</v>
      </c>
      <c r="B13" s="49" t="s">
        <v>482</v>
      </c>
      <c r="C13" s="49" t="s">
        <v>482</v>
      </c>
      <c r="D13" s="46" t="s">
        <v>483</v>
      </c>
      <c r="E13" s="44"/>
      <c r="F13" s="47"/>
      <c r="Q13" s="38">
        <f t="shared" si="0"/>
        <v>0</v>
      </c>
      <c r="R13" s="38" t="s">
        <v>484</v>
      </c>
      <c r="S13" s="38" t="s">
        <v>484</v>
      </c>
      <c r="T13" s="38" t="s">
        <v>642</v>
      </c>
      <c r="U13" s="38" t="s">
        <v>643</v>
      </c>
      <c r="V13" s="38" t="str">
        <f t="shared" si="1"/>
        <v xml:space="preserve"> </v>
      </c>
      <c r="W13" s="38" t="s">
        <v>13</v>
      </c>
      <c r="X13" s="38" t="s">
        <v>15</v>
      </c>
      <c r="Y13" s="38" t="s">
        <v>513</v>
      </c>
      <c r="Z13" s="38" t="s">
        <v>514</v>
      </c>
      <c r="AX13" s="38" t="s">
        <v>483</v>
      </c>
    </row>
    <row r="14" spans="1:50" ht="31.2" x14ac:dyDescent="0.3">
      <c r="A14" s="44" t="s">
        <v>644</v>
      </c>
      <c r="B14" s="48" t="s">
        <v>483</v>
      </c>
      <c r="C14" s="49" t="s">
        <v>483</v>
      </c>
      <c r="D14" s="46" t="s">
        <v>483</v>
      </c>
      <c r="E14" s="44"/>
      <c r="F14" s="47"/>
      <c r="Q14" s="38">
        <f t="shared" si="0"/>
        <v>1</v>
      </c>
      <c r="R14" s="38" t="s">
        <v>484</v>
      </c>
      <c r="S14" s="38" t="s">
        <v>484</v>
      </c>
      <c r="T14" s="38" t="s">
        <v>645</v>
      </c>
      <c r="U14" s="38" t="s">
        <v>646</v>
      </c>
      <c r="V14" s="38" t="str">
        <f t="shared" si="1"/>
        <v/>
      </c>
      <c r="W14" s="38" t="s">
        <v>13</v>
      </c>
      <c r="X14" s="38" t="s">
        <v>15</v>
      </c>
      <c r="Y14" s="38" t="s">
        <v>513</v>
      </c>
      <c r="Z14" s="38" t="s">
        <v>514</v>
      </c>
      <c r="AX14" s="38" t="s">
        <v>483</v>
      </c>
    </row>
    <row r="15" spans="1:50" ht="31.2" x14ac:dyDescent="0.3">
      <c r="A15" s="44" t="s">
        <v>647</v>
      </c>
      <c r="B15" s="48" t="s">
        <v>483</v>
      </c>
      <c r="C15" s="49" t="s">
        <v>483</v>
      </c>
      <c r="D15" s="46" t="s">
        <v>483</v>
      </c>
      <c r="E15" s="44"/>
      <c r="F15" s="47"/>
      <c r="Q15" s="38">
        <f t="shared" si="0"/>
        <v>1</v>
      </c>
      <c r="R15" s="38" t="s">
        <v>484</v>
      </c>
      <c r="S15" s="38" t="s">
        <v>484</v>
      </c>
      <c r="T15" s="38" t="s">
        <v>648</v>
      </c>
      <c r="U15" s="38" t="s">
        <v>649</v>
      </c>
      <c r="V15" s="38" t="str">
        <f t="shared" si="1"/>
        <v/>
      </c>
      <c r="W15" s="38" t="s">
        <v>13</v>
      </c>
      <c r="X15" s="38" t="s">
        <v>15</v>
      </c>
      <c r="Y15" s="38" t="s">
        <v>513</v>
      </c>
      <c r="Z15" s="38" t="s">
        <v>514</v>
      </c>
      <c r="AX15" s="38" t="s">
        <v>483</v>
      </c>
    </row>
    <row r="16" spans="1:50" ht="31.2" x14ac:dyDescent="0.3">
      <c r="A16" s="44" t="s">
        <v>650</v>
      </c>
      <c r="B16" s="48" t="s">
        <v>483</v>
      </c>
      <c r="C16" s="49" t="s">
        <v>483</v>
      </c>
      <c r="D16" s="46" t="s">
        <v>483</v>
      </c>
      <c r="E16" s="44"/>
      <c r="F16" s="47"/>
      <c r="Q16" s="38">
        <f t="shared" si="0"/>
        <v>1</v>
      </c>
      <c r="R16" s="38" t="s">
        <v>484</v>
      </c>
      <c r="S16" s="38" t="s">
        <v>484</v>
      </c>
      <c r="T16" s="38" t="s">
        <v>651</v>
      </c>
      <c r="U16" s="38" t="s">
        <v>652</v>
      </c>
      <c r="V16" s="38" t="str">
        <f t="shared" si="1"/>
        <v/>
      </c>
      <c r="W16" s="38" t="s">
        <v>13</v>
      </c>
      <c r="X16" s="38" t="s">
        <v>15</v>
      </c>
      <c r="Y16" s="38" t="s">
        <v>513</v>
      </c>
      <c r="Z16" s="38" t="s">
        <v>514</v>
      </c>
      <c r="AX16" s="38" t="s">
        <v>483</v>
      </c>
    </row>
    <row r="17" spans="1:50" ht="31.2" x14ac:dyDescent="0.3">
      <c r="A17" s="44" t="s">
        <v>653</v>
      </c>
      <c r="B17" s="48" t="s">
        <v>483</v>
      </c>
      <c r="C17" s="49" t="s">
        <v>483</v>
      </c>
      <c r="D17" s="46" t="s">
        <v>483</v>
      </c>
      <c r="E17" s="44"/>
      <c r="F17" s="47"/>
      <c r="Q17" s="38">
        <f t="shared" si="0"/>
        <v>1</v>
      </c>
      <c r="R17" s="38" t="s">
        <v>484</v>
      </c>
      <c r="S17" s="38" t="s">
        <v>484</v>
      </c>
      <c r="T17" s="38" t="s">
        <v>654</v>
      </c>
      <c r="U17" s="38" t="s">
        <v>655</v>
      </c>
      <c r="V17" s="38" t="str">
        <f t="shared" si="1"/>
        <v/>
      </c>
      <c r="W17" s="38" t="s">
        <v>13</v>
      </c>
      <c r="X17" s="38" t="s">
        <v>15</v>
      </c>
      <c r="Y17" s="38" t="s">
        <v>513</v>
      </c>
      <c r="Z17" s="38" t="s">
        <v>514</v>
      </c>
      <c r="AX17" s="38" t="s">
        <v>483</v>
      </c>
    </row>
  </sheetData>
  <sheetProtection password="CB5A" sheet="1"/>
  <mergeCells count="2">
    <mergeCell ref="A1:F1"/>
    <mergeCell ref="A2:F2"/>
  </mergeCells>
  <dataValidations count="2">
    <dataValidation type="list" showErrorMessage="1" errorTitle="Invalid entry" error="Select item from dropdown." sqref="B5:B17" xr:uid="{A94473EC-72CF-4F8D-AF1B-296AC9B609D4}">
      <formula1>W5:Z5</formula1>
    </dataValidation>
    <dataValidation type="textLength" operator="lessThanOrEqual" showErrorMessage="1" errorTitle="Invalid entry" error="Item cannot be more than 4000 characters." sqref="C5:C17 F5:F17" xr:uid="{3C4EE7CE-4FFC-49A8-BEBE-1875DBE2AB42}">
      <formula1>4000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F2610-910F-4AA4-9EDD-9BA19FB4D063}">
  <sheetPr codeName="Sheet11">
    <tabColor rgb="FFFFFF00"/>
  </sheetPr>
  <dimension ref="A1:AX12"/>
  <sheetViews>
    <sheetView showGridLines="0" workbookViewId="0">
      <pane ySplit="4" topLeftCell="A5" activePane="bottomLeft" state="frozen"/>
      <selection activeCell="B24" sqref="B24"/>
      <selection pane="bottomLeft" activeCell="B24" sqref="B24"/>
    </sheetView>
  </sheetViews>
  <sheetFormatPr defaultColWidth="8.77734375" defaultRowHeight="14.4" x14ac:dyDescent="0.3"/>
  <cols>
    <col min="1" max="1" width="70" style="38" customWidth="1"/>
    <col min="2" max="2" width="60" style="38" customWidth="1"/>
    <col min="3" max="3" width="70" style="38" customWidth="1"/>
    <col min="4" max="4" width="60" style="41" customWidth="1"/>
    <col min="5" max="6" width="9.109375" style="38" hidden="1" customWidth="1"/>
    <col min="7" max="7" width="8.77734375" style="38"/>
    <col min="8" max="8" width="9.109375" style="39" customWidth="1"/>
    <col min="9" max="9" width="70" style="39" customWidth="1"/>
    <col min="10" max="15" width="8.77734375" style="38"/>
    <col min="16" max="16" width="260" style="38" hidden="1" customWidth="1"/>
    <col min="17" max="26" width="9.109375" style="38" hidden="1" customWidth="1"/>
    <col min="27" max="16384" width="8.77734375" style="38"/>
  </cols>
  <sheetData>
    <row r="1" spans="1:50" ht="24" customHeight="1" x14ac:dyDescent="0.45">
      <c r="A1" s="75" t="s">
        <v>656</v>
      </c>
      <c r="B1" s="76"/>
      <c r="C1" s="76"/>
      <c r="D1" s="77"/>
      <c r="E1" s="76"/>
      <c r="F1" s="76"/>
      <c r="Q1" s="38">
        <f>SUM(Q5:Q12)</f>
        <v>8</v>
      </c>
      <c r="U1" s="38">
        <f>COUNTA(U5:U12)</f>
        <v>8</v>
      </c>
      <c r="V1" s="38">
        <f>COUNTIF(V5:V12,"*?") + COUNT(V5:V12)</f>
        <v>0</v>
      </c>
      <c r="W1" s="38">
        <f>COUNTA(E5:E12)</f>
        <v>0</v>
      </c>
      <c r="X1" s="38">
        <f>COUNTA(F5:F12)</f>
        <v>0</v>
      </c>
    </row>
    <row r="2" spans="1:50" ht="86.4" x14ac:dyDescent="0.3">
      <c r="A2" s="78" t="s">
        <v>474</v>
      </c>
      <c r="B2" s="78" t="s">
        <v>474</v>
      </c>
      <c r="C2" s="78" t="s">
        <v>474</v>
      </c>
      <c r="D2" s="79" t="s">
        <v>474</v>
      </c>
      <c r="E2" s="78" t="s">
        <v>474</v>
      </c>
      <c r="F2" s="78" t="s">
        <v>474</v>
      </c>
      <c r="P2" s="40" t="s">
        <v>474</v>
      </c>
    </row>
    <row r="3" spans="1:50" x14ac:dyDescent="0.3">
      <c r="B3" s="38" t="str">
        <f>"Answered: "&amp;V1&amp;"/"&amp;U1</f>
        <v>Answered: 0/8</v>
      </c>
      <c r="F3" s="38" t="str">
        <f>"Answered: "&amp;X1&amp;"/"&amp;W1</f>
        <v>Answered: 0/0</v>
      </c>
    </row>
    <row r="4" spans="1:50" ht="24" customHeight="1" x14ac:dyDescent="0.35">
      <c r="A4" s="42" t="s">
        <v>475</v>
      </c>
      <c r="B4" s="42" t="s">
        <v>476</v>
      </c>
      <c r="C4" s="42" t="s">
        <v>477</v>
      </c>
      <c r="D4" s="43" t="s">
        <v>478</v>
      </c>
      <c r="E4" s="42" t="s">
        <v>479</v>
      </c>
      <c r="F4" s="42" t="s">
        <v>480</v>
      </c>
    </row>
    <row r="5" spans="1:50" ht="74.400000000000006" x14ac:dyDescent="0.3">
      <c r="A5" s="44" t="s">
        <v>657</v>
      </c>
      <c r="B5" s="49" t="s">
        <v>483</v>
      </c>
      <c r="C5" s="49" t="s">
        <v>483</v>
      </c>
      <c r="D5" s="46" t="s">
        <v>483</v>
      </c>
      <c r="E5" s="44"/>
      <c r="F5" s="47"/>
      <c r="Q5" s="38">
        <f t="shared" ref="Q5:Q12" si="0">IF(OR(OR(AND(R5="True",B5=""),AND(S5="True",C5="")),AND(E5&lt;&gt;"",F5="") ),1,0)</f>
        <v>1</v>
      </c>
      <c r="R5" s="38" t="s">
        <v>484</v>
      </c>
      <c r="S5" s="38" t="s">
        <v>484</v>
      </c>
      <c r="T5" s="38" t="s">
        <v>658</v>
      </c>
      <c r="U5" s="38" t="s">
        <v>659</v>
      </c>
      <c r="V5" s="38" t="str">
        <f t="shared" ref="V5:V12" si="1">IF(B5&lt;&gt;"",B5,"")</f>
        <v/>
      </c>
      <c r="W5" s="38" t="s">
        <v>13</v>
      </c>
      <c r="X5" s="38" t="s">
        <v>15</v>
      </c>
      <c r="Y5" s="38" t="s">
        <v>513</v>
      </c>
      <c r="Z5" s="38" t="s">
        <v>514</v>
      </c>
      <c r="AX5" s="38" t="s">
        <v>483</v>
      </c>
    </row>
    <row r="6" spans="1:50" ht="31.2" x14ac:dyDescent="0.3">
      <c r="A6" s="44" t="s">
        <v>660</v>
      </c>
      <c r="B6" s="48" t="s">
        <v>483</v>
      </c>
      <c r="C6" s="49" t="s">
        <v>483</v>
      </c>
      <c r="D6" s="46" t="s">
        <v>483</v>
      </c>
      <c r="E6" s="44"/>
      <c r="F6" s="47"/>
      <c r="Q6" s="38">
        <f t="shared" si="0"/>
        <v>1</v>
      </c>
      <c r="R6" s="38" t="s">
        <v>484</v>
      </c>
      <c r="S6" s="38" t="s">
        <v>484</v>
      </c>
      <c r="T6" s="38" t="s">
        <v>661</v>
      </c>
      <c r="U6" s="38" t="s">
        <v>662</v>
      </c>
      <c r="V6" s="38" t="str">
        <f t="shared" si="1"/>
        <v/>
      </c>
      <c r="W6" s="38" t="s">
        <v>13</v>
      </c>
      <c r="X6" s="38" t="s">
        <v>15</v>
      </c>
      <c r="Y6" s="38" t="s">
        <v>513</v>
      </c>
      <c r="Z6" s="38" t="s">
        <v>514</v>
      </c>
      <c r="AX6" s="38" t="s">
        <v>483</v>
      </c>
    </row>
    <row r="7" spans="1:50" ht="31.2" x14ac:dyDescent="0.3">
      <c r="A7" s="44" t="s">
        <v>663</v>
      </c>
      <c r="B7" s="48" t="s">
        <v>483</v>
      </c>
      <c r="C7" s="49" t="s">
        <v>483</v>
      </c>
      <c r="D7" s="46" t="s">
        <v>483</v>
      </c>
      <c r="E7" s="44"/>
      <c r="F7" s="47"/>
      <c r="Q7" s="38">
        <f t="shared" si="0"/>
        <v>1</v>
      </c>
      <c r="R7" s="38" t="s">
        <v>484</v>
      </c>
      <c r="S7" s="38" t="s">
        <v>484</v>
      </c>
      <c r="T7" s="38" t="s">
        <v>664</v>
      </c>
      <c r="U7" s="38" t="s">
        <v>665</v>
      </c>
      <c r="V7" s="38" t="str">
        <f t="shared" si="1"/>
        <v/>
      </c>
      <c r="W7" s="38" t="s">
        <v>13</v>
      </c>
      <c r="X7" s="38" t="s">
        <v>15</v>
      </c>
      <c r="Y7" s="38" t="s">
        <v>513</v>
      </c>
      <c r="Z7" s="38" t="s">
        <v>514</v>
      </c>
      <c r="AX7" s="38" t="s">
        <v>483</v>
      </c>
    </row>
    <row r="8" spans="1:50" ht="31.2" x14ac:dyDescent="0.3">
      <c r="A8" s="44" t="s">
        <v>666</v>
      </c>
      <c r="B8" s="48" t="s">
        <v>483</v>
      </c>
      <c r="C8" s="49" t="s">
        <v>483</v>
      </c>
      <c r="D8" s="46" t="s">
        <v>483</v>
      </c>
      <c r="E8" s="44"/>
      <c r="F8" s="47"/>
      <c r="Q8" s="38">
        <f t="shared" si="0"/>
        <v>1</v>
      </c>
      <c r="R8" s="38" t="s">
        <v>484</v>
      </c>
      <c r="S8" s="38" t="s">
        <v>484</v>
      </c>
      <c r="T8" s="38" t="s">
        <v>667</v>
      </c>
      <c r="U8" s="38" t="s">
        <v>668</v>
      </c>
      <c r="V8" s="38" t="str">
        <f t="shared" si="1"/>
        <v/>
      </c>
      <c r="W8" s="38" t="s">
        <v>13</v>
      </c>
      <c r="X8" s="38" t="s">
        <v>15</v>
      </c>
      <c r="Y8" s="38" t="s">
        <v>513</v>
      </c>
      <c r="Z8" s="38" t="s">
        <v>514</v>
      </c>
      <c r="AX8" s="38" t="s">
        <v>483</v>
      </c>
    </row>
    <row r="9" spans="1:50" ht="132" x14ac:dyDescent="0.3">
      <c r="A9" s="44" t="s">
        <v>669</v>
      </c>
      <c r="B9" s="48" t="s">
        <v>483</v>
      </c>
      <c r="C9" s="49" t="s">
        <v>483</v>
      </c>
      <c r="D9" s="46" t="s">
        <v>483</v>
      </c>
      <c r="E9" s="44"/>
      <c r="F9" s="47"/>
      <c r="Q9" s="38">
        <f t="shared" si="0"/>
        <v>1</v>
      </c>
      <c r="R9" s="38" t="s">
        <v>484</v>
      </c>
      <c r="S9" s="38" t="s">
        <v>484</v>
      </c>
      <c r="T9" s="38" t="s">
        <v>670</v>
      </c>
      <c r="U9" s="38" t="s">
        <v>671</v>
      </c>
      <c r="V9" s="38" t="str">
        <f t="shared" si="1"/>
        <v/>
      </c>
      <c r="W9" s="38" t="s">
        <v>13</v>
      </c>
      <c r="X9" s="38" t="s">
        <v>15</v>
      </c>
      <c r="Y9" s="38" t="s">
        <v>513</v>
      </c>
      <c r="Z9" s="38" t="s">
        <v>514</v>
      </c>
      <c r="AX9" s="38" t="s">
        <v>483</v>
      </c>
    </row>
    <row r="10" spans="1:50" ht="46.8" x14ac:dyDescent="0.3">
      <c r="A10" s="44" t="s">
        <v>672</v>
      </c>
      <c r="B10" s="48" t="s">
        <v>483</v>
      </c>
      <c r="C10" s="49" t="s">
        <v>483</v>
      </c>
      <c r="D10" s="46" t="s">
        <v>483</v>
      </c>
      <c r="E10" s="44"/>
      <c r="F10" s="47"/>
      <c r="Q10" s="38">
        <f t="shared" si="0"/>
        <v>1</v>
      </c>
      <c r="R10" s="38" t="s">
        <v>484</v>
      </c>
      <c r="S10" s="38" t="s">
        <v>484</v>
      </c>
      <c r="T10" s="38" t="s">
        <v>673</v>
      </c>
      <c r="U10" s="38" t="s">
        <v>674</v>
      </c>
      <c r="V10" s="38" t="str">
        <f t="shared" si="1"/>
        <v/>
      </c>
      <c r="W10" s="38" t="s">
        <v>13</v>
      </c>
      <c r="X10" s="38" t="s">
        <v>15</v>
      </c>
      <c r="Y10" s="38" t="s">
        <v>513</v>
      </c>
      <c r="Z10" s="38" t="s">
        <v>514</v>
      </c>
      <c r="AX10" s="38" t="s">
        <v>483</v>
      </c>
    </row>
    <row r="11" spans="1:50" ht="31.2" x14ac:dyDescent="0.3">
      <c r="A11" s="44" t="s">
        <v>675</v>
      </c>
      <c r="B11" s="48" t="s">
        <v>483</v>
      </c>
      <c r="C11" s="49" t="s">
        <v>483</v>
      </c>
      <c r="D11" s="46" t="s">
        <v>483</v>
      </c>
      <c r="E11" s="44"/>
      <c r="F11" s="47"/>
      <c r="Q11" s="38">
        <f t="shared" si="0"/>
        <v>1</v>
      </c>
      <c r="R11" s="38" t="s">
        <v>484</v>
      </c>
      <c r="S11" s="38" t="s">
        <v>484</v>
      </c>
      <c r="T11" s="38" t="s">
        <v>676</v>
      </c>
      <c r="U11" s="38" t="s">
        <v>677</v>
      </c>
      <c r="V11" s="38" t="str">
        <f t="shared" si="1"/>
        <v/>
      </c>
      <c r="W11" s="38" t="s">
        <v>13</v>
      </c>
      <c r="X11" s="38" t="s">
        <v>15</v>
      </c>
      <c r="Y11" s="38" t="s">
        <v>513</v>
      </c>
      <c r="Z11" s="38" t="s">
        <v>514</v>
      </c>
      <c r="AX11" s="38" t="s">
        <v>483</v>
      </c>
    </row>
    <row r="12" spans="1:50" ht="31.2" x14ac:dyDescent="0.3">
      <c r="A12" s="44" t="s">
        <v>678</v>
      </c>
      <c r="B12" s="48" t="s">
        <v>483</v>
      </c>
      <c r="C12" s="49" t="s">
        <v>483</v>
      </c>
      <c r="D12" s="46" t="s">
        <v>483</v>
      </c>
      <c r="E12" s="44"/>
      <c r="F12" s="47"/>
      <c r="Q12" s="38">
        <f t="shared" si="0"/>
        <v>1</v>
      </c>
      <c r="R12" s="38" t="s">
        <v>484</v>
      </c>
      <c r="S12" s="38" t="s">
        <v>484</v>
      </c>
      <c r="T12" s="38" t="s">
        <v>679</v>
      </c>
      <c r="U12" s="38" t="s">
        <v>680</v>
      </c>
      <c r="V12" s="38" t="str">
        <f t="shared" si="1"/>
        <v/>
      </c>
      <c r="W12" s="38" t="s">
        <v>13</v>
      </c>
      <c r="X12" s="38" t="s">
        <v>15</v>
      </c>
      <c r="Y12" s="38" t="s">
        <v>513</v>
      </c>
      <c r="Z12" s="38" t="s">
        <v>514</v>
      </c>
      <c r="AX12" s="38" t="s">
        <v>483</v>
      </c>
    </row>
  </sheetData>
  <sheetProtection password="CB5A" sheet="1"/>
  <mergeCells count="2">
    <mergeCell ref="A1:F1"/>
    <mergeCell ref="A2:F2"/>
  </mergeCells>
  <dataValidations count="2">
    <dataValidation type="list" showErrorMessage="1" errorTitle="Invalid entry" error="Select item from dropdown." sqref="B5:B12" xr:uid="{03808B5C-9D7C-4390-A49D-8ADAC23A0CC7}">
      <formula1>W5:Z5</formula1>
    </dataValidation>
    <dataValidation type="textLength" operator="lessThanOrEqual" showErrorMessage="1" errorTitle="Invalid entry" error="Item cannot be more than 4000 characters." sqref="C5:C12 F5:F12" xr:uid="{6E64B7D7-7061-4A2C-B534-D0C3ACB645FF}">
      <formula1>4000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B887C-4B5E-4D81-8C76-0B467D2F4852}">
  <sheetPr codeName="Sheet12">
    <tabColor rgb="FFFFFF00"/>
  </sheetPr>
  <dimension ref="A1:AX6"/>
  <sheetViews>
    <sheetView showGridLines="0" workbookViewId="0">
      <pane ySplit="4" topLeftCell="A5" activePane="bottomLeft" state="frozen"/>
      <selection activeCell="B24" sqref="B24"/>
      <selection pane="bottomLeft" activeCell="B24" sqref="B24"/>
    </sheetView>
  </sheetViews>
  <sheetFormatPr defaultColWidth="8.77734375" defaultRowHeight="14.4" x14ac:dyDescent="0.3"/>
  <cols>
    <col min="1" max="1" width="70" style="38" customWidth="1"/>
    <col min="2" max="2" width="60" style="38" customWidth="1"/>
    <col min="3" max="3" width="70" style="38" customWidth="1"/>
    <col min="4" max="4" width="60" style="41" customWidth="1"/>
    <col min="5" max="6" width="9.109375" style="38" hidden="1" customWidth="1"/>
    <col min="7" max="7" width="8.77734375" style="38"/>
    <col min="8" max="8" width="9.109375" style="39" customWidth="1"/>
    <col min="9" max="9" width="70" style="39" customWidth="1"/>
    <col min="10" max="15" width="8.77734375" style="38"/>
    <col min="16" max="16" width="260" style="38" hidden="1" customWidth="1"/>
    <col min="17" max="26" width="9.109375" style="38" hidden="1" customWidth="1"/>
    <col min="27" max="16384" width="8.77734375" style="38"/>
  </cols>
  <sheetData>
    <row r="1" spans="1:50" ht="24" customHeight="1" x14ac:dyDescent="0.45">
      <c r="A1" s="75" t="s">
        <v>681</v>
      </c>
      <c r="B1" s="76"/>
      <c r="C1" s="76"/>
      <c r="D1" s="77"/>
      <c r="E1" s="76"/>
      <c r="F1" s="76"/>
      <c r="Q1" s="38">
        <f>SUM(Q5:Q6)</f>
        <v>1</v>
      </c>
      <c r="U1" s="38">
        <f>COUNTA(U5:U6)</f>
        <v>2</v>
      </c>
      <c r="V1" s="38">
        <f>COUNTIF(V5:V6,"*?") + COUNT(V5:V6)</f>
        <v>1</v>
      </c>
      <c r="W1" s="38">
        <f>COUNTA(E5:E6)</f>
        <v>0</v>
      </c>
      <c r="X1" s="38">
        <f>COUNTA(F5:F6)</f>
        <v>0</v>
      </c>
    </row>
    <row r="2" spans="1:50" ht="86.4" x14ac:dyDescent="0.3">
      <c r="A2" s="78" t="s">
        <v>474</v>
      </c>
      <c r="B2" s="78" t="s">
        <v>474</v>
      </c>
      <c r="C2" s="78" t="s">
        <v>474</v>
      </c>
      <c r="D2" s="79" t="s">
        <v>474</v>
      </c>
      <c r="E2" s="78" t="s">
        <v>474</v>
      </c>
      <c r="F2" s="78" t="s">
        <v>474</v>
      </c>
      <c r="P2" s="40" t="s">
        <v>474</v>
      </c>
    </row>
    <row r="3" spans="1:50" x14ac:dyDescent="0.3">
      <c r="B3" s="38" t="str">
        <f>"Answered: "&amp;V1&amp;"/"&amp;U1</f>
        <v>Answered: 1/2</v>
      </c>
      <c r="F3" s="38" t="str">
        <f>"Answered: "&amp;X1&amp;"/"&amp;W1</f>
        <v>Answered: 0/0</v>
      </c>
    </row>
    <row r="4" spans="1:50" ht="24" customHeight="1" x14ac:dyDescent="0.35">
      <c r="A4" s="42" t="s">
        <v>475</v>
      </c>
      <c r="B4" s="42" t="s">
        <v>476</v>
      </c>
      <c r="C4" s="42" t="s">
        <v>477</v>
      </c>
      <c r="D4" s="43" t="s">
        <v>478</v>
      </c>
      <c r="E4" s="42" t="s">
        <v>479</v>
      </c>
      <c r="F4" s="42" t="s">
        <v>480</v>
      </c>
    </row>
    <row r="5" spans="1:50" ht="62.4" x14ac:dyDescent="0.3">
      <c r="A5" s="44" t="s">
        <v>682</v>
      </c>
      <c r="B5" s="48" t="s">
        <v>483</v>
      </c>
      <c r="C5" s="49" t="s">
        <v>483</v>
      </c>
      <c r="D5" s="46" t="s">
        <v>483</v>
      </c>
      <c r="E5" s="44"/>
      <c r="F5" s="47"/>
      <c r="Q5" s="38">
        <f>IF(OR(OR(AND(R5="True",B5=""),AND(S5="True",C5="")),AND(E5&lt;&gt;"",F5="") ),1,0)</f>
        <v>1</v>
      </c>
      <c r="R5" s="38" t="s">
        <v>484</v>
      </c>
      <c r="S5" s="38" t="s">
        <v>484</v>
      </c>
      <c r="T5" s="38" t="s">
        <v>683</v>
      </c>
      <c r="U5" s="38" t="s">
        <v>684</v>
      </c>
      <c r="V5" s="38" t="str">
        <f>IF(B5&lt;&gt;"",B5,"")</f>
        <v/>
      </c>
      <c r="W5" s="38" t="s">
        <v>13</v>
      </c>
      <c r="X5" s="38" t="s">
        <v>15</v>
      </c>
      <c r="Y5" s="38" t="s">
        <v>513</v>
      </c>
      <c r="Z5" s="38" t="s">
        <v>514</v>
      </c>
      <c r="AX5" s="38" t="s">
        <v>483</v>
      </c>
    </row>
    <row r="6" spans="1:50" ht="46.8" x14ac:dyDescent="0.3">
      <c r="A6" s="44" t="s">
        <v>685</v>
      </c>
      <c r="B6" s="49" t="s">
        <v>482</v>
      </c>
      <c r="C6" s="49" t="s">
        <v>482</v>
      </c>
      <c r="D6" s="46" t="s">
        <v>483</v>
      </c>
      <c r="E6" s="44"/>
      <c r="F6" s="47"/>
      <c r="Q6" s="38">
        <f>IF(OR(OR(AND(R6="True",B6=""),AND(S6="True",C6="")),AND(E6&lt;&gt;"",F6="") ),1,0)</f>
        <v>0</v>
      </c>
      <c r="R6" s="38" t="s">
        <v>484</v>
      </c>
      <c r="S6" s="38" t="s">
        <v>484</v>
      </c>
      <c r="T6" s="38" t="s">
        <v>686</v>
      </c>
      <c r="U6" s="38" t="s">
        <v>687</v>
      </c>
      <c r="V6" s="38" t="str">
        <f>IF(B6&lt;&gt;"",B6,"")</f>
        <v xml:space="preserve"> </v>
      </c>
      <c r="W6" s="38" t="s">
        <v>13</v>
      </c>
      <c r="X6" s="38" t="s">
        <v>15</v>
      </c>
      <c r="Y6" s="38" t="s">
        <v>513</v>
      </c>
      <c r="Z6" s="38" t="s">
        <v>514</v>
      </c>
      <c r="AX6" s="38" t="s">
        <v>483</v>
      </c>
    </row>
  </sheetData>
  <sheetProtection password="CB5A" sheet="1"/>
  <mergeCells count="2">
    <mergeCell ref="A1:F1"/>
    <mergeCell ref="A2:F2"/>
  </mergeCells>
  <dataValidations count="2">
    <dataValidation type="list" showErrorMessage="1" errorTitle="Invalid entry" error="Select item from dropdown." sqref="B5:B6" xr:uid="{40F2DC7D-EAAC-4C5C-9494-2845D19E01A2}">
      <formula1>W5:Z5</formula1>
    </dataValidation>
    <dataValidation type="textLength" operator="lessThanOrEqual" showErrorMessage="1" errorTitle="Invalid entry" error="Item cannot be more than 4000 characters." sqref="C5:C6 F5:F6" xr:uid="{DFD92622-6558-4DF0-BA46-6757606BC115}">
      <formula1>4000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3DF8-DF75-4C22-852E-6090B313D989}">
  <sheetPr codeName="Sheet13">
    <tabColor rgb="FFFFFF00"/>
  </sheetPr>
  <dimension ref="A1:AX43"/>
  <sheetViews>
    <sheetView showGridLines="0" workbookViewId="0">
      <pane ySplit="4" topLeftCell="A5" activePane="bottomLeft" state="frozen"/>
      <selection activeCell="B24" sqref="B24"/>
      <selection pane="bottomLeft" activeCell="B24" sqref="B24"/>
    </sheetView>
  </sheetViews>
  <sheetFormatPr defaultColWidth="8.77734375" defaultRowHeight="14.4" x14ac:dyDescent="0.3"/>
  <cols>
    <col min="1" max="1" width="70" style="38" customWidth="1"/>
    <col min="2" max="2" width="60" style="38" customWidth="1"/>
    <col min="3" max="3" width="70" style="38" customWidth="1"/>
    <col min="4" max="4" width="60" style="41" customWidth="1"/>
    <col min="5" max="6" width="9.109375" style="38" hidden="1" customWidth="1"/>
    <col min="7" max="7" width="8.77734375" style="38"/>
    <col min="8" max="8" width="9.109375" style="39" customWidth="1"/>
    <col min="9" max="9" width="70" style="39" customWidth="1"/>
    <col min="10" max="15" width="8.77734375" style="38"/>
    <col min="16" max="16" width="260" style="38" hidden="1" customWidth="1"/>
    <col min="17" max="26" width="9.109375" style="38" hidden="1" customWidth="1"/>
    <col min="27" max="16384" width="8.77734375" style="38"/>
  </cols>
  <sheetData>
    <row r="1" spans="1:50" ht="24" customHeight="1" x14ac:dyDescent="0.45">
      <c r="A1" s="75" t="s">
        <v>688</v>
      </c>
      <c r="B1" s="76"/>
      <c r="C1" s="76"/>
      <c r="D1" s="77"/>
      <c r="E1" s="76"/>
      <c r="F1" s="76"/>
      <c r="Q1" s="38">
        <f>SUM(Q5:Q43)</f>
        <v>39</v>
      </c>
      <c r="U1" s="38">
        <f>COUNTA(U5:U43)</f>
        <v>39</v>
      </c>
      <c r="V1" s="38">
        <f>COUNTIF(V5:V43,"*?") + COUNT(V5:V43)</f>
        <v>0</v>
      </c>
      <c r="W1" s="38">
        <f>COUNTA(E5:E43)</f>
        <v>0</v>
      </c>
      <c r="X1" s="38">
        <f>COUNTA(F5:F43)</f>
        <v>0</v>
      </c>
    </row>
    <row r="2" spans="1:50" ht="86.4" x14ac:dyDescent="0.3">
      <c r="A2" s="78" t="s">
        <v>474</v>
      </c>
      <c r="B2" s="78" t="s">
        <v>474</v>
      </c>
      <c r="C2" s="78" t="s">
        <v>474</v>
      </c>
      <c r="D2" s="79" t="s">
        <v>474</v>
      </c>
      <c r="E2" s="78" t="s">
        <v>474</v>
      </c>
      <c r="F2" s="78" t="s">
        <v>474</v>
      </c>
      <c r="P2" s="40" t="s">
        <v>474</v>
      </c>
    </row>
    <row r="3" spans="1:50" x14ac:dyDescent="0.3">
      <c r="B3" s="38" t="str">
        <f>"Answered: "&amp;V1&amp;"/"&amp;U1</f>
        <v>Answered: 0/39</v>
      </c>
      <c r="F3" s="38" t="str">
        <f>"Answered: "&amp;X1&amp;"/"&amp;W1</f>
        <v>Answered: 0/0</v>
      </c>
    </row>
    <row r="4" spans="1:50" ht="24" customHeight="1" x14ac:dyDescent="0.35">
      <c r="A4" s="42" t="s">
        <v>475</v>
      </c>
      <c r="B4" s="42" t="s">
        <v>476</v>
      </c>
      <c r="C4" s="42" t="s">
        <v>477</v>
      </c>
      <c r="D4" s="43" t="s">
        <v>478</v>
      </c>
      <c r="E4" s="42" t="s">
        <v>479</v>
      </c>
      <c r="F4" s="42" t="s">
        <v>480</v>
      </c>
    </row>
    <row r="5" spans="1:50" ht="31.2" x14ac:dyDescent="0.3">
      <c r="A5" s="44" t="s">
        <v>689</v>
      </c>
      <c r="B5" s="48" t="s">
        <v>483</v>
      </c>
      <c r="C5" s="49" t="s">
        <v>483</v>
      </c>
      <c r="D5" s="46" t="s">
        <v>483</v>
      </c>
      <c r="E5" s="44"/>
      <c r="F5" s="47"/>
      <c r="Q5" s="38">
        <f t="shared" ref="Q5:Q43" si="0">IF(OR(OR(AND(R5="True",B5=""),AND(S5="True",C5="")),AND(E5&lt;&gt;"",F5="") ),1,0)</f>
        <v>1</v>
      </c>
      <c r="R5" s="38" t="s">
        <v>484</v>
      </c>
      <c r="S5" s="38" t="s">
        <v>484</v>
      </c>
      <c r="T5" s="38" t="s">
        <v>690</v>
      </c>
      <c r="U5" s="38" t="s">
        <v>691</v>
      </c>
      <c r="V5" s="38" t="str">
        <f t="shared" ref="V5:V43" si="1">IF(B5&lt;&gt;"",B5,"")</f>
        <v/>
      </c>
      <c r="W5" s="38" t="s">
        <v>13</v>
      </c>
      <c r="X5" s="38" t="s">
        <v>15</v>
      </c>
      <c r="Y5" s="38" t="s">
        <v>513</v>
      </c>
      <c r="Z5" s="38" t="s">
        <v>514</v>
      </c>
      <c r="AX5" s="38" t="s">
        <v>483</v>
      </c>
    </row>
    <row r="6" spans="1:50" ht="31.2" x14ac:dyDescent="0.3">
      <c r="A6" s="44" t="s">
        <v>692</v>
      </c>
      <c r="B6" s="49" t="s">
        <v>483</v>
      </c>
      <c r="C6" s="49" t="s">
        <v>483</v>
      </c>
      <c r="D6" s="46" t="s">
        <v>483</v>
      </c>
      <c r="E6" s="44"/>
      <c r="F6" s="47"/>
      <c r="Q6" s="38">
        <f t="shared" si="0"/>
        <v>1</v>
      </c>
      <c r="R6" s="38" t="s">
        <v>484</v>
      </c>
      <c r="S6" s="38" t="s">
        <v>484</v>
      </c>
      <c r="T6" s="38" t="s">
        <v>693</v>
      </c>
      <c r="U6" s="38" t="s">
        <v>694</v>
      </c>
      <c r="V6" s="38" t="str">
        <f t="shared" si="1"/>
        <v/>
      </c>
      <c r="W6" s="38" t="s">
        <v>13</v>
      </c>
      <c r="X6" s="38" t="s">
        <v>15</v>
      </c>
      <c r="Y6" s="38" t="s">
        <v>513</v>
      </c>
      <c r="Z6" s="38" t="s">
        <v>514</v>
      </c>
      <c r="AX6" s="38" t="s">
        <v>483</v>
      </c>
    </row>
    <row r="7" spans="1:50" ht="132" x14ac:dyDescent="0.3">
      <c r="A7" s="44" t="s">
        <v>695</v>
      </c>
      <c r="B7" s="49" t="s">
        <v>483</v>
      </c>
      <c r="C7" s="49" t="s">
        <v>483</v>
      </c>
      <c r="D7" s="46" t="s">
        <v>483</v>
      </c>
      <c r="E7" s="44"/>
      <c r="F7" s="47"/>
      <c r="Q7" s="38">
        <f t="shared" si="0"/>
        <v>1</v>
      </c>
      <c r="R7" s="38" t="s">
        <v>484</v>
      </c>
      <c r="S7" s="38" t="s">
        <v>484</v>
      </c>
      <c r="T7" s="38" t="s">
        <v>696</v>
      </c>
      <c r="U7" s="38" t="s">
        <v>697</v>
      </c>
      <c r="V7" s="38" t="str">
        <f t="shared" si="1"/>
        <v/>
      </c>
      <c r="W7" s="38" t="s">
        <v>13</v>
      </c>
      <c r="X7" s="38" t="s">
        <v>15</v>
      </c>
      <c r="Y7" s="38" t="s">
        <v>513</v>
      </c>
      <c r="Z7" s="38" t="s">
        <v>514</v>
      </c>
      <c r="AX7" s="38" t="s">
        <v>483</v>
      </c>
    </row>
    <row r="8" spans="1:50" ht="31.2" x14ac:dyDescent="0.3">
      <c r="A8" s="44" t="s">
        <v>698</v>
      </c>
      <c r="B8" s="48" t="s">
        <v>483</v>
      </c>
      <c r="C8" s="49" t="s">
        <v>483</v>
      </c>
      <c r="D8" s="46" t="s">
        <v>483</v>
      </c>
      <c r="E8" s="44"/>
      <c r="F8" s="47"/>
      <c r="Q8" s="38">
        <f t="shared" si="0"/>
        <v>1</v>
      </c>
      <c r="R8" s="38" t="s">
        <v>484</v>
      </c>
      <c r="S8" s="38" t="s">
        <v>484</v>
      </c>
      <c r="T8" s="38" t="s">
        <v>699</v>
      </c>
      <c r="U8" s="38" t="s">
        <v>700</v>
      </c>
      <c r="V8" s="38" t="str">
        <f t="shared" si="1"/>
        <v/>
      </c>
      <c r="W8" s="38" t="s">
        <v>13</v>
      </c>
      <c r="X8" s="38" t="s">
        <v>15</v>
      </c>
      <c r="Y8" s="38" t="s">
        <v>513</v>
      </c>
      <c r="Z8" s="38" t="s">
        <v>514</v>
      </c>
      <c r="AX8" s="38" t="s">
        <v>483</v>
      </c>
    </row>
    <row r="9" spans="1:50" ht="45.6" x14ac:dyDescent="0.3">
      <c r="A9" s="44" t="s">
        <v>701</v>
      </c>
      <c r="B9" s="48" t="s">
        <v>483</v>
      </c>
      <c r="C9" s="49" t="s">
        <v>483</v>
      </c>
      <c r="D9" s="46" t="s">
        <v>483</v>
      </c>
      <c r="E9" s="44"/>
      <c r="F9" s="47"/>
      <c r="Q9" s="38">
        <f t="shared" si="0"/>
        <v>1</v>
      </c>
      <c r="R9" s="38" t="s">
        <v>484</v>
      </c>
      <c r="S9" s="38" t="s">
        <v>484</v>
      </c>
      <c r="T9" s="38" t="s">
        <v>702</v>
      </c>
      <c r="U9" s="38" t="s">
        <v>703</v>
      </c>
      <c r="V9" s="38" t="str">
        <f t="shared" si="1"/>
        <v/>
      </c>
      <c r="W9" s="38" t="s">
        <v>13</v>
      </c>
      <c r="X9" s="38" t="s">
        <v>15</v>
      </c>
      <c r="Y9" s="38" t="s">
        <v>513</v>
      </c>
      <c r="Z9" s="38" t="s">
        <v>514</v>
      </c>
      <c r="AX9" s="38" t="s">
        <v>483</v>
      </c>
    </row>
    <row r="10" spans="1:50" ht="46.8" x14ac:dyDescent="0.3">
      <c r="A10" s="44" t="s">
        <v>704</v>
      </c>
      <c r="B10" s="48" t="s">
        <v>483</v>
      </c>
      <c r="C10" s="49" t="s">
        <v>483</v>
      </c>
      <c r="D10" s="46" t="s">
        <v>483</v>
      </c>
      <c r="E10" s="44"/>
      <c r="F10" s="47"/>
      <c r="Q10" s="38">
        <f t="shared" si="0"/>
        <v>1</v>
      </c>
      <c r="R10" s="38" t="s">
        <v>484</v>
      </c>
      <c r="S10" s="38" t="s">
        <v>484</v>
      </c>
      <c r="T10" s="38" t="s">
        <v>705</v>
      </c>
      <c r="U10" s="38" t="s">
        <v>706</v>
      </c>
      <c r="V10" s="38" t="str">
        <f t="shared" si="1"/>
        <v/>
      </c>
      <c r="W10" s="38" t="s">
        <v>13</v>
      </c>
      <c r="X10" s="38" t="s">
        <v>15</v>
      </c>
      <c r="Y10" s="38" t="s">
        <v>513</v>
      </c>
      <c r="Z10" s="38" t="s">
        <v>514</v>
      </c>
      <c r="AX10" s="38" t="s">
        <v>483</v>
      </c>
    </row>
    <row r="11" spans="1:50" ht="46.8" x14ac:dyDescent="0.3">
      <c r="A11" s="44" t="s">
        <v>707</v>
      </c>
      <c r="B11" s="48" t="s">
        <v>483</v>
      </c>
      <c r="C11" s="49" t="s">
        <v>483</v>
      </c>
      <c r="D11" s="46" t="s">
        <v>483</v>
      </c>
      <c r="E11" s="44"/>
      <c r="F11" s="47"/>
      <c r="Q11" s="38">
        <f t="shared" si="0"/>
        <v>1</v>
      </c>
      <c r="R11" s="38" t="s">
        <v>484</v>
      </c>
      <c r="S11" s="38" t="s">
        <v>484</v>
      </c>
      <c r="T11" s="38" t="s">
        <v>708</v>
      </c>
      <c r="U11" s="38" t="s">
        <v>709</v>
      </c>
      <c r="V11" s="38" t="str">
        <f t="shared" si="1"/>
        <v/>
      </c>
      <c r="W11" s="38" t="s">
        <v>13</v>
      </c>
      <c r="X11" s="38" t="s">
        <v>15</v>
      </c>
      <c r="Y11" s="38" t="s">
        <v>513</v>
      </c>
      <c r="Z11" s="38" t="s">
        <v>514</v>
      </c>
      <c r="AX11" s="38" t="s">
        <v>483</v>
      </c>
    </row>
    <row r="12" spans="1:50" ht="62.4" x14ac:dyDescent="0.3">
      <c r="A12" s="44" t="s">
        <v>710</v>
      </c>
      <c r="B12" s="48" t="s">
        <v>483</v>
      </c>
      <c r="C12" s="49" t="s">
        <v>483</v>
      </c>
      <c r="D12" s="46" t="s">
        <v>483</v>
      </c>
      <c r="E12" s="44"/>
      <c r="F12" s="47"/>
      <c r="Q12" s="38">
        <f t="shared" si="0"/>
        <v>1</v>
      </c>
      <c r="R12" s="38" t="s">
        <v>484</v>
      </c>
      <c r="S12" s="38" t="s">
        <v>484</v>
      </c>
      <c r="T12" s="38" t="s">
        <v>711</v>
      </c>
      <c r="U12" s="38" t="s">
        <v>712</v>
      </c>
      <c r="V12" s="38" t="str">
        <f t="shared" si="1"/>
        <v/>
      </c>
      <c r="W12" s="38" t="s">
        <v>13</v>
      </c>
      <c r="X12" s="38" t="s">
        <v>15</v>
      </c>
      <c r="Y12" s="38" t="s">
        <v>513</v>
      </c>
      <c r="Z12" s="38" t="s">
        <v>514</v>
      </c>
      <c r="AX12" s="38" t="s">
        <v>483</v>
      </c>
    </row>
    <row r="13" spans="1:50" ht="62.4" x14ac:dyDescent="0.3">
      <c r="A13" s="44" t="s">
        <v>713</v>
      </c>
      <c r="B13" s="48" t="s">
        <v>483</v>
      </c>
      <c r="C13" s="49" t="s">
        <v>483</v>
      </c>
      <c r="D13" s="46" t="s">
        <v>483</v>
      </c>
      <c r="E13" s="44"/>
      <c r="F13" s="47"/>
      <c r="Q13" s="38">
        <f t="shared" si="0"/>
        <v>1</v>
      </c>
      <c r="R13" s="38" t="s">
        <v>484</v>
      </c>
      <c r="S13" s="38" t="s">
        <v>484</v>
      </c>
      <c r="T13" s="38" t="s">
        <v>714</v>
      </c>
      <c r="U13" s="38" t="s">
        <v>715</v>
      </c>
      <c r="V13" s="38" t="str">
        <f t="shared" si="1"/>
        <v/>
      </c>
      <c r="W13" s="38" t="s">
        <v>13</v>
      </c>
      <c r="X13" s="38" t="s">
        <v>15</v>
      </c>
      <c r="Y13" s="38" t="s">
        <v>513</v>
      </c>
      <c r="Z13" s="38" t="s">
        <v>514</v>
      </c>
      <c r="AX13" s="38" t="s">
        <v>483</v>
      </c>
    </row>
    <row r="14" spans="1:50" ht="31.2" x14ac:dyDescent="0.3">
      <c r="A14" s="44" t="s">
        <v>716</v>
      </c>
      <c r="B14" s="48" t="s">
        <v>483</v>
      </c>
      <c r="C14" s="49" t="s">
        <v>483</v>
      </c>
      <c r="D14" s="46" t="s">
        <v>483</v>
      </c>
      <c r="E14" s="44"/>
      <c r="F14" s="47"/>
      <c r="Q14" s="38">
        <f t="shared" si="0"/>
        <v>1</v>
      </c>
      <c r="R14" s="38" t="s">
        <v>484</v>
      </c>
      <c r="S14" s="38" t="s">
        <v>484</v>
      </c>
      <c r="T14" s="38" t="s">
        <v>717</v>
      </c>
      <c r="U14" s="38" t="s">
        <v>718</v>
      </c>
      <c r="V14" s="38" t="str">
        <f t="shared" si="1"/>
        <v/>
      </c>
      <c r="W14" s="38" t="s">
        <v>13</v>
      </c>
      <c r="X14" s="38" t="s">
        <v>15</v>
      </c>
      <c r="Y14" s="38" t="s">
        <v>513</v>
      </c>
      <c r="Z14" s="38" t="s">
        <v>514</v>
      </c>
      <c r="AX14" s="38" t="s">
        <v>483</v>
      </c>
    </row>
    <row r="15" spans="1:50" ht="46.8" x14ac:dyDescent="0.3">
      <c r="A15" s="44" t="s">
        <v>719</v>
      </c>
      <c r="B15" s="48" t="s">
        <v>483</v>
      </c>
      <c r="C15" s="49" t="s">
        <v>483</v>
      </c>
      <c r="D15" s="46" t="s">
        <v>483</v>
      </c>
      <c r="E15" s="44"/>
      <c r="F15" s="47"/>
      <c r="Q15" s="38">
        <f t="shared" si="0"/>
        <v>1</v>
      </c>
      <c r="R15" s="38" t="s">
        <v>484</v>
      </c>
      <c r="S15" s="38" t="s">
        <v>484</v>
      </c>
      <c r="T15" s="38" t="s">
        <v>720</v>
      </c>
      <c r="U15" s="38" t="s">
        <v>721</v>
      </c>
      <c r="V15" s="38" t="str">
        <f t="shared" si="1"/>
        <v/>
      </c>
      <c r="W15" s="38" t="s">
        <v>13</v>
      </c>
      <c r="X15" s="38" t="s">
        <v>15</v>
      </c>
      <c r="Y15" s="38" t="s">
        <v>513</v>
      </c>
      <c r="Z15" s="38" t="s">
        <v>514</v>
      </c>
      <c r="AX15" s="38" t="s">
        <v>483</v>
      </c>
    </row>
    <row r="16" spans="1:50" ht="31.2" x14ac:dyDescent="0.3">
      <c r="A16" s="44" t="s">
        <v>722</v>
      </c>
      <c r="B16" s="48" t="s">
        <v>483</v>
      </c>
      <c r="C16" s="49" t="s">
        <v>483</v>
      </c>
      <c r="D16" s="46" t="s">
        <v>483</v>
      </c>
      <c r="E16" s="44"/>
      <c r="F16" s="47"/>
      <c r="Q16" s="38">
        <f t="shared" si="0"/>
        <v>1</v>
      </c>
      <c r="R16" s="38" t="s">
        <v>484</v>
      </c>
      <c r="S16" s="38" t="s">
        <v>484</v>
      </c>
      <c r="T16" s="38" t="s">
        <v>723</v>
      </c>
      <c r="U16" s="38" t="s">
        <v>724</v>
      </c>
      <c r="V16" s="38" t="str">
        <f t="shared" si="1"/>
        <v/>
      </c>
      <c r="W16" s="38" t="s">
        <v>13</v>
      </c>
      <c r="X16" s="38" t="s">
        <v>15</v>
      </c>
      <c r="Y16" s="38" t="s">
        <v>513</v>
      </c>
      <c r="Z16" s="38" t="s">
        <v>514</v>
      </c>
      <c r="AX16" s="38" t="s">
        <v>483</v>
      </c>
    </row>
    <row r="17" spans="1:50" ht="31.2" x14ac:dyDescent="0.3">
      <c r="A17" s="44" t="s">
        <v>725</v>
      </c>
      <c r="B17" s="48" t="s">
        <v>483</v>
      </c>
      <c r="C17" s="49" t="s">
        <v>483</v>
      </c>
      <c r="D17" s="46" t="s">
        <v>483</v>
      </c>
      <c r="E17" s="44"/>
      <c r="F17" s="47"/>
      <c r="Q17" s="38">
        <f t="shared" si="0"/>
        <v>1</v>
      </c>
      <c r="R17" s="38" t="s">
        <v>484</v>
      </c>
      <c r="S17" s="38" t="s">
        <v>484</v>
      </c>
      <c r="T17" s="38" t="s">
        <v>726</v>
      </c>
      <c r="U17" s="38" t="s">
        <v>727</v>
      </c>
      <c r="V17" s="38" t="str">
        <f t="shared" si="1"/>
        <v/>
      </c>
      <c r="W17" s="38" t="s">
        <v>13</v>
      </c>
      <c r="X17" s="38" t="s">
        <v>15</v>
      </c>
      <c r="Y17" s="38" t="s">
        <v>513</v>
      </c>
      <c r="Z17" s="38" t="s">
        <v>514</v>
      </c>
      <c r="AX17" s="38" t="s">
        <v>483</v>
      </c>
    </row>
    <row r="18" spans="1:50" ht="31.2" x14ac:dyDescent="0.3">
      <c r="A18" s="44" t="s">
        <v>728</v>
      </c>
      <c r="B18" s="48" t="s">
        <v>483</v>
      </c>
      <c r="C18" s="49" t="s">
        <v>483</v>
      </c>
      <c r="D18" s="46" t="s">
        <v>483</v>
      </c>
      <c r="E18" s="44"/>
      <c r="F18" s="47"/>
      <c r="Q18" s="38">
        <f t="shared" si="0"/>
        <v>1</v>
      </c>
      <c r="R18" s="38" t="s">
        <v>484</v>
      </c>
      <c r="S18" s="38" t="s">
        <v>484</v>
      </c>
      <c r="T18" s="38" t="s">
        <v>729</v>
      </c>
      <c r="U18" s="38" t="s">
        <v>730</v>
      </c>
      <c r="V18" s="38" t="str">
        <f t="shared" si="1"/>
        <v/>
      </c>
      <c r="W18" s="38" t="s">
        <v>13</v>
      </c>
      <c r="X18" s="38" t="s">
        <v>15</v>
      </c>
      <c r="Y18" s="38" t="s">
        <v>513</v>
      </c>
      <c r="Z18" s="38" t="s">
        <v>514</v>
      </c>
      <c r="AX18" s="38" t="s">
        <v>483</v>
      </c>
    </row>
    <row r="19" spans="1:50" ht="31.2" x14ac:dyDescent="0.3">
      <c r="A19" s="44" t="s">
        <v>731</v>
      </c>
      <c r="B19" s="48" t="s">
        <v>483</v>
      </c>
      <c r="C19" s="49" t="s">
        <v>483</v>
      </c>
      <c r="D19" s="46" t="s">
        <v>483</v>
      </c>
      <c r="E19" s="44"/>
      <c r="F19" s="47"/>
      <c r="Q19" s="38">
        <f t="shared" si="0"/>
        <v>1</v>
      </c>
      <c r="R19" s="38" t="s">
        <v>484</v>
      </c>
      <c r="S19" s="38" t="s">
        <v>484</v>
      </c>
      <c r="T19" s="38" t="s">
        <v>732</v>
      </c>
      <c r="U19" s="38" t="s">
        <v>733</v>
      </c>
      <c r="V19" s="38" t="str">
        <f t="shared" si="1"/>
        <v/>
      </c>
      <c r="W19" s="38" t="s">
        <v>13</v>
      </c>
      <c r="X19" s="38" t="s">
        <v>15</v>
      </c>
      <c r="Y19" s="38" t="s">
        <v>513</v>
      </c>
      <c r="Z19" s="38" t="s">
        <v>514</v>
      </c>
      <c r="AX19" s="38" t="s">
        <v>483</v>
      </c>
    </row>
    <row r="20" spans="1:50" ht="15.6" x14ac:dyDescent="0.3">
      <c r="A20" s="44" t="s">
        <v>734</v>
      </c>
      <c r="B20" s="48" t="s">
        <v>483</v>
      </c>
      <c r="C20" s="49" t="s">
        <v>483</v>
      </c>
      <c r="D20" s="46" t="s">
        <v>483</v>
      </c>
      <c r="E20" s="44"/>
      <c r="F20" s="47"/>
      <c r="Q20" s="38">
        <f t="shared" si="0"/>
        <v>1</v>
      </c>
      <c r="R20" s="38" t="s">
        <v>484</v>
      </c>
      <c r="S20" s="38" t="s">
        <v>484</v>
      </c>
      <c r="T20" s="38" t="s">
        <v>735</v>
      </c>
      <c r="U20" s="38" t="s">
        <v>736</v>
      </c>
      <c r="V20" s="38" t="str">
        <f t="shared" si="1"/>
        <v/>
      </c>
      <c r="W20" s="38" t="s">
        <v>13</v>
      </c>
      <c r="X20" s="38" t="s">
        <v>15</v>
      </c>
      <c r="Y20" s="38" t="s">
        <v>513</v>
      </c>
      <c r="Z20" s="38" t="s">
        <v>514</v>
      </c>
      <c r="AX20" s="38" t="s">
        <v>483</v>
      </c>
    </row>
    <row r="21" spans="1:50" ht="31.2" x14ac:dyDescent="0.3">
      <c r="A21" s="44" t="s">
        <v>737</v>
      </c>
      <c r="B21" s="48" t="s">
        <v>483</v>
      </c>
      <c r="C21" s="49" t="s">
        <v>483</v>
      </c>
      <c r="D21" s="46" t="s">
        <v>483</v>
      </c>
      <c r="E21" s="44"/>
      <c r="F21" s="47"/>
      <c r="Q21" s="38">
        <f t="shared" si="0"/>
        <v>1</v>
      </c>
      <c r="R21" s="38" t="s">
        <v>484</v>
      </c>
      <c r="S21" s="38" t="s">
        <v>484</v>
      </c>
      <c r="T21" s="38" t="s">
        <v>738</v>
      </c>
      <c r="U21" s="38" t="s">
        <v>739</v>
      </c>
      <c r="V21" s="38" t="str">
        <f t="shared" si="1"/>
        <v/>
      </c>
      <c r="W21" s="38" t="s">
        <v>13</v>
      </c>
      <c r="X21" s="38" t="s">
        <v>15</v>
      </c>
      <c r="Y21" s="38" t="s">
        <v>513</v>
      </c>
      <c r="Z21" s="38" t="s">
        <v>514</v>
      </c>
      <c r="AX21" s="38" t="s">
        <v>483</v>
      </c>
    </row>
    <row r="22" spans="1:50" ht="31.2" x14ac:dyDescent="0.3">
      <c r="A22" s="44" t="s">
        <v>740</v>
      </c>
      <c r="B22" s="48" t="s">
        <v>483</v>
      </c>
      <c r="C22" s="49" t="s">
        <v>483</v>
      </c>
      <c r="D22" s="46" t="s">
        <v>483</v>
      </c>
      <c r="E22" s="44"/>
      <c r="F22" s="47"/>
      <c r="Q22" s="38">
        <f t="shared" si="0"/>
        <v>1</v>
      </c>
      <c r="R22" s="38" t="s">
        <v>484</v>
      </c>
      <c r="S22" s="38" t="s">
        <v>484</v>
      </c>
      <c r="T22" s="38" t="s">
        <v>741</v>
      </c>
      <c r="U22" s="38" t="s">
        <v>742</v>
      </c>
      <c r="V22" s="38" t="str">
        <f t="shared" si="1"/>
        <v/>
      </c>
      <c r="W22" s="38" t="s">
        <v>13</v>
      </c>
      <c r="X22" s="38" t="s">
        <v>15</v>
      </c>
      <c r="Y22" s="38" t="s">
        <v>513</v>
      </c>
      <c r="Z22" s="38" t="s">
        <v>514</v>
      </c>
      <c r="AX22" s="38" t="s">
        <v>483</v>
      </c>
    </row>
    <row r="23" spans="1:50" ht="31.2" x14ac:dyDescent="0.3">
      <c r="A23" s="44" t="s">
        <v>743</v>
      </c>
      <c r="B23" s="48" t="s">
        <v>483</v>
      </c>
      <c r="C23" s="49" t="s">
        <v>483</v>
      </c>
      <c r="D23" s="46" t="s">
        <v>483</v>
      </c>
      <c r="E23" s="44"/>
      <c r="F23" s="47"/>
      <c r="Q23" s="38">
        <f t="shared" si="0"/>
        <v>1</v>
      </c>
      <c r="R23" s="38" t="s">
        <v>484</v>
      </c>
      <c r="S23" s="38" t="s">
        <v>484</v>
      </c>
      <c r="T23" s="38" t="s">
        <v>744</v>
      </c>
      <c r="U23" s="38" t="s">
        <v>745</v>
      </c>
      <c r="V23" s="38" t="str">
        <f t="shared" si="1"/>
        <v/>
      </c>
      <c r="W23" s="38" t="s">
        <v>13</v>
      </c>
      <c r="X23" s="38" t="s">
        <v>15</v>
      </c>
      <c r="Y23" s="38" t="s">
        <v>513</v>
      </c>
      <c r="Z23" s="38" t="s">
        <v>514</v>
      </c>
      <c r="AX23" s="38" t="s">
        <v>483</v>
      </c>
    </row>
    <row r="24" spans="1:50" ht="31.2" x14ac:dyDescent="0.3">
      <c r="A24" s="44" t="s">
        <v>746</v>
      </c>
      <c r="B24" s="48" t="s">
        <v>483</v>
      </c>
      <c r="C24" s="49" t="s">
        <v>483</v>
      </c>
      <c r="D24" s="46" t="s">
        <v>483</v>
      </c>
      <c r="E24" s="44"/>
      <c r="F24" s="47"/>
      <c r="Q24" s="38">
        <f t="shared" si="0"/>
        <v>1</v>
      </c>
      <c r="R24" s="38" t="s">
        <v>484</v>
      </c>
      <c r="S24" s="38" t="s">
        <v>484</v>
      </c>
      <c r="T24" s="38" t="s">
        <v>747</v>
      </c>
      <c r="U24" s="38" t="s">
        <v>748</v>
      </c>
      <c r="V24" s="38" t="str">
        <f t="shared" si="1"/>
        <v/>
      </c>
      <c r="W24" s="38" t="s">
        <v>13</v>
      </c>
      <c r="X24" s="38" t="s">
        <v>15</v>
      </c>
      <c r="Y24" s="38" t="s">
        <v>513</v>
      </c>
      <c r="Z24" s="38" t="s">
        <v>514</v>
      </c>
      <c r="AX24" s="38" t="s">
        <v>483</v>
      </c>
    </row>
    <row r="25" spans="1:50" ht="87.6" x14ac:dyDescent="0.3">
      <c r="A25" s="44" t="s">
        <v>749</v>
      </c>
      <c r="B25" s="48" t="s">
        <v>483</v>
      </c>
      <c r="C25" s="49" t="s">
        <v>483</v>
      </c>
      <c r="D25" s="46" t="s">
        <v>483</v>
      </c>
      <c r="E25" s="44"/>
      <c r="F25" s="47"/>
      <c r="Q25" s="38">
        <f t="shared" si="0"/>
        <v>1</v>
      </c>
      <c r="R25" s="38" t="s">
        <v>484</v>
      </c>
      <c r="S25" s="38" t="s">
        <v>484</v>
      </c>
      <c r="T25" s="38" t="s">
        <v>750</v>
      </c>
      <c r="U25" s="38" t="s">
        <v>751</v>
      </c>
      <c r="V25" s="38" t="str">
        <f t="shared" si="1"/>
        <v/>
      </c>
      <c r="W25" s="38" t="s">
        <v>13</v>
      </c>
      <c r="X25" s="38" t="s">
        <v>15</v>
      </c>
      <c r="Y25" s="38" t="s">
        <v>513</v>
      </c>
      <c r="Z25" s="38" t="s">
        <v>514</v>
      </c>
      <c r="AX25" s="38" t="s">
        <v>483</v>
      </c>
    </row>
    <row r="26" spans="1:50" ht="46.8" x14ac:dyDescent="0.3">
      <c r="A26" s="44" t="s">
        <v>752</v>
      </c>
      <c r="B26" s="48" t="s">
        <v>483</v>
      </c>
      <c r="C26" s="49" t="s">
        <v>483</v>
      </c>
      <c r="D26" s="46" t="s">
        <v>483</v>
      </c>
      <c r="E26" s="44"/>
      <c r="F26" s="47"/>
      <c r="Q26" s="38">
        <f t="shared" si="0"/>
        <v>1</v>
      </c>
      <c r="R26" s="38" t="s">
        <v>484</v>
      </c>
      <c r="S26" s="38" t="s">
        <v>484</v>
      </c>
      <c r="T26" s="38" t="s">
        <v>753</v>
      </c>
      <c r="U26" s="38" t="s">
        <v>754</v>
      </c>
      <c r="V26" s="38" t="str">
        <f t="shared" si="1"/>
        <v/>
      </c>
      <c r="W26" s="38" t="s">
        <v>13</v>
      </c>
      <c r="X26" s="38" t="s">
        <v>15</v>
      </c>
      <c r="Y26" s="38" t="s">
        <v>513</v>
      </c>
      <c r="Z26" s="38" t="s">
        <v>514</v>
      </c>
      <c r="AX26" s="38" t="s">
        <v>483</v>
      </c>
    </row>
    <row r="27" spans="1:50" ht="31.2" x14ac:dyDescent="0.3">
      <c r="A27" s="44" t="s">
        <v>755</v>
      </c>
      <c r="B27" s="48" t="s">
        <v>483</v>
      </c>
      <c r="C27" s="49" t="s">
        <v>483</v>
      </c>
      <c r="D27" s="46" t="s">
        <v>483</v>
      </c>
      <c r="E27" s="44"/>
      <c r="F27" s="47"/>
      <c r="Q27" s="38">
        <f t="shared" si="0"/>
        <v>1</v>
      </c>
      <c r="R27" s="38" t="s">
        <v>484</v>
      </c>
      <c r="S27" s="38" t="s">
        <v>484</v>
      </c>
      <c r="T27" s="38" t="s">
        <v>756</v>
      </c>
      <c r="U27" s="38" t="s">
        <v>757</v>
      </c>
      <c r="V27" s="38" t="str">
        <f t="shared" si="1"/>
        <v/>
      </c>
      <c r="W27" s="38" t="s">
        <v>13</v>
      </c>
      <c r="X27" s="38" t="s">
        <v>15</v>
      </c>
      <c r="Y27" s="38" t="s">
        <v>513</v>
      </c>
      <c r="Z27" s="38" t="s">
        <v>514</v>
      </c>
      <c r="AX27" s="38" t="s">
        <v>483</v>
      </c>
    </row>
    <row r="28" spans="1:50" ht="31.2" x14ac:dyDescent="0.3">
      <c r="A28" s="44" t="s">
        <v>758</v>
      </c>
      <c r="B28" s="48" t="s">
        <v>483</v>
      </c>
      <c r="C28" s="49" t="s">
        <v>483</v>
      </c>
      <c r="D28" s="46" t="s">
        <v>483</v>
      </c>
      <c r="E28" s="44"/>
      <c r="F28" s="47"/>
      <c r="Q28" s="38">
        <f t="shared" si="0"/>
        <v>1</v>
      </c>
      <c r="R28" s="38" t="s">
        <v>484</v>
      </c>
      <c r="S28" s="38" t="s">
        <v>484</v>
      </c>
      <c r="T28" s="38" t="s">
        <v>759</v>
      </c>
      <c r="U28" s="38" t="s">
        <v>760</v>
      </c>
      <c r="V28" s="38" t="str">
        <f t="shared" si="1"/>
        <v/>
      </c>
      <c r="W28" s="38" t="s">
        <v>13</v>
      </c>
      <c r="X28" s="38" t="s">
        <v>15</v>
      </c>
      <c r="Y28" s="38" t="s">
        <v>513</v>
      </c>
      <c r="Z28" s="38" t="s">
        <v>514</v>
      </c>
      <c r="AX28" s="38" t="s">
        <v>483</v>
      </c>
    </row>
    <row r="29" spans="1:50" ht="46.8" x14ac:dyDescent="0.3">
      <c r="A29" s="44" t="s">
        <v>761</v>
      </c>
      <c r="B29" s="48" t="s">
        <v>483</v>
      </c>
      <c r="C29" s="49" t="s">
        <v>483</v>
      </c>
      <c r="D29" s="46" t="s">
        <v>483</v>
      </c>
      <c r="E29" s="44"/>
      <c r="F29" s="47"/>
      <c r="Q29" s="38">
        <f t="shared" si="0"/>
        <v>1</v>
      </c>
      <c r="R29" s="38" t="s">
        <v>484</v>
      </c>
      <c r="S29" s="38" t="s">
        <v>484</v>
      </c>
      <c r="T29" s="38" t="s">
        <v>762</v>
      </c>
      <c r="U29" s="38" t="s">
        <v>763</v>
      </c>
      <c r="V29" s="38" t="str">
        <f t="shared" si="1"/>
        <v/>
      </c>
      <c r="W29" s="38" t="s">
        <v>13</v>
      </c>
      <c r="X29" s="38" t="s">
        <v>15</v>
      </c>
      <c r="Y29" s="38" t="s">
        <v>513</v>
      </c>
      <c r="Z29" s="38" t="s">
        <v>514</v>
      </c>
      <c r="AX29" s="38" t="s">
        <v>483</v>
      </c>
    </row>
    <row r="30" spans="1:50" ht="31.2" x14ac:dyDescent="0.3">
      <c r="A30" s="44" t="s">
        <v>764</v>
      </c>
      <c r="B30" s="48" t="s">
        <v>483</v>
      </c>
      <c r="C30" s="49" t="s">
        <v>483</v>
      </c>
      <c r="D30" s="46" t="s">
        <v>483</v>
      </c>
      <c r="E30" s="44"/>
      <c r="F30" s="47"/>
      <c r="Q30" s="38">
        <f t="shared" si="0"/>
        <v>1</v>
      </c>
      <c r="R30" s="38" t="s">
        <v>484</v>
      </c>
      <c r="S30" s="38" t="s">
        <v>484</v>
      </c>
      <c r="T30" s="38" t="s">
        <v>765</v>
      </c>
      <c r="U30" s="38" t="s">
        <v>766</v>
      </c>
      <c r="V30" s="38" t="str">
        <f t="shared" si="1"/>
        <v/>
      </c>
      <c r="W30" s="38" t="s">
        <v>13</v>
      </c>
      <c r="X30" s="38" t="s">
        <v>15</v>
      </c>
      <c r="Y30" s="38" t="s">
        <v>513</v>
      </c>
      <c r="Z30" s="38" t="s">
        <v>514</v>
      </c>
      <c r="AX30" s="38" t="s">
        <v>483</v>
      </c>
    </row>
    <row r="31" spans="1:50" ht="31.2" x14ac:dyDescent="0.3">
      <c r="A31" s="44" t="s">
        <v>767</v>
      </c>
      <c r="B31" s="48" t="s">
        <v>483</v>
      </c>
      <c r="C31" s="49" t="s">
        <v>483</v>
      </c>
      <c r="D31" s="46" t="s">
        <v>483</v>
      </c>
      <c r="E31" s="44"/>
      <c r="F31" s="47"/>
      <c r="Q31" s="38">
        <f t="shared" si="0"/>
        <v>1</v>
      </c>
      <c r="R31" s="38" t="s">
        <v>484</v>
      </c>
      <c r="S31" s="38" t="s">
        <v>484</v>
      </c>
      <c r="T31" s="38" t="s">
        <v>768</v>
      </c>
      <c r="U31" s="38" t="s">
        <v>769</v>
      </c>
      <c r="V31" s="38" t="str">
        <f t="shared" si="1"/>
        <v/>
      </c>
      <c r="W31" s="38" t="s">
        <v>13</v>
      </c>
      <c r="X31" s="38" t="s">
        <v>15</v>
      </c>
      <c r="Y31" s="38" t="s">
        <v>513</v>
      </c>
      <c r="Z31" s="38" t="s">
        <v>514</v>
      </c>
      <c r="AX31" s="38" t="s">
        <v>483</v>
      </c>
    </row>
    <row r="32" spans="1:50" ht="31.2" x14ac:dyDescent="0.3">
      <c r="A32" s="44" t="s">
        <v>770</v>
      </c>
      <c r="B32" s="48" t="s">
        <v>483</v>
      </c>
      <c r="C32" s="49" t="s">
        <v>483</v>
      </c>
      <c r="D32" s="46" t="s">
        <v>483</v>
      </c>
      <c r="E32" s="44"/>
      <c r="F32" s="47"/>
      <c r="Q32" s="38">
        <f t="shared" si="0"/>
        <v>1</v>
      </c>
      <c r="R32" s="38" t="s">
        <v>484</v>
      </c>
      <c r="S32" s="38" t="s">
        <v>484</v>
      </c>
      <c r="T32" s="38" t="s">
        <v>771</v>
      </c>
      <c r="U32" s="38" t="s">
        <v>772</v>
      </c>
      <c r="V32" s="38" t="str">
        <f t="shared" si="1"/>
        <v/>
      </c>
      <c r="W32" s="38" t="s">
        <v>13</v>
      </c>
      <c r="X32" s="38" t="s">
        <v>15</v>
      </c>
      <c r="Y32" s="38" t="s">
        <v>513</v>
      </c>
      <c r="Z32" s="38" t="s">
        <v>514</v>
      </c>
      <c r="AX32" s="38" t="s">
        <v>483</v>
      </c>
    </row>
    <row r="33" spans="1:50" ht="31.2" x14ac:dyDescent="0.3">
      <c r="A33" s="44" t="s">
        <v>773</v>
      </c>
      <c r="B33" s="48" t="s">
        <v>483</v>
      </c>
      <c r="C33" s="49" t="s">
        <v>483</v>
      </c>
      <c r="D33" s="46" t="s">
        <v>483</v>
      </c>
      <c r="E33" s="44"/>
      <c r="F33" s="47"/>
      <c r="Q33" s="38">
        <f t="shared" si="0"/>
        <v>1</v>
      </c>
      <c r="R33" s="38" t="s">
        <v>484</v>
      </c>
      <c r="S33" s="38" t="s">
        <v>484</v>
      </c>
      <c r="T33" s="38" t="s">
        <v>774</v>
      </c>
      <c r="U33" s="38" t="s">
        <v>775</v>
      </c>
      <c r="V33" s="38" t="str">
        <f t="shared" si="1"/>
        <v/>
      </c>
      <c r="W33" s="38" t="s">
        <v>13</v>
      </c>
      <c r="X33" s="38" t="s">
        <v>15</v>
      </c>
      <c r="Y33" s="38" t="s">
        <v>513</v>
      </c>
      <c r="Z33" s="38" t="s">
        <v>514</v>
      </c>
      <c r="AX33" s="38" t="s">
        <v>483</v>
      </c>
    </row>
    <row r="34" spans="1:50" ht="31.2" x14ac:dyDescent="0.3">
      <c r="A34" s="44" t="s">
        <v>776</v>
      </c>
      <c r="B34" s="48" t="s">
        <v>483</v>
      </c>
      <c r="C34" s="49" t="s">
        <v>483</v>
      </c>
      <c r="D34" s="46" t="s">
        <v>483</v>
      </c>
      <c r="E34" s="44"/>
      <c r="F34" s="47"/>
      <c r="Q34" s="38">
        <f t="shared" si="0"/>
        <v>1</v>
      </c>
      <c r="R34" s="38" t="s">
        <v>484</v>
      </c>
      <c r="S34" s="38" t="s">
        <v>484</v>
      </c>
      <c r="T34" s="38" t="s">
        <v>777</v>
      </c>
      <c r="U34" s="38" t="s">
        <v>778</v>
      </c>
      <c r="V34" s="38" t="str">
        <f t="shared" si="1"/>
        <v/>
      </c>
      <c r="W34" s="38" t="s">
        <v>13</v>
      </c>
      <c r="X34" s="38" t="s">
        <v>15</v>
      </c>
      <c r="Y34" s="38" t="s">
        <v>513</v>
      </c>
      <c r="Z34" s="38" t="s">
        <v>514</v>
      </c>
      <c r="AX34" s="38" t="s">
        <v>483</v>
      </c>
    </row>
    <row r="35" spans="1:50" ht="46.8" x14ac:dyDescent="0.3">
      <c r="A35" s="44" t="s">
        <v>779</v>
      </c>
      <c r="B35" s="48" t="s">
        <v>483</v>
      </c>
      <c r="C35" s="49" t="s">
        <v>483</v>
      </c>
      <c r="D35" s="46" t="s">
        <v>483</v>
      </c>
      <c r="E35" s="44"/>
      <c r="F35" s="47"/>
      <c r="Q35" s="38">
        <f t="shared" si="0"/>
        <v>1</v>
      </c>
      <c r="R35" s="38" t="s">
        <v>484</v>
      </c>
      <c r="S35" s="38" t="s">
        <v>484</v>
      </c>
      <c r="T35" s="38" t="s">
        <v>780</v>
      </c>
      <c r="U35" s="38" t="s">
        <v>781</v>
      </c>
      <c r="V35" s="38" t="str">
        <f t="shared" si="1"/>
        <v/>
      </c>
      <c r="W35" s="38" t="s">
        <v>13</v>
      </c>
      <c r="X35" s="38" t="s">
        <v>15</v>
      </c>
      <c r="Y35" s="38" t="s">
        <v>513</v>
      </c>
      <c r="Z35" s="38" t="s">
        <v>514</v>
      </c>
      <c r="AX35" s="38" t="s">
        <v>483</v>
      </c>
    </row>
    <row r="36" spans="1:50" ht="46.8" x14ac:dyDescent="0.3">
      <c r="A36" s="44" t="s">
        <v>782</v>
      </c>
      <c r="B36" s="48" t="s">
        <v>483</v>
      </c>
      <c r="C36" s="49" t="s">
        <v>483</v>
      </c>
      <c r="D36" s="46" t="s">
        <v>483</v>
      </c>
      <c r="E36" s="44"/>
      <c r="F36" s="47"/>
      <c r="Q36" s="38">
        <f t="shared" si="0"/>
        <v>1</v>
      </c>
      <c r="R36" s="38" t="s">
        <v>484</v>
      </c>
      <c r="S36" s="38" t="s">
        <v>484</v>
      </c>
      <c r="T36" s="38" t="s">
        <v>783</v>
      </c>
      <c r="U36" s="38" t="s">
        <v>784</v>
      </c>
      <c r="V36" s="38" t="str">
        <f t="shared" si="1"/>
        <v/>
      </c>
      <c r="W36" s="38" t="s">
        <v>13</v>
      </c>
      <c r="X36" s="38" t="s">
        <v>15</v>
      </c>
      <c r="Y36" s="38" t="s">
        <v>513</v>
      </c>
      <c r="Z36" s="38" t="s">
        <v>514</v>
      </c>
      <c r="AX36" s="38" t="s">
        <v>483</v>
      </c>
    </row>
    <row r="37" spans="1:50" ht="31.2" x14ac:dyDescent="0.3">
      <c r="A37" s="44" t="s">
        <v>785</v>
      </c>
      <c r="B37" s="48" t="s">
        <v>483</v>
      </c>
      <c r="C37" s="49" t="s">
        <v>483</v>
      </c>
      <c r="D37" s="46" t="s">
        <v>483</v>
      </c>
      <c r="E37" s="44"/>
      <c r="F37" s="47"/>
      <c r="Q37" s="38">
        <f t="shared" si="0"/>
        <v>1</v>
      </c>
      <c r="R37" s="38" t="s">
        <v>484</v>
      </c>
      <c r="S37" s="38" t="s">
        <v>484</v>
      </c>
      <c r="T37" s="38" t="s">
        <v>786</v>
      </c>
      <c r="U37" s="38" t="s">
        <v>787</v>
      </c>
      <c r="V37" s="38" t="str">
        <f t="shared" si="1"/>
        <v/>
      </c>
      <c r="W37" s="38" t="s">
        <v>13</v>
      </c>
      <c r="X37" s="38" t="s">
        <v>15</v>
      </c>
      <c r="Y37" s="38" t="s">
        <v>513</v>
      </c>
      <c r="Z37" s="38" t="s">
        <v>514</v>
      </c>
      <c r="AX37" s="38" t="s">
        <v>483</v>
      </c>
    </row>
    <row r="38" spans="1:50" ht="31.2" x14ac:dyDescent="0.3">
      <c r="A38" s="44" t="s">
        <v>788</v>
      </c>
      <c r="B38" s="48" t="s">
        <v>483</v>
      </c>
      <c r="C38" s="49" t="s">
        <v>483</v>
      </c>
      <c r="D38" s="46" t="s">
        <v>483</v>
      </c>
      <c r="E38" s="44"/>
      <c r="F38" s="47"/>
      <c r="Q38" s="38">
        <f t="shared" si="0"/>
        <v>1</v>
      </c>
      <c r="R38" s="38" t="s">
        <v>484</v>
      </c>
      <c r="S38" s="38" t="s">
        <v>484</v>
      </c>
      <c r="T38" s="38" t="s">
        <v>789</v>
      </c>
      <c r="U38" s="38" t="s">
        <v>790</v>
      </c>
      <c r="V38" s="38" t="str">
        <f t="shared" si="1"/>
        <v/>
      </c>
      <c r="W38" s="38" t="s">
        <v>13</v>
      </c>
      <c r="X38" s="38" t="s">
        <v>15</v>
      </c>
      <c r="Y38" s="38" t="s">
        <v>513</v>
      </c>
      <c r="Z38" s="38" t="s">
        <v>514</v>
      </c>
      <c r="AX38" s="38" t="s">
        <v>483</v>
      </c>
    </row>
    <row r="39" spans="1:50" ht="46.8" x14ac:dyDescent="0.3">
      <c r="A39" s="44" t="s">
        <v>791</v>
      </c>
      <c r="B39" s="48" t="s">
        <v>483</v>
      </c>
      <c r="C39" s="49" t="s">
        <v>483</v>
      </c>
      <c r="D39" s="46" t="s">
        <v>483</v>
      </c>
      <c r="E39" s="44"/>
      <c r="F39" s="47"/>
      <c r="Q39" s="38">
        <f t="shared" si="0"/>
        <v>1</v>
      </c>
      <c r="R39" s="38" t="s">
        <v>484</v>
      </c>
      <c r="S39" s="38" t="s">
        <v>484</v>
      </c>
      <c r="T39" s="38" t="s">
        <v>792</v>
      </c>
      <c r="U39" s="38" t="s">
        <v>793</v>
      </c>
      <c r="V39" s="38" t="str">
        <f t="shared" si="1"/>
        <v/>
      </c>
      <c r="W39" s="38" t="s">
        <v>13</v>
      </c>
      <c r="X39" s="38" t="s">
        <v>15</v>
      </c>
      <c r="Y39" s="38" t="s">
        <v>513</v>
      </c>
      <c r="Z39" s="38" t="s">
        <v>514</v>
      </c>
      <c r="AX39" s="38" t="s">
        <v>483</v>
      </c>
    </row>
    <row r="40" spans="1:50" ht="31.2" x14ac:dyDescent="0.3">
      <c r="A40" s="44" t="s">
        <v>794</v>
      </c>
      <c r="B40" s="48" t="s">
        <v>483</v>
      </c>
      <c r="C40" s="49" t="s">
        <v>483</v>
      </c>
      <c r="D40" s="46" t="s">
        <v>483</v>
      </c>
      <c r="E40" s="44"/>
      <c r="F40" s="47"/>
      <c r="Q40" s="38">
        <f t="shared" si="0"/>
        <v>1</v>
      </c>
      <c r="R40" s="38" t="s">
        <v>484</v>
      </c>
      <c r="S40" s="38" t="s">
        <v>484</v>
      </c>
      <c r="T40" s="38" t="s">
        <v>795</v>
      </c>
      <c r="U40" s="38" t="s">
        <v>796</v>
      </c>
      <c r="V40" s="38" t="str">
        <f t="shared" si="1"/>
        <v/>
      </c>
      <c r="W40" s="38" t="s">
        <v>13</v>
      </c>
      <c r="X40" s="38" t="s">
        <v>15</v>
      </c>
      <c r="Y40" s="38" t="s">
        <v>513</v>
      </c>
      <c r="Z40" s="38" t="s">
        <v>514</v>
      </c>
      <c r="AX40" s="38" t="s">
        <v>483</v>
      </c>
    </row>
    <row r="41" spans="1:50" ht="31.2" x14ac:dyDescent="0.3">
      <c r="A41" s="44" t="s">
        <v>797</v>
      </c>
      <c r="B41" s="48" t="s">
        <v>483</v>
      </c>
      <c r="C41" s="49" t="s">
        <v>483</v>
      </c>
      <c r="D41" s="46" t="s">
        <v>483</v>
      </c>
      <c r="E41" s="44"/>
      <c r="F41" s="47"/>
      <c r="Q41" s="38">
        <f t="shared" si="0"/>
        <v>1</v>
      </c>
      <c r="R41" s="38" t="s">
        <v>484</v>
      </c>
      <c r="S41" s="38" t="s">
        <v>484</v>
      </c>
      <c r="T41" s="38" t="s">
        <v>798</v>
      </c>
      <c r="U41" s="38" t="s">
        <v>799</v>
      </c>
      <c r="V41" s="38" t="str">
        <f t="shared" si="1"/>
        <v/>
      </c>
      <c r="W41" s="38" t="s">
        <v>13</v>
      </c>
      <c r="X41" s="38" t="s">
        <v>15</v>
      </c>
      <c r="Y41" s="38" t="s">
        <v>513</v>
      </c>
      <c r="Z41" s="38" t="s">
        <v>514</v>
      </c>
      <c r="AX41" s="38" t="s">
        <v>483</v>
      </c>
    </row>
    <row r="42" spans="1:50" ht="31.2" x14ac:dyDescent="0.3">
      <c r="A42" s="44" t="s">
        <v>800</v>
      </c>
      <c r="B42" s="48" t="s">
        <v>483</v>
      </c>
      <c r="C42" s="49" t="s">
        <v>483</v>
      </c>
      <c r="D42" s="46" t="s">
        <v>483</v>
      </c>
      <c r="E42" s="44"/>
      <c r="F42" s="47"/>
      <c r="Q42" s="38">
        <f t="shared" si="0"/>
        <v>1</v>
      </c>
      <c r="R42" s="38" t="s">
        <v>484</v>
      </c>
      <c r="S42" s="38" t="s">
        <v>484</v>
      </c>
      <c r="T42" s="38" t="s">
        <v>801</v>
      </c>
      <c r="U42" s="38" t="s">
        <v>802</v>
      </c>
      <c r="V42" s="38" t="str">
        <f t="shared" si="1"/>
        <v/>
      </c>
      <c r="W42" s="38" t="s">
        <v>13</v>
      </c>
      <c r="X42" s="38" t="s">
        <v>15</v>
      </c>
      <c r="Y42" s="38" t="s">
        <v>513</v>
      </c>
      <c r="Z42" s="38" t="s">
        <v>514</v>
      </c>
      <c r="AX42" s="38" t="s">
        <v>483</v>
      </c>
    </row>
    <row r="43" spans="1:50" ht="46.8" x14ac:dyDescent="0.3">
      <c r="A43" s="44" t="s">
        <v>803</v>
      </c>
      <c r="B43" s="48" t="s">
        <v>483</v>
      </c>
      <c r="C43" s="49" t="s">
        <v>483</v>
      </c>
      <c r="D43" s="46" t="s">
        <v>483</v>
      </c>
      <c r="E43" s="44"/>
      <c r="F43" s="47"/>
      <c r="Q43" s="38">
        <f t="shared" si="0"/>
        <v>1</v>
      </c>
      <c r="R43" s="38" t="s">
        <v>484</v>
      </c>
      <c r="S43" s="38" t="s">
        <v>484</v>
      </c>
      <c r="T43" s="38" t="s">
        <v>804</v>
      </c>
      <c r="U43" s="38" t="s">
        <v>805</v>
      </c>
      <c r="V43" s="38" t="str">
        <f t="shared" si="1"/>
        <v/>
      </c>
      <c r="W43" s="38" t="s">
        <v>13</v>
      </c>
      <c r="X43" s="38" t="s">
        <v>15</v>
      </c>
      <c r="Y43" s="38" t="s">
        <v>513</v>
      </c>
      <c r="Z43" s="38" t="s">
        <v>514</v>
      </c>
      <c r="AX43" s="38" t="s">
        <v>483</v>
      </c>
    </row>
  </sheetData>
  <sheetProtection password="CB5A" sheet="1"/>
  <mergeCells count="2">
    <mergeCell ref="A1:F1"/>
    <mergeCell ref="A2:F2"/>
  </mergeCells>
  <dataValidations count="2">
    <dataValidation type="list" showErrorMessage="1" errorTitle="Invalid entry" error="Select item from dropdown." sqref="B5:B43" xr:uid="{86F05031-48E7-4C79-8E7F-1F9FDE9B9408}">
      <formula1>W5:Z5</formula1>
    </dataValidation>
    <dataValidation type="textLength" operator="lessThanOrEqual" showErrorMessage="1" errorTitle="Invalid entry" error="Item cannot be more than 4000 characters." sqref="C5:C43 F5:F43" xr:uid="{D2F201DF-57FF-4198-87E0-AF06434A8880}">
      <formula1>4000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04E00-8EA7-444B-982D-B3280266DE8B}">
  <sheetPr codeName="Sheet14">
    <tabColor rgb="FFFFFF00"/>
  </sheetPr>
  <dimension ref="A1:AX11"/>
  <sheetViews>
    <sheetView showGridLines="0" workbookViewId="0">
      <pane ySplit="4" topLeftCell="A5" activePane="bottomLeft" state="frozen"/>
      <selection activeCell="B24" sqref="B24"/>
      <selection pane="bottomLeft" activeCell="B24" sqref="B24"/>
    </sheetView>
  </sheetViews>
  <sheetFormatPr defaultColWidth="8.77734375" defaultRowHeight="14.4" x14ac:dyDescent="0.3"/>
  <cols>
    <col min="1" max="1" width="70" style="38" customWidth="1"/>
    <col min="2" max="2" width="60" style="38" customWidth="1"/>
    <col min="3" max="3" width="70" style="38" customWidth="1"/>
    <col min="4" max="4" width="60" style="41" customWidth="1"/>
    <col min="5" max="6" width="9.109375" style="38" hidden="1" customWidth="1"/>
    <col min="7" max="7" width="8.77734375" style="38"/>
    <col min="8" max="8" width="9.109375" style="39" customWidth="1"/>
    <col min="9" max="9" width="70" style="39" customWidth="1"/>
    <col min="10" max="15" width="8.77734375" style="38"/>
    <col min="16" max="16" width="260" style="38" hidden="1" customWidth="1"/>
    <col min="17" max="26" width="9.109375" style="38" hidden="1" customWidth="1"/>
    <col min="27" max="16384" width="8.77734375" style="38"/>
  </cols>
  <sheetData>
    <row r="1" spans="1:50" ht="24" customHeight="1" x14ac:dyDescent="0.45">
      <c r="A1" s="75" t="s">
        <v>806</v>
      </c>
      <c r="B1" s="76"/>
      <c r="C1" s="76"/>
      <c r="D1" s="77"/>
      <c r="E1" s="76"/>
      <c r="F1" s="76"/>
      <c r="Q1" s="38">
        <f>SUM(Q5:Q11)</f>
        <v>0</v>
      </c>
      <c r="U1" s="38">
        <f>COUNTA(U5:U11)</f>
        <v>7</v>
      </c>
      <c r="V1" s="38">
        <f>COUNTIF(V5:V11,"*?") + COUNT(V5:V11)</f>
        <v>7</v>
      </c>
      <c r="W1" s="38">
        <f>COUNTA(E5:E11)</f>
        <v>0</v>
      </c>
      <c r="X1" s="38">
        <f>COUNTA(F5:F11)</f>
        <v>0</v>
      </c>
    </row>
    <row r="2" spans="1:50" ht="86.4" x14ac:dyDescent="0.3">
      <c r="A2" s="78" t="s">
        <v>474</v>
      </c>
      <c r="B2" s="78" t="s">
        <v>474</v>
      </c>
      <c r="C2" s="78" t="s">
        <v>474</v>
      </c>
      <c r="D2" s="79" t="s">
        <v>474</v>
      </c>
      <c r="E2" s="78" t="s">
        <v>474</v>
      </c>
      <c r="F2" s="78" t="s">
        <v>474</v>
      </c>
      <c r="P2" s="40" t="s">
        <v>474</v>
      </c>
    </row>
    <row r="3" spans="1:50" x14ac:dyDescent="0.3">
      <c r="B3" s="38" t="str">
        <f>"Answered: "&amp;V1&amp;"/"&amp;U1</f>
        <v>Answered: 7/7</v>
      </c>
      <c r="F3" s="38" t="str">
        <f>"Answered: "&amp;X1&amp;"/"&amp;W1</f>
        <v>Answered: 0/0</v>
      </c>
    </row>
    <row r="4" spans="1:50" ht="24" customHeight="1" x14ac:dyDescent="0.35">
      <c r="A4" s="42" t="s">
        <v>475</v>
      </c>
      <c r="B4" s="42" t="s">
        <v>476</v>
      </c>
      <c r="C4" s="42" t="s">
        <v>477</v>
      </c>
      <c r="D4" s="43" t="s">
        <v>478</v>
      </c>
      <c r="E4" s="42" t="s">
        <v>479</v>
      </c>
      <c r="F4" s="42" t="s">
        <v>480</v>
      </c>
    </row>
    <row r="5" spans="1:50" ht="31.2" x14ac:dyDescent="0.3">
      <c r="A5" s="44" t="s">
        <v>807</v>
      </c>
      <c r="B5" s="49" t="s">
        <v>808</v>
      </c>
      <c r="C5" s="49" t="s">
        <v>482</v>
      </c>
      <c r="D5" s="46" t="s">
        <v>483</v>
      </c>
      <c r="E5" s="44"/>
      <c r="F5" s="47"/>
      <c r="Q5" s="38">
        <f t="shared" ref="Q5:Q11" si="0">IF(OR(OR(AND(R5="True",B5=""),AND(S5="True",C5="")),AND(E5&lt;&gt;"",F5="") ),1,0)</f>
        <v>0</v>
      </c>
      <c r="R5" s="38" t="s">
        <v>484</v>
      </c>
      <c r="S5" s="38" t="s">
        <v>484</v>
      </c>
      <c r="T5" s="38" t="s">
        <v>809</v>
      </c>
      <c r="U5" s="38" t="s">
        <v>810</v>
      </c>
      <c r="V5" s="38" t="str">
        <f t="shared" ref="V5:V11" si="1">IF(B5&lt;&gt;"",B5,"")</f>
        <v xml:space="preserve">  </v>
      </c>
      <c r="W5" s="38" t="s">
        <v>13</v>
      </c>
      <c r="X5" s="38" t="s">
        <v>15</v>
      </c>
      <c r="Y5" s="38" t="s">
        <v>513</v>
      </c>
      <c r="Z5" s="38" t="s">
        <v>514</v>
      </c>
      <c r="AX5" s="38" t="s">
        <v>483</v>
      </c>
    </row>
    <row r="6" spans="1:50" ht="46.8" x14ac:dyDescent="0.3">
      <c r="A6" s="44" t="s">
        <v>811</v>
      </c>
      <c r="B6" s="49" t="s">
        <v>808</v>
      </c>
      <c r="C6" s="49" t="s">
        <v>482</v>
      </c>
      <c r="D6" s="46" t="s">
        <v>483</v>
      </c>
      <c r="E6" s="44"/>
      <c r="F6" s="47"/>
      <c r="Q6" s="38">
        <f t="shared" si="0"/>
        <v>0</v>
      </c>
      <c r="R6" s="38" t="s">
        <v>484</v>
      </c>
      <c r="S6" s="38" t="s">
        <v>484</v>
      </c>
      <c r="T6" s="38" t="s">
        <v>812</v>
      </c>
      <c r="U6" s="38" t="s">
        <v>813</v>
      </c>
      <c r="V6" s="38" t="str">
        <f t="shared" si="1"/>
        <v xml:space="preserve">  </v>
      </c>
      <c r="W6" s="38" t="s">
        <v>13</v>
      </c>
      <c r="X6" s="38" t="s">
        <v>15</v>
      </c>
      <c r="Y6" s="38" t="s">
        <v>513</v>
      </c>
      <c r="Z6" s="38" t="s">
        <v>514</v>
      </c>
      <c r="AX6" s="38" t="s">
        <v>483</v>
      </c>
    </row>
    <row r="7" spans="1:50" ht="46.8" x14ac:dyDescent="0.3">
      <c r="A7" s="44" t="s">
        <v>814</v>
      </c>
      <c r="B7" s="49" t="s">
        <v>808</v>
      </c>
      <c r="C7" s="49" t="s">
        <v>482</v>
      </c>
      <c r="D7" s="46" t="s">
        <v>483</v>
      </c>
      <c r="E7" s="44"/>
      <c r="F7" s="47"/>
      <c r="Q7" s="38">
        <f t="shared" si="0"/>
        <v>0</v>
      </c>
      <c r="R7" s="38" t="s">
        <v>484</v>
      </c>
      <c r="S7" s="38" t="s">
        <v>484</v>
      </c>
      <c r="T7" s="38" t="s">
        <v>815</v>
      </c>
      <c r="U7" s="38" t="s">
        <v>816</v>
      </c>
      <c r="V7" s="38" t="str">
        <f t="shared" si="1"/>
        <v xml:space="preserve">  </v>
      </c>
      <c r="W7" s="38" t="s">
        <v>13</v>
      </c>
      <c r="X7" s="38" t="s">
        <v>15</v>
      </c>
      <c r="Y7" s="38" t="s">
        <v>513</v>
      </c>
      <c r="Z7" s="38" t="s">
        <v>514</v>
      </c>
      <c r="AX7" s="38" t="s">
        <v>483</v>
      </c>
    </row>
    <row r="8" spans="1:50" ht="46.8" x14ac:dyDescent="0.3">
      <c r="A8" s="44" t="s">
        <v>817</v>
      </c>
      <c r="B8" s="49" t="s">
        <v>808</v>
      </c>
      <c r="C8" s="49" t="s">
        <v>482</v>
      </c>
      <c r="D8" s="46" t="s">
        <v>483</v>
      </c>
      <c r="E8" s="44"/>
      <c r="F8" s="47"/>
      <c r="Q8" s="38">
        <f t="shared" si="0"/>
        <v>0</v>
      </c>
      <c r="R8" s="38" t="s">
        <v>484</v>
      </c>
      <c r="S8" s="38" t="s">
        <v>484</v>
      </c>
      <c r="T8" s="38" t="s">
        <v>818</v>
      </c>
      <c r="U8" s="38" t="s">
        <v>819</v>
      </c>
      <c r="V8" s="38" t="str">
        <f t="shared" si="1"/>
        <v xml:space="preserve">  </v>
      </c>
      <c r="W8" s="38" t="s">
        <v>13</v>
      </c>
      <c r="X8" s="38" t="s">
        <v>15</v>
      </c>
      <c r="Y8" s="38" t="s">
        <v>513</v>
      </c>
      <c r="Z8" s="38" t="s">
        <v>514</v>
      </c>
      <c r="AX8" s="38" t="s">
        <v>483</v>
      </c>
    </row>
    <row r="9" spans="1:50" ht="58.8" x14ac:dyDescent="0.3">
      <c r="A9" s="44" t="s">
        <v>820</v>
      </c>
      <c r="B9" s="49" t="s">
        <v>808</v>
      </c>
      <c r="C9" s="49" t="s">
        <v>482</v>
      </c>
      <c r="D9" s="46" t="s">
        <v>483</v>
      </c>
      <c r="E9" s="44"/>
      <c r="F9" s="47"/>
      <c r="Q9" s="38">
        <f t="shared" si="0"/>
        <v>0</v>
      </c>
      <c r="R9" s="38" t="s">
        <v>484</v>
      </c>
      <c r="S9" s="38" t="s">
        <v>484</v>
      </c>
      <c r="T9" s="38" t="s">
        <v>821</v>
      </c>
      <c r="U9" s="38" t="s">
        <v>822</v>
      </c>
      <c r="V9" s="38" t="str">
        <f t="shared" si="1"/>
        <v xml:space="preserve">  </v>
      </c>
      <c r="W9" s="38" t="s">
        <v>13</v>
      </c>
      <c r="X9" s="38" t="s">
        <v>15</v>
      </c>
      <c r="Y9" s="38" t="s">
        <v>513</v>
      </c>
      <c r="Z9" s="38" t="s">
        <v>514</v>
      </c>
      <c r="AX9" s="38" t="s">
        <v>483</v>
      </c>
    </row>
    <row r="10" spans="1:50" ht="46.8" x14ac:dyDescent="0.3">
      <c r="A10" s="44" t="s">
        <v>823</v>
      </c>
      <c r="B10" s="49" t="s">
        <v>808</v>
      </c>
      <c r="C10" s="49" t="s">
        <v>482</v>
      </c>
      <c r="D10" s="46" t="s">
        <v>483</v>
      </c>
      <c r="E10" s="44"/>
      <c r="F10" s="47"/>
      <c r="Q10" s="38">
        <f t="shared" si="0"/>
        <v>0</v>
      </c>
      <c r="R10" s="38" t="s">
        <v>484</v>
      </c>
      <c r="S10" s="38" t="s">
        <v>484</v>
      </c>
      <c r="T10" s="38" t="s">
        <v>824</v>
      </c>
      <c r="U10" s="38" t="s">
        <v>825</v>
      </c>
      <c r="V10" s="38" t="str">
        <f t="shared" si="1"/>
        <v xml:space="preserve">  </v>
      </c>
      <c r="W10" s="38" t="s">
        <v>13</v>
      </c>
      <c r="X10" s="38" t="s">
        <v>15</v>
      </c>
      <c r="Y10" s="38" t="s">
        <v>513</v>
      </c>
      <c r="Z10" s="38" t="s">
        <v>514</v>
      </c>
      <c r="AX10" s="38" t="s">
        <v>483</v>
      </c>
    </row>
    <row r="11" spans="1:50" ht="31.2" x14ac:dyDescent="0.3">
      <c r="A11" s="44" t="s">
        <v>826</v>
      </c>
      <c r="B11" s="49" t="s">
        <v>808</v>
      </c>
      <c r="C11" s="49" t="s">
        <v>808</v>
      </c>
      <c r="D11" s="46" t="s">
        <v>483</v>
      </c>
      <c r="E11" s="44"/>
      <c r="F11" s="47"/>
      <c r="Q11" s="38">
        <f t="shared" si="0"/>
        <v>0</v>
      </c>
      <c r="R11" s="38" t="s">
        <v>484</v>
      </c>
      <c r="S11" s="38" t="s">
        <v>484</v>
      </c>
      <c r="T11" s="38" t="s">
        <v>827</v>
      </c>
      <c r="U11" s="38" t="s">
        <v>828</v>
      </c>
      <c r="V11" s="38" t="str">
        <f t="shared" si="1"/>
        <v xml:space="preserve">  </v>
      </c>
      <c r="W11" s="38" t="s">
        <v>13</v>
      </c>
      <c r="X11" s="38" t="s">
        <v>15</v>
      </c>
      <c r="Y11" s="38" t="s">
        <v>513</v>
      </c>
      <c r="Z11" s="38" t="s">
        <v>514</v>
      </c>
      <c r="AX11" s="38" t="s">
        <v>483</v>
      </c>
    </row>
  </sheetData>
  <sheetProtection password="CB5A" sheet="1"/>
  <mergeCells count="2">
    <mergeCell ref="A1:F1"/>
    <mergeCell ref="A2:F2"/>
  </mergeCells>
  <dataValidations count="2">
    <dataValidation type="list" showErrorMessage="1" errorTitle="Invalid entry" error="Select item from dropdown." sqref="B5:B11" xr:uid="{52D2FC83-2BDC-4A33-AEEE-F8FA55CA7895}">
      <formula1>W5:Z5</formula1>
    </dataValidation>
    <dataValidation type="textLength" operator="lessThanOrEqual" showErrorMessage="1" errorTitle="Invalid entry" error="Item cannot be more than 4000 characters." sqref="C5:C11 F5:F11" xr:uid="{08D7C964-A191-404E-A336-A2B4A1F87BB9}">
      <formula1>4000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Statement of Applicability</vt:lpstr>
      <vt:lpstr>Section 1</vt:lpstr>
      <vt:lpstr>Section 2</vt:lpstr>
      <vt:lpstr>Section 3</vt:lpstr>
      <vt:lpstr>Section 4</vt:lpstr>
      <vt:lpstr>Section 5</vt:lpstr>
      <vt:lpstr>Section 6</vt:lpstr>
      <vt:lpstr>Section 7</vt:lpstr>
      <vt:lpstr>Section 8</vt:lpstr>
      <vt:lpstr>Section 9</vt:lpstr>
      <vt:lpstr>Section 10</vt:lpstr>
      <vt:lpstr>Section 11</vt:lpstr>
      <vt:lpstr>Sheet1</vt:lpstr>
      <vt:lpstr>Sheet2</vt:lpstr>
      <vt:lpstr>Sheet3</vt:lpstr>
      <vt:lpstr>Sheet4</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Statement of Applicability (SOA) for Jisc technologies ISMS</dc:title>
  <dc:subject/>
  <dc:creator>Danny Aniag</dc:creator>
  <cp:keywords/>
  <dc:description/>
  <cp:lastModifiedBy>Pratik Patel</cp:lastModifiedBy>
  <cp:revision/>
  <dcterms:created xsi:type="dcterms:W3CDTF">2021-09-13T12:59:13Z</dcterms:created>
  <dcterms:modified xsi:type="dcterms:W3CDTF">2023-06-16T21:06:47Z</dcterms:modified>
  <cp:category/>
  <cp:contentStatus/>
</cp:coreProperties>
</file>