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so\GitHub\Portfolio\2_Boston_marathon\"/>
    </mc:Choice>
  </mc:AlternateContent>
  <xr:revisionPtr revIDLastSave="0" documentId="13_ncr:1_{EF9C1F53-D37D-4880-AE81-FCAFAFBED15F}" xr6:coauthVersionLast="45" xr6:coauthVersionMax="45" xr10:uidLastSave="{00000000-0000-0000-0000-000000000000}"/>
  <bookViews>
    <workbookView xWindow="12150" yWindow="6600" windowWidth="16245" windowHeight="7485" xr2:uid="{00000000-000D-0000-FFFF-FFFF00000000}"/>
  </bookViews>
  <sheets>
    <sheet name="Personas--Characteristic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E6" i="2"/>
  <c r="D6" i="2"/>
  <c r="C6" i="2"/>
  <c r="B6" i="2"/>
  <c r="F3" i="1" l="1"/>
  <c r="F4" i="1"/>
  <c r="F5" i="1"/>
  <c r="F6" i="1"/>
  <c r="F2" i="1"/>
</calcChain>
</file>

<file path=xl/sharedStrings.xml><?xml version="1.0" encoding="utf-8"?>
<sst xmlns="http://schemas.openxmlformats.org/spreadsheetml/2006/main" count="64" uniqueCount="25">
  <si>
    <t>Cluster</t>
  </si>
  <si>
    <t>Age</t>
  </si>
  <si>
    <t>Gender</t>
  </si>
  <si>
    <t>Country</t>
  </si>
  <si>
    <t>Cluster_size_count</t>
  </si>
  <si>
    <t>Cluster_size_%</t>
  </si>
  <si>
    <t>Pace</t>
  </si>
  <si>
    <t>Average_rank_overall</t>
  </si>
  <si>
    <t>Average_rank_in_gender</t>
  </si>
  <si>
    <t>M</t>
  </si>
  <si>
    <t>F</t>
  </si>
  <si>
    <t>USA</t>
  </si>
  <si>
    <t>CAN</t>
  </si>
  <si>
    <t>CAN + others</t>
  </si>
  <si>
    <t>others</t>
  </si>
  <si>
    <t>min = 34</t>
  </si>
  <si>
    <t>mean = 44</t>
  </si>
  <si>
    <t>max = 53</t>
  </si>
  <si>
    <t>Age_ranges</t>
  </si>
  <si>
    <t>Average_rank_in_division</t>
  </si>
  <si>
    <t>Young</t>
  </si>
  <si>
    <t>Old</t>
  </si>
  <si>
    <t>mean = 9</t>
  </si>
  <si>
    <t>min = 8.4</t>
  </si>
  <si>
    <t>max = 9.73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</si>
</sst>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2" fontId="0" fillId="0" borderId="0" xfId="0" applyNumberFormat="1"/>
    <xf numFmtId="9" fontId="0" fillId="0" borderId="0" xfId="1" applyFont="1"/>
    <xf numFmtId="0" fontId="0" fillId="35" borderId="0" xfId="0" applyFill="1"/>
    <xf numFmtId="0" fontId="4" fillId="0" borderId="2" xfId="4"/>
    <xf numFmtId="0" fontId="0" fillId="37" borderId="0" xfId="0" applyFill="1"/>
    <xf numFmtId="0" fontId="0" fillId="36" borderId="0" xfId="0" applyFill="1"/>
    <xf numFmtId="0" fontId="18" fillId="2" borderId="0" xfId="43" applyFill="1"/>
    <xf numFmtId="0" fontId="0" fillId="38" borderId="0" xfId="0" applyFill="1"/>
    <xf numFmtId="0" fontId="19" fillId="0" borderId="0" xfId="0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3" builtinId="9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ill>
        <patternFill>
          <bgColor theme="9"/>
        </patternFill>
      </fill>
    </dxf>
    <dxf>
      <fill>
        <patternFill>
          <bgColor rgb="FFFF00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  <dxf>
      <fill>
        <patternFill>
          <bgColor theme="9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A6" sqref="A6:XFD6"/>
    </sheetView>
  </sheetViews>
  <sheetFormatPr defaultRowHeight="15" x14ac:dyDescent="0.25"/>
  <cols>
    <col min="2" max="2" width="10.28515625" customWidth="1"/>
    <col min="4" max="4" width="17.28515625" customWidth="1"/>
    <col min="5" max="5" width="20.28515625" customWidth="1"/>
    <col min="6" max="6" width="19.85546875" customWidth="1"/>
    <col min="9" max="9" width="11.5703125" customWidth="1"/>
    <col min="10" max="10" width="21.28515625" customWidth="1"/>
    <col min="11" max="11" width="23.28515625" customWidth="1"/>
    <col min="12" max="12" width="3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2</v>
      </c>
      <c r="I1" s="2" t="s">
        <v>18</v>
      </c>
      <c r="J1" s="2" t="s">
        <v>7</v>
      </c>
      <c r="K1" s="2" t="s">
        <v>8</v>
      </c>
      <c r="L1" s="2" t="s">
        <v>19</v>
      </c>
    </row>
    <row r="2" spans="1:12" x14ac:dyDescent="0.25">
      <c r="A2">
        <v>0</v>
      </c>
      <c r="B2">
        <v>53</v>
      </c>
      <c r="C2" t="s">
        <v>10</v>
      </c>
      <c r="D2" t="s">
        <v>13</v>
      </c>
      <c r="E2">
        <v>1565</v>
      </c>
      <c r="F2" s="4">
        <f>E2/31634</f>
        <v>4.9472086995005375E-2</v>
      </c>
      <c r="G2" s="3">
        <v>9.2899999999999991</v>
      </c>
      <c r="H2" t="s">
        <v>10</v>
      </c>
      <c r="I2" s="10" t="s">
        <v>21</v>
      </c>
      <c r="J2">
        <v>17014</v>
      </c>
      <c r="K2" s="8">
        <v>6415</v>
      </c>
      <c r="L2" s="8">
        <v>1283</v>
      </c>
    </row>
    <row r="3" spans="1:12" x14ac:dyDescent="0.25">
      <c r="A3">
        <v>1</v>
      </c>
      <c r="B3">
        <v>39</v>
      </c>
      <c r="C3" t="s">
        <v>9</v>
      </c>
      <c r="D3" t="s">
        <v>11</v>
      </c>
      <c r="E3">
        <v>14333</v>
      </c>
      <c r="F3" s="4">
        <f t="shared" ref="F3:F6" si="0">E3/31634</f>
        <v>0.45308844913700447</v>
      </c>
      <c r="G3">
        <v>8.94</v>
      </c>
      <c r="H3" t="s">
        <v>9</v>
      </c>
      <c r="I3" s="10" t="s">
        <v>21</v>
      </c>
      <c r="J3">
        <v>14088</v>
      </c>
      <c r="K3">
        <v>8859</v>
      </c>
      <c r="L3">
        <v>1824</v>
      </c>
    </row>
    <row r="4" spans="1:12" x14ac:dyDescent="0.25">
      <c r="A4">
        <v>2</v>
      </c>
      <c r="B4">
        <v>49</v>
      </c>
      <c r="C4" t="s">
        <v>10</v>
      </c>
      <c r="D4" t="s">
        <v>11</v>
      </c>
      <c r="E4">
        <v>12596</v>
      </c>
      <c r="F4" s="4">
        <f t="shared" si="0"/>
        <v>0.39817917430612632</v>
      </c>
      <c r="G4">
        <v>9.73</v>
      </c>
      <c r="H4" t="s">
        <v>10</v>
      </c>
      <c r="I4" s="1" t="s">
        <v>20</v>
      </c>
      <c r="J4">
        <v>18509</v>
      </c>
      <c r="K4">
        <v>7197</v>
      </c>
      <c r="L4">
        <v>2265</v>
      </c>
    </row>
    <row r="5" spans="1:12" x14ac:dyDescent="0.25">
      <c r="A5">
        <v>3</v>
      </c>
      <c r="B5">
        <v>34</v>
      </c>
      <c r="C5" t="s">
        <v>9</v>
      </c>
      <c r="D5" t="s">
        <v>14</v>
      </c>
      <c r="E5">
        <v>1905</v>
      </c>
      <c r="F5" s="4">
        <f t="shared" si="0"/>
        <v>6.0220016438009734E-2</v>
      </c>
      <c r="G5">
        <v>8.66</v>
      </c>
      <c r="H5" t="s">
        <v>9</v>
      </c>
      <c r="I5" s="10" t="s">
        <v>21</v>
      </c>
      <c r="J5">
        <v>12983</v>
      </c>
      <c r="K5">
        <v>8323</v>
      </c>
      <c r="L5">
        <v>1418</v>
      </c>
    </row>
    <row r="6" spans="1:12" x14ac:dyDescent="0.25">
      <c r="A6">
        <v>4</v>
      </c>
      <c r="B6">
        <v>47</v>
      </c>
      <c r="C6" t="s">
        <v>9</v>
      </c>
      <c r="D6" t="s">
        <v>12</v>
      </c>
      <c r="E6">
        <v>1235</v>
      </c>
      <c r="F6" s="4">
        <f t="shared" si="0"/>
        <v>3.904027312385408E-2</v>
      </c>
      <c r="G6">
        <v>8.4</v>
      </c>
      <c r="H6" t="s">
        <v>9</v>
      </c>
      <c r="I6" s="10" t="s">
        <v>21</v>
      </c>
      <c r="J6" s="11">
        <v>11536</v>
      </c>
      <c r="K6" s="7">
        <v>7719</v>
      </c>
      <c r="L6" s="7">
        <v>1155</v>
      </c>
    </row>
    <row r="8" spans="1:12" x14ac:dyDescent="0.25">
      <c r="B8" t="s">
        <v>15</v>
      </c>
      <c r="G8" t="s">
        <v>23</v>
      </c>
    </row>
    <row r="9" spans="1:12" x14ac:dyDescent="0.25">
      <c r="B9" t="s">
        <v>16</v>
      </c>
      <c r="G9" t="s">
        <v>22</v>
      </c>
    </row>
    <row r="10" spans="1:12" x14ac:dyDescent="0.25">
      <c r="B10" t="s">
        <v>17</v>
      </c>
      <c r="G10" t="s">
        <v>24</v>
      </c>
    </row>
  </sheetData>
  <sortState xmlns:xlrd2="http://schemas.microsoft.com/office/spreadsheetml/2017/richdata2" ref="C11:C15">
    <sortCondition ref="C11"/>
  </sortState>
  <conditionalFormatting sqref="G1:G104857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{BF2B8D58-A8E7-4874-B798-117E90C6A240}</x14:id>
        </ext>
      </extLst>
    </cfRule>
  </conditionalFormatting>
  <conditionalFormatting sqref="C2:C6">
    <cfRule type="cellIs" dxfId="20" priority="10" operator="equal">
      <formula>"F"</formula>
    </cfRule>
    <cfRule type="cellIs" dxfId="19" priority="11" operator="equal">
      <formula>"M"</formula>
    </cfRule>
  </conditionalFormatting>
  <conditionalFormatting sqref="D2:D6">
    <cfRule type="cellIs" dxfId="18" priority="8" operator="equal">
      <formula>"CAN"</formula>
    </cfRule>
    <cfRule type="cellIs" dxfId="17" priority="9" operator="equal">
      <formula>"USA"</formula>
    </cfRule>
  </conditionalFormatting>
  <conditionalFormatting sqref="F2:F6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{F39FEC2D-81D4-4DB0-9ABD-447FBFFB57E2}</x14:id>
        </ext>
      </extLst>
    </cfRule>
  </conditionalFormatting>
  <conditionalFormatting sqref="E2:E6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{71500BEA-7873-4CC3-9D40-59DEC1FCE40C}</x14:id>
        </ext>
      </extLst>
    </cfRule>
  </conditionalFormatting>
  <conditionalFormatting sqref="B2:B6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{DCF1C2BA-514C-4168-AF74-9F5ECBBD8EB0}</x14:id>
        </ext>
      </extLst>
    </cfRule>
  </conditionalFormatting>
  <conditionalFormatting sqref="J2:J6">
    <cfRule type="aboveAverage" dxfId="16" priority="26" aboveAverage="0"/>
  </conditionalFormatting>
  <conditionalFormatting sqref="I2:I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{516AAC47-3DBD-400D-A325-53E2C351717A}</x14:id>
        </ext>
      </extLst>
    </cfRule>
  </conditionalFormatting>
  <conditionalFormatting sqref="H2:H6">
    <cfRule type="cellIs" dxfId="1" priority="1" operator="equal">
      <formula>"F"</formula>
    </cfRule>
    <cfRule type="cellIs" dxfId="0" priority="2" operator="equal">
      <formula>"M"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2B8D58-A8E7-4874-B798-117E90C6A2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F39FEC2D-81D4-4DB0-9ABD-447FBFFB57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71500BEA-7873-4CC3-9D40-59DEC1FCE4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DCF1C2BA-514C-4168-AF74-9F5ECBBD8E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516AAC47-3DBD-400D-A325-53E2C35171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116EF-F518-42A6-86F9-542D4CB079C3}">
  <dimension ref="A1:F11"/>
  <sheetViews>
    <sheetView workbookViewId="0">
      <selection activeCell="I4" sqref="I4"/>
    </sheetView>
  </sheetViews>
  <sheetFormatPr defaultRowHeight="15" x14ac:dyDescent="0.25"/>
  <cols>
    <col min="1" max="1" width="25.85546875" customWidth="1"/>
    <col min="2" max="6" width="24" customWidth="1"/>
  </cols>
  <sheetData>
    <row r="1" spans="1:6" ht="39" customHeight="1" x14ac:dyDescent="0.25">
      <c r="A1" s="9" t="s">
        <v>0</v>
      </c>
      <c r="B1" s="9">
        <v>0</v>
      </c>
      <c r="C1" s="9">
        <v>1</v>
      </c>
      <c r="D1" s="9">
        <v>2</v>
      </c>
      <c r="E1" s="9">
        <v>3</v>
      </c>
      <c r="F1" s="9">
        <v>4</v>
      </c>
    </row>
    <row r="2" spans="1:6" ht="39" customHeight="1" x14ac:dyDescent="0.25">
      <c r="A2" s="1" t="s">
        <v>1</v>
      </c>
      <c r="B2">
        <v>53</v>
      </c>
      <c r="C2">
        <v>39</v>
      </c>
      <c r="D2">
        <v>49</v>
      </c>
      <c r="E2">
        <v>34</v>
      </c>
      <c r="F2">
        <v>47</v>
      </c>
    </row>
    <row r="3" spans="1:6" ht="39" customHeight="1" x14ac:dyDescent="0.25">
      <c r="A3" s="1" t="s">
        <v>2</v>
      </c>
      <c r="B3" t="s">
        <v>10</v>
      </c>
      <c r="C3" t="s">
        <v>9</v>
      </c>
      <c r="D3" t="s">
        <v>10</v>
      </c>
      <c r="E3" t="s">
        <v>9</v>
      </c>
      <c r="F3" t="s">
        <v>9</v>
      </c>
    </row>
    <row r="4" spans="1:6" ht="39" customHeight="1" x14ac:dyDescent="0.25">
      <c r="A4" s="1" t="s">
        <v>3</v>
      </c>
      <c r="B4" t="s">
        <v>13</v>
      </c>
      <c r="C4" t="s">
        <v>11</v>
      </c>
      <c r="D4" t="s">
        <v>11</v>
      </c>
      <c r="E4" t="s">
        <v>14</v>
      </c>
      <c r="F4" t="s">
        <v>12</v>
      </c>
    </row>
    <row r="5" spans="1:6" ht="39" customHeight="1" x14ac:dyDescent="0.25">
      <c r="A5" s="1" t="s">
        <v>4</v>
      </c>
      <c r="B5">
        <v>1565</v>
      </c>
      <c r="C5">
        <v>14333</v>
      </c>
      <c r="D5">
        <v>12596</v>
      </c>
      <c r="E5">
        <v>1905</v>
      </c>
      <c r="F5">
        <v>1235</v>
      </c>
    </row>
    <row r="6" spans="1:6" ht="39" customHeight="1" x14ac:dyDescent="0.25">
      <c r="A6" s="1" t="s">
        <v>5</v>
      </c>
      <c r="B6" s="4">
        <f>B5/31634</f>
        <v>4.9472086995005375E-2</v>
      </c>
      <c r="C6" s="4">
        <f>C5/31634</f>
        <v>0.45308844913700447</v>
      </c>
      <c r="D6" s="4">
        <f>D5/31634</f>
        <v>0.39817917430612632</v>
      </c>
      <c r="E6" s="4">
        <f>E5/31634</f>
        <v>6.0220016438009734E-2</v>
      </c>
      <c r="F6" s="4">
        <f>F5/31634</f>
        <v>3.904027312385408E-2</v>
      </c>
    </row>
    <row r="7" spans="1:6" ht="39" customHeight="1" x14ac:dyDescent="0.25">
      <c r="A7" s="2" t="s">
        <v>6</v>
      </c>
      <c r="B7" s="3">
        <v>9.2899999999999991</v>
      </c>
      <c r="C7">
        <v>8.94</v>
      </c>
      <c r="D7">
        <v>9.73</v>
      </c>
      <c r="E7">
        <v>8.66</v>
      </c>
      <c r="F7">
        <v>8.4</v>
      </c>
    </row>
    <row r="8" spans="1:6" ht="39" customHeight="1" x14ac:dyDescent="0.25">
      <c r="A8" s="2" t="s">
        <v>2</v>
      </c>
      <c r="B8" t="s">
        <v>9</v>
      </c>
      <c r="C8" t="s">
        <v>10</v>
      </c>
      <c r="D8" t="s">
        <v>9</v>
      </c>
      <c r="E8" t="s">
        <v>9</v>
      </c>
      <c r="F8" t="s">
        <v>9</v>
      </c>
    </row>
    <row r="9" spans="1:6" ht="39" customHeight="1" x14ac:dyDescent="0.25">
      <c r="A9" s="2" t="s">
        <v>18</v>
      </c>
    </row>
    <row r="10" spans="1:6" ht="39" customHeight="1" thickBot="1" x14ac:dyDescent="0.35">
      <c r="A10" s="2" t="s">
        <v>7</v>
      </c>
      <c r="B10">
        <v>17014</v>
      </c>
      <c r="C10">
        <v>14088</v>
      </c>
      <c r="D10">
        <v>18509</v>
      </c>
      <c r="E10">
        <v>12983</v>
      </c>
      <c r="F10" s="6">
        <v>11536</v>
      </c>
    </row>
    <row r="11" spans="1:6" ht="39" customHeight="1" thickTop="1" x14ac:dyDescent="0.25">
      <c r="A11" s="2" t="s">
        <v>8</v>
      </c>
      <c r="B11" s="5">
        <v>6415</v>
      </c>
      <c r="C11">
        <v>8859</v>
      </c>
      <c r="D11">
        <v>7197</v>
      </c>
      <c r="E11">
        <v>8323</v>
      </c>
      <c r="F11" s="5">
        <v>7719</v>
      </c>
    </row>
  </sheetData>
  <conditionalFormatting sqref="A7:F7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{F1E97618-BDF6-4A01-A82F-1C74FF99FBF2}</x14:id>
        </ext>
      </extLst>
    </cfRule>
  </conditionalFormatting>
  <conditionalFormatting sqref="B8:F8">
    <cfRule type="cellIs" dxfId="8" priority="6" operator="equal">
      <formula>"F"</formula>
    </cfRule>
    <cfRule type="cellIs" dxfId="7" priority="7" operator="equal">
      <formula>"M"</formula>
    </cfRule>
  </conditionalFormatting>
  <conditionalFormatting sqref="B3:F3">
    <cfRule type="cellIs" dxfId="6" priority="4" operator="equal">
      <formula>"F"</formula>
    </cfRule>
    <cfRule type="cellIs" dxfId="5" priority="5" operator="equal">
      <formula>"M"</formula>
    </cfRule>
  </conditionalFormatting>
  <conditionalFormatting sqref="B4:F4">
    <cfRule type="cellIs" dxfId="4" priority="2" operator="equal">
      <formula>"CAN"</formula>
    </cfRule>
    <cfRule type="cellIs" dxfId="3" priority="3" operator="equal">
      <formula>"USA"</formula>
    </cfRule>
  </conditionalFormatting>
  <conditionalFormatting sqref="B6:F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{E1BE710A-47F1-4EF4-8D36-2AC33EA20921}</x14:id>
        </ext>
      </extLst>
    </cfRule>
  </conditionalFormatting>
  <conditionalFormatting sqref="B5:F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{0372167B-2174-450D-A314-FE3CF594BBCB}</x14:id>
        </ext>
      </extLst>
    </cfRule>
  </conditionalFormatting>
  <conditionalFormatting sqref="B2:F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{7CAF51B9-2358-43CD-9D41-5808A510CC61}</x14:id>
        </ext>
      </extLst>
    </cfRule>
  </conditionalFormatting>
  <conditionalFormatting sqref="B10:F10">
    <cfRule type="aboveAverage" dxfId="2" priority="12" aboveAverage="0"/>
  </conditionalFormatting>
  <conditionalFormatting sqref="B9:F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{A755E485-ADD2-4208-BDB7-05011E65B288}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E97618-BDF6-4A01-A82F-1C74FF99FB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A7:F7</xm:sqref>
        </x14:conditionalFormatting>
        <x14:conditionalFormatting xmlns:xm="http://schemas.microsoft.com/office/excel/2006/main">
          <x14:cfRule type="dataBar" id="{E1BE710A-47F1-4EF4-8D36-2AC33EA209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B6:F6</xm:sqref>
        </x14:conditionalFormatting>
        <x14:conditionalFormatting xmlns:xm="http://schemas.microsoft.com/office/excel/2006/main">
          <x14:cfRule type="dataBar" id="{0372167B-2174-450D-A314-FE3CF594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B5:F5</xm:sqref>
        </x14:conditionalFormatting>
        <x14:conditionalFormatting xmlns:xm="http://schemas.microsoft.com/office/excel/2006/main">
          <x14:cfRule type="dataBar" id="{7CAF51B9-2358-43CD-9D41-5808A510CC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B2:F2</xm:sqref>
        </x14:conditionalFormatting>
        <x14:conditionalFormatting xmlns:xm="http://schemas.microsoft.com/office/excel/2006/main">
          <x14:cfRule type="dataBar" id="{A755E485-ADD2-4208-BDB7-05011E65B2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B9:F9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Personas--Characteristics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Hai</dc:creator>
  <cp:lastModifiedBy>Mai Hai</cp:lastModifiedBy>
  <dcterms:created xsi:type="dcterms:W3CDTF">2020-06-08T15:25:37Z</dcterms:created>
  <dcterms:modified xsi:type="dcterms:W3CDTF">2020-06-10T04:17:15Z</dcterms:modified>
</cp:coreProperties>
</file>