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GRADUATE SCHOOL\PHD\DISSERTATION_GENEOS\FINAL STAGE\JOURNAL 1\"/>
    </mc:Choice>
  </mc:AlternateContent>
  <xr:revisionPtr revIDLastSave="0" documentId="8_{D09B3CDF-C095-4CB1-BDEA-E9E0E8574450}" xr6:coauthVersionLast="47" xr6:coauthVersionMax="47" xr10:uidLastSave="{00000000-0000-0000-0000-000000000000}"/>
  <bookViews>
    <workbookView xWindow="-28920" yWindow="0" windowWidth="29040" windowHeight="15840" tabRatio="918" xr2:uid="{A7CAC304-3E17-42E4-B96B-09A9E3240261}"/>
  </bookViews>
  <sheets>
    <sheet name="PROPOSED PARAMS" sheetId="21" r:id="rId1"/>
    <sheet name="PR PARAMS" sheetId="14" r:id="rId2"/>
    <sheet name="PT PARAMS" sheetId="15" r:id="rId3"/>
    <sheet name="TCC PARAMS" sheetId="16" r:id="rId4"/>
    <sheet name="ERRORS" sheetId="73" r:id="rId5"/>
    <sheet name="PRESSURE ERRORS" sheetId="4" r:id="rId6"/>
    <sheet name="VOLUME ERRORS" sheetId="1" r:id="rId7"/>
    <sheet name="LATENT ERRORS" sheetId="5" r:id="rId8"/>
    <sheet name="HS_SATLIQ ERRORS" sheetId="6" r:id="rId9"/>
    <sheet name="HS_SATVAP ERRORS" sheetId="8" r:id="rId10"/>
    <sheet name="HS_SINLIQ ERRORS" sheetId="9" r:id="rId11"/>
    <sheet name="HS_SINVAP ERRORS" sheetId="10" r:id="rId12"/>
    <sheet name="HS_SUPERCRIT ERROR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D2" i="16"/>
  <c r="E2" i="16"/>
  <c r="F2" i="16"/>
  <c r="G2" i="16"/>
  <c r="J2" i="16"/>
  <c r="K2" i="16"/>
  <c r="C3" i="16"/>
  <c r="D3" i="16"/>
  <c r="E3" i="16"/>
  <c r="F3" i="16"/>
  <c r="G3" i="16"/>
  <c r="J3" i="16"/>
  <c r="K3" i="16"/>
  <c r="C4" i="16"/>
  <c r="D4" i="16"/>
  <c r="E4" i="16"/>
  <c r="F4" i="16"/>
  <c r="G4" i="16"/>
  <c r="J4" i="16"/>
  <c r="K4" i="16"/>
  <c r="C5" i="16"/>
  <c r="D5" i="16"/>
  <c r="E5" i="16"/>
  <c r="F5" i="16"/>
  <c r="G5" i="16"/>
  <c r="J5" i="16"/>
  <c r="K5" i="16"/>
  <c r="C6" i="16"/>
  <c r="D6" i="16"/>
  <c r="E6" i="16"/>
  <c r="F6" i="16"/>
  <c r="G6" i="16"/>
  <c r="J6" i="16"/>
  <c r="K6" i="16"/>
  <c r="C7" i="16"/>
  <c r="D7" i="16"/>
  <c r="E7" i="16"/>
  <c r="F7" i="16"/>
  <c r="G7" i="16"/>
  <c r="J7" i="16"/>
  <c r="K7" i="16"/>
  <c r="C8" i="16"/>
  <c r="D8" i="16"/>
  <c r="E8" i="16"/>
  <c r="F8" i="16"/>
  <c r="G8" i="16"/>
  <c r="J8" i="16"/>
  <c r="K8" i="16"/>
  <c r="C9" i="16"/>
  <c r="D9" i="16"/>
  <c r="E9" i="16"/>
  <c r="F9" i="16"/>
  <c r="G9" i="16"/>
  <c r="J9" i="16"/>
  <c r="K9" i="16"/>
  <c r="C10" i="16"/>
  <c r="D10" i="16"/>
  <c r="E10" i="16"/>
  <c r="F10" i="16"/>
  <c r="G10" i="16"/>
  <c r="J10" i="16"/>
  <c r="K10" i="16"/>
  <c r="C11" i="16"/>
  <c r="D11" i="16"/>
  <c r="E11" i="16"/>
  <c r="F11" i="16"/>
  <c r="G11" i="16"/>
  <c r="J11" i="16"/>
  <c r="K11" i="16"/>
  <c r="C12" i="16"/>
  <c r="D12" i="16"/>
  <c r="E12" i="16"/>
  <c r="F12" i="16"/>
  <c r="G12" i="16"/>
  <c r="J12" i="16"/>
  <c r="K12" i="16"/>
  <c r="C13" i="16"/>
  <c r="D13" i="16"/>
  <c r="E13" i="16"/>
  <c r="F13" i="16"/>
  <c r="G13" i="16"/>
  <c r="J13" i="16"/>
  <c r="K13" i="16"/>
  <c r="C14" i="16"/>
  <c r="D14" i="16"/>
  <c r="E14" i="16"/>
  <c r="F14" i="16"/>
  <c r="G14" i="16"/>
  <c r="J14" i="16"/>
  <c r="K14" i="16"/>
  <c r="C15" i="16"/>
  <c r="D15" i="16"/>
  <c r="E15" i="16"/>
  <c r="F15" i="16"/>
  <c r="G15" i="16"/>
  <c r="J15" i="16"/>
  <c r="K15" i="16"/>
  <c r="C16" i="16"/>
  <c r="D16" i="16"/>
  <c r="E16" i="16"/>
  <c r="F16" i="16"/>
  <c r="G16" i="16"/>
  <c r="J16" i="16"/>
  <c r="K16" i="16"/>
  <c r="C17" i="16"/>
  <c r="D17" i="16"/>
  <c r="E17" i="16"/>
  <c r="F17" i="16"/>
  <c r="G17" i="16"/>
  <c r="J17" i="16"/>
  <c r="K17" i="16"/>
  <c r="C18" i="16"/>
  <c r="D18" i="16"/>
  <c r="E18" i="16"/>
  <c r="F18" i="16"/>
  <c r="G18" i="16"/>
  <c r="J18" i="16"/>
  <c r="K18" i="16"/>
  <c r="C19" i="16"/>
  <c r="D19" i="16"/>
  <c r="E19" i="16"/>
  <c r="F19" i="16"/>
  <c r="G19" i="16"/>
  <c r="J19" i="16"/>
  <c r="K19" i="16"/>
  <c r="C20" i="16"/>
  <c r="D20" i="16"/>
  <c r="E20" i="16"/>
  <c r="F20" i="16"/>
  <c r="G20" i="16"/>
  <c r="J20" i="16"/>
  <c r="K20" i="16"/>
  <c r="C21" i="16"/>
  <c r="D21" i="16"/>
  <c r="E21" i="16"/>
  <c r="F21" i="16"/>
  <c r="G21" i="16"/>
  <c r="J21" i="16"/>
  <c r="K21" i="16"/>
  <c r="C22" i="16"/>
  <c r="D22" i="16"/>
  <c r="E22" i="16"/>
  <c r="F22" i="16"/>
  <c r="G22" i="16"/>
  <c r="J22" i="16"/>
  <c r="K22" i="16"/>
  <c r="C23" i="16"/>
  <c r="D23" i="16"/>
  <c r="E23" i="16"/>
  <c r="F23" i="16"/>
  <c r="G23" i="16"/>
  <c r="J23" i="16"/>
  <c r="K23" i="16"/>
  <c r="C24" i="16"/>
  <c r="D24" i="16"/>
  <c r="E24" i="16"/>
  <c r="F24" i="16"/>
  <c r="G24" i="16"/>
  <c r="J24" i="16"/>
  <c r="K24" i="16"/>
  <c r="C25" i="16"/>
  <c r="D25" i="16"/>
  <c r="E25" i="16"/>
  <c r="F25" i="16"/>
  <c r="G25" i="16"/>
  <c r="J25" i="16"/>
  <c r="K25" i="16"/>
  <c r="C26" i="16"/>
  <c r="D26" i="16"/>
  <c r="E26" i="16"/>
  <c r="F26" i="16"/>
  <c r="G26" i="16"/>
  <c r="J26" i="16"/>
  <c r="K26" i="16"/>
  <c r="C27" i="16"/>
  <c r="D27" i="16"/>
  <c r="E27" i="16"/>
  <c r="F27" i="16"/>
  <c r="G27" i="16"/>
  <c r="J27" i="16"/>
  <c r="K27" i="16"/>
  <c r="C28" i="16"/>
  <c r="D28" i="16"/>
  <c r="E28" i="16"/>
  <c r="F28" i="16"/>
  <c r="G28" i="16"/>
  <c r="J28" i="16"/>
  <c r="K28" i="16"/>
  <c r="C29" i="16"/>
  <c r="D29" i="16"/>
  <c r="E29" i="16"/>
  <c r="F29" i="16"/>
  <c r="G29" i="16"/>
  <c r="J29" i="16"/>
  <c r="K29" i="16"/>
  <c r="C30" i="16"/>
  <c r="D30" i="16"/>
  <c r="E30" i="16"/>
  <c r="F30" i="16"/>
  <c r="G30" i="16"/>
  <c r="J30" i="16"/>
  <c r="K30" i="16"/>
  <c r="C31" i="16"/>
  <c r="D31" i="16"/>
  <c r="E31" i="16"/>
  <c r="F31" i="16"/>
  <c r="G31" i="16"/>
  <c r="J31" i="16"/>
  <c r="K31" i="16"/>
  <c r="C32" i="16"/>
  <c r="D32" i="16"/>
  <c r="E32" i="16"/>
  <c r="F32" i="16"/>
  <c r="G32" i="16"/>
  <c r="J32" i="16"/>
  <c r="K32" i="16"/>
  <c r="C33" i="16"/>
  <c r="D33" i="16"/>
  <c r="E33" i="16"/>
  <c r="F33" i="16"/>
  <c r="G33" i="16"/>
  <c r="J33" i="16"/>
  <c r="K33" i="16"/>
  <c r="C34" i="16"/>
  <c r="D34" i="16"/>
  <c r="E34" i="16"/>
  <c r="F34" i="16"/>
  <c r="G34" i="16"/>
  <c r="J34" i="16"/>
  <c r="K34" i="16"/>
  <c r="C35" i="16"/>
  <c r="D35" i="16"/>
  <c r="E35" i="16"/>
  <c r="F35" i="16"/>
  <c r="G35" i="16"/>
  <c r="J35" i="16"/>
  <c r="K35" i="16"/>
  <c r="C36" i="16"/>
  <c r="D36" i="16"/>
  <c r="E36" i="16"/>
  <c r="F36" i="16"/>
  <c r="G36" i="16"/>
  <c r="J36" i="16"/>
  <c r="K36" i="16"/>
  <c r="C37" i="16"/>
  <c r="D37" i="16"/>
  <c r="E37" i="16"/>
  <c r="F37" i="16"/>
  <c r="G37" i="16"/>
  <c r="J37" i="16"/>
  <c r="K37" i="16"/>
  <c r="C38" i="16"/>
  <c r="D38" i="16"/>
  <c r="E38" i="16"/>
  <c r="F38" i="16"/>
  <c r="G38" i="16"/>
  <c r="J38" i="16"/>
  <c r="K38" i="16"/>
  <c r="C39" i="16"/>
  <c r="D39" i="16"/>
  <c r="E39" i="16"/>
  <c r="F39" i="16"/>
  <c r="G39" i="16"/>
  <c r="J39" i="16"/>
  <c r="K39" i="16"/>
  <c r="C40" i="16"/>
  <c r="D40" i="16"/>
  <c r="E40" i="16"/>
  <c r="F40" i="16"/>
  <c r="G40" i="16"/>
  <c r="J40" i="16"/>
  <c r="K40" i="16"/>
  <c r="C41" i="16"/>
  <c r="D41" i="16"/>
  <c r="E41" i="16"/>
  <c r="F41" i="16"/>
  <c r="G41" i="16"/>
  <c r="J41" i="16"/>
  <c r="K41" i="16"/>
  <c r="C42" i="16"/>
  <c r="D42" i="16"/>
  <c r="E42" i="16"/>
  <c r="F42" i="16"/>
  <c r="G42" i="16"/>
  <c r="J42" i="16"/>
  <c r="K42" i="16"/>
  <c r="C43" i="16"/>
  <c r="D43" i="16"/>
  <c r="E43" i="16"/>
  <c r="F43" i="16"/>
  <c r="G43" i="16"/>
  <c r="J43" i="16"/>
  <c r="K43" i="16"/>
  <c r="C44" i="16"/>
  <c r="D44" i="16"/>
  <c r="E44" i="16"/>
  <c r="F44" i="16"/>
  <c r="G44" i="16"/>
  <c r="J44" i="16"/>
  <c r="K44" i="16"/>
  <c r="C45" i="16"/>
  <c r="D45" i="16"/>
  <c r="E45" i="16"/>
  <c r="F45" i="16"/>
  <c r="G45" i="16"/>
  <c r="J45" i="16"/>
  <c r="K45" i="16"/>
  <c r="C46" i="16"/>
  <c r="D46" i="16"/>
  <c r="E46" i="16"/>
  <c r="F46" i="16"/>
  <c r="G46" i="16"/>
  <c r="J46" i="16"/>
  <c r="K46" i="16"/>
  <c r="C47" i="16"/>
  <c r="D47" i="16"/>
  <c r="E47" i="16"/>
  <c r="F47" i="16"/>
  <c r="G47" i="16"/>
  <c r="J47" i="16"/>
  <c r="K47" i="16"/>
  <c r="C48" i="16"/>
  <c r="D48" i="16"/>
  <c r="E48" i="16"/>
  <c r="F48" i="16"/>
  <c r="G48" i="16"/>
  <c r="J48" i="16"/>
  <c r="K48" i="16"/>
  <c r="C49" i="16"/>
  <c r="D49" i="16"/>
  <c r="E49" i="16"/>
  <c r="F49" i="16"/>
  <c r="G49" i="16"/>
  <c r="J49" i="16"/>
  <c r="K49" i="16"/>
  <c r="C50" i="16"/>
  <c r="D50" i="16"/>
  <c r="E50" i="16"/>
  <c r="F50" i="16"/>
  <c r="G50" i="16"/>
  <c r="J50" i="16"/>
  <c r="K50" i="16"/>
  <c r="C51" i="16"/>
  <c r="D51" i="16"/>
  <c r="E51" i="16"/>
  <c r="F51" i="16"/>
  <c r="G51" i="16"/>
  <c r="J51" i="16"/>
  <c r="K51" i="16"/>
  <c r="C52" i="16"/>
  <c r="D52" i="16"/>
  <c r="E52" i="16"/>
  <c r="F52" i="16"/>
  <c r="G52" i="16"/>
  <c r="J52" i="16"/>
  <c r="K52" i="16"/>
  <c r="C53" i="16"/>
  <c r="D53" i="16"/>
  <c r="E53" i="16"/>
  <c r="F53" i="16"/>
  <c r="G53" i="16"/>
  <c r="J53" i="16"/>
  <c r="K53" i="16"/>
  <c r="C54" i="16"/>
  <c r="D54" i="16"/>
  <c r="E54" i="16"/>
  <c r="F54" i="16"/>
  <c r="G54" i="16"/>
  <c r="J54" i="16"/>
  <c r="K54" i="16"/>
  <c r="C55" i="16"/>
  <c r="D55" i="16"/>
  <c r="E55" i="16"/>
  <c r="F55" i="16"/>
  <c r="G55" i="16"/>
  <c r="J55" i="16"/>
  <c r="K55" i="16"/>
  <c r="C56" i="16"/>
  <c r="D56" i="16"/>
  <c r="E56" i="16"/>
  <c r="F56" i="16"/>
  <c r="G56" i="16"/>
  <c r="J56" i="16"/>
  <c r="K56" i="16"/>
  <c r="C57" i="16"/>
  <c r="D57" i="16"/>
  <c r="E57" i="16"/>
  <c r="F57" i="16"/>
  <c r="G57" i="16"/>
  <c r="J57" i="16"/>
  <c r="K57" i="16"/>
  <c r="C58" i="16"/>
  <c r="D58" i="16"/>
  <c r="E58" i="16"/>
  <c r="F58" i="16"/>
  <c r="G58" i="16"/>
  <c r="J58" i="16"/>
  <c r="K58" i="16"/>
  <c r="C59" i="16"/>
  <c r="D59" i="16"/>
  <c r="E59" i="16"/>
  <c r="F59" i="16"/>
  <c r="G59" i="16"/>
  <c r="J59" i="16"/>
  <c r="K59" i="16"/>
  <c r="C60" i="16"/>
  <c r="D60" i="16"/>
  <c r="E60" i="16"/>
  <c r="F60" i="16"/>
  <c r="G60" i="16"/>
  <c r="J60" i="16"/>
  <c r="K60" i="16"/>
  <c r="C61" i="16"/>
  <c r="D61" i="16"/>
  <c r="E61" i="16"/>
  <c r="F61" i="16"/>
  <c r="G61" i="16"/>
  <c r="J61" i="16"/>
  <c r="K61" i="16"/>
  <c r="C62" i="16"/>
  <c r="D62" i="16"/>
  <c r="E62" i="16"/>
  <c r="F62" i="16"/>
  <c r="G62" i="16"/>
  <c r="J62" i="16"/>
  <c r="K62" i="16"/>
  <c r="C63" i="16"/>
  <c r="D63" i="16"/>
  <c r="E63" i="16"/>
  <c r="F63" i="16"/>
  <c r="G63" i="16"/>
  <c r="J63" i="16"/>
  <c r="K63" i="16"/>
  <c r="C64" i="16"/>
  <c r="D64" i="16"/>
  <c r="E64" i="16"/>
  <c r="F64" i="16"/>
  <c r="G64" i="16"/>
  <c r="J64" i="16"/>
  <c r="K64" i="16"/>
  <c r="C65" i="16"/>
  <c r="D65" i="16"/>
  <c r="E65" i="16"/>
  <c r="F65" i="16"/>
  <c r="G65" i="16"/>
  <c r="J65" i="16"/>
  <c r="K65" i="16"/>
  <c r="C66" i="16"/>
  <c r="D66" i="16"/>
  <c r="E66" i="16"/>
  <c r="F66" i="16"/>
  <c r="G66" i="16"/>
  <c r="J66" i="16"/>
  <c r="K66" i="16"/>
  <c r="C67" i="16"/>
  <c r="D67" i="16"/>
  <c r="E67" i="16"/>
  <c r="F67" i="16"/>
  <c r="G67" i="16"/>
  <c r="J67" i="16"/>
  <c r="K67" i="16"/>
  <c r="C68" i="16"/>
  <c r="D68" i="16"/>
  <c r="E68" i="16"/>
  <c r="F68" i="16"/>
  <c r="G68" i="16"/>
  <c r="J68" i="16"/>
  <c r="K68" i="16"/>
  <c r="C69" i="16"/>
  <c r="D69" i="16"/>
  <c r="E69" i="16"/>
  <c r="F69" i="16"/>
  <c r="G69" i="16"/>
  <c r="J69" i="16"/>
  <c r="K69" i="16"/>
  <c r="C70" i="16"/>
  <c r="D70" i="16"/>
  <c r="E70" i="16"/>
  <c r="F70" i="16"/>
  <c r="G70" i="16"/>
  <c r="J70" i="16"/>
  <c r="K70" i="16"/>
  <c r="C71" i="16"/>
  <c r="D71" i="16"/>
  <c r="E71" i="16"/>
  <c r="F71" i="16"/>
  <c r="G71" i="16"/>
  <c r="J71" i="16"/>
  <c r="K71" i="16"/>
  <c r="C72" i="16"/>
  <c r="D72" i="16"/>
  <c r="E72" i="16"/>
  <c r="F72" i="16"/>
  <c r="G72" i="16"/>
  <c r="J72" i="16"/>
  <c r="K72" i="16"/>
  <c r="C73" i="16"/>
  <c r="D73" i="16"/>
  <c r="E73" i="16"/>
  <c r="F73" i="16"/>
  <c r="G73" i="16"/>
  <c r="J73" i="16"/>
  <c r="K73" i="16"/>
  <c r="C74" i="16"/>
  <c r="D74" i="16"/>
  <c r="E74" i="16"/>
  <c r="F74" i="16"/>
  <c r="G74" i="16"/>
  <c r="J74" i="16"/>
  <c r="K74" i="16"/>
  <c r="C75" i="16"/>
  <c r="D75" i="16"/>
  <c r="E75" i="16"/>
  <c r="F75" i="16"/>
  <c r="G75" i="16"/>
  <c r="J75" i="16"/>
  <c r="K75" i="16"/>
  <c r="C76" i="16"/>
  <c r="D76" i="16"/>
  <c r="E76" i="16"/>
  <c r="F76" i="16"/>
  <c r="G76" i="16"/>
  <c r="J76" i="16"/>
  <c r="K76" i="16"/>
  <c r="C77" i="16"/>
  <c r="D77" i="16"/>
  <c r="E77" i="16"/>
  <c r="F77" i="16"/>
  <c r="G77" i="16"/>
  <c r="J77" i="16"/>
  <c r="K77" i="16"/>
  <c r="C78" i="16"/>
  <c r="D78" i="16"/>
  <c r="E78" i="16"/>
  <c r="F78" i="16"/>
  <c r="G78" i="16"/>
  <c r="J78" i="16"/>
  <c r="K78" i="16"/>
  <c r="C79" i="16"/>
  <c r="D79" i="16"/>
  <c r="E79" i="16"/>
  <c r="F79" i="16"/>
  <c r="G79" i="16"/>
  <c r="J79" i="16"/>
  <c r="K79" i="16"/>
  <c r="C80" i="16"/>
  <c r="D80" i="16"/>
  <c r="E80" i="16"/>
  <c r="F80" i="16"/>
  <c r="G80" i="16"/>
  <c r="J80" i="16"/>
  <c r="K80" i="16"/>
  <c r="C81" i="16"/>
  <c r="D81" i="16"/>
  <c r="E81" i="16"/>
  <c r="F81" i="16"/>
  <c r="G81" i="16"/>
  <c r="J81" i="16"/>
  <c r="K81" i="16"/>
  <c r="C82" i="16"/>
  <c r="D82" i="16"/>
  <c r="E82" i="16"/>
  <c r="F82" i="16"/>
  <c r="G82" i="16"/>
  <c r="J82" i="16"/>
  <c r="K82" i="16"/>
  <c r="C83" i="16"/>
  <c r="D83" i="16"/>
  <c r="E83" i="16"/>
  <c r="F83" i="16"/>
  <c r="G83" i="16"/>
  <c r="J83" i="16"/>
  <c r="K83" i="16"/>
  <c r="C84" i="16"/>
  <c r="D84" i="16"/>
  <c r="E84" i="16"/>
  <c r="F84" i="16"/>
  <c r="G84" i="16"/>
  <c r="J84" i="16"/>
  <c r="K84" i="16"/>
  <c r="C85" i="16"/>
  <c r="D85" i="16"/>
  <c r="E85" i="16"/>
  <c r="F85" i="16"/>
  <c r="G85" i="16"/>
  <c r="J85" i="16"/>
  <c r="K85" i="16"/>
  <c r="C86" i="16"/>
  <c r="D86" i="16"/>
  <c r="E86" i="16"/>
  <c r="F86" i="16"/>
  <c r="G86" i="16"/>
  <c r="J86" i="16"/>
  <c r="K86" i="16"/>
  <c r="C87" i="16"/>
  <c r="D87" i="16"/>
  <c r="E87" i="16"/>
  <c r="F87" i="16"/>
  <c r="G87" i="16"/>
  <c r="J87" i="16"/>
  <c r="K87" i="16"/>
  <c r="C88" i="16"/>
  <c r="D88" i="16"/>
  <c r="E88" i="16"/>
  <c r="F88" i="16"/>
  <c r="G88" i="16"/>
  <c r="J88" i="16"/>
  <c r="K88" i="16"/>
  <c r="C89" i="16"/>
  <c r="D89" i="16"/>
  <c r="E89" i="16"/>
  <c r="F89" i="16"/>
  <c r="G89" i="16"/>
  <c r="J89" i="16"/>
  <c r="K89" i="16"/>
  <c r="C90" i="16"/>
  <c r="D90" i="16"/>
  <c r="E90" i="16"/>
  <c r="F90" i="16"/>
  <c r="G90" i="16"/>
  <c r="J90" i="16"/>
  <c r="K90" i="16"/>
  <c r="C91" i="16"/>
  <c r="D91" i="16"/>
  <c r="E91" i="16"/>
  <c r="F91" i="16"/>
  <c r="G91" i="16"/>
  <c r="J91" i="16"/>
  <c r="K91" i="16"/>
  <c r="C92" i="16"/>
  <c r="D92" i="16"/>
  <c r="E92" i="16"/>
  <c r="F92" i="16"/>
  <c r="G92" i="16"/>
  <c r="J92" i="16"/>
  <c r="K92" i="16"/>
  <c r="C93" i="16"/>
  <c r="D93" i="16"/>
  <c r="E93" i="16"/>
  <c r="F93" i="16"/>
  <c r="G93" i="16"/>
  <c r="J93" i="16"/>
  <c r="K93" i="16"/>
  <c r="C94" i="16"/>
  <c r="D94" i="16"/>
  <c r="E94" i="16"/>
  <c r="F94" i="16"/>
  <c r="G94" i="16"/>
  <c r="J94" i="16"/>
  <c r="K94" i="16"/>
  <c r="C95" i="16"/>
  <c r="D95" i="16"/>
  <c r="E95" i="16"/>
  <c r="F95" i="16"/>
  <c r="G95" i="16"/>
  <c r="J95" i="16"/>
  <c r="K95" i="16"/>
  <c r="C96" i="16"/>
  <c r="D96" i="16"/>
  <c r="E96" i="16"/>
  <c r="F96" i="16"/>
  <c r="G96" i="16"/>
  <c r="J96" i="16"/>
  <c r="K96" i="16"/>
  <c r="C97" i="16"/>
  <c r="D97" i="16"/>
  <c r="E97" i="16"/>
  <c r="F97" i="16"/>
  <c r="G97" i="16"/>
  <c r="J97" i="16"/>
  <c r="K97" i="16"/>
  <c r="C98" i="16"/>
  <c r="D98" i="16"/>
  <c r="E98" i="16"/>
  <c r="F98" i="16"/>
  <c r="G98" i="16"/>
  <c r="J98" i="16"/>
  <c r="K98" i="16"/>
  <c r="C99" i="16"/>
  <c r="D99" i="16"/>
  <c r="E99" i="16"/>
  <c r="F99" i="16"/>
  <c r="G99" i="16"/>
  <c r="J99" i="16"/>
  <c r="K99" i="16"/>
  <c r="C100" i="16"/>
  <c r="D100" i="16"/>
  <c r="E100" i="16"/>
  <c r="F100" i="16"/>
  <c r="G100" i="16"/>
  <c r="J100" i="16"/>
  <c r="K100" i="16"/>
  <c r="C101" i="16"/>
  <c r="D101" i="16"/>
  <c r="E101" i="16"/>
  <c r="F101" i="16"/>
  <c r="G101" i="16"/>
  <c r="J101" i="16"/>
  <c r="K101" i="16"/>
  <c r="K101" i="15"/>
  <c r="J101" i="15"/>
  <c r="K100" i="15"/>
  <c r="J100" i="15"/>
  <c r="K99" i="15"/>
  <c r="J99" i="15"/>
  <c r="K98" i="15"/>
  <c r="J98" i="15"/>
  <c r="K97" i="15"/>
  <c r="J97" i="15"/>
  <c r="K96" i="15"/>
  <c r="J96" i="15"/>
  <c r="K95" i="15"/>
  <c r="J95" i="15"/>
  <c r="K94" i="15"/>
  <c r="J94" i="15"/>
  <c r="K93" i="15"/>
  <c r="J93" i="15"/>
  <c r="K92" i="15"/>
  <c r="J92" i="15"/>
  <c r="K91" i="15"/>
  <c r="J91" i="15"/>
  <c r="K90" i="15"/>
  <c r="J90" i="15"/>
  <c r="K89" i="15"/>
  <c r="J89" i="15"/>
  <c r="K88" i="15"/>
  <c r="J88" i="15"/>
  <c r="K87" i="15"/>
  <c r="J87" i="15"/>
  <c r="K86" i="15"/>
  <c r="J86" i="15"/>
  <c r="K85" i="15"/>
  <c r="J85" i="15"/>
  <c r="K84" i="15"/>
  <c r="J84" i="15"/>
  <c r="K83" i="15"/>
  <c r="J83" i="15"/>
  <c r="K82" i="15"/>
  <c r="J82" i="15"/>
  <c r="K81" i="15"/>
  <c r="J81" i="15"/>
  <c r="K80" i="15"/>
  <c r="J80" i="15"/>
  <c r="K79" i="15"/>
  <c r="J79" i="15"/>
  <c r="K78" i="15"/>
  <c r="J78" i="15"/>
  <c r="K77" i="15"/>
  <c r="J77" i="15"/>
  <c r="K76" i="15"/>
  <c r="J76" i="15"/>
  <c r="K75" i="15"/>
  <c r="J75" i="15"/>
  <c r="K74" i="15"/>
  <c r="J74" i="15"/>
  <c r="K73" i="15"/>
  <c r="J73" i="15"/>
  <c r="K72" i="15"/>
  <c r="J72" i="15"/>
  <c r="K71" i="15"/>
  <c r="J71" i="15"/>
  <c r="K70" i="15"/>
  <c r="J70" i="15"/>
  <c r="K69" i="15"/>
  <c r="J69" i="15"/>
  <c r="K68" i="15"/>
  <c r="J68" i="15"/>
  <c r="K67" i="15"/>
  <c r="J67" i="15"/>
  <c r="K66" i="15"/>
  <c r="J66" i="15"/>
  <c r="K65" i="15"/>
  <c r="J65" i="15"/>
  <c r="K64" i="15"/>
  <c r="J64" i="15"/>
  <c r="K63" i="15"/>
  <c r="J63" i="15"/>
  <c r="K62" i="15"/>
  <c r="J62" i="15"/>
  <c r="K61" i="15"/>
  <c r="J61" i="15"/>
  <c r="K60" i="15"/>
  <c r="J60" i="15"/>
  <c r="K59" i="15"/>
  <c r="J59" i="15"/>
  <c r="K58" i="15"/>
  <c r="J58" i="15"/>
  <c r="K57" i="15"/>
  <c r="J57" i="15"/>
  <c r="K56" i="15"/>
  <c r="J56" i="15"/>
  <c r="K55" i="15"/>
  <c r="J55" i="15"/>
  <c r="K54" i="15"/>
  <c r="J54" i="15"/>
  <c r="K53" i="15"/>
  <c r="J53" i="15"/>
  <c r="K52" i="15"/>
  <c r="J52" i="15"/>
  <c r="K51" i="15"/>
  <c r="J51" i="15"/>
  <c r="K50" i="15"/>
  <c r="J50" i="15"/>
  <c r="K49" i="15"/>
  <c r="J49" i="15"/>
  <c r="K48" i="15"/>
  <c r="J48" i="15"/>
  <c r="K47" i="15"/>
  <c r="J47" i="15"/>
  <c r="K46" i="15"/>
  <c r="J46" i="15"/>
  <c r="K45" i="15"/>
  <c r="J45" i="15"/>
  <c r="K44" i="15"/>
  <c r="J44" i="15"/>
  <c r="K43" i="15"/>
  <c r="J43" i="15"/>
  <c r="K42" i="15"/>
  <c r="J42" i="15"/>
  <c r="K41" i="15"/>
  <c r="J41" i="15"/>
  <c r="K40" i="15"/>
  <c r="J40" i="15"/>
  <c r="K39" i="15"/>
  <c r="J39" i="15"/>
  <c r="K38" i="15"/>
  <c r="J38" i="15"/>
  <c r="K37" i="15"/>
  <c r="J37" i="15"/>
  <c r="K36" i="15"/>
  <c r="J36" i="15"/>
  <c r="K35" i="15"/>
  <c r="J35" i="15"/>
  <c r="K34" i="15"/>
  <c r="J34" i="15"/>
  <c r="K33" i="15"/>
  <c r="J33" i="15"/>
  <c r="K32" i="15"/>
  <c r="J32" i="15"/>
  <c r="K31" i="15"/>
  <c r="J31" i="15"/>
  <c r="K30" i="15"/>
  <c r="J30" i="15"/>
  <c r="K29" i="15"/>
  <c r="J29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3" i="15"/>
  <c r="J3" i="15"/>
  <c r="K2" i="15"/>
  <c r="J2" i="15"/>
  <c r="J3" i="14"/>
  <c r="K3" i="14"/>
  <c r="J4" i="14"/>
  <c r="K4" i="14"/>
  <c r="J5" i="14"/>
  <c r="K5" i="14"/>
  <c r="J6" i="14"/>
  <c r="K6" i="14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J44" i="14"/>
  <c r="K44" i="14"/>
  <c r="J45" i="14"/>
  <c r="K45" i="14"/>
  <c r="J46" i="14"/>
  <c r="K46" i="14"/>
  <c r="J47" i="14"/>
  <c r="K47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J79" i="14"/>
  <c r="K79" i="14"/>
  <c r="J80" i="14"/>
  <c r="K80" i="14"/>
  <c r="J81" i="14"/>
  <c r="K81" i="14"/>
  <c r="J82" i="14"/>
  <c r="K82" i="14"/>
  <c r="J83" i="14"/>
  <c r="K83" i="14"/>
  <c r="J84" i="14"/>
  <c r="K84" i="14"/>
  <c r="J85" i="14"/>
  <c r="K85" i="14"/>
  <c r="J86" i="14"/>
  <c r="K86" i="14"/>
  <c r="J87" i="14"/>
  <c r="K87" i="14"/>
  <c r="J88" i="14"/>
  <c r="K88" i="14"/>
  <c r="J89" i="14"/>
  <c r="K89" i="14"/>
  <c r="J90" i="14"/>
  <c r="K90" i="14"/>
  <c r="J91" i="14"/>
  <c r="K91" i="14"/>
  <c r="J92" i="14"/>
  <c r="K92" i="14"/>
  <c r="J93" i="14"/>
  <c r="K93" i="14"/>
  <c r="J94" i="14"/>
  <c r="K94" i="14"/>
  <c r="J95" i="14"/>
  <c r="K95" i="14"/>
  <c r="J96" i="14"/>
  <c r="K96" i="14"/>
  <c r="J97" i="14"/>
  <c r="K97" i="14"/>
  <c r="J98" i="14"/>
  <c r="K98" i="14"/>
  <c r="J99" i="14"/>
  <c r="K99" i="14"/>
  <c r="J100" i="14"/>
  <c r="K100" i="14"/>
  <c r="J101" i="14"/>
  <c r="K101" i="14"/>
  <c r="K2" i="14"/>
  <c r="J2" i="14"/>
  <c r="N15" i="73"/>
  <c r="M15" i="73"/>
  <c r="L15" i="73"/>
  <c r="K15" i="73"/>
  <c r="N14" i="73"/>
  <c r="M14" i="73"/>
  <c r="L14" i="73"/>
  <c r="K14" i="73"/>
  <c r="N13" i="73"/>
  <c r="M13" i="73"/>
  <c r="L13" i="73"/>
  <c r="K13" i="73"/>
  <c r="K10" i="73"/>
  <c r="L9" i="73"/>
  <c r="K9" i="73"/>
  <c r="N8" i="73"/>
  <c r="M8" i="73"/>
  <c r="L8" i="73"/>
  <c r="K8" i="73"/>
  <c r="K4" i="73"/>
  <c r="L4" i="73"/>
  <c r="M4" i="73"/>
  <c r="K5" i="73"/>
  <c r="L5" i="73"/>
  <c r="N5" i="73"/>
  <c r="L3" i="73"/>
  <c r="M3" i="73"/>
  <c r="N3" i="73"/>
  <c r="K3" i="73"/>
  <c r="E13" i="73"/>
  <c r="F13" i="73"/>
  <c r="G13" i="73"/>
  <c r="E14" i="73"/>
  <c r="F14" i="73"/>
  <c r="G14" i="73"/>
  <c r="E15" i="73"/>
  <c r="F15" i="73"/>
  <c r="G15" i="73"/>
  <c r="E8" i="73"/>
  <c r="F8" i="73"/>
  <c r="G8" i="73"/>
  <c r="E9" i="73"/>
  <c r="F9" i="73"/>
  <c r="M9" i="73" s="1"/>
  <c r="G9" i="73"/>
  <c r="N9" i="73" s="1"/>
  <c r="E10" i="73"/>
  <c r="L10" i="73" s="1"/>
  <c r="F10" i="73"/>
  <c r="M10" i="73" s="1"/>
  <c r="G10" i="73"/>
  <c r="N10" i="73" s="1"/>
  <c r="E3" i="73"/>
  <c r="F3" i="73"/>
  <c r="G3" i="73"/>
  <c r="E4" i="73"/>
  <c r="F4" i="73"/>
  <c r="G4" i="73"/>
  <c r="N4" i="73" s="1"/>
  <c r="E5" i="73"/>
  <c r="F5" i="73"/>
  <c r="M5" i="73" s="1"/>
  <c r="G5" i="73"/>
  <c r="D15" i="73"/>
  <c r="D14" i="73"/>
  <c r="D13" i="73"/>
  <c r="D10" i="73"/>
  <c r="D9" i="73"/>
  <c r="D8" i="73"/>
  <c r="D5" i="73"/>
  <c r="D4" i="73"/>
  <c r="D3" i="73"/>
  <c r="S102" i="11"/>
  <c r="R102" i="11"/>
  <c r="Q102" i="11"/>
  <c r="P102" i="11"/>
  <c r="O102" i="11"/>
  <c r="N102" i="11"/>
  <c r="M102" i="11"/>
  <c r="H102" i="11"/>
  <c r="G102" i="11"/>
  <c r="F102" i="11"/>
  <c r="G25" i="73" s="1"/>
  <c r="N25" i="73" s="1"/>
  <c r="E102" i="11"/>
  <c r="D102" i="11"/>
  <c r="E25" i="73" s="1"/>
  <c r="L25" i="73" s="1"/>
  <c r="C102" i="11"/>
  <c r="D25" i="73" s="1"/>
  <c r="K25" i="73" s="1"/>
  <c r="B102" i="11"/>
  <c r="S102" i="10"/>
  <c r="R102" i="10"/>
  <c r="Q102" i="10"/>
  <c r="G33" i="73" s="1"/>
  <c r="N33" i="73" s="1"/>
  <c r="P102" i="10"/>
  <c r="F33" i="73" s="1"/>
  <c r="M33" i="73" s="1"/>
  <c r="O102" i="10"/>
  <c r="E33" i="73" s="1"/>
  <c r="L33" i="73" s="1"/>
  <c r="N102" i="10"/>
  <c r="D33" i="73" s="1"/>
  <c r="K33" i="73" s="1"/>
  <c r="M102" i="10"/>
  <c r="H102" i="10"/>
  <c r="G102" i="10"/>
  <c r="F102" i="10"/>
  <c r="G24" i="73" s="1"/>
  <c r="N24" i="73" s="1"/>
  <c r="E102" i="10"/>
  <c r="F24" i="73" s="1"/>
  <c r="M24" i="73" s="1"/>
  <c r="D102" i="10"/>
  <c r="E24" i="73" s="1"/>
  <c r="L24" i="73" s="1"/>
  <c r="C102" i="10"/>
  <c r="D24" i="73" s="1"/>
  <c r="K24" i="73" s="1"/>
  <c r="B102" i="10"/>
  <c r="S102" i="9"/>
  <c r="R102" i="9"/>
  <c r="Q102" i="9"/>
  <c r="P102" i="9"/>
  <c r="O102" i="9"/>
  <c r="N102" i="9"/>
  <c r="M102" i="9"/>
  <c r="H102" i="9"/>
  <c r="G102" i="9"/>
  <c r="F102" i="9"/>
  <c r="E102" i="9"/>
  <c r="D102" i="9"/>
  <c r="E23" i="73" s="1"/>
  <c r="L23" i="73" s="1"/>
  <c r="C102" i="9"/>
  <c r="B102" i="9"/>
  <c r="S102" i="8"/>
  <c r="R102" i="8"/>
  <c r="Q102" i="8"/>
  <c r="P102" i="8"/>
  <c r="F31" i="73" s="1"/>
  <c r="M31" i="73" s="1"/>
  <c r="O102" i="8"/>
  <c r="E31" i="73" s="1"/>
  <c r="L31" i="73" s="1"/>
  <c r="N102" i="8"/>
  <c r="D31" i="73" s="1"/>
  <c r="K31" i="73" s="1"/>
  <c r="M102" i="8"/>
  <c r="C102" i="8"/>
  <c r="D102" i="8"/>
  <c r="E22" i="73" s="1"/>
  <c r="L22" i="73" s="1"/>
  <c r="E102" i="8"/>
  <c r="F22" i="73" s="1"/>
  <c r="M22" i="73" s="1"/>
  <c r="F102" i="8"/>
  <c r="G22" i="73" s="1"/>
  <c r="N22" i="73" s="1"/>
  <c r="G102" i="8"/>
  <c r="H102" i="8"/>
  <c r="B102" i="8"/>
  <c r="G31" i="73"/>
  <c r="N31" i="73" s="1"/>
  <c r="E32" i="73"/>
  <c r="L32" i="73" s="1"/>
  <c r="F32" i="73"/>
  <c r="M32" i="73" s="1"/>
  <c r="G32" i="73"/>
  <c r="N32" i="73" s="1"/>
  <c r="E34" i="73"/>
  <c r="L34" i="73" s="1"/>
  <c r="F34" i="73"/>
  <c r="M34" i="73" s="1"/>
  <c r="G34" i="73"/>
  <c r="N34" i="73" s="1"/>
  <c r="F23" i="73"/>
  <c r="M23" i="73" s="1"/>
  <c r="G23" i="73"/>
  <c r="N23" i="73" s="1"/>
  <c r="F25" i="73"/>
  <c r="M25" i="73" s="1"/>
  <c r="D34" i="73"/>
  <c r="K34" i="73" s="1"/>
  <c r="D32" i="73"/>
  <c r="K32" i="73" s="1"/>
  <c r="D23" i="73"/>
  <c r="K23" i="73" s="1"/>
  <c r="D22" i="73"/>
  <c r="K22" i="73" s="1"/>
  <c r="G101" i="21" l="1"/>
  <c r="F101" i="21"/>
  <c r="E101" i="21"/>
  <c r="D101" i="21"/>
  <c r="C101" i="21"/>
  <c r="G100" i="21"/>
  <c r="F100" i="21"/>
  <c r="E100" i="21"/>
  <c r="D100" i="21"/>
  <c r="C100" i="21"/>
  <c r="G99" i="21"/>
  <c r="F99" i="21"/>
  <c r="E99" i="21"/>
  <c r="D99" i="21"/>
  <c r="C99" i="21"/>
  <c r="G98" i="21"/>
  <c r="F98" i="21"/>
  <c r="E98" i="21"/>
  <c r="D98" i="21"/>
  <c r="C98" i="21"/>
  <c r="G97" i="21"/>
  <c r="F97" i="21"/>
  <c r="E97" i="21"/>
  <c r="D97" i="21"/>
  <c r="C97" i="21"/>
  <c r="G96" i="21"/>
  <c r="F96" i="21"/>
  <c r="E96" i="21"/>
  <c r="D96" i="21"/>
  <c r="C96" i="21"/>
  <c r="G95" i="21"/>
  <c r="F95" i="21"/>
  <c r="E95" i="21"/>
  <c r="D95" i="21"/>
  <c r="C95" i="21"/>
  <c r="G94" i="21"/>
  <c r="F94" i="21"/>
  <c r="E94" i="21"/>
  <c r="D94" i="21"/>
  <c r="C94" i="21"/>
  <c r="G93" i="21"/>
  <c r="F93" i="21"/>
  <c r="E93" i="21"/>
  <c r="D93" i="21"/>
  <c r="C93" i="21"/>
  <c r="G92" i="21"/>
  <c r="F92" i="21"/>
  <c r="E92" i="21"/>
  <c r="D92" i="21"/>
  <c r="C92" i="21"/>
  <c r="G91" i="21"/>
  <c r="F91" i="21"/>
  <c r="E91" i="21"/>
  <c r="D91" i="21"/>
  <c r="C91" i="21"/>
  <c r="G90" i="21"/>
  <c r="F90" i="21"/>
  <c r="E90" i="21"/>
  <c r="D90" i="21"/>
  <c r="C90" i="21"/>
  <c r="G89" i="21"/>
  <c r="F89" i="21"/>
  <c r="E89" i="21"/>
  <c r="D89" i="21"/>
  <c r="C89" i="21"/>
  <c r="G88" i="21"/>
  <c r="F88" i="21"/>
  <c r="E88" i="21"/>
  <c r="D88" i="21"/>
  <c r="C88" i="21"/>
  <c r="G87" i="21"/>
  <c r="F87" i="21"/>
  <c r="E87" i="21"/>
  <c r="D87" i="21"/>
  <c r="C87" i="21"/>
  <c r="G86" i="21"/>
  <c r="F86" i="21"/>
  <c r="E86" i="21"/>
  <c r="D86" i="21"/>
  <c r="C86" i="21"/>
  <c r="G85" i="21"/>
  <c r="F85" i="21"/>
  <c r="E85" i="21"/>
  <c r="D85" i="21"/>
  <c r="C85" i="21"/>
  <c r="G84" i="21"/>
  <c r="F84" i="21"/>
  <c r="E84" i="21"/>
  <c r="D84" i="21"/>
  <c r="C84" i="21"/>
  <c r="G83" i="21"/>
  <c r="F83" i="21"/>
  <c r="E83" i="21"/>
  <c r="D83" i="21"/>
  <c r="C83" i="21"/>
  <c r="G82" i="21"/>
  <c r="F82" i="21"/>
  <c r="E82" i="21"/>
  <c r="D82" i="21"/>
  <c r="C82" i="21"/>
  <c r="G81" i="21"/>
  <c r="F81" i="21"/>
  <c r="E81" i="21"/>
  <c r="D81" i="21"/>
  <c r="C81" i="21"/>
  <c r="G80" i="21"/>
  <c r="F80" i="21"/>
  <c r="E80" i="21"/>
  <c r="D80" i="21"/>
  <c r="C80" i="21"/>
  <c r="G79" i="21"/>
  <c r="F79" i="21"/>
  <c r="E79" i="21"/>
  <c r="D79" i="21"/>
  <c r="C79" i="21"/>
  <c r="G78" i="21"/>
  <c r="F78" i="21"/>
  <c r="E78" i="21"/>
  <c r="D78" i="21"/>
  <c r="C78" i="21"/>
  <c r="G77" i="21"/>
  <c r="F77" i="21"/>
  <c r="E77" i="21"/>
  <c r="D77" i="21"/>
  <c r="C77" i="21"/>
  <c r="G76" i="21"/>
  <c r="F76" i="21"/>
  <c r="E76" i="21"/>
  <c r="D76" i="21"/>
  <c r="C76" i="21"/>
  <c r="G75" i="21"/>
  <c r="F75" i="21"/>
  <c r="E75" i="21"/>
  <c r="D75" i="21"/>
  <c r="C75" i="21"/>
  <c r="G74" i="21"/>
  <c r="F74" i="21"/>
  <c r="E74" i="21"/>
  <c r="D74" i="21"/>
  <c r="C74" i="21"/>
  <c r="G73" i="21"/>
  <c r="F73" i="21"/>
  <c r="E73" i="21"/>
  <c r="D73" i="21"/>
  <c r="C73" i="21"/>
  <c r="G72" i="21"/>
  <c r="F72" i="21"/>
  <c r="E72" i="21"/>
  <c r="D72" i="21"/>
  <c r="C72" i="21"/>
  <c r="G71" i="21"/>
  <c r="F71" i="21"/>
  <c r="E71" i="21"/>
  <c r="D71" i="21"/>
  <c r="C71" i="21"/>
  <c r="G70" i="21"/>
  <c r="F70" i="21"/>
  <c r="E70" i="21"/>
  <c r="D70" i="21"/>
  <c r="C70" i="21"/>
  <c r="G69" i="21"/>
  <c r="F69" i="21"/>
  <c r="E69" i="21"/>
  <c r="D69" i="21"/>
  <c r="C69" i="21"/>
  <c r="G68" i="21"/>
  <c r="F68" i="21"/>
  <c r="E68" i="21"/>
  <c r="D68" i="21"/>
  <c r="C68" i="21"/>
  <c r="G67" i="21"/>
  <c r="F67" i="21"/>
  <c r="E67" i="21"/>
  <c r="D67" i="21"/>
  <c r="C67" i="21"/>
  <c r="G66" i="21"/>
  <c r="F66" i="21"/>
  <c r="E66" i="21"/>
  <c r="D66" i="21"/>
  <c r="C66" i="21"/>
  <c r="G65" i="21"/>
  <c r="F65" i="21"/>
  <c r="E65" i="21"/>
  <c r="D65" i="21"/>
  <c r="C65" i="21"/>
  <c r="G64" i="21"/>
  <c r="F64" i="21"/>
  <c r="E64" i="21"/>
  <c r="D64" i="21"/>
  <c r="C64" i="21"/>
  <c r="G63" i="21"/>
  <c r="F63" i="21"/>
  <c r="E63" i="21"/>
  <c r="D63" i="21"/>
  <c r="C63" i="21"/>
  <c r="G62" i="21"/>
  <c r="F62" i="21"/>
  <c r="E62" i="21"/>
  <c r="D62" i="21"/>
  <c r="C62" i="21"/>
  <c r="G61" i="21"/>
  <c r="F61" i="21"/>
  <c r="E61" i="21"/>
  <c r="D61" i="21"/>
  <c r="C61" i="21"/>
  <c r="G60" i="21"/>
  <c r="F60" i="21"/>
  <c r="E60" i="21"/>
  <c r="D60" i="21"/>
  <c r="C60" i="21"/>
  <c r="G59" i="21"/>
  <c r="F59" i="21"/>
  <c r="E59" i="21"/>
  <c r="D59" i="21"/>
  <c r="C59" i="21"/>
  <c r="G58" i="21"/>
  <c r="F58" i="21"/>
  <c r="E58" i="21"/>
  <c r="D58" i="21"/>
  <c r="C58" i="21"/>
  <c r="G57" i="21"/>
  <c r="F57" i="21"/>
  <c r="E57" i="21"/>
  <c r="D57" i="21"/>
  <c r="C57" i="21"/>
  <c r="G56" i="21"/>
  <c r="F56" i="21"/>
  <c r="E56" i="21"/>
  <c r="D56" i="21"/>
  <c r="C56" i="21"/>
  <c r="G55" i="21"/>
  <c r="F55" i="21"/>
  <c r="E55" i="21"/>
  <c r="D55" i="21"/>
  <c r="C55" i="21"/>
  <c r="G54" i="21"/>
  <c r="F54" i="21"/>
  <c r="E54" i="21"/>
  <c r="D54" i="21"/>
  <c r="C54" i="21"/>
  <c r="G53" i="21"/>
  <c r="F53" i="21"/>
  <c r="E53" i="21"/>
  <c r="D53" i="21"/>
  <c r="C53" i="21"/>
  <c r="G52" i="21"/>
  <c r="F52" i="21"/>
  <c r="E52" i="21"/>
  <c r="D52" i="21"/>
  <c r="C52" i="21"/>
  <c r="G51" i="21"/>
  <c r="F51" i="21"/>
  <c r="E51" i="21"/>
  <c r="D51" i="21"/>
  <c r="C51" i="21"/>
  <c r="G50" i="21"/>
  <c r="F50" i="21"/>
  <c r="E50" i="21"/>
  <c r="D50" i="21"/>
  <c r="C50" i="21"/>
  <c r="G49" i="21"/>
  <c r="F49" i="21"/>
  <c r="E49" i="21"/>
  <c r="D49" i="21"/>
  <c r="C49" i="21"/>
  <c r="G48" i="21"/>
  <c r="F48" i="21"/>
  <c r="E48" i="21"/>
  <c r="D48" i="21"/>
  <c r="C48" i="21"/>
  <c r="G47" i="21"/>
  <c r="F47" i="21"/>
  <c r="E47" i="21"/>
  <c r="D47" i="21"/>
  <c r="C47" i="21"/>
  <c r="G46" i="21"/>
  <c r="F46" i="21"/>
  <c r="E46" i="21"/>
  <c r="D46" i="21"/>
  <c r="C46" i="21"/>
  <c r="G45" i="21"/>
  <c r="F45" i="21"/>
  <c r="E45" i="21"/>
  <c r="D45" i="21"/>
  <c r="C45" i="21"/>
  <c r="G44" i="21"/>
  <c r="F44" i="21"/>
  <c r="E44" i="21"/>
  <c r="D44" i="21"/>
  <c r="C44" i="21"/>
  <c r="G43" i="21"/>
  <c r="F43" i="21"/>
  <c r="E43" i="21"/>
  <c r="D43" i="21"/>
  <c r="C43" i="21"/>
  <c r="G42" i="21"/>
  <c r="F42" i="21"/>
  <c r="E42" i="21"/>
  <c r="D42" i="21"/>
  <c r="C42" i="21"/>
  <c r="G41" i="21"/>
  <c r="F41" i="21"/>
  <c r="E41" i="21"/>
  <c r="D41" i="21"/>
  <c r="C41" i="21"/>
  <c r="G40" i="21"/>
  <c r="F40" i="21"/>
  <c r="E40" i="21"/>
  <c r="D40" i="21"/>
  <c r="C40" i="21"/>
  <c r="G39" i="21"/>
  <c r="F39" i="21"/>
  <c r="E39" i="21"/>
  <c r="D39" i="21"/>
  <c r="C39" i="21"/>
  <c r="G38" i="21"/>
  <c r="F38" i="21"/>
  <c r="E38" i="21"/>
  <c r="D38" i="21"/>
  <c r="C38" i="21"/>
  <c r="G37" i="21"/>
  <c r="F37" i="21"/>
  <c r="E37" i="21"/>
  <c r="D37" i="21"/>
  <c r="C37" i="21"/>
  <c r="G36" i="21"/>
  <c r="F36" i="21"/>
  <c r="E36" i="21"/>
  <c r="D36" i="21"/>
  <c r="C36" i="21"/>
  <c r="G35" i="21"/>
  <c r="F35" i="21"/>
  <c r="E35" i="21"/>
  <c r="D35" i="21"/>
  <c r="C35" i="21"/>
  <c r="G34" i="21"/>
  <c r="F34" i="21"/>
  <c r="E34" i="21"/>
  <c r="D34" i="21"/>
  <c r="C34" i="21"/>
  <c r="G33" i="21"/>
  <c r="F33" i="21"/>
  <c r="E33" i="21"/>
  <c r="D33" i="21"/>
  <c r="C33" i="21"/>
  <c r="G32" i="21"/>
  <c r="F32" i="21"/>
  <c r="E32" i="21"/>
  <c r="D32" i="21"/>
  <c r="C32" i="21"/>
  <c r="G31" i="21"/>
  <c r="F31" i="21"/>
  <c r="E31" i="21"/>
  <c r="D31" i="21"/>
  <c r="C31" i="21"/>
  <c r="G30" i="21"/>
  <c r="F30" i="21"/>
  <c r="E30" i="21"/>
  <c r="D30" i="21"/>
  <c r="C30" i="21"/>
  <c r="G29" i="21"/>
  <c r="F29" i="21"/>
  <c r="E29" i="21"/>
  <c r="D29" i="21"/>
  <c r="C29" i="21"/>
  <c r="G28" i="21"/>
  <c r="F28" i="21"/>
  <c r="E28" i="21"/>
  <c r="D28" i="21"/>
  <c r="C28" i="21"/>
  <c r="G27" i="21"/>
  <c r="F27" i="21"/>
  <c r="E27" i="21"/>
  <c r="D27" i="21"/>
  <c r="C27" i="21"/>
  <c r="G26" i="21"/>
  <c r="F26" i="21"/>
  <c r="E26" i="21"/>
  <c r="D26" i="21"/>
  <c r="C26" i="21"/>
  <c r="G25" i="21"/>
  <c r="F25" i="21"/>
  <c r="E25" i="21"/>
  <c r="D25" i="21"/>
  <c r="C25" i="21"/>
  <c r="G24" i="21"/>
  <c r="F24" i="21"/>
  <c r="E24" i="21"/>
  <c r="D24" i="21"/>
  <c r="C24" i="21"/>
  <c r="G23" i="21"/>
  <c r="F23" i="21"/>
  <c r="E23" i="21"/>
  <c r="D23" i="21"/>
  <c r="C23" i="21"/>
  <c r="G22" i="21"/>
  <c r="F22" i="21"/>
  <c r="E22" i="21"/>
  <c r="D22" i="21"/>
  <c r="C22" i="21"/>
  <c r="G21" i="21"/>
  <c r="F21" i="21"/>
  <c r="E21" i="21"/>
  <c r="D21" i="21"/>
  <c r="C21" i="21"/>
  <c r="G20" i="21"/>
  <c r="F20" i="21"/>
  <c r="E20" i="21"/>
  <c r="D20" i="21"/>
  <c r="C20" i="21"/>
  <c r="G19" i="21"/>
  <c r="F19" i="21"/>
  <c r="E19" i="21"/>
  <c r="D19" i="21"/>
  <c r="C19" i="21"/>
  <c r="G18" i="21"/>
  <c r="F18" i="21"/>
  <c r="E18" i="21"/>
  <c r="D18" i="21"/>
  <c r="C18" i="21"/>
  <c r="G17" i="21"/>
  <c r="F17" i="21"/>
  <c r="E17" i="21"/>
  <c r="D17" i="21"/>
  <c r="C17" i="21"/>
  <c r="G16" i="21"/>
  <c r="F16" i="21"/>
  <c r="E16" i="21"/>
  <c r="D16" i="21"/>
  <c r="C16" i="21"/>
  <c r="G15" i="21"/>
  <c r="F15" i="21"/>
  <c r="E15" i="21"/>
  <c r="D15" i="21"/>
  <c r="C15" i="21"/>
  <c r="G14" i="21"/>
  <c r="F14" i="21"/>
  <c r="E14" i="21"/>
  <c r="D14" i="21"/>
  <c r="C14" i="21"/>
  <c r="G13" i="21"/>
  <c r="F13" i="21"/>
  <c r="E13" i="21"/>
  <c r="D13" i="21"/>
  <c r="C13" i="21"/>
  <c r="G12" i="21"/>
  <c r="F12" i="21"/>
  <c r="E12" i="21"/>
  <c r="D12" i="21"/>
  <c r="C12" i="21"/>
  <c r="G11" i="21"/>
  <c r="F11" i="21"/>
  <c r="E11" i="21"/>
  <c r="D11" i="21"/>
  <c r="C11" i="21"/>
  <c r="G10" i="21"/>
  <c r="F10" i="21"/>
  <c r="E10" i="21"/>
  <c r="D10" i="21"/>
  <c r="C10" i="21"/>
  <c r="G9" i="21"/>
  <c r="F9" i="21"/>
  <c r="E9" i="21"/>
  <c r="D9" i="21"/>
  <c r="C9" i="21"/>
  <c r="G8" i="21"/>
  <c r="F8" i="21"/>
  <c r="E8" i="21"/>
  <c r="D8" i="21"/>
  <c r="C8" i="21"/>
  <c r="G7" i="21"/>
  <c r="F7" i="21"/>
  <c r="E7" i="21"/>
  <c r="D7" i="21"/>
  <c r="C7" i="21"/>
  <c r="G6" i="21"/>
  <c r="F6" i="21"/>
  <c r="E6" i="21"/>
  <c r="D6" i="21"/>
  <c r="C6" i="21"/>
  <c r="G5" i="21"/>
  <c r="F5" i="21"/>
  <c r="E5" i="21"/>
  <c r="D5" i="21"/>
  <c r="C5" i="21"/>
  <c r="G4" i="21"/>
  <c r="F4" i="21"/>
  <c r="E4" i="21"/>
  <c r="D4" i="21"/>
  <c r="C4" i="21"/>
  <c r="G3" i="21"/>
  <c r="F3" i="21"/>
  <c r="E3" i="21"/>
  <c r="D3" i="21"/>
  <c r="C3" i="21"/>
  <c r="G2" i="21"/>
  <c r="F2" i="21"/>
  <c r="E2" i="21"/>
  <c r="D2" i="21"/>
  <c r="C2" i="21"/>
  <c r="G101" i="15"/>
  <c r="F101" i="15"/>
  <c r="E101" i="15"/>
  <c r="D101" i="15"/>
  <c r="C101" i="15"/>
  <c r="G100" i="15"/>
  <c r="F100" i="15"/>
  <c r="E100" i="15"/>
  <c r="D100" i="15"/>
  <c r="C100" i="15"/>
  <c r="G99" i="15"/>
  <c r="F99" i="15"/>
  <c r="E99" i="15"/>
  <c r="D99" i="15"/>
  <c r="C99" i="15"/>
  <c r="G98" i="15"/>
  <c r="F98" i="15"/>
  <c r="E98" i="15"/>
  <c r="D98" i="15"/>
  <c r="C98" i="15"/>
  <c r="G97" i="15"/>
  <c r="F97" i="15"/>
  <c r="E97" i="15"/>
  <c r="D97" i="15"/>
  <c r="C97" i="15"/>
  <c r="G96" i="15"/>
  <c r="F96" i="15"/>
  <c r="E96" i="15"/>
  <c r="D96" i="15"/>
  <c r="C96" i="15"/>
  <c r="G95" i="15"/>
  <c r="F95" i="15"/>
  <c r="E95" i="15"/>
  <c r="D95" i="15"/>
  <c r="C95" i="15"/>
  <c r="G94" i="15"/>
  <c r="F94" i="15"/>
  <c r="E94" i="15"/>
  <c r="D94" i="15"/>
  <c r="C94" i="15"/>
  <c r="G93" i="15"/>
  <c r="F93" i="15"/>
  <c r="E93" i="15"/>
  <c r="D93" i="15"/>
  <c r="C93" i="15"/>
  <c r="G92" i="15"/>
  <c r="F92" i="15"/>
  <c r="E92" i="15"/>
  <c r="D92" i="15"/>
  <c r="C92" i="15"/>
  <c r="G91" i="15"/>
  <c r="F91" i="15"/>
  <c r="E91" i="15"/>
  <c r="D91" i="15"/>
  <c r="C91" i="15"/>
  <c r="G90" i="15"/>
  <c r="F90" i="15"/>
  <c r="E90" i="15"/>
  <c r="D90" i="15"/>
  <c r="C90" i="15"/>
  <c r="G89" i="15"/>
  <c r="F89" i="15"/>
  <c r="E89" i="15"/>
  <c r="D89" i="15"/>
  <c r="C89" i="15"/>
  <c r="G88" i="15"/>
  <c r="F88" i="15"/>
  <c r="E88" i="15"/>
  <c r="D88" i="15"/>
  <c r="C88" i="15"/>
  <c r="G87" i="15"/>
  <c r="F87" i="15"/>
  <c r="E87" i="15"/>
  <c r="D87" i="15"/>
  <c r="C87" i="15"/>
  <c r="G86" i="15"/>
  <c r="F86" i="15"/>
  <c r="E86" i="15"/>
  <c r="D86" i="15"/>
  <c r="C86" i="15"/>
  <c r="G85" i="15"/>
  <c r="F85" i="15"/>
  <c r="E85" i="15"/>
  <c r="D85" i="15"/>
  <c r="C85" i="15"/>
  <c r="G84" i="15"/>
  <c r="F84" i="15"/>
  <c r="E84" i="15"/>
  <c r="D84" i="15"/>
  <c r="C84" i="15"/>
  <c r="G83" i="15"/>
  <c r="F83" i="15"/>
  <c r="E83" i="15"/>
  <c r="D83" i="15"/>
  <c r="C83" i="15"/>
  <c r="G82" i="15"/>
  <c r="F82" i="15"/>
  <c r="E82" i="15"/>
  <c r="D82" i="15"/>
  <c r="C82" i="15"/>
  <c r="G81" i="15"/>
  <c r="F81" i="15"/>
  <c r="E81" i="15"/>
  <c r="D81" i="15"/>
  <c r="C81" i="15"/>
  <c r="G80" i="15"/>
  <c r="F80" i="15"/>
  <c r="E80" i="15"/>
  <c r="D80" i="15"/>
  <c r="C80" i="15"/>
  <c r="G79" i="15"/>
  <c r="F79" i="15"/>
  <c r="E79" i="15"/>
  <c r="D79" i="15"/>
  <c r="C79" i="15"/>
  <c r="G78" i="15"/>
  <c r="F78" i="15"/>
  <c r="E78" i="15"/>
  <c r="D78" i="15"/>
  <c r="C78" i="15"/>
  <c r="G77" i="15"/>
  <c r="F77" i="15"/>
  <c r="E77" i="15"/>
  <c r="D77" i="15"/>
  <c r="C77" i="15"/>
  <c r="G76" i="15"/>
  <c r="F76" i="15"/>
  <c r="E76" i="15"/>
  <c r="D76" i="15"/>
  <c r="C76" i="15"/>
  <c r="G75" i="15"/>
  <c r="F75" i="15"/>
  <c r="E75" i="15"/>
  <c r="D75" i="15"/>
  <c r="C75" i="15"/>
  <c r="G74" i="15"/>
  <c r="F74" i="15"/>
  <c r="E74" i="15"/>
  <c r="D74" i="15"/>
  <c r="C74" i="15"/>
  <c r="G73" i="15"/>
  <c r="F73" i="15"/>
  <c r="E73" i="15"/>
  <c r="D73" i="15"/>
  <c r="C73" i="15"/>
  <c r="G72" i="15"/>
  <c r="F72" i="15"/>
  <c r="E72" i="15"/>
  <c r="D72" i="15"/>
  <c r="C72" i="15"/>
  <c r="G71" i="15"/>
  <c r="F71" i="15"/>
  <c r="E71" i="15"/>
  <c r="D71" i="15"/>
  <c r="C71" i="15"/>
  <c r="G70" i="15"/>
  <c r="F70" i="15"/>
  <c r="E70" i="15"/>
  <c r="D70" i="15"/>
  <c r="C70" i="15"/>
  <c r="G69" i="15"/>
  <c r="F69" i="15"/>
  <c r="E69" i="15"/>
  <c r="D69" i="15"/>
  <c r="C69" i="15"/>
  <c r="G68" i="15"/>
  <c r="F68" i="15"/>
  <c r="E68" i="15"/>
  <c r="D68" i="15"/>
  <c r="C68" i="15"/>
  <c r="G67" i="15"/>
  <c r="F67" i="15"/>
  <c r="E67" i="15"/>
  <c r="D67" i="15"/>
  <c r="C67" i="15"/>
  <c r="G66" i="15"/>
  <c r="F66" i="15"/>
  <c r="E66" i="15"/>
  <c r="D66" i="15"/>
  <c r="C66" i="15"/>
  <c r="G65" i="15"/>
  <c r="F65" i="15"/>
  <c r="E65" i="15"/>
  <c r="D65" i="15"/>
  <c r="C65" i="15"/>
  <c r="G64" i="15"/>
  <c r="F64" i="15"/>
  <c r="E64" i="15"/>
  <c r="D64" i="15"/>
  <c r="C64" i="15"/>
  <c r="G63" i="15"/>
  <c r="F63" i="15"/>
  <c r="E63" i="15"/>
  <c r="D63" i="15"/>
  <c r="C63" i="15"/>
  <c r="G62" i="15"/>
  <c r="F62" i="15"/>
  <c r="E62" i="15"/>
  <c r="D62" i="15"/>
  <c r="C62" i="15"/>
  <c r="G61" i="15"/>
  <c r="F61" i="15"/>
  <c r="E61" i="15"/>
  <c r="D61" i="15"/>
  <c r="C61" i="15"/>
  <c r="G60" i="15"/>
  <c r="F60" i="15"/>
  <c r="E60" i="15"/>
  <c r="D60" i="15"/>
  <c r="C60" i="15"/>
  <c r="G59" i="15"/>
  <c r="F59" i="15"/>
  <c r="E59" i="15"/>
  <c r="D59" i="15"/>
  <c r="C59" i="15"/>
  <c r="G58" i="15"/>
  <c r="F58" i="15"/>
  <c r="E58" i="15"/>
  <c r="D58" i="15"/>
  <c r="C58" i="15"/>
  <c r="G57" i="15"/>
  <c r="F57" i="15"/>
  <c r="E57" i="15"/>
  <c r="D57" i="15"/>
  <c r="C57" i="15"/>
  <c r="G56" i="15"/>
  <c r="F56" i="15"/>
  <c r="E56" i="15"/>
  <c r="D56" i="15"/>
  <c r="C56" i="15"/>
  <c r="G55" i="15"/>
  <c r="F55" i="15"/>
  <c r="E55" i="15"/>
  <c r="D55" i="15"/>
  <c r="C55" i="15"/>
  <c r="G54" i="15"/>
  <c r="F54" i="15"/>
  <c r="E54" i="15"/>
  <c r="D54" i="15"/>
  <c r="C54" i="15"/>
  <c r="G53" i="15"/>
  <c r="F53" i="15"/>
  <c r="E53" i="15"/>
  <c r="D53" i="15"/>
  <c r="C53" i="15"/>
  <c r="G52" i="15"/>
  <c r="F52" i="15"/>
  <c r="E52" i="15"/>
  <c r="D52" i="15"/>
  <c r="C52" i="15"/>
  <c r="G51" i="15"/>
  <c r="F51" i="15"/>
  <c r="E51" i="15"/>
  <c r="D51" i="15"/>
  <c r="C51" i="15"/>
  <c r="G50" i="15"/>
  <c r="F50" i="15"/>
  <c r="E50" i="15"/>
  <c r="D50" i="15"/>
  <c r="C50" i="15"/>
  <c r="G49" i="15"/>
  <c r="F49" i="15"/>
  <c r="E49" i="15"/>
  <c r="D49" i="15"/>
  <c r="C49" i="15"/>
  <c r="G48" i="15"/>
  <c r="F48" i="15"/>
  <c r="E48" i="15"/>
  <c r="D48" i="15"/>
  <c r="C48" i="15"/>
  <c r="G47" i="15"/>
  <c r="F47" i="15"/>
  <c r="E47" i="15"/>
  <c r="D47" i="15"/>
  <c r="C47" i="15"/>
  <c r="G46" i="15"/>
  <c r="F46" i="15"/>
  <c r="E46" i="15"/>
  <c r="D46" i="15"/>
  <c r="C46" i="15"/>
  <c r="G45" i="15"/>
  <c r="F45" i="15"/>
  <c r="E45" i="15"/>
  <c r="D45" i="15"/>
  <c r="C45" i="15"/>
  <c r="G44" i="15"/>
  <c r="F44" i="15"/>
  <c r="E44" i="15"/>
  <c r="D44" i="15"/>
  <c r="C44" i="15"/>
  <c r="G43" i="15"/>
  <c r="F43" i="15"/>
  <c r="E43" i="15"/>
  <c r="D43" i="15"/>
  <c r="C43" i="15"/>
  <c r="G42" i="15"/>
  <c r="F42" i="15"/>
  <c r="E42" i="15"/>
  <c r="D42" i="15"/>
  <c r="C42" i="15"/>
  <c r="G41" i="15"/>
  <c r="F41" i="15"/>
  <c r="E41" i="15"/>
  <c r="D41" i="15"/>
  <c r="C41" i="15"/>
  <c r="G40" i="15"/>
  <c r="F40" i="15"/>
  <c r="E40" i="15"/>
  <c r="D40" i="15"/>
  <c r="C40" i="15"/>
  <c r="G39" i="15"/>
  <c r="F39" i="15"/>
  <c r="E39" i="15"/>
  <c r="D39" i="15"/>
  <c r="C39" i="15"/>
  <c r="G38" i="15"/>
  <c r="F38" i="15"/>
  <c r="E38" i="15"/>
  <c r="D38" i="15"/>
  <c r="C38" i="15"/>
  <c r="G37" i="15"/>
  <c r="F37" i="15"/>
  <c r="E37" i="15"/>
  <c r="D37" i="15"/>
  <c r="C37" i="15"/>
  <c r="G36" i="15"/>
  <c r="F36" i="15"/>
  <c r="E36" i="15"/>
  <c r="D36" i="15"/>
  <c r="C36" i="15"/>
  <c r="G35" i="15"/>
  <c r="F35" i="15"/>
  <c r="E35" i="15"/>
  <c r="D35" i="15"/>
  <c r="C35" i="15"/>
  <c r="G34" i="15"/>
  <c r="F34" i="15"/>
  <c r="E34" i="15"/>
  <c r="D34" i="15"/>
  <c r="C34" i="15"/>
  <c r="G33" i="15"/>
  <c r="F33" i="15"/>
  <c r="E33" i="15"/>
  <c r="D33" i="15"/>
  <c r="C33" i="15"/>
  <c r="G32" i="15"/>
  <c r="F32" i="15"/>
  <c r="E32" i="15"/>
  <c r="D32" i="15"/>
  <c r="C32" i="15"/>
  <c r="G31" i="15"/>
  <c r="F31" i="15"/>
  <c r="E31" i="15"/>
  <c r="D31" i="15"/>
  <c r="C31" i="15"/>
  <c r="G30" i="15"/>
  <c r="F30" i="15"/>
  <c r="E30" i="15"/>
  <c r="D30" i="15"/>
  <c r="C30" i="15"/>
  <c r="G29" i="15"/>
  <c r="F29" i="15"/>
  <c r="E29" i="15"/>
  <c r="D29" i="15"/>
  <c r="C29" i="15"/>
  <c r="G28" i="15"/>
  <c r="F28" i="15"/>
  <c r="E28" i="15"/>
  <c r="D28" i="15"/>
  <c r="C28" i="15"/>
  <c r="G27" i="15"/>
  <c r="F27" i="15"/>
  <c r="E27" i="15"/>
  <c r="D27" i="15"/>
  <c r="C27" i="15"/>
  <c r="G26" i="15"/>
  <c r="F26" i="15"/>
  <c r="E26" i="15"/>
  <c r="D26" i="15"/>
  <c r="C26" i="15"/>
  <c r="G25" i="15"/>
  <c r="F25" i="15"/>
  <c r="E25" i="15"/>
  <c r="D25" i="15"/>
  <c r="C25" i="15"/>
  <c r="G24" i="15"/>
  <c r="F24" i="15"/>
  <c r="E24" i="15"/>
  <c r="D24" i="15"/>
  <c r="C24" i="15"/>
  <c r="G23" i="15"/>
  <c r="F23" i="15"/>
  <c r="E23" i="15"/>
  <c r="D23" i="15"/>
  <c r="C23" i="15"/>
  <c r="G22" i="15"/>
  <c r="F22" i="15"/>
  <c r="E22" i="15"/>
  <c r="D22" i="15"/>
  <c r="C22" i="15"/>
  <c r="G21" i="15"/>
  <c r="F21" i="15"/>
  <c r="E21" i="15"/>
  <c r="D21" i="15"/>
  <c r="C21" i="15"/>
  <c r="G20" i="15"/>
  <c r="F20" i="15"/>
  <c r="E20" i="15"/>
  <c r="D20" i="15"/>
  <c r="C20" i="15"/>
  <c r="G19" i="15"/>
  <c r="F19" i="15"/>
  <c r="E19" i="15"/>
  <c r="D19" i="15"/>
  <c r="C19" i="15"/>
  <c r="G18" i="15"/>
  <c r="F18" i="15"/>
  <c r="E18" i="15"/>
  <c r="D18" i="15"/>
  <c r="C18" i="15"/>
  <c r="G17" i="15"/>
  <c r="F17" i="15"/>
  <c r="E17" i="15"/>
  <c r="D17" i="15"/>
  <c r="C17" i="15"/>
  <c r="G16" i="15"/>
  <c r="F16" i="15"/>
  <c r="E16" i="15"/>
  <c r="D16" i="15"/>
  <c r="C16" i="15"/>
  <c r="G15" i="15"/>
  <c r="F15" i="15"/>
  <c r="E15" i="15"/>
  <c r="D15" i="15"/>
  <c r="C15" i="15"/>
  <c r="G14" i="15"/>
  <c r="F14" i="15"/>
  <c r="E14" i="15"/>
  <c r="D14" i="15"/>
  <c r="C14" i="15"/>
  <c r="G13" i="15"/>
  <c r="F13" i="15"/>
  <c r="E13" i="15"/>
  <c r="D13" i="15"/>
  <c r="C13" i="15"/>
  <c r="G12" i="15"/>
  <c r="F12" i="15"/>
  <c r="E12" i="15"/>
  <c r="D12" i="15"/>
  <c r="C12" i="15"/>
  <c r="G11" i="15"/>
  <c r="F11" i="15"/>
  <c r="E11" i="15"/>
  <c r="D11" i="15"/>
  <c r="C11" i="15"/>
  <c r="G10" i="15"/>
  <c r="F10" i="15"/>
  <c r="E10" i="15"/>
  <c r="D10" i="15"/>
  <c r="C10" i="15"/>
  <c r="G9" i="15"/>
  <c r="F9" i="15"/>
  <c r="E9" i="15"/>
  <c r="D9" i="15"/>
  <c r="C9" i="15"/>
  <c r="G8" i="15"/>
  <c r="F8" i="15"/>
  <c r="E8" i="15"/>
  <c r="D8" i="15"/>
  <c r="C8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G4" i="15"/>
  <c r="F4" i="15"/>
  <c r="E4" i="15"/>
  <c r="D4" i="15"/>
  <c r="C4" i="15"/>
  <c r="G3" i="15"/>
  <c r="F3" i="15"/>
  <c r="E3" i="15"/>
  <c r="D3" i="15"/>
  <c r="C3" i="15"/>
  <c r="G2" i="15"/>
  <c r="F2" i="15"/>
  <c r="E2" i="15"/>
  <c r="D2" i="15"/>
  <c r="C2" i="15"/>
  <c r="C3" i="14"/>
  <c r="D3" i="14"/>
  <c r="E3" i="14"/>
  <c r="F3" i="14"/>
  <c r="G3" i="14"/>
  <c r="C4" i="14"/>
  <c r="D4" i="14"/>
  <c r="E4" i="14"/>
  <c r="F4" i="14"/>
  <c r="G4" i="14"/>
  <c r="C5" i="14"/>
  <c r="D5" i="14"/>
  <c r="E5" i="14"/>
  <c r="F5" i="14"/>
  <c r="G5" i="14"/>
  <c r="C6" i="14"/>
  <c r="D6" i="14"/>
  <c r="E6" i="14"/>
  <c r="F6" i="14"/>
  <c r="G6" i="14"/>
  <c r="C7" i="14"/>
  <c r="D7" i="14"/>
  <c r="E7" i="14"/>
  <c r="F7" i="14"/>
  <c r="G7" i="14"/>
  <c r="C8" i="14"/>
  <c r="D8" i="14"/>
  <c r="E8" i="14"/>
  <c r="F8" i="14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C12" i="14"/>
  <c r="D12" i="14"/>
  <c r="E12" i="14"/>
  <c r="F12" i="14"/>
  <c r="G12" i="14"/>
  <c r="C13" i="14"/>
  <c r="D13" i="14"/>
  <c r="E13" i="14"/>
  <c r="F13" i="14"/>
  <c r="G13" i="14"/>
  <c r="C14" i="14"/>
  <c r="D14" i="14"/>
  <c r="E14" i="14"/>
  <c r="F14" i="14"/>
  <c r="G14" i="14"/>
  <c r="C15" i="14"/>
  <c r="D15" i="14"/>
  <c r="E15" i="14"/>
  <c r="F15" i="14"/>
  <c r="G15" i="14"/>
  <c r="C16" i="14"/>
  <c r="D16" i="14"/>
  <c r="E16" i="14"/>
  <c r="F16" i="14"/>
  <c r="G16" i="14"/>
  <c r="C17" i="14"/>
  <c r="D17" i="14"/>
  <c r="E17" i="14"/>
  <c r="F17" i="14"/>
  <c r="G17" i="14"/>
  <c r="C18" i="14"/>
  <c r="D18" i="14"/>
  <c r="E18" i="14"/>
  <c r="F18" i="14"/>
  <c r="G18" i="14"/>
  <c r="C19" i="14"/>
  <c r="D19" i="14"/>
  <c r="E19" i="14"/>
  <c r="F19" i="14"/>
  <c r="G19" i="14"/>
  <c r="C20" i="14"/>
  <c r="D20" i="14"/>
  <c r="E20" i="14"/>
  <c r="F20" i="14"/>
  <c r="G20" i="14"/>
  <c r="C21" i="14"/>
  <c r="D21" i="14"/>
  <c r="E21" i="14"/>
  <c r="F21" i="14"/>
  <c r="G21" i="14"/>
  <c r="C22" i="14"/>
  <c r="D22" i="14"/>
  <c r="E22" i="14"/>
  <c r="F22" i="14"/>
  <c r="G22" i="14"/>
  <c r="C23" i="14"/>
  <c r="D23" i="14"/>
  <c r="E23" i="14"/>
  <c r="F23" i="14"/>
  <c r="G23" i="14"/>
  <c r="C24" i="14"/>
  <c r="D24" i="14"/>
  <c r="E24" i="14"/>
  <c r="F24" i="14"/>
  <c r="G24" i="14"/>
  <c r="C25" i="14"/>
  <c r="D25" i="14"/>
  <c r="E25" i="14"/>
  <c r="F25" i="14"/>
  <c r="G25" i="14"/>
  <c r="C26" i="14"/>
  <c r="D26" i="14"/>
  <c r="E26" i="14"/>
  <c r="F26" i="14"/>
  <c r="G26" i="14"/>
  <c r="C27" i="14"/>
  <c r="D27" i="14"/>
  <c r="E27" i="14"/>
  <c r="F27" i="14"/>
  <c r="G27" i="14"/>
  <c r="C28" i="14"/>
  <c r="D28" i="14"/>
  <c r="E28" i="14"/>
  <c r="F28" i="14"/>
  <c r="G28" i="14"/>
  <c r="C29" i="14"/>
  <c r="D29" i="14"/>
  <c r="E29" i="14"/>
  <c r="F29" i="14"/>
  <c r="G29" i="14"/>
  <c r="C30" i="14"/>
  <c r="D30" i="14"/>
  <c r="E30" i="14"/>
  <c r="F30" i="14"/>
  <c r="G30" i="14"/>
  <c r="C31" i="14"/>
  <c r="D31" i="14"/>
  <c r="E31" i="14"/>
  <c r="F31" i="14"/>
  <c r="G31" i="14"/>
  <c r="C32" i="14"/>
  <c r="D32" i="14"/>
  <c r="E32" i="14"/>
  <c r="F32" i="14"/>
  <c r="G32" i="14"/>
  <c r="C33" i="14"/>
  <c r="D33" i="14"/>
  <c r="E33" i="14"/>
  <c r="F33" i="14"/>
  <c r="G33" i="14"/>
  <c r="C34" i="14"/>
  <c r="D34" i="14"/>
  <c r="E34" i="14"/>
  <c r="F34" i="14"/>
  <c r="G34" i="14"/>
  <c r="C35" i="14"/>
  <c r="D35" i="14"/>
  <c r="E35" i="14"/>
  <c r="F35" i="14"/>
  <c r="G35" i="14"/>
  <c r="C36" i="14"/>
  <c r="D36" i="14"/>
  <c r="E36" i="14"/>
  <c r="F36" i="14"/>
  <c r="G36" i="14"/>
  <c r="C37" i="14"/>
  <c r="D37" i="14"/>
  <c r="E37" i="14"/>
  <c r="F37" i="14"/>
  <c r="G37" i="14"/>
  <c r="C38" i="14"/>
  <c r="D38" i="14"/>
  <c r="E38" i="14"/>
  <c r="F38" i="14"/>
  <c r="G38" i="14"/>
  <c r="C39" i="14"/>
  <c r="D39" i="14"/>
  <c r="E39" i="14"/>
  <c r="F39" i="14"/>
  <c r="G39" i="14"/>
  <c r="C40" i="14"/>
  <c r="D40" i="14"/>
  <c r="E40" i="14"/>
  <c r="F40" i="14"/>
  <c r="G40" i="14"/>
  <c r="C41" i="14"/>
  <c r="D41" i="14"/>
  <c r="E41" i="14"/>
  <c r="F41" i="14"/>
  <c r="G41" i="14"/>
  <c r="C42" i="14"/>
  <c r="D42" i="14"/>
  <c r="E42" i="14"/>
  <c r="F42" i="14"/>
  <c r="G42" i="14"/>
  <c r="C43" i="14"/>
  <c r="D43" i="14"/>
  <c r="E43" i="14"/>
  <c r="F43" i="14"/>
  <c r="G43" i="14"/>
  <c r="C44" i="14"/>
  <c r="D44" i="14"/>
  <c r="E44" i="14"/>
  <c r="F44" i="14"/>
  <c r="G44" i="14"/>
  <c r="C45" i="14"/>
  <c r="D45" i="14"/>
  <c r="E45" i="14"/>
  <c r="F45" i="14"/>
  <c r="G45" i="14"/>
  <c r="C46" i="14"/>
  <c r="D46" i="14"/>
  <c r="E46" i="14"/>
  <c r="F46" i="14"/>
  <c r="G46" i="14"/>
  <c r="C47" i="14"/>
  <c r="D47" i="14"/>
  <c r="E47" i="14"/>
  <c r="F47" i="14"/>
  <c r="G47" i="14"/>
  <c r="C48" i="14"/>
  <c r="D48" i="14"/>
  <c r="E48" i="14"/>
  <c r="F48" i="14"/>
  <c r="G48" i="14"/>
  <c r="C49" i="14"/>
  <c r="D49" i="14"/>
  <c r="E49" i="14"/>
  <c r="F49" i="14"/>
  <c r="G49" i="14"/>
  <c r="C50" i="14"/>
  <c r="D50" i="14"/>
  <c r="E50" i="14"/>
  <c r="F50" i="14"/>
  <c r="G50" i="14"/>
  <c r="C51" i="14"/>
  <c r="D51" i="14"/>
  <c r="E51" i="14"/>
  <c r="F51" i="14"/>
  <c r="G51" i="14"/>
  <c r="C52" i="14"/>
  <c r="D52" i="14"/>
  <c r="E52" i="14"/>
  <c r="F52" i="14"/>
  <c r="G52" i="14"/>
  <c r="C53" i="14"/>
  <c r="D53" i="14"/>
  <c r="E53" i="14"/>
  <c r="F53" i="14"/>
  <c r="G53" i="14"/>
  <c r="C54" i="14"/>
  <c r="D54" i="14"/>
  <c r="E54" i="14"/>
  <c r="F54" i="14"/>
  <c r="G54" i="14"/>
  <c r="C55" i="14"/>
  <c r="D55" i="14"/>
  <c r="E55" i="14"/>
  <c r="F55" i="14"/>
  <c r="G55" i="14"/>
  <c r="C56" i="14"/>
  <c r="D56" i="14"/>
  <c r="E56" i="14"/>
  <c r="F56" i="14"/>
  <c r="G56" i="14"/>
  <c r="C57" i="14"/>
  <c r="D57" i="14"/>
  <c r="E57" i="14"/>
  <c r="F57" i="14"/>
  <c r="G57" i="14"/>
  <c r="C58" i="14"/>
  <c r="D58" i="14"/>
  <c r="E58" i="14"/>
  <c r="F58" i="14"/>
  <c r="G58" i="14"/>
  <c r="C59" i="14"/>
  <c r="D59" i="14"/>
  <c r="E59" i="14"/>
  <c r="F59" i="14"/>
  <c r="G59" i="14"/>
  <c r="C60" i="14"/>
  <c r="D60" i="14"/>
  <c r="E60" i="14"/>
  <c r="F60" i="14"/>
  <c r="G60" i="14"/>
  <c r="C61" i="14"/>
  <c r="D61" i="14"/>
  <c r="E61" i="14"/>
  <c r="F61" i="14"/>
  <c r="G61" i="14"/>
  <c r="C62" i="14"/>
  <c r="D62" i="14"/>
  <c r="E62" i="14"/>
  <c r="F62" i="14"/>
  <c r="G62" i="14"/>
  <c r="C63" i="14"/>
  <c r="D63" i="14"/>
  <c r="E63" i="14"/>
  <c r="F63" i="14"/>
  <c r="G63" i="14"/>
  <c r="C64" i="14"/>
  <c r="D64" i="14"/>
  <c r="E64" i="14"/>
  <c r="F64" i="14"/>
  <c r="G64" i="14"/>
  <c r="C65" i="14"/>
  <c r="D65" i="14"/>
  <c r="E65" i="14"/>
  <c r="F65" i="14"/>
  <c r="G65" i="14"/>
  <c r="C66" i="14"/>
  <c r="D66" i="14"/>
  <c r="E66" i="14"/>
  <c r="F66" i="14"/>
  <c r="G66" i="14"/>
  <c r="C67" i="14"/>
  <c r="D67" i="14"/>
  <c r="E67" i="14"/>
  <c r="F67" i="14"/>
  <c r="G67" i="14"/>
  <c r="C68" i="14"/>
  <c r="D68" i="14"/>
  <c r="E68" i="14"/>
  <c r="F68" i="14"/>
  <c r="G68" i="14"/>
  <c r="C69" i="14"/>
  <c r="D69" i="14"/>
  <c r="E69" i="14"/>
  <c r="F69" i="14"/>
  <c r="G69" i="14"/>
  <c r="C70" i="14"/>
  <c r="D70" i="14"/>
  <c r="E70" i="14"/>
  <c r="F70" i="14"/>
  <c r="G70" i="14"/>
  <c r="C71" i="14"/>
  <c r="D71" i="14"/>
  <c r="E71" i="14"/>
  <c r="F71" i="14"/>
  <c r="G71" i="14"/>
  <c r="C72" i="14"/>
  <c r="D72" i="14"/>
  <c r="E72" i="14"/>
  <c r="F72" i="14"/>
  <c r="G72" i="14"/>
  <c r="C73" i="14"/>
  <c r="D73" i="14"/>
  <c r="E73" i="14"/>
  <c r="F73" i="14"/>
  <c r="G73" i="14"/>
  <c r="C74" i="14"/>
  <c r="D74" i="14"/>
  <c r="E74" i="14"/>
  <c r="F74" i="14"/>
  <c r="G74" i="14"/>
  <c r="C75" i="14"/>
  <c r="D75" i="14"/>
  <c r="E75" i="14"/>
  <c r="F75" i="14"/>
  <c r="G75" i="14"/>
  <c r="C76" i="14"/>
  <c r="D76" i="14"/>
  <c r="E76" i="14"/>
  <c r="F76" i="14"/>
  <c r="G76" i="14"/>
  <c r="C77" i="14"/>
  <c r="D77" i="14"/>
  <c r="E77" i="14"/>
  <c r="F77" i="14"/>
  <c r="G77" i="14"/>
  <c r="C78" i="14"/>
  <c r="D78" i="14"/>
  <c r="E78" i="14"/>
  <c r="F78" i="14"/>
  <c r="G78" i="14"/>
  <c r="C79" i="14"/>
  <c r="D79" i="14"/>
  <c r="E79" i="14"/>
  <c r="F79" i="14"/>
  <c r="G79" i="14"/>
  <c r="C80" i="14"/>
  <c r="D80" i="14"/>
  <c r="E80" i="14"/>
  <c r="F80" i="14"/>
  <c r="G80" i="14"/>
  <c r="C81" i="14"/>
  <c r="D81" i="14"/>
  <c r="E81" i="14"/>
  <c r="F81" i="14"/>
  <c r="G81" i="14"/>
  <c r="C82" i="14"/>
  <c r="D82" i="14"/>
  <c r="E82" i="14"/>
  <c r="F82" i="14"/>
  <c r="G82" i="14"/>
  <c r="C83" i="14"/>
  <c r="D83" i="14"/>
  <c r="E83" i="14"/>
  <c r="F83" i="14"/>
  <c r="G83" i="14"/>
  <c r="C84" i="14"/>
  <c r="D84" i="14"/>
  <c r="E84" i="14"/>
  <c r="F84" i="14"/>
  <c r="G84" i="14"/>
  <c r="C85" i="14"/>
  <c r="D85" i="14"/>
  <c r="E85" i="14"/>
  <c r="F85" i="14"/>
  <c r="G85" i="14"/>
  <c r="C86" i="14"/>
  <c r="D86" i="14"/>
  <c r="E86" i="14"/>
  <c r="F86" i="14"/>
  <c r="G86" i="14"/>
  <c r="C87" i="14"/>
  <c r="D87" i="14"/>
  <c r="E87" i="14"/>
  <c r="F87" i="14"/>
  <c r="G87" i="14"/>
  <c r="C88" i="14"/>
  <c r="D88" i="14"/>
  <c r="E88" i="14"/>
  <c r="F88" i="14"/>
  <c r="G88" i="14"/>
  <c r="C89" i="14"/>
  <c r="D89" i="14"/>
  <c r="E89" i="14"/>
  <c r="F89" i="14"/>
  <c r="G89" i="14"/>
  <c r="C90" i="14"/>
  <c r="D90" i="14"/>
  <c r="E90" i="14"/>
  <c r="F90" i="14"/>
  <c r="G90" i="14"/>
  <c r="C91" i="14"/>
  <c r="D91" i="14"/>
  <c r="E91" i="14"/>
  <c r="F91" i="14"/>
  <c r="G91" i="14"/>
  <c r="C92" i="14"/>
  <c r="D92" i="14"/>
  <c r="E92" i="14"/>
  <c r="F92" i="14"/>
  <c r="G92" i="14"/>
  <c r="C93" i="14"/>
  <c r="D93" i="14"/>
  <c r="E93" i="14"/>
  <c r="F93" i="14"/>
  <c r="G93" i="14"/>
  <c r="C94" i="14"/>
  <c r="D94" i="14"/>
  <c r="E94" i="14"/>
  <c r="F94" i="14"/>
  <c r="G94" i="14"/>
  <c r="C95" i="14"/>
  <c r="D95" i="14"/>
  <c r="E95" i="14"/>
  <c r="F95" i="14"/>
  <c r="G95" i="14"/>
  <c r="C96" i="14"/>
  <c r="D96" i="14"/>
  <c r="E96" i="14"/>
  <c r="F96" i="14"/>
  <c r="G96" i="14"/>
  <c r="C97" i="14"/>
  <c r="D97" i="14"/>
  <c r="E97" i="14"/>
  <c r="F97" i="14"/>
  <c r="G97" i="14"/>
  <c r="C98" i="14"/>
  <c r="D98" i="14"/>
  <c r="E98" i="14"/>
  <c r="F98" i="14"/>
  <c r="G98" i="14"/>
  <c r="C99" i="14"/>
  <c r="D99" i="14"/>
  <c r="E99" i="14"/>
  <c r="F99" i="14"/>
  <c r="G99" i="14"/>
  <c r="C100" i="14"/>
  <c r="D100" i="14"/>
  <c r="E100" i="14"/>
  <c r="F100" i="14"/>
  <c r="G100" i="14"/>
  <c r="C101" i="14"/>
  <c r="D101" i="14"/>
  <c r="E101" i="14"/>
  <c r="F101" i="14"/>
  <c r="G101" i="14"/>
  <c r="G2" i="14"/>
  <c r="F2" i="14"/>
  <c r="D2" i="14"/>
  <c r="E2" i="14"/>
  <c r="C2" i="14"/>
  <c r="S102" i="6"/>
  <c r="R102" i="6"/>
  <c r="Q102" i="6"/>
  <c r="G30" i="73" s="1"/>
  <c r="N30" i="73" s="1"/>
  <c r="P102" i="6"/>
  <c r="F30" i="73" s="1"/>
  <c r="M30" i="73" s="1"/>
  <c r="O102" i="6"/>
  <c r="E30" i="73" s="1"/>
  <c r="L30" i="73" s="1"/>
  <c r="N102" i="6"/>
  <c r="D30" i="73" s="1"/>
  <c r="K30" i="73" s="1"/>
  <c r="M102" i="6"/>
  <c r="C102" i="6"/>
  <c r="D21" i="73" s="1"/>
  <c r="K21" i="73" s="1"/>
  <c r="D102" i="6"/>
  <c r="E21" i="73" s="1"/>
  <c r="L21" i="73" s="1"/>
  <c r="E102" i="6"/>
  <c r="F21" i="73" s="1"/>
  <c r="M21" i="73" s="1"/>
  <c r="F102" i="6"/>
  <c r="G21" i="73" s="1"/>
  <c r="N21" i="73" s="1"/>
  <c r="G102" i="6"/>
  <c r="H102" i="6"/>
  <c r="B102" i="6"/>
</calcChain>
</file>

<file path=xl/sharedStrings.xml><?xml version="1.0" encoding="utf-8"?>
<sst xmlns="http://schemas.openxmlformats.org/spreadsheetml/2006/main" count="2500" uniqueCount="133">
  <si>
    <t>PR</t>
  </si>
  <si>
    <t>PT</t>
  </si>
  <si>
    <t>TCC</t>
  </si>
  <si>
    <t>ALS</t>
  </si>
  <si>
    <t>GDN</t>
  </si>
  <si>
    <t>AD1 (LONG)</t>
  </si>
  <si>
    <t>AD2 (SHORT)</t>
  </si>
  <si>
    <t>H</t>
  </si>
  <si>
    <t>S</t>
  </si>
  <si>
    <t>i</t>
  </si>
  <si>
    <t>Compound name</t>
  </si>
  <si>
    <t>τ</t>
  </si>
  <si>
    <t>Ammonia</t>
  </si>
  <si>
    <t>Benzene</t>
  </si>
  <si>
    <t>Toluene</t>
  </si>
  <si>
    <t>o-Xylene</t>
  </si>
  <si>
    <t>m-Xylene</t>
  </si>
  <si>
    <t>p-Xylene</t>
  </si>
  <si>
    <t>Methanol</t>
  </si>
  <si>
    <t>Ethanol</t>
  </si>
  <si>
    <t>1-Propanol</t>
  </si>
  <si>
    <t>2-Propanol</t>
  </si>
  <si>
    <t>1-Butanol</t>
  </si>
  <si>
    <t>2-Butanol</t>
  </si>
  <si>
    <t>1-Pentanol</t>
  </si>
  <si>
    <t>1-Hexanol</t>
  </si>
  <si>
    <t>1-Heptanol</t>
  </si>
  <si>
    <t>1-Octanol</t>
  </si>
  <si>
    <t>Ethylene Glycol</t>
  </si>
  <si>
    <t>Acetic Acid</t>
  </si>
  <si>
    <t>Propionic Acid</t>
  </si>
  <si>
    <t>Butyric Acid</t>
  </si>
  <si>
    <t>Pentanoic Acid</t>
  </si>
  <si>
    <t>Hexanoic Acid</t>
  </si>
  <si>
    <t>Octanoic Acid</t>
  </si>
  <si>
    <t>Decanoic Acid</t>
  </si>
  <si>
    <t>Acetone</t>
  </si>
  <si>
    <t>Diethyl Ether</t>
  </si>
  <si>
    <t>Carbon Tetrachloride</t>
  </si>
  <si>
    <t>Ethyl Acetate</t>
  </si>
  <si>
    <t>n-Propyl Acetate</t>
  </si>
  <si>
    <t>3-Pentanone</t>
  </si>
  <si>
    <t>Argon</t>
  </si>
  <si>
    <t>Nitrogen</t>
  </si>
  <si>
    <t>Oxygen</t>
  </si>
  <si>
    <t>Methane</t>
  </si>
  <si>
    <t>Ethane</t>
  </si>
  <si>
    <t>Ethylene</t>
  </si>
  <si>
    <t>Propane</t>
  </si>
  <si>
    <t>Propylene</t>
  </si>
  <si>
    <t>Acetylene</t>
  </si>
  <si>
    <t>n-Butane</t>
  </si>
  <si>
    <t>2-Methylpropane</t>
  </si>
  <si>
    <t>1-Butene</t>
  </si>
  <si>
    <t>n-Pentane</t>
  </si>
  <si>
    <t> 2-methylbutane</t>
  </si>
  <si>
    <t>n-Hexane</t>
  </si>
  <si>
    <t>n-Heptane</t>
  </si>
  <si>
    <t>n-Octane</t>
  </si>
  <si>
    <t>n-Decane</t>
  </si>
  <si>
    <t>n-Undecane</t>
  </si>
  <si>
    <t>n-Dodecane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</si>
  <si>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</si>
  <si>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</si>
  <si>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</si>
  <si>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</si>
  <si>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</si>
  <si>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</si>
  <si>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</si>
  <si>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n-Eicosane</t>
  </si>
  <si>
    <t>Carbon Dioxide</t>
  </si>
  <si>
    <t>Carbon Monoxide</t>
  </si>
  <si>
    <t>Sulfur Dioxide</t>
  </si>
  <si>
    <t>Hydrogen</t>
  </si>
  <si>
    <t>Water</t>
  </si>
  <si>
    <t>Cyclohexane</t>
  </si>
  <si>
    <t>Ethylbenzene</t>
  </si>
  <si>
    <t>1,3-Butadiene</t>
  </si>
  <si>
    <t>Hexamethyldisiloxane</t>
  </si>
  <si>
    <t>Methylcyclohexane</t>
  </si>
  <si>
    <t>1-Pentene</t>
  </si>
  <si>
    <t>Methyl Palmitate</t>
  </si>
  <si>
    <t>Dimethyl ether</t>
  </si>
  <si>
    <t>Hexafluoropropene</t>
  </si>
  <si>
    <t>Ethanolamine</t>
  </si>
  <si>
    <t>Dichlorofluoromethane</t>
  </si>
  <si>
    <t>Chlorotetrafluoroethane</t>
  </si>
  <si>
    <t>Dichlorotrifluoroethane</t>
  </si>
  <si>
    <t>Trifluoroethylene</t>
  </si>
  <si>
    <t>Hexafluoropropane</t>
  </si>
  <si>
    <t>Neopentane</t>
  </si>
  <si>
    <t>D4</t>
  </si>
  <si>
    <t>Transbutene</t>
  </si>
  <si>
    <t>3,3,3-Trifluoropropene</t>
  </si>
  <si>
    <t>Krypton</t>
  </si>
  <si>
    <t>Chloroethylene</t>
  </si>
  <si>
    <t>1,1-Difluoroethane</t>
  </si>
  <si>
    <t>Propylene oxide</t>
  </si>
  <si>
    <t>NOVEC 649, 1230</t>
  </si>
  <si>
    <t>Tetrafluoromethane</t>
  </si>
  <si>
    <t>Hexafluoroethane</t>
  </si>
  <si>
    <t>Hydrogen sulfide</t>
  </si>
  <si>
    <t>Heavy water</t>
  </si>
  <si>
    <t>Tetrafluoroethane</t>
  </si>
  <si>
    <t>3-methylpentane</t>
  </si>
  <si>
    <t>Nitrous oxide</t>
  </si>
  <si>
    <t>R1233zd(E)</t>
  </si>
  <si>
    <t>R1224yd(Z)</t>
  </si>
  <si>
    <t>RE245cb2</t>
  </si>
  <si>
    <t>Methyl stearate</t>
  </si>
  <si>
    <t>Methyl oleate</t>
  </si>
  <si>
    <t>Dataset</t>
  </si>
  <si>
    <t>Overall</t>
  </si>
  <si>
    <t>w</t>
  </si>
  <si>
    <t>Zc</t>
  </si>
  <si>
    <t>G:\My Drive\GRADUATE SCHOOL\PHD\DISSERTATION_GENEOS\FINAL STAGE\(3) DETERMINE COEFFS (ULTIMATE PROG)\0_4_0_-2_0_new.mat</t>
  </si>
  <si>
    <t>EOS COEFFS, ERRORS:</t>
  </si>
  <si>
    <t>Phase</t>
  </si>
  <si>
    <r>
      <t xml:space="preserve">EQN </t>
    </r>
    <r>
      <rPr>
        <b/>
        <sz val="9"/>
        <color theme="1"/>
        <rFont val="Aptos Display"/>
        <family val="2"/>
      </rPr>
      <t>( 8 )</t>
    </r>
  </si>
  <si>
    <t>Saturated liquid</t>
  </si>
  <si>
    <t>Saturated vapor</t>
  </si>
  <si>
    <t>Single-phase liquid</t>
  </si>
  <si>
    <t>Single-phase vapor</t>
  </si>
  <si>
    <t>Supercritical fluid</t>
  </si>
  <si>
    <t>Table 1</t>
  </si>
  <si>
    <t>Table 2</t>
  </si>
  <si>
    <t>n-No*e</t>
  </si>
  <si>
    <t>*</t>
  </si>
  <si>
    <t>PROPOSED</t>
  </si>
  <si>
    <r>
      <t>Ω</t>
    </r>
    <r>
      <rPr>
        <b/>
        <vertAlign val="subscript"/>
        <sz val="9"/>
        <color rgb="FF000000"/>
        <rFont val="Aptos"/>
        <family val="2"/>
      </rPr>
      <t>A</t>
    </r>
  </si>
  <si>
    <r>
      <t>Ω</t>
    </r>
    <r>
      <rPr>
        <b/>
        <vertAlign val="subscript"/>
        <sz val="9"/>
        <color rgb="FF000000"/>
        <rFont val="Aptos"/>
        <family val="2"/>
      </rPr>
      <t>B</t>
    </r>
  </si>
  <si>
    <r>
      <t>Ω</t>
    </r>
    <r>
      <rPr>
        <b/>
        <vertAlign val="subscript"/>
        <sz val="9"/>
        <color rgb="FF000000"/>
        <rFont val="Aptos"/>
        <family val="2"/>
      </rPr>
      <t>C</t>
    </r>
  </si>
  <si>
    <r>
      <t>Z</t>
    </r>
    <r>
      <rPr>
        <b/>
        <vertAlign val="subscript"/>
        <sz val="9"/>
        <color rgb="FF000000"/>
        <rFont val="Aptos"/>
        <family val="2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</si>
</sst>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ptos Display"/>
      <family val="2"/>
    </font>
    <font>
      <b/>
      <sz val="9"/>
      <color theme="1"/>
      <name val="Aptos Display"/>
      <family val="2"/>
    </font>
    <font>
      <sz val="9"/>
      <color theme="1"/>
      <name val="Aptos Display"/>
      <family val="2"/>
    </font>
    <font>
      <sz val="9"/>
      <color rgb="FF000000"/>
      <name val="Aptos Display"/>
      <family val="2"/>
    </font>
    <font>
      <sz val="8"/>
      <color rgb="FF000000"/>
      <name val="Aptos Display"/>
      <family val="2"/>
    </font>
    <font>
      <b/>
      <sz val="9"/>
      <color rgb="FF000000"/>
      <name val="Aptos"/>
      <family val="2"/>
    </font>
    <font>
      <b/>
      <vertAlign val="subscript"/>
      <sz val="9"/>
      <color rgb="FF000000"/>
      <name val="Aptos"/>
      <family val="2"/>
    </font>
    <font>
      <sz val="11"/>
      <color theme="1"/>
      <name val="Aptos"/>
      <family val="2"/>
    </font>
    <font>
      <b/>
      <sz val="9"/>
      <color theme="0"/>
      <name val="Aptos"/>
      <family val="2"/>
    </font>
    <font>
      <sz val="11"/>
      <color theme="0"/>
      <name val="Aptos"/>
      <family val="2"/>
    </font>
    <font>
      <sz val="9"/>
      <color rgb="FF000000"/>
      <name val="Aptos"/>
      <family val="2"/>
    </font>
    <font>
      <sz val="9"/>
      <color theme="1"/>
      <name val="Aptos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/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979801068555752"/>
                  <c:y val="2.9628053250100494E-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'PROPOSED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'PROPOSED PARAMS'!$L$2:$L$101</c:f>
              <c:numCache>
                <c:formatCode>General</c:formatCode>
                <c:ptCount val="100"/>
                <c:pt idx="0">
                  <c:v>0.45693144304295602</c:v>
                </c:pt>
                <c:pt idx="1">
                  <c:v>0.439334441426733</c:v>
                </c:pt>
                <c:pt idx="2">
                  <c:v>0.441805156019967</c:v>
                </c:pt>
                <c:pt idx="3">
                  <c:v>0.44223269550508598</c:v>
                </c:pt>
                <c:pt idx="4">
                  <c:v>0.44404291222676101</c:v>
                </c:pt>
                <c:pt idx="5">
                  <c:v>0.44413406548988399</c:v>
                </c:pt>
                <c:pt idx="6">
                  <c:v>0.466792555618053</c:v>
                </c:pt>
                <c:pt idx="7">
                  <c:v>0.44955766111022899</c:v>
                </c:pt>
                <c:pt idx="8">
                  <c:v>0.44360166448471</c:v>
                </c:pt>
                <c:pt idx="9">
                  <c:v>0.444775865335933</c:v>
                </c:pt>
                <c:pt idx="10">
                  <c:v>0.44084647704211299</c:v>
                </c:pt>
                <c:pt idx="11">
                  <c:v>0.441727598904462</c:v>
                </c:pt>
                <c:pt idx="12">
                  <c:v>0.44016724554464898</c:v>
                </c:pt>
                <c:pt idx="13">
                  <c:v>0.44064128386097401</c:v>
                </c:pt>
                <c:pt idx="14">
                  <c:v>0.43883145028714399</c:v>
                </c:pt>
                <c:pt idx="15">
                  <c:v>0.44160879937319802</c:v>
                </c:pt>
                <c:pt idx="16">
                  <c:v>0.43700249227606802</c:v>
                </c:pt>
                <c:pt idx="17">
                  <c:v>0.48575898392525801</c:v>
                </c:pt>
                <c:pt idx="18">
                  <c:v>0.46906635810306302</c:v>
                </c:pt>
                <c:pt idx="19">
                  <c:v>0.45822595937777799</c:v>
                </c:pt>
                <c:pt idx="20">
                  <c:v>0.45381272467182299</c:v>
                </c:pt>
                <c:pt idx="21">
                  <c:v>0.44940111255190701</c:v>
                </c:pt>
                <c:pt idx="22">
                  <c:v>0.445509964523367</c:v>
                </c:pt>
                <c:pt idx="23">
                  <c:v>0.44888320157487399</c:v>
                </c:pt>
                <c:pt idx="24">
                  <c:v>0.45773259395846899</c:v>
                </c:pt>
                <c:pt idx="25">
                  <c:v>0.44051402690425501</c:v>
                </c:pt>
                <c:pt idx="26">
                  <c:v>0.43780319175730198</c:v>
                </c:pt>
                <c:pt idx="27">
                  <c:v>0.44587466178979002</c:v>
                </c:pt>
                <c:pt idx="28">
                  <c:v>0.44626701771441502</c:v>
                </c:pt>
                <c:pt idx="29">
                  <c:v>0.44663696983268503</c:v>
                </c:pt>
                <c:pt idx="30">
                  <c:v>0.43232946148287599</c:v>
                </c:pt>
                <c:pt idx="31">
                  <c:v>0.43240822716670502</c:v>
                </c:pt>
                <c:pt idx="32">
                  <c:v>0.43199781011565702</c:v>
                </c:pt>
                <c:pt idx="33">
                  <c:v>0.43299486790776398</c:v>
                </c:pt>
                <c:pt idx="34">
                  <c:v>0.43477216502732502</c:v>
                </c:pt>
                <c:pt idx="35">
                  <c:v>0.43459780196544001</c:v>
                </c:pt>
                <c:pt idx="36">
                  <c:v>0.436650052124127</c:v>
                </c:pt>
                <c:pt idx="37">
                  <c:v>0.43644483960809499</c:v>
                </c:pt>
                <c:pt idx="38">
                  <c:v>0.44090377051540702</c:v>
                </c:pt>
                <c:pt idx="39">
                  <c:v>0.43756297078652401</c:v>
                </c:pt>
                <c:pt idx="40">
                  <c:v>0.43598852681337003</c:v>
                </c:pt>
                <c:pt idx="41">
                  <c:v>0.43750670887281801</c:v>
                </c:pt>
                <c:pt idx="42">
                  <c:v>0.43930652731895597</c:v>
                </c:pt>
                <c:pt idx="43">
                  <c:v>0.43768283706202699</c:v>
                </c:pt>
                <c:pt idx="44">
                  <c:v>0.440868929149413</c:v>
                </c:pt>
                <c:pt idx="45">
                  <c:v>0.44293057968966298</c:v>
                </c:pt>
                <c:pt idx="46">
                  <c:v>0.44500359496217401</c:v>
                </c:pt>
                <c:pt idx="47">
                  <c:v>0.44605985734187598</c:v>
                </c:pt>
                <c:pt idx="48">
                  <c:v>0.44771601756552498</c:v>
                </c:pt>
                <c:pt idx="49">
                  <c:v>0.44929618734487198</c:v>
                </c:pt>
                <c:pt idx="50">
                  <c:v>0.45069431220357498</c:v>
                </c:pt>
                <c:pt idx="51">
                  <c:v>0.45297177232013403</c:v>
                </c:pt>
                <c:pt idx="52">
                  <c:v>0.45527624621541102</c:v>
                </c:pt>
                <c:pt idx="53">
                  <c:v>0.45663063405418802</c:v>
                </c:pt>
                <c:pt idx="54">
                  <c:v>0.457548240363849</c:v>
                </c:pt>
                <c:pt idx="55">
                  <c:v>0.457229905185142</c:v>
                </c:pt>
                <c:pt idx="56">
                  <c:v>0.45915250285917197</c:v>
                </c:pt>
                <c:pt idx="57">
                  <c:v>0.45961304595432501</c:v>
                </c:pt>
                <c:pt idx="58">
                  <c:v>0.45915038681723902</c:v>
                </c:pt>
                <c:pt idx="59">
                  <c:v>0.44172224294791002</c:v>
                </c:pt>
                <c:pt idx="60">
                  <c:v>0.43247111190222498</c:v>
                </c:pt>
                <c:pt idx="61">
                  <c:v>0.44085489840718101</c:v>
                </c:pt>
                <c:pt idx="62">
                  <c:v>0.426059810549405</c:v>
                </c:pt>
                <c:pt idx="63">
                  <c:v>0.47082579295437499</c:v>
                </c:pt>
                <c:pt idx="64">
                  <c:v>0.43748303678699402</c:v>
                </c:pt>
                <c:pt idx="65">
                  <c:v>0.44272503049633699</c:v>
                </c:pt>
                <c:pt idx="66">
                  <c:v>0.438617867216198</c:v>
                </c:pt>
                <c:pt idx="67">
                  <c:v>0.43755133172628802</c:v>
                </c:pt>
                <c:pt idx="68">
                  <c:v>0.438600219681056</c:v>
                </c:pt>
                <c:pt idx="69">
                  <c:v>0.43975924484436402</c:v>
                </c:pt>
                <c:pt idx="70">
                  <c:v>0.46008230157339097</c:v>
                </c:pt>
                <c:pt idx="71">
                  <c:v>0.43793648578635602</c:v>
                </c:pt>
                <c:pt idx="72">
                  <c:v>0.43877070182769101</c:v>
                </c:pt>
                <c:pt idx="73">
                  <c:v>0.43704175784860799</c:v>
                </c:pt>
                <c:pt idx="74">
                  <c:v>0.43862530800430999</c:v>
                </c:pt>
                <c:pt idx="75">
                  <c:v>0.43940375237504797</c:v>
                </c:pt>
                <c:pt idx="76">
                  <c:v>0.43977227327959101</c:v>
                </c:pt>
                <c:pt idx="77">
                  <c:v>0.44134085501738901</c:v>
                </c:pt>
                <c:pt idx="78">
                  <c:v>0.43929398909592798</c:v>
                </c:pt>
                <c:pt idx="79">
                  <c:v>0.43837153814657598</c:v>
                </c:pt>
                <c:pt idx="80">
                  <c:v>0.43987785273137098</c:v>
                </c:pt>
                <c:pt idx="81">
                  <c:v>0.43773283552730502</c:v>
                </c:pt>
                <c:pt idx="82">
                  <c:v>0.44462354707556101</c:v>
                </c:pt>
                <c:pt idx="83">
                  <c:v>0.43326955186412303</c:v>
                </c:pt>
                <c:pt idx="84">
                  <c:v>0.43576093532865001</c:v>
                </c:pt>
                <c:pt idx="85">
                  <c:v>0.448891867266353</c:v>
                </c:pt>
                <c:pt idx="86">
                  <c:v>0.455775754896311</c:v>
                </c:pt>
                <c:pt idx="87">
                  <c:v>0.43940810463169999</c:v>
                </c:pt>
                <c:pt idx="88">
                  <c:v>0.43362572484046202</c:v>
                </c:pt>
                <c:pt idx="89">
                  <c:v>0.43609229183551701</c:v>
                </c:pt>
                <c:pt idx="90">
                  <c:v>0.43492710579092297</c:v>
                </c:pt>
                <c:pt idx="91">
                  <c:v>0.47220640130012198</c:v>
                </c:pt>
                <c:pt idx="92">
                  <c:v>0.44347621132158199</c:v>
                </c:pt>
                <c:pt idx="93">
                  <c:v>0.43822899720679198</c:v>
                </c:pt>
                <c:pt idx="94">
                  <c:v>0.43844843095399599</c:v>
                </c:pt>
                <c:pt idx="95">
                  <c:v>0.439601262350441</c:v>
                </c:pt>
                <c:pt idx="96">
                  <c:v>0.44263009276264598</c:v>
                </c:pt>
                <c:pt idx="97">
                  <c:v>0.447032530396334</c:v>
                </c:pt>
                <c:pt idx="98">
                  <c:v>0.458056942560852</c:v>
                </c:pt>
                <c:pt idx="99">
                  <c:v>0.462006807785379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5-4277-9FEB-57FD3B21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893955497726965"/>
                  <c:y val="2.778337772215901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'PT PARAMS'!$M$2:$M$101</c:f>
              <c:numCache>
                <c:formatCode>General</c:formatCode>
                <c:ptCount val="100"/>
                <c:pt idx="0">
                  <c:v>6.9661535536439903E-2</c:v>
                </c:pt>
                <c:pt idx="1">
                  <c:v>7.9395995119980106E-2</c:v>
                </c:pt>
                <c:pt idx="2">
                  <c:v>7.7575833187514001E-2</c:v>
                </c:pt>
                <c:pt idx="3">
                  <c:v>7.7025647723150195E-2</c:v>
                </c:pt>
                <c:pt idx="4">
                  <c:v>7.5648556798197403E-2</c:v>
                </c:pt>
                <c:pt idx="5">
                  <c:v>7.5559319843763101E-2</c:v>
                </c:pt>
                <c:pt idx="6">
                  <c:v>6.5572300204839007E-2</c:v>
                </c:pt>
                <c:pt idx="7">
                  <c:v>7.1356188447478597E-2</c:v>
                </c:pt>
                <c:pt idx="8">
                  <c:v>7.6057321514101703E-2</c:v>
                </c:pt>
                <c:pt idx="9">
                  <c:v>7.5729050338202195E-2</c:v>
                </c:pt>
                <c:pt idx="10">
                  <c:v>7.8472518657403206E-2</c:v>
                </c:pt>
                <c:pt idx="11">
                  <c:v>7.8775556317884896E-2</c:v>
                </c:pt>
                <c:pt idx="12">
                  <c:v>7.8980698883053299E-2</c:v>
                </c:pt>
                <c:pt idx="13">
                  <c:v>7.8634713510036897E-2</c:v>
                </c:pt>
                <c:pt idx="14">
                  <c:v>8.0872923253151693E-2</c:v>
                </c:pt>
                <c:pt idx="15">
                  <c:v>7.8480207627156198E-2</c:v>
                </c:pt>
                <c:pt idx="16">
                  <c:v>8.1525963411019198E-2</c:v>
                </c:pt>
                <c:pt idx="17">
                  <c:v>6.1484897952047701E-2</c:v>
                </c:pt>
                <c:pt idx="18">
                  <c:v>6.4734903451954706E-2</c:v>
                </c:pt>
                <c:pt idx="19">
                  <c:v>6.8334663508287194E-2</c:v>
                </c:pt>
                <c:pt idx="20">
                  <c:v>7.0585151506146901E-2</c:v>
                </c:pt>
                <c:pt idx="21">
                  <c:v>7.2899361047733494E-2</c:v>
                </c:pt>
                <c:pt idx="22">
                  <c:v>7.5590976780953306E-2</c:v>
                </c:pt>
                <c:pt idx="23">
                  <c:v>7.3701683683228797E-2</c:v>
                </c:pt>
                <c:pt idx="24">
                  <c:v>6.9035318138331705E-2</c:v>
                </c:pt>
                <c:pt idx="25">
                  <c:v>7.8692202904300901E-2</c:v>
                </c:pt>
                <c:pt idx="26">
                  <c:v>8.0365026121870006E-2</c:v>
                </c:pt>
                <c:pt idx="27">
                  <c:v>7.4712309435841895E-2</c:v>
                </c:pt>
                <c:pt idx="28">
                  <c:v>7.5196553203125502E-2</c:v>
                </c:pt>
                <c:pt idx="29">
                  <c:v>7.4379704836544602E-2</c:v>
                </c:pt>
                <c:pt idx="30">
                  <c:v>8.5205133673889197E-2</c:v>
                </c:pt>
                <c:pt idx="31">
                  <c:v>8.4884319317123799E-2</c:v>
                </c:pt>
                <c:pt idx="32">
                  <c:v>8.5453616818832401E-2</c:v>
                </c:pt>
                <c:pt idx="33">
                  <c:v>8.4270044442190703E-2</c:v>
                </c:pt>
                <c:pt idx="34">
                  <c:v>8.2863936537997396E-2</c:v>
                </c:pt>
                <c:pt idx="35">
                  <c:v>8.3061350674837706E-2</c:v>
                </c:pt>
                <c:pt idx="36">
                  <c:v>8.16179025870373E-2</c:v>
                </c:pt>
                <c:pt idx="37">
                  <c:v>8.1508032486901597E-2</c:v>
                </c:pt>
                <c:pt idx="38">
                  <c:v>7.8660203685647301E-2</c:v>
                </c:pt>
                <c:pt idx="39">
                  <c:v>8.0482598381379195E-2</c:v>
                </c:pt>
                <c:pt idx="40">
                  <c:v>8.2195247149512499E-2</c:v>
                </c:pt>
                <c:pt idx="41">
                  <c:v>8.12851375879802E-2</c:v>
                </c:pt>
                <c:pt idx="42">
                  <c:v>7.9367498576701903E-2</c:v>
                </c:pt>
                <c:pt idx="43">
                  <c:v>8.0619538771927193E-2</c:v>
                </c:pt>
                <c:pt idx="44">
                  <c:v>7.8285489159562793E-2</c:v>
                </c:pt>
                <c:pt idx="45">
                  <c:v>7.6832419718181E-2</c:v>
                </c:pt>
                <c:pt idx="46">
                  <c:v>7.5379489158403506E-2</c:v>
                </c:pt>
                <c:pt idx="47">
                  <c:v>7.5273381383818103E-2</c:v>
                </c:pt>
                <c:pt idx="48">
                  <c:v>7.4072621443709505E-2</c:v>
                </c:pt>
                <c:pt idx="49">
                  <c:v>7.3561359745336494E-2</c:v>
                </c:pt>
                <c:pt idx="50">
                  <c:v>7.2792489442873407E-2</c:v>
                </c:pt>
                <c:pt idx="51">
                  <c:v>7.1766045639008402E-2</c:v>
                </c:pt>
                <c:pt idx="52">
                  <c:v>7.0778346900057604E-2</c:v>
                </c:pt>
                <c:pt idx="53">
                  <c:v>6.9962427959709098E-2</c:v>
                </c:pt>
                <c:pt idx="54">
                  <c:v>7.0024421971058404E-2</c:v>
                </c:pt>
                <c:pt idx="55">
                  <c:v>7.0038037680273002E-2</c:v>
                </c:pt>
                <c:pt idx="56">
                  <c:v>6.8973166114756804E-2</c:v>
                </c:pt>
                <c:pt idx="57">
                  <c:v>6.9196814961682701E-2</c:v>
                </c:pt>
                <c:pt idx="58">
                  <c:v>6.9663476815256004E-2</c:v>
                </c:pt>
                <c:pt idx="59">
                  <c:v>7.8353479173403198E-2</c:v>
                </c:pt>
                <c:pt idx="60">
                  <c:v>8.5121530067533702E-2</c:v>
                </c:pt>
                <c:pt idx="61">
                  <c:v>7.80155880099382E-2</c:v>
                </c:pt>
                <c:pt idx="62">
                  <c:v>9.20094100782861E-2</c:v>
                </c:pt>
                <c:pt idx="63">
                  <c:v>6.54730991266326E-2</c:v>
                </c:pt>
                <c:pt idx="64">
                  <c:v>8.0862315373002897E-2</c:v>
                </c:pt>
                <c:pt idx="65">
                  <c:v>7.7245340898426398E-2</c:v>
                </c:pt>
                <c:pt idx="66">
                  <c:v>7.9508056430505195E-2</c:v>
                </c:pt>
                <c:pt idx="67">
                  <c:v>8.0639540732101403E-2</c:v>
                </c:pt>
                <c:pt idx="68">
                  <c:v>8.0353928884167106E-2</c:v>
                </c:pt>
                <c:pt idx="69">
                  <c:v>7.7939806962873601E-2</c:v>
                </c:pt>
                <c:pt idx="70">
                  <c:v>6.7823156961334299E-2</c:v>
                </c:pt>
                <c:pt idx="71">
                  <c:v>7.9959911672146097E-2</c:v>
                </c:pt>
                <c:pt idx="72">
                  <c:v>7.9774058857195296E-2</c:v>
                </c:pt>
                <c:pt idx="73">
                  <c:v>8.0622943514652101E-2</c:v>
                </c:pt>
                <c:pt idx="74">
                  <c:v>7.9799554656717703E-2</c:v>
                </c:pt>
                <c:pt idx="75">
                  <c:v>7.8368152760968895E-2</c:v>
                </c:pt>
                <c:pt idx="76">
                  <c:v>7.8912977450924904E-2</c:v>
                </c:pt>
                <c:pt idx="77">
                  <c:v>7.8356064136681294E-2</c:v>
                </c:pt>
                <c:pt idx="78">
                  <c:v>7.8517444354555904E-2</c:v>
                </c:pt>
                <c:pt idx="79">
                  <c:v>8.0056683906983506E-2</c:v>
                </c:pt>
                <c:pt idx="80">
                  <c:v>7.87528299932891E-2</c:v>
                </c:pt>
                <c:pt idx="81">
                  <c:v>8.0302424718352999E-2</c:v>
                </c:pt>
                <c:pt idx="82">
                  <c:v>7.6163588083691697E-2</c:v>
                </c:pt>
                <c:pt idx="83">
                  <c:v>8.4325198799751394E-2</c:v>
                </c:pt>
                <c:pt idx="84">
                  <c:v>8.3243309677236005E-2</c:v>
                </c:pt>
                <c:pt idx="85">
                  <c:v>7.2919321930988698E-2</c:v>
                </c:pt>
                <c:pt idx="86">
                  <c:v>7.62981742665719E-2</c:v>
                </c:pt>
                <c:pt idx="87">
                  <c:v>7.9360094049328506E-2</c:v>
                </c:pt>
                <c:pt idx="88">
                  <c:v>8.3828867816536701E-2</c:v>
                </c:pt>
                <c:pt idx="89">
                  <c:v>8.1975266386133297E-2</c:v>
                </c:pt>
                <c:pt idx="90">
                  <c:v>8.2945470709449201E-2</c:v>
                </c:pt>
                <c:pt idx="91">
                  <c:v>6.5057816082117997E-2</c:v>
                </c:pt>
                <c:pt idx="92">
                  <c:v>7.6077997507889003E-2</c:v>
                </c:pt>
                <c:pt idx="93">
                  <c:v>8.0028263606680999E-2</c:v>
                </c:pt>
                <c:pt idx="94">
                  <c:v>8.0256672715585106E-2</c:v>
                </c:pt>
                <c:pt idx="95">
                  <c:v>7.8770662406253703E-2</c:v>
                </c:pt>
                <c:pt idx="96">
                  <c:v>7.7514682196107895E-2</c:v>
                </c:pt>
                <c:pt idx="97">
                  <c:v>7.5037013542203004E-2</c:v>
                </c:pt>
                <c:pt idx="98">
                  <c:v>6.1655895586001701E-2</c:v>
                </c:pt>
                <c:pt idx="99">
                  <c:v>6.6962753463156305E-2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8-408C-B1E5-82672846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507540156392669"/>
                  <c:y val="9.42515719414536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'PT PARAMS'!$N$2:$N$101</c:f>
              <c:numCache>
                <c:formatCode>General</c:formatCode>
                <c:ptCount val="100"/>
                <c:pt idx="0">
                  <c:v>0.151094020564742</c:v>
                </c:pt>
                <c:pt idx="1">
                  <c:v>6.3584459189807804E-2</c:v>
                </c:pt>
                <c:pt idx="2">
                  <c:v>7.9757435244597399E-2</c:v>
                </c:pt>
                <c:pt idx="3">
                  <c:v>8.4662521763623905E-2</c:v>
                </c:pt>
                <c:pt idx="4">
                  <c:v>9.6973920749230294E-2</c:v>
                </c:pt>
                <c:pt idx="5">
                  <c:v>9.7773417252299502E-2</c:v>
                </c:pt>
                <c:pt idx="6">
                  <c:v>0.18865624404444001</c:v>
                </c:pt>
                <c:pt idx="7">
                  <c:v>0.13567346682954501</c:v>
                </c:pt>
                <c:pt idx="8">
                  <c:v>9.3314361144365199E-2</c:v>
                </c:pt>
                <c:pt idx="9">
                  <c:v>9.6252938061714102E-2</c:v>
                </c:pt>
                <c:pt idx="10">
                  <c:v>7.1779622201812401E-2</c:v>
                </c:pt>
                <c:pt idx="11">
                  <c:v>6.9088055466175496E-2</c:v>
                </c:pt>
                <c:pt idx="12">
                  <c:v>6.7267285743797797E-2</c:v>
                </c:pt>
                <c:pt idx="13">
                  <c:v>7.0338730074313002E-2</c:v>
                </c:pt>
                <c:pt idx="14">
                  <c:v>5.0521325874837E-2</c:v>
                </c:pt>
                <c:pt idx="15">
                  <c:v>7.1711300783541904E-2</c:v>
                </c:pt>
                <c:pt idx="16">
                  <c:v>4.4762096415050197E-2</c:v>
                </c:pt>
                <c:pt idx="17">
                  <c:v>0.22673298260630401</c:v>
                </c:pt>
                <c:pt idx="18">
                  <c:v>0.196412399316371</c:v>
                </c:pt>
                <c:pt idx="19">
                  <c:v>0.163226551432784</c:v>
                </c:pt>
                <c:pt idx="20">
                  <c:v>0.142679281653768</c:v>
                </c:pt>
                <c:pt idx="21">
                  <c:v>0.121702290214953</c:v>
                </c:pt>
                <c:pt idx="22">
                  <c:v>9.7489770776552506E-2</c:v>
                </c:pt>
                <c:pt idx="23">
                  <c:v>0.114464500931098</c:v>
                </c:pt>
                <c:pt idx="24">
                  <c:v>0.15681345992308901</c:v>
                </c:pt>
                <c:pt idx="25">
                  <c:v>6.9828168470730201E-2</c:v>
                </c:pt>
                <c:pt idx="26">
                  <c:v>5.5007598836220799E-2</c:v>
                </c:pt>
                <c:pt idx="27">
                  <c:v>0.10537247105102</c:v>
                </c:pt>
                <c:pt idx="28">
                  <c:v>0.101025694847461</c:v>
                </c:pt>
                <c:pt idx="29">
                  <c:v>0.108361692979157</c:v>
                </c:pt>
                <c:pt idx="30">
                  <c:v>1.2501427473370399E-2</c:v>
                </c:pt>
                <c:pt idx="31">
                  <c:v>1.5302149606874999E-2</c:v>
                </c:pt>
                <c:pt idx="32">
                  <c:v>1.0333744850064301E-2</c:v>
                </c:pt>
                <c:pt idx="33">
                  <c:v>2.0671270253488101E-2</c:v>
                </c:pt>
                <c:pt idx="34">
                  <c:v>3.29939031285372E-2</c:v>
                </c:pt>
                <c:pt idx="35">
                  <c:v>3.1261085069916698E-2</c:v>
                </c:pt>
                <c:pt idx="36">
                  <c:v>4.3952091420993801E-2</c:v>
                </c:pt>
                <c:pt idx="37">
                  <c:v>4.4920095319177698E-2</c:v>
                </c:pt>
                <c:pt idx="38">
                  <c:v>7.0112342417989498E-2</c:v>
                </c:pt>
                <c:pt idx="39">
                  <c:v>5.3968525178698303E-2</c:v>
                </c:pt>
                <c:pt idx="40">
                  <c:v>3.88701265518199E-2</c:v>
                </c:pt>
                <c:pt idx="41">
                  <c:v>4.6884779382213401E-2</c:v>
                </c:pt>
                <c:pt idx="42">
                  <c:v>6.3837029137680606E-2</c:v>
                </c:pt>
                <c:pt idx="43">
                  <c:v>5.2758702109185297E-2</c:v>
                </c:pt>
                <c:pt idx="44">
                  <c:v>7.3441954727395703E-2</c:v>
                </c:pt>
                <c:pt idx="45">
                  <c:v>8.6387050771464594E-2</c:v>
                </c:pt>
                <c:pt idx="46">
                  <c:v>9.9385202458269706E-2</c:v>
                </c:pt>
                <c:pt idx="47">
                  <c:v>0.100336624466541</c:v>
                </c:pt>
                <c:pt idx="48">
                  <c:v>0.11112418481288</c:v>
                </c:pt>
                <c:pt idx="49">
                  <c:v>0.115729099857005</c:v>
                </c:pt>
                <c:pt idx="50">
                  <c:v>0.122667718232532</c:v>
                </c:pt>
                <c:pt idx="51">
                  <c:v>0.131956295831617</c:v>
                </c:pt>
                <c:pt idx="52">
                  <c:v>0.14092226738187899</c:v>
                </c:pt>
                <c:pt idx="53">
                  <c:v>0.14834997183847701</c:v>
                </c:pt>
                <c:pt idx="54">
                  <c:v>0.147784933267472</c:v>
                </c:pt>
                <c:pt idx="55">
                  <c:v>0.14766084915411201</c:v>
                </c:pt>
                <c:pt idx="56">
                  <c:v>0.157381745961261</c:v>
                </c:pt>
                <c:pt idx="57">
                  <c:v>0.155337351568648</c:v>
                </c:pt>
                <c:pt idx="58">
                  <c:v>0.15107630819683299</c:v>
                </c:pt>
                <c:pt idx="59">
                  <c:v>7.2837552918732507E-2</c:v>
                </c:pt>
                <c:pt idx="60">
                  <c:v>1.3231067682364799E-2</c:v>
                </c:pt>
                <c:pt idx="61">
                  <c:v>7.5842404150286702E-2</c:v>
                </c:pt>
                <c:pt idx="62">
                  <c:v>-4.6374677650566E-2</c:v>
                </c:pt>
                <c:pt idx="63">
                  <c:v>0.18957389599267899</c:v>
                </c:pt>
                <c:pt idx="64">
                  <c:v>5.06149621201872E-2</c:v>
                </c:pt>
                <c:pt idx="65">
                  <c:v>8.2702957670033994E-2</c:v>
                </c:pt>
                <c:pt idx="66">
                  <c:v>6.2591433559316498E-2</c:v>
                </c:pt>
                <c:pt idx="67">
                  <c:v>5.2582029283588398E-2</c:v>
                </c:pt>
                <c:pt idx="68">
                  <c:v>5.5105690675030898E-2</c:v>
                </c:pt>
                <c:pt idx="69">
                  <c:v>7.6516716014744607E-2</c:v>
                </c:pt>
                <c:pt idx="70">
                  <c:v>0.16791767999738499</c:v>
                </c:pt>
                <c:pt idx="71">
                  <c:v>5.8590465359953603E-2</c:v>
                </c:pt>
                <c:pt idx="72">
                  <c:v>6.0235500813647397E-2</c:v>
                </c:pt>
                <c:pt idx="73">
                  <c:v>5.2728628099409501E-2</c:v>
                </c:pt>
                <c:pt idx="74">
                  <c:v>6.0009780392291399E-2</c:v>
                </c:pt>
                <c:pt idx="75">
                  <c:v>7.2707126271708694E-2</c:v>
                </c:pt>
                <c:pt idx="76">
                  <c:v>6.7868240674223701E-2</c:v>
                </c:pt>
                <c:pt idx="77">
                  <c:v>7.2814575999523595E-2</c:v>
                </c:pt>
                <c:pt idx="78">
                  <c:v>7.1380449529790696E-2</c:v>
                </c:pt>
                <c:pt idx="79">
                  <c:v>5.7734240742741E-2</c:v>
                </c:pt>
                <c:pt idx="80">
                  <c:v>6.9289830276595493E-2</c:v>
                </c:pt>
                <c:pt idx="81">
                  <c:v>5.5560990626992303E-2</c:v>
                </c:pt>
                <c:pt idx="82">
                  <c:v>9.23636999288098E-2</c:v>
                </c:pt>
                <c:pt idx="83">
                  <c:v>2.01888396908242E-2</c:v>
                </c:pt>
                <c:pt idx="84">
                  <c:v>2.96647256837155E-2</c:v>
                </c:pt>
                <c:pt idx="85">
                  <c:v>0.12152200787829499</c:v>
                </c:pt>
                <c:pt idx="86">
                  <c:v>9.1160112929168299E-2</c:v>
                </c:pt>
                <c:pt idx="87">
                  <c:v>6.3902660057816196E-2</c:v>
                </c:pt>
                <c:pt idx="88">
                  <c:v>2.4532699559026701E-2</c:v>
                </c:pt>
                <c:pt idx="89">
                  <c:v>4.0805537241279201E-2</c:v>
                </c:pt>
                <c:pt idx="90">
                  <c:v>3.2278120875211203E-2</c:v>
                </c:pt>
                <c:pt idx="91">
                  <c:v>0.19341884752753499</c:v>
                </c:pt>
                <c:pt idx="92">
                  <c:v>9.3129370563304295E-2</c:v>
                </c:pt>
                <c:pt idx="93">
                  <c:v>5.7985675165267897E-2</c:v>
                </c:pt>
                <c:pt idx="94">
                  <c:v>5.5965495046797403E-2</c:v>
                </c:pt>
                <c:pt idx="95">
                  <c:v>6.9131504789349901E-2</c:v>
                </c:pt>
                <c:pt idx="96">
                  <c:v>8.0302235746049694E-2</c:v>
                </c:pt>
                <c:pt idx="97">
                  <c:v>0.10245710202542101</c:v>
                </c:pt>
                <c:pt idx="98">
                  <c:v>0.22512878514139401</c:v>
                </c:pt>
                <c:pt idx="99">
                  <c:v>0.17582657671577001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4-4D10-8509-5690E49A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5962160979877517E-2"/>
                  <c:y val="-1.005978419364246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PARAMS'!$J$2:$J$101</c:f>
              <c:numCache>
                <c:formatCode>General</c:formatCode>
                <c:ptCount val="100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0.61899999999999999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  <c:pt idx="65">
                  <c:v>0.30349999999999999</c:v>
                </c:pt>
                <c:pt idx="66">
                  <c:v>0.19500000000000001</c:v>
                </c:pt>
                <c:pt idx="67">
                  <c:v>0.41799999999999998</c:v>
                </c:pt>
                <c:pt idx="68">
                  <c:v>0.23400000000000001</c:v>
                </c:pt>
                <c:pt idx="69">
                  <c:v>0.23719999999999999</c:v>
                </c:pt>
                <c:pt idx="70">
                  <c:v>0.91</c:v>
                </c:pt>
                <c:pt idx="71">
                  <c:v>0.20019999999999999</c:v>
                </c:pt>
                <c:pt idx="72">
                  <c:v>0.33300000000000002</c:v>
                </c:pt>
                <c:pt idx="73">
                  <c:v>0.57299999999999995</c:v>
                </c:pt>
                <c:pt idx="74">
                  <c:v>0.2195</c:v>
                </c:pt>
                <c:pt idx="75">
                  <c:v>0.28810000000000002</c:v>
                </c:pt>
                <c:pt idx="76">
                  <c:v>0.28192</c:v>
                </c:pt>
                <c:pt idx="77">
                  <c:v>0.26100000000000001</c:v>
                </c:pt>
                <c:pt idx="78">
                  <c:v>0.36899999999999999</c:v>
                </c:pt>
                <c:pt idx="79">
                  <c:v>0.1961</c:v>
                </c:pt>
                <c:pt idx="80">
                  <c:v>0.59799999999999998</c:v>
                </c:pt>
                <c:pt idx="81">
                  <c:v>0.21759999999999999</c:v>
                </c:pt>
                <c:pt idx="82">
                  <c:v>0.26040000000000002</c:v>
                </c:pt>
                <c:pt idx="83">
                  <c:v>-8.9400000000000005E-4</c:v>
                </c:pt>
                <c:pt idx="84">
                  <c:v>0.10009999999999999</c:v>
                </c:pt>
                <c:pt idx="85">
                  <c:v>0.27510000000000001</c:v>
                </c:pt>
                <c:pt idx="86">
                  <c:v>0.249</c:v>
                </c:pt>
                <c:pt idx="87">
                  <c:v>0.47099999999999997</c:v>
                </c:pt>
                <c:pt idx="88">
                  <c:v>0.17849999999999999</c:v>
                </c:pt>
                <c:pt idx="89">
                  <c:v>0.25659999999999999</c:v>
                </c:pt>
                <c:pt idx="90">
                  <c:v>9.4200000000000006E-2</c:v>
                </c:pt>
                <c:pt idx="91">
                  <c:v>0.36399999999999999</c:v>
                </c:pt>
                <c:pt idx="92">
                  <c:v>0.32684000000000002</c:v>
                </c:pt>
                <c:pt idx="93">
                  <c:v>0.26800000000000002</c:v>
                </c:pt>
                <c:pt idx="94">
                  <c:v>0.1409</c:v>
                </c:pt>
                <c:pt idx="95">
                  <c:v>0.30249999999999999</c:v>
                </c:pt>
                <c:pt idx="96">
                  <c:v>0.32200000000000001</c:v>
                </c:pt>
                <c:pt idx="97">
                  <c:v>0.35399999999999998</c:v>
                </c:pt>
                <c:pt idx="98">
                  <c:v>1.02</c:v>
                </c:pt>
                <c:pt idx="99">
                  <c:v>0.90600000000000003</c:v>
                </c:pt>
              </c:numCache>
            </c:numRef>
          </c:xVal>
          <c:yVal>
            <c:numRef>
              <c:f>'PT PARAMS'!$Q$2:$Q$101</c:f>
              <c:numCache>
                <c:formatCode>General</c:formatCode>
                <c:ptCount val="100"/>
                <c:pt idx="0">
                  <c:v>0.64121488995179299</c:v>
                </c:pt>
                <c:pt idx="1">
                  <c:v>0.71674723571258103</c:v>
                </c:pt>
                <c:pt idx="2">
                  <c:v>0.78044916795401698</c:v>
                </c:pt>
                <c:pt idx="3">
                  <c:v>0.82738515419012904</c:v>
                </c:pt>
                <c:pt idx="4">
                  <c:v>0.82907805654024103</c:v>
                </c:pt>
                <c:pt idx="5">
                  <c:v>0.81525003949103503</c:v>
                </c:pt>
                <c:pt idx="6">
                  <c:v>0.94197600423266203</c:v>
                </c:pt>
                <c:pt idx="7">
                  <c:v>1.13860344277951</c:v>
                </c:pt>
                <c:pt idx="8">
                  <c:v>1.26083871262308</c:v>
                </c:pt>
                <c:pt idx="9">
                  <c:v>1.3195112482587501</c:v>
                </c:pt>
                <c:pt idx="10">
                  <c:v>1.3349380875829999</c:v>
                </c:pt>
                <c:pt idx="11">
                  <c:v>1.3645133562738601</c:v>
                </c:pt>
                <c:pt idx="12">
                  <c:v>1.3369949104376</c:v>
                </c:pt>
                <c:pt idx="13">
                  <c:v>1.36663989026823</c:v>
                </c:pt>
                <c:pt idx="14">
                  <c:v>1.4311974372562799</c:v>
                </c:pt>
                <c:pt idx="15">
                  <c:v>1.3823809263655999</c:v>
                </c:pt>
                <c:pt idx="16">
                  <c:v>1.2748265682075901</c:v>
                </c:pt>
                <c:pt idx="17">
                  <c:v>0.77062790740211995</c:v>
                </c:pt>
                <c:pt idx="18">
                  <c:v>0.97364751676285399</c:v>
                </c:pt>
                <c:pt idx="19">
                  <c:v>1.1720271804017599</c:v>
                </c:pt>
                <c:pt idx="20">
                  <c:v>1.2584725392873699</c:v>
                </c:pt>
                <c:pt idx="21">
                  <c:v>1.35605794114504</c:v>
                </c:pt>
                <c:pt idx="22">
                  <c:v>1.4772493101737401</c:v>
                </c:pt>
                <c:pt idx="23">
                  <c:v>1.5002064599875999</c:v>
                </c:pt>
                <c:pt idx="24">
                  <c:v>0.71163133319189698</c:v>
                </c:pt>
                <c:pt idx="25">
                  <c:v>0.83873435234496696</c:v>
                </c:pt>
                <c:pt idx="26">
                  <c:v>0.70274757793712195</c:v>
                </c:pt>
                <c:pt idx="27">
                  <c:v>0.88791884001246302</c:v>
                </c:pt>
                <c:pt idx="28">
                  <c:v>0.95529177935383303</c:v>
                </c:pt>
                <c:pt idx="29">
                  <c:v>0.82759061817047397</c:v>
                </c:pt>
                <c:pt idx="30">
                  <c:v>0.454018059201097</c:v>
                </c:pt>
                <c:pt idx="31">
                  <c:v>0.51372392143021095</c:v>
                </c:pt>
                <c:pt idx="32">
                  <c:v>0.49027773849741302</c:v>
                </c:pt>
                <c:pt idx="33">
                  <c:v>0.46208550849151098</c:v>
                </c:pt>
                <c:pt idx="34">
                  <c:v>0.58715909362693397</c:v>
                </c:pt>
                <c:pt idx="35">
                  <c:v>0.57407506265278896</c:v>
                </c:pt>
                <c:pt idx="36">
                  <c:v>0.66397424275236705</c:v>
                </c:pt>
                <c:pt idx="37">
                  <c:v>0.64951132515216503</c:v>
                </c:pt>
                <c:pt idx="38">
                  <c:v>0.66902373030328699</c:v>
                </c:pt>
                <c:pt idx="39">
                  <c:v>0.71497286083039702</c:v>
                </c:pt>
                <c:pt idx="40">
                  <c:v>0.74168689585101299</c:v>
                </c:pt>
                <c:pt idx="41">
                  <c:v>0.74212942337831</c:v>
                </c:pt>
                <c:pt idx="42">
                  <c:v>0.784131688734097</c:v>
                </c:pt>
                <c:pt idx="43">
                  <c:v>0.76340036464115002</c:v>
                </c:pt>
                <c:pt idx="44">
                  <c:v>0.84792537571848903</c:v>
                </c:pt>
                <c:pt idx="45">
                  <c:v>0.891514007755285</c:v>
                </c:pt>
                <c:pt idx="46">
                  <c:v>0.93226941618825598</c:v>
                </c:pt>
                <c:pt idx="47">
                  <c:v>0.99577764981565897</c:v>
                </c:pt>
                <c:pt idx="48">
                  <c:v>1.03721699279714</c:v>
                </c:pt>
                <c:pt idx="49">
                  <c:v>1.09349330134798</c:v>
                </c:pt>
                <c:pt idx="50">
                  <c:v>1.13111502708872</c:v>
                </c:pt>
                <c:pt idx="51">
                  <c:v>1.17326105519941</c:v>
                </c:pt>
                <c:pt idx="52">
                  <c:v>1.1980340542369701</c:v>
                </c:pt>
                <c:pt idx="53">
                  <c:v>1.23236443712913</c:v>
                </c:pt>
                <c:pt idx="54">
                  <c:v>1.28278834582088</c:v>
                </c:pt>
                <c:pt idx="55">
                  <c:v>1.33137784665457</c:v>
                </c:pt>
                <c:pt idx="56">
                  <c:v>1.3619741645511301</c:v>
                </c:pt>
                <c:pt idx="57">
                  <c:v>1.4228942585853299</c:v>
                </c:pt>
                <c:pt idx="58">
                  <c:v>1.48123716250505</c:v>
                </c:pt>
                <c:pt idx="59">
                  <c:v>0.70188778665944995</c:v>
                </c:pt>
                <c:pt idx="60">
                  <c:v>0.53875950701796904</c:v>
                </c:pt>
                <c:pt idx="61">
                  <c:v>0.76349448146343302</c:v>
                </c:pt>
                <c:pt idx="62">
                  <c:v>0.13689381663804301</c:v>
                </c:pt>
                <c:pt idx="63">
                  <c:v>0.69879981211178499</c:v>
                </c:pt>
                <c:pt idx="64">
                  <c:v>0.73225643417502095</c:v>
                </c:pt>
                <c:pt idx="65">
                  <c:v>0.84044077124208705</c:v>
                </c:pt>
                <c:pt idx="66">
                  <c:v>0.69337012422515698</c:v>
                </c:pt>
                <c:pt idx="67">
                  <c:v>1.03313513873401</c:v>
                </c:pt>
                <c:pt idx="68">
                  <c:v>0.79053126418098996</c:v>
                </c:pt>
                <c:pt idx="69">
                  <c:v>0.72367110891953601</c:v>
                </c:pt>
                <c:pt idx="70">
                  <c:v>1.4125964941015701</c:v>
                </c:pt>
                <c:pt idx="71">
                  <c:v>0.70087540320002595</c:v>
                </c:pt>
                <c:pt idx="72">
                  <c:v>0.91128562446536199</c:v>
                </c:pt>
                <c:pt idx="73">
                  <c:v>1.22271036500325</c:v>
                </c:pt>
                <c:pt idx="74">
                  <c:v>0.74793183980196098</c:v>
                </c:pt>
                <c:pt idx="75">
                  <c:v>0.84643908096186904</c:v>
                </c:pt>
                <c:pt idx="76">
                  <c:v>0.82288310021588595</c:v>
                </c:pt>
                <c:pt idx="77">
                  <c:v>0.77217491582026498</c:v>
                </c:pt>
                <c:pt idx="78">
                  <c:v>0.89198780458173899</c:v>
                </c:pt>
                <c:pt idx="79">
                  <c:v>0.71540344732396099</c:v>
                </c:pt>
                <c:pt idx="80">
                  <c:v>1.26009173740083</c:v>
                </c:pt>
                <c:pt idx="81">
                  <c:v>0.72336058694306005</c:v>
                </c:pt>
                <c:pt idx="82">
                  <c:v>0.73652628294701405</c:v>
                </c:pt>
                <c:pt idx="83">
                  <c:v>0.45124789048910802</c:v>
                </c:pt>
                <c:pt idx="84">
                  <c:v>0.72189087336297797</c:v>
                </c:pt>
                <c:pt idx="85">
                  <c:v>0.72181343482939597</c:v>
                </c:pt>
                <c:pt idx="86">
                  <c:v>0.74779899048431597</c:v>
                </c:pt>
                <c:pt idx="87">
                  <c:v>1.1156397854472699</c:v>
                </c:pt>
                <c:pt idx="88">
                  <c:v>0.70157109194905798</c:v>
                </c:pt>
                <c:pt idx="89">
                  <c:v>0.81123598248729201</c:v>
                </c:pt>
                <c:pt idx="90">
                  <c:v>0.58573182293813097</c:v>
                </c:pt>
                <c:pt idx="91">
                  <c:v>0.72710842150972699</c:v>
                </c:pt>
                <c:pt idx="92">
                  <c:v>0.84000222719497097</c:v>
                </c:pt>
                <c:pt idx="93">
                  <c:v>0.82922201655438899</c:v>
                </c:pt>
                <c:pt idx="94">
                  <c:v>0.62574115948682496</c:v>
                </c:pt>
                <c:pt idx="95">
                  <c:v>0.84256948437763202</c:v>
                </c:pt>
                <c:pt idx="96">
                  <c:v>0.83967616480685503</c:v>
                </c:pt>
                <c:pt idx="97">
                  <c:v>0.84687909118842797</c:v>
                </c:pt>
                <c:pt idx="98">
                  <c:v>1.4193532651648699</c:v>
                </c:pt>
                <c:pt idx="99">
                  <c:v>1.4558522582694999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A-488B-A251-5F193639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115687786217735"/>
                  <c:y val="-0.107297177740422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'PT PARAMS'!$L$2:$L$101</c:f>
              <c:numCache>
                <c:formatCode>General</c:formatCode>
                <c:ptCount val="100"/>
                <c:pt idx="0">
                  <c:v>0.48687295590728402</c:v>
                </c:pt>
                <c:pt idx="1">
                  <c:v>0.45167223619757602</c:v>
                </c:pt>
                <c:pt idx="2">
                  <c:v>0.45800790330671298</c:v>
                </c:pt>
                <c:pt idx="3">
                  <c:v>0.45994439073542498</c:v>
                </c:pt>
                <c:pt idx="4">
                  <c:v>0.46483575593223497</c:v>
                </c:pt>
                <c:pt idx="5">
                  <c:v>0.46515493592961399</c:v>
                </c:pt>
                <c:pt idx="6">
                  <c:v>0.50269574865278999</c:v>
                </c:pt>
                <c:pt idx="7">
                  <c:v>0.48050376248708498</c:v>
                </c:pt>
                <c:pt idx="8">
                  <c:v>0.46337716211826302</c:v>
                </c:pt>
                <c:pt idx="9">
                  <c:v>0.46454808196908798</c:v>
                </c:pt>
                <c:pt idx="10">
                  <c:v>0.45487322244849498</c:v>
                </c:pt>
                <c:pt idx="11">
                  <c:v>0.45381978289103903</c:v>
                </c:pt>
                <c:pt idx="12">
                  <c:v>0.45310834198417699</c:v>
                </c:pt>
                <c:pt idx="13">
                  <c:v>0.45430901912920901</c:v>
                </c:pt>
                <c:pt idx="14">
                  <c:v>0.44660954433657102</c:v>
                </c:pt>
                <c:pt idx="15">
                  <c:v>0.45484645664697299</c:v>
                </c:pt>
                <c:pt idx="16">
                  <c:v>0.44439290608702198</c:v>
                </c:pt>
                <c:pt idx="17">
                  <c:v>0.51919354189333</c:v>
                </c:pt>
                <c:pt idx="18">
                  <c:v>0.50601839656377401</c:v>
                </c:pt>
                <c:pt idx="19">
                  <c:v>0.49193550552244097</c:v>
                </c:pt>
                <c:pt idx="20">
                  <c:v>0.48338837889959901</c:v>
                </c:pt>
                <c:pt idx="21">
                  <c:v>0.47479562883117199</c:v>
                </c:pt>
                <c:pt idx="22">
                  <c:v>0.46504167527749302</c:v>
                </c:pt>
                <c:pt idx="23">
                  <c:v>0.47186161571030399</c:v>
                </c:pt>
                <c:pt idx="24">
                  <c:v>0.48925383452249799</c:v>
                </c:pt>
                <c:pt idx="25">
                  <c:v>0.45410924436660399</c:v>
                </c:pt>
                <c:pt idx="26">
                  <c:v>0.448342749368836</c:v>
                </c:pt>
                <c:pt idx="27">
                  <c:v>0.468198089512251</c:v>
                </c:pt>
                <c:pt idx="28">
                  <c:v>0.46645527151400701</c:v>
                </c:pt>
                <c:pt idx="29">
                  <c:v>0.46939984996836098</c:v>
                </c:pt>
                <c:pt idx="30">
                  <c:v>0.43214799113032099</c:v>
                </c:pt>
                <c:pt idx="31">
                  <c:v>0.43319959388648099</c:v>
                </c:pt>
                <c:pt idx="32">
                  <c:v>0.43133555956925801</c:v>
                </c:pt>
                <c:pt idx="33">
                  <c:v>0.43522161311414898</c:v>
                </c:pt>
                <c:pt idx="34">
                  <c:v>0.43989254483060303</c:v>
                </c:pt>
                <c:pt idx="35">
                  <c:v>0.43923316138625801</c:v>
                </c:pt>
                <c:pt idx="36">
                  <c:v>0.44408189889569299</c:v>
                </c:pt>
                <c:pt idx="37">
                  <c:v>0.44445359245152199</c:v>
                </c:pt>
                <c:pt idx="38">
                  <c:v>0.45422042792624401</c:v>
                </c:pt>
                <c:pt idx="39">
                  <c:v>0.44794081026087001</c:v>
                </c:pt>
                <c:pt idx="40">
                  <c:v>0.44213485621745902</c:v>
                </c:pt>
                <c:pt idx="41">
                  <c:v>0.44520880330638501</c:v>
                </c:pt>
                <c:pt idx="42">
                  <c:v>0.45177060085441201</c:v>
                </c:pt>
                <c:pt idx="43">
                  <c:v>0.447473207516699</c:v>
                </c:pt>
                <c:pt idx="44">
                  <c:v>0.45552487748771098</c:v>
                </c:pt>
                <c:pt idx="45">
                  <c:v>0.460626883828262</c:v>
                </c:pt>
                <c:pt idx="46">
                  <c:v>0.46579897510191698</c:v>
                </c:pt>
                <c:pt idx="47">
                  <c:v>0.46617950488786902</c:v>
                </c:pt>
                <c:pt idx="48">
                  <c:v>0.47051281712875898</c:v>
                </c:pt>
                <c:pt idx="49">
                  <c:v>0.47237312142499599</c:v>
                </c:pt>
                <c:pt idx="50">
                  <c:v>0.47518817557398002</c:v>
                </c:pt>
                <c:pt idx="51">
                  <c:v>0.47897929399075401</c:v>
                </c:pt>
                <c:pt idx="52">
                  <c:v>0.482663529152</c:v>
                </c:pt>
                <c:pt idx="53">
                  <c:v>0.48573424638186002</c:v>
                </c:pt>
                <c:pt idx="54">
                  <c:v>0.48550005728905998</c:v>
                </c:pt>
                <c:pt idx="55">
                  <c:v>0.48544864181196501</c:v>
                </c:pt>
                <c:pt idx="56">
                  <c:v>0.48949095168157603</c:v>
                </c:pt>
                <c:pt idx="57">
                  <c:v>0.48863839556246103</c:v>
                </c:pt>
                <c:pt idx="58">
                  <c:v>0.48686559830246001</c:v>
                </c:pt>
                <c:pt idx="59">
                  <c:v>0.455287852254607</c:v>
                </c:pt>
                <c:pt idx="60">
                  <c:v>0.43242174534446498</c:v>
                </c:pt>
                <c:pt idx="61">
                  <c:v>0.45646729096674599</c:v>
                </c:pt>
                <c:pt idx="62">
                  <c:v>0.410533305847051</c:v>
                </c:pt>
                <c:pt idx="63">
                  <c:v>0.50308785948235402</c:v>
                </c:pt>
                <c:pt idx="64">
                  <c:v>0.44664566098313502</c:v>
                </c:pt>
                <c:pt idx="65">
                  <c:v>0.45916993219846902</c:v>
                </c:pt>
                <c:pt idx="66">
                  <c:v>0.45128567430230498</c:v>
                </c:pt>
                <c:pt idx="67">
                  <c:v>0.447404957341689</c:v>
                </c:pt>
                <c:pt idx="68">
                  <c:v>0.44838070954378501</c:v>
                </c:pt>
                <c:pt idx="69">
                  <c:v>0.45673232457167001</c:v>
                </c:pt>
                <c:pt idx="70">
                  <c:v>0.49390522766665701</c:v>
                </c:pt>
                <c:pt idx="71">
                  <c:v>0.44973104534713698</c:v>
                </c:pt>
                <c:pt idx="72">
                  <c:v>0.45036969222212098</c:v>
                </c:pt>
                <c:pt idx="73">
                  <c:v>0.44746158905223099</c:v>
                </c:pt>
                <c:pt idx="74">
                  <c:v>0.45028201579250698</c:v>
                </c:pt>
                <c:pt idx="75">
                  <c:v>0.455236717312546</c:v>
                </c:pt>
                <c:pt idx="76">
                  <c:v>0.45334305160849298</c:v>
                </c:pt>
                <c:pt idx="77">
                  <c:v>0.45527884359038501</c:v>
                </c:pt>
                <c:pt idx="78">
                  <c:v>0.45471686040539899</c:v>
                </c:pt>
                <c:pt idx="79">
                  <c:v>0.44939894136762898</c:v>
                </c:pt>
                <c:pt idx="80">
                  <c:v>0.45389868229209901</c:v>
                </c:pt>
                <c:pt idx="81">
                  <c:v>0.44855694010368402</c:v>
                </c:pt>
                <c:pt idx="82">
                  <c:v>0.46299889948845102</c:v>
                </c:pt>
                <c:pt idx="83">
                  <c:v>0.43503960343959502</c:v>
                </c:pt>
                <c:pt idx="84">
                  <c:v>0.43862644538761802</c:v>
                </c:pt>
                <c:pt idx="85">
                  <c:v>0.47472235636257498</c:v>
                </c:pt>
                <c:pt idx="86">
                  <c:v>0.46252037906732002</c:v>
                </c:pt>
                <c:pt idx="87">
                  <c:v>0.45179616414132201</c:v>
                </c:pt>
                <c:pt idx="88">
                  <c:v>0.43668076138853201</c:v>
                </c:pt>
                <c:pt idx="89">
                  <c:v>0.44287550995958602</c:v>
                </c:pt>
                <c:pt idx="90">
                  <c:v>0.439620069000698</c:v>
                </c:pt>
                <c:pt idx="91">
                  <c:v>0.50473371716948701</c:v>
                </c:pt>
                <c:pt idx="92">
                  <c:v>0.46330353466422602</c:v>
                </c:pt>
                <c:pt idx="93">
                  <c:v>0.44949644360753599</c:v>
                </c:pt>
                <c:pt idx="94">
                  <c:v>0.44871355896384502</c:v>
                </c:pt>
                <c:pt idx="95">
                  <c:v>0.45383677176089998</c:v>
                </c:pt>
                <c:pt idx="96">
                  <c:v>0.45822264098967702</c:v>
                </c:pt>
                <c:pt idx="97">
                  <c:v>0.467028570108178</c:v>
                </c:pt>
                <c:pt idx="98">
                  <c:v>0.51848896380022003</c:v>
                </c:pt>
                <c:pt idx="99">
                  <c:v>0.49724161449741999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E-4AA5-95B3-7B147163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186929303739947"/>
                  <c:y val="2.413279421153436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'PT PARAMS'!$M$2:$M$101</c:f>
              <c:numCache>
                <c:formatCode>General</c:formatCode>
                <c:ptCount val="100"/>
                <c:pt idx="0">
                  <c:v>6.9661535536439903E-2</c:v>
                </c:pt>
                <c:pt idx="1">
                  <c:v>7.9395995119980106E-2</c:v>
                </c:pt>
                <c:pt idx="2">
                  <c:v>7.7575833187514001E-2</c:v>
                </c:pt>
                <c:pt idx="3">
                  <c:v>7.7025647723150195E-2</c:v>
                </c:pt>
                <c:pt idx="4">
                  <c:v>7.5648556798197403E-2</c:v>
                </c:pt>
                <c:pt idx="5">
                  <c:v>7.5559319843763101E-2</c:v>
                </c:pt>
                <c:pt idx="6">
                  <c:v>6.5572300204839007E-2</c:v>
                </c:pt>
                <c:pt idx="7">
                  <c:v>7.1356188447478597E-2</c:v>
                </c:pt>
                <c:pt idx="8">
                  <c:v>7.6057321514101703E-2</c:v>
                </c:pt>
                <c:pt idx="9">
                  <c:v>7.5729050338202195E-2</c:v>
                </c:pt>
                <c:pt idx="10">
                  <c:v>7.8472518657403206E-2</c:v>
                </c:pt>
                <c:pt idx="11">
                  <c:v>7.8775556317884896E-2</c:v>
                </c:pt>
                <c:pt idx="12">
                  <c:v>7.8980698883053299E-2</c:v>
                </c:pt>
                <c:pt idx="13">
                  <c:v>7.8634713510036897E-2</c:v>
                </c:pt>
                <c:pt idx="14">
                  <c:v>8.0872923253151693E-2</c:v>
                </c:pt>
                <c:pt idx="15">
                  <c:v>7.8480207627156198E-2</c:v>
                </c:pt>
                <c:pt idx="16">
                  <c:v>8.1525963411019198E-2</c:v>
                </c:pt>
                <c:pt idx="17">
                  <c:v>6.1484897952047701E-2</c:v>
                </c:pt>
                <c:pt idx="18">
                  <c:v>6.4734903451954706E-2</c:v>
                </c:pt>
                <c:pt idx="19">
                  <c:v>6.8334663508287194E-2</c:v>
                </c:pt>
                <c:pt idx="20">
                  <c:v>7.0585151506146901E-2</c:v>
                </c:pt>
                <c:pt idx="21">
                  <c:v>7.2899361047733494E-2</c:v>
                </c:pt>
                <c:pt idx="22">
                  <c:v>7.5590976780953306E-2</c:v>
                </c:pt>
                <c:pt idx="23">
                  <c:v>7.3701683683228797E-2</c:v>
                </c:pt>
                <c:pt idx="24">
                  <c:v>6.9035318138331705E-2</c:v>
                </c:pt>
                <c:pt idx="25">
                  <c:v>7.8692202904300901E-2</c:v>
                </c:pt>
                <c:pt idx="26">
                  <c:v>8.0365026121870006E-2</c:v>
                </c:pt>
                <c:pt idx="27">
                  <c:v>7.4712309435841895E-2</c:v>
                </c:pt>
                <c:pt idx="28">
                  <c:v>7.5196553203125502E-2</c:v>
                </c:pt>
                <c:pt idx="29">
                  <c:v>7.4379704836544602E-2</c:v>
                </c:pt>
                <c:pt idx="30">
                  <c:v>8.5205133673889197E-2</c:v>
                </c:pt>
                <c:pt idx="31">
                  <c:v>8.4884319317123799E-2</c:v>
                </c:pt>
                <c:pt idx="32">
                  <c:v>8.5453616818832401E-2</c:v>
                </c:pt>
                <c:pt idx="33">
                  <c:v>8.4270044442190703E-2</c:v>
                </c:pt>
                <c:pt idx="34">
                  <c:v>8.2863936537997396E-2</c:v>
                </c:pt>
                <c:pt idx="35">
                  <c:v>8.3061350674837706E-2</c:v>
                </c:pt>
                <c:pt idx="36">
                  <c:v>8.16179025870373E-2</c:v>
                </c:pt>
                <c:pt idx="37">
                  <c:v>8.1508032486901597E-2</c:v>
                </c:pt>
                <c:pt idx="38">
                  <c:v>7.8660203685647301E-2</c:v>
                </c:pt>
                <c:pt idx="39">
                  <c:v>8.0482598381379195E-2</c:v>
                </c:pt>
                <c:pt idx="40">
                  <c:v>8.2195247149512499E-2</c:v>
                </c:pt>
                <c:pt idx="41">
                  <c:v>8.12851375879802E-2</c:v>
                </c:pt>
                <c:pt idx="42">
                  <c:v>7.9367498576701903E-2</c:v>
                </c:pt>
                <c:pt idx="43">
                  <c:v>8.0619538771927193E-2</c:v>
                </c:pt>
                <c:pt idx="44">
                  <c:v>7.8285489159562793E-2</c:v>
                </c:pt>
                <c:pt idx="45">
                  <c:v>7.6832419718181E-2</c:v>
                </c:pt>
                <c:pt idx="46">
                  <c:v>7.5379489158403506E-2</c:v>
                </c:pt>
                <c:pt idx="47">
                  <c:v>7.5273381383818103E-2</c:v>
                </c:pt>
                <c:pt idx="48">
                  <c:v>7.4072621443709505E-2</c:v>
                </c:pt>
                <c:pt idx="49">
                  <c:v>7.3561359745336494E-2</c:v>
                </c:pt>
                <c:pt idx="50">
                  <c:v>7.2792489442873407E-2</c:v>
                </c:pt>
                <c:pt idx="51">
                  <c:v>7.1766045639008402E-2</c:v>
                </c:pt>
                <c:pt idx="52">
                  <c:v>7.0778346900057604E-2</c:v>
                </c:pt>
                <c:pt idx="53">
                  <c:v>6.9962427959709098E-2</c:v>
                </c:pt>
                <c:pt idx="54">
                  <c:v>7.0024421971058404E-2</c:v>
                </c:pt>
                <c:pt idx="55">
                  <c:v>7.0038037680273002E-2</c:v>
                </c:pt>
                <c:pt idx="56">
                  <c:v>6.8973166114756804E-2</c:v>
                </c:pt>
                <c:pt idx="57">
                  <c:v>6.9196814961682701E-2</c:v>
                </c:pt>
                <c:pt idx="58">
                  <c:v>6.9663476815256004E-2</c:v>
                </c:pt>
                <c:pt idx="59">
                  <c:v>7.8353479173403198E-2</c:v>
                </c:pt>
                <c:pt idx="60">
                  <c:v>8.5121530067533702E-2</c:v>
                </c:pt>
                <c:pt idx="61">
                  <c:v>7.80155880099382E-2</c:v>
                </c:pt>
                <c:pt idx="62">
                  <c:v>9.20094100782861E-2</c:v>
                </c:pt>
                <c:pt idx="63">
                  <c:v>6.54730991266326E-2</c:v>
                </c:pt>
                <c:pt idx="64">
                  <c:v>8.0862315373002897E-2</c:v>
                </c:pt>
                <c:pt idx="65">
                  <c:v>7.7245340898426398E-2</c:v>
                </c:pt>
                <c:pt idx="66">
                  <c:v>7.9508056430505195E-2</c:v>
                </c:pt>
                <c:pt idx="67">
                  <c:v>8.0639540732101403E-2</c:v>
                </c:pt>
                <c:pt idx="68">
                  <c:v>8.0353928884167106E-2</c:v>
                </c:pt>
                <c:pt idx="69">
                  <c:v>7.7939806962873601E-2</c:v>
                </c:pt>
                <c:pt idx="70">
                  <c:v>6.7823156961334299E-2</c:v>
                </c:pt>
                <c:pt idx="71">
                  <c:v>7.9959911672146097E-2</c:v>
                </c:pt>
                <c:pt idx="72">
                  <c:v>7.9774058857195296E-2</c:v>
                </c:pt>
                <c:pt idx="73">
                  <c:v>8.0622943514652101E-2</c:v>
                </c:pt>
                <c:pt idx="74">
                  <c:v>7.9799554656717703E-2</c:v>
                </c:pt>
                <c:pt idx="75">
                  <c:v>7.8368152760968895E-2</c:v>
                </c:pt>
                <c:pt idx="76">
                  <c:v>7.8912977450924904E-2</c:v>
                </c:pt>
                <c:pt idx="77">
                  <c:v>7.8356064136681294E-2</c:v>
                </c:pt>
                <c:pt idx="78">
                  <c:v>7.8517444354555904E-2</c:v>
                </c:pt>
                <c:pt idx="79">
                  <c:v>8.0056683906983506E-2</c:v>
                </c:pt>
                <c:pt idx="80">
                  <c:v>7.87528299932891E-2</c:v>
                </c:pt>
                <c:pt idx="81">
                  <c:v>8.0302424718352999E-2</c:v>
                </c:pt>
                <c:pt idx="82">
                  <c:v>7.6163588083691697E-2</c:v>
                </c:pt>
                <c:pt idx="83">
                  <c:v>8.4325198799751394E-2</c:v>
                </c:pt>
                <c:pt idx="84">
                  <c:v>8.3243309677236005E-2</c:v>
                </c:pt>
                <c:pt idx="85">
                  <c:v>7.2919321930988698E-2</c:v>
                </c:pt>
                <c:pt idx="86">
                  <c:v>7.62981742665719E-2</c:v>
                </c:pt>
                <c:pt idx="87">
                  <c:v>7.9360094049328506E-2</c:v>
                </c:pt>
                <c:pt idx="88">
                  <c:v>8.3828867816536701E-2</c:v>
                </c:pt>
                <c:pt idx="89">
                  <c:v>8.1975266386133297E-2</c:v>
                </c:pt>
                <c:pt idx="90">
                  <c:v>8.2945470709449201E-2</c:v>
                </c:pt>
                <c:pt idx="91">
                  <c:v>6.5057816082117997E-2</c:v>
                </c:pt>
                <c:pt idx="92">
                  <c:v>7.6077997507889003E-2</c:v>
                </c:pt>
                <c:pt idx="93">
                  <c:v>8.0028263606680999E-2</c:v>
                </c:pt>
                <c:pt idx="94">
                  <c:v>8.0256672715585106E-2</c:v>
                </c:pt>
                <c:pt idx="95">
                  <c:v>7.8770662406253703E-2</c:v>
                </c:pt>
                <c:pt idx="96">
                  <c:v>7.7514682196107895E-2</c:v>
                </c:pt>
                <c:pt idx="97">
                  <c:v>7.5037013542203004E-2</c:v>
                </c:pt>
                <c:pt idx="98">
                  <c:v>6.1655895586001701E-2</c:v>
                </c:pt>
                <c:pt idx="99">
                  <c:v>6.6962753463156305E-2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B-440E-B023-25246F00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560023443671482"/>
                  <c:y val="-0.1663046511078007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'PT PARAMS'!$N$2:$N$101</c:f>
              <c:numCache>
                <c:formatCode>General</c:formatCode>
                <c:ptCount val="100"/>
                <c:pt idx="0">
                  <c:v>0.151094020564742</c:v>
                </c:pt>
                <c:pt idx="1">
                  <c:v>6.3584459189807804E-2</c:v>
                </c:pt>
                <c:pt idx="2">
                  <c:v>7.9757435244597399E-2</c:v>
                </c:pt>
                <c:pt idx="3">
                  <c:v>8.4662521763623905E-2</c:v>
                </c:pt>
                <c:pt idx="4">
                  <c:v>9.6973920749230294E-2</c:v>
                </c:pt>
                <c:pt idx="5">
                  <c:v>9.7773417252299502E-2</c:v>
                </c:pt>
                <c:pt idx="6">
                  <c:v>0.18865624404444001</c:v>
                </c:pt>
                <c:pt idx="7">
                  <c:v>0.13567346682954501</c:v>
                </c:pt>
                <c:pt idx="8">
                  <c:v>9.3314361144365199E-2</c:v>
                </c:pt>
                <c:pt idx="9">
                  <c:v>9.6252938061714102E-2</c:v>
                </c:pt>
                <c:pt idx="10">
                  <c:v>7.1779622201812401E-2</c:v>
                </c:pt>
                <c:pt idx="11">
                  <c:v>6.9088055466175496E-2</c:v>
                </c:pt>
                <c:pt idx="12">
                  <c:v>6.7267285743797797E-2</c:v>
                </c:pt>
                <c:pt idx="13">
                  <c:v>7.0338730074313002E-2</c:v>
                </c:pt>
                <c:pt idx="14">
                  <c:v>5.0521325874837E-2</c:v>
                </c:pt>
                <c:pt idx="15">
                  <c:v>7.1711300783541904E-2</c:v>
                </c:pt>
                <c:pt idx="16">
                  <c:v>4.4762096415050197E-2</c:v>
                </c:pt>
                <c:pt idx="17">
                  <c:v>0.22673298260630401</c:v>
                </c:pt>
                <c:pt idx="18">
                  <c:v>0.196412399316371</c:v>
                </c:pt>
                <c:pt idx="19">
                  <c:v>0.163226551432784</c:v>
                </c:pt>
                <c:pt idx="20">
                  <c:v>0.142679281653768</c:v>
                </c:pt>
                <c:pt idx="21">
                  <c:v>0.121702290214953</c:v>
                </c:pt>
                <c:pt idx="22">
                  <c:v>9.7489770776552506E-2</c:v>
                </c:pt>
                <c:pt idx="23">
                  <c:v>0.114464500931098</c:v>
                </c:pt>
                <c:pt idx="24">
                  <c:v>0.15681345992308901</c:v>
                </c:pt>
                <c:pt idx="25">
                  <c:v>6.9828168470730201E-2</c:v>
                </c:pt>
                <c:pt idx="26">
                  <c:v>5.5007598836220799E-2</c:v>
                </c:pt>
                <c:pt idx="27">
                  <c:v>0.10537247105102</c:v>
                </c:pt>
                <c:pt idx="28">
                  <c:v>0.101025694847461</c:v>
                </c:pt>
                <c:pt idx="29">
                  <c:v>0.108361692979157</c:v>
                </c:pt>
                <c:pt idx="30">
                  <c:v>1.2501427473370399E-2</c:v>
                </c:pt>
                <c:pt idx="31">
                  <c:v>1.5302149606874999E-2</c:v>
                </c:pt>
                <c:pt idx="32">
                  <c:v>1.0333744850064301E-2</c:v>
                </c:pt>
                <c:pt idx="33">
                  <c:v>2.0671270253488101E-2</c:v>
                </c:pt>
                <c:pt idx="34">
                  <c:v>3.29939031285372E-2</c:v>
                </c:pt>
                <c:pt idx="35">
                  <c:v>3.1261085069916698E-2</c:v>
                </c:pt>
                <c:pt idx="36">
                  <c:v>4.3952091420993801E-2</c:v>
                </c:pt>
                <c:pt idx="37">
                  <c:v>4.4920095319177698E-2</c:v>
                </c:pt>
                <c:pt idx="38">
                  <c:v>7.0112342417989498E-2</c:v>
                </c:pt>
                <c:pt idx="39">
                  <c:v>5.3968525178698303E-2</c:v>
                </c:pt>
                <c:pt idx="40">
                  <c:v>3.88701265518199E-2</c:v>
                </c:pt>
                <c:pt idx="41">
                  <c:v>4.6884779382213401E-2</c:v>
                </c:pt>
                <c:pt idx="42">
                  <c:v>6.3837029137680606E-2</c:v>
                </c:pt>
                <c:pt idx="43">
                  <c:v>5.2758702109185297E-2</c:v>
                </c:pt>
                <c:pt idx="44">
                  <c:v>7.3441954727395703E-2</c:v>
                </c:pt>
                <c:pt idx="45">
                  <c:v>8.6387050771464594E-2</c:v>
                </c:pt>
                <c:pt idx="46">
                  <c:v>9.9385202458269706E-2</c:v>
                </c:pt>
                <c:pt idx="47">
                  <c:v>0.100336624466541</c:v>
                </c:pt>
                <c:pt idx="48">
                  <c:v>0.11112418481288</c:v>
                </c:pt>
                <c:pt idx="49">
                  <c:v>0.115729099857005</c:v>
                </c:pt>
                <c:pt idx="50">
                  <c:v>0.122667718232532</c:v>
                </c:pt>
                <c:pt idx="51">
                  <c:v>0.131956295831617</c:v>
                </c:pt>
                <c:pt idx="52">
                  <c:v>0.14092226738187899</c:v>
                </c:pt>
                <c:pt idx="53">
                  <c:v>0.14834997183847701</c:v>
                </c:pt>
                <c:pt idx="54">
                  <c:v>0.147784933267472</c:v>
                </c:pt>
                <c:pt idx="55">
                  <c:v>0.14766084915411201</c:v>
                </c:pt>
                <c:pt idx="56">
                  <c:v>0.157381745961261</c:v>
                </c:pt>
                <c:pt idx="57">
                  <c:v>0.155337351568648</c:v>
                </c:pt>
                <c:pt idx="58">
                  <c:v>0.15107630819683299</c:v>
                </c:pt>
                <c:pt idx="59">
                  <c:v>7.2837552918732507E-2</c:v>
                </c:pt>
                <c:pt idx="60">
                  <c:v>1.3231067682364799E-2</c:v>
                </c:pt>
                <c:pt idx="61">
                  <c:v>7.5842404150286702E-2</c:v>
                </c:pt>
                <c:pt idx="62">
                  <c:v>-4.6374677650566E-2</c:v>
                </c:pt>
                <c:pt idx="63">
                  <c:v>0.18957389599267899</c:v>
                </c:pt>
                <c:pt idx="64">
                  <c:v>5.06149621201872E-2</c:v>
                </c:pt>
                <c:pt idx="65">
                  <c:v>8.2702957670033994E-2</c:v>
                </c:pt>
                <c:pt idx="66">
                  <c:v>6.2591433559316498E-2</c:v>
                </c:pt>
                <c:pt idx="67">
                  <c:v>5.2582029283588398E-2</c:v>
                </c:pt>
                <c:pt idx="68">
                  <c:v>5.5105690675030898E-2</c:v>
                </c:pt>
                <c:pt idx="69">
                  <c:v>7.6516716014744607E-2</c:v>
                </c:pt>
                <c:pt idx="70">
                  <c:v>0.16791767999738499</c:v>
                </c:pt>
                <c:pt idx="71">
                  <c:v>5.8590465359953603E-2</c:v>
                </c:pt>
                <c:pt idx="72">
                  <c:v>6.0235500813647397E-2</c:v>
                </c:pt>
                <c:pt idx="73">
                  <c:v>5.2728628099409501E-2</c:v>
                </c:pt>
                <c:pt idx="74">
                  <c:v>6.0009780392291399E-2</c:v>
                </c:pt>
                <c:pt idx="75">
                  <c:v>7.2707126271708694E-2</c:v>
                </c:pt>
                <c:pt idx="76">
                  <c:v>6.7868240674223701E-2</c:v>
                </c:pt>
                <c:pt idx="77">
                  <c:v>7.2814575999523595E-2</c:v>
                </c:pt>
                <c:pt idx="78">
                  <c:v>7.1380449529790696E-2</c:v>
                </c:pt>
                <c:pt idx="79">
                  <c:v>5.7734240742741E-2</c:v>
                </c:pt>
                <c:pt idx="80">
                  <c:v>6.9289830276595493E-2</c:v>
                </c:pt>
                <c:pt idx="81">
                  <c:v>5.5560990626992303E-2</c:v>
                </c:pt>
                <c:pt idx="82">
                  <c:v>9.23636999288098E-2</c:v>
                </c:pt>
                <c:pt idx="83">
                  <c:v>2.01888396908242E-2</c:v>
                </c:pt>
                <c:pt idx="84">
                  <c:v>2.96647256837155E-2</c:v>
                </c:pt>
                <c:pt idx="85">
                  <c:v>0.12152200787829499</c:v>
                </c:pt>
                <c:pt idx="86">
                  <c:v>9.1160112929168299E-2</c:v>
                </c:pt>
                <c:pt idx="87">
                  <c:v>6.3902660057816196E-2</c:v>
                </c:pt>
                <c:pt idx="88">
                  <c:v>2.4532699559026701E-2</c:v>
                </c:pt>
                <c:pt idx="89">
                  <c:v>4.0805537241279201E-2</c:v>
                </c:pt>
                <c:pt idx="90">
                  <c:v>3.2278120875211203E-2</c:v>
                </c:pt>
                <c:pt idx="91">
                  <c:v>0.19341884752753499</c:v>
                </c:pt>
                <c:pt idx="92">
                  <c:v>9.3129370563304295E-2</c:v>
                </c:pt>
                <c:pt idx="93">
                  <c:v>5.7985675165267897E-2</c:v>
                </c:pt>
                <c:pt idx="94">
                  <c:v>5.5965495046797403E-2</c:v>
                </c:pt>
                <c:pt idx="95">
                  <c:v>6.9131504789349901E-2</c:v>
                </c:pt>
                <c:pt idx="96">
                  <c:v>8.0302235746049694E-2</c:v>
                </c:pt>
                <c:pt idx="97">
                  <c:v>0.10245710202542101</c:v>
                </c:pt>
                <c:pt idx="98">
                  <c:v>0.22512878514139401</c:v>
                </c:pt>
                <c:pt idx="99">
                  <c:v>0.17582657671577001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8-4F17-8D56-677FBF39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683646340323962"/>
                  <c:y val="0.144408030077321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PARAMS'!$J$2:$J$101</c:f>
              <c:numCache>
                <c:formatCode>General</c:formatCode>
                <c:ptCount val="100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0.61899999999999999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  <c:pt idx="65">
                  <c:v>0.30349999999999999</c:v>
                </c:pt>
                <c:pt idx="66">
                  <c:v>0.19500000000000001</c:v>
                </c:pt>
                <c:pt idx="67">
                  <c:v>0.41799999999999998</c:v>
                </c:pt>
                <c:pt idx="68">
                  <c:v>0.23400000000000001</c:v>
                </c:pt>
                <c:pt idx="69">
                  <c:v>0.23719999999999999</c:v>
                </c:pt>
                <c:pt idx="70">
                  <c:v>0.91</c:v>
                </c:pt>
                <c:pt idx="71">
                  <c:v>0.20019999999999999</c:v>
                </c:pt>
                <c:pt idx="72">
                  <c:v>0.33300000000000002</c:v>
                </c:pt>
                <c:pt idx="73">
                  <c:v>0.57299999999999995</c:v>
                </c:pt>
                <c:pt idx="74">
                  <c:v>0.2195</c:v>
                </c:pt>
                <c:pt idx="75">
                  <c:v>0.28810000000000002</c:v>
                </c:pt>
                <c:pt idx="76">
                  <c:v>0.28192</c:v>
                </c:pt>
                <c:pt idx="77">
                  <c:v>0.26100000000000001</c:v>
                </c:pt>
                <c:pt idx="78">
                  <c:v>0.36899999999999999</c:v>
                </c:pt>
                <c:pt idx="79">
                  <c:v>0.1961</c:v>
                </c:pt>
                <c:pt idx="80">
                  <c:v>0.59799999999999998</c:v>
                </c:pt>
                <c:pt idx="81">
                  <c:v>0.21759999999999999</c:v>
                </c:pt>
                <c:pt idx="82">
                  <c:v>0.26040000000000002</c:v>
                </c:pt>
                <c:pt idx="83">
                  <c:v>-8.9400000000000005E-4</c:v>
                </c:pt>
                <c:pt idx="84">
                  <c:v>0.10009999999999999</c:v>
                </c:pt>
                <c:pt idx="85">
                  <c:v>0.27510000000000001</c:v>
                </c:pt>
                <c:pt idx="86">
                  <c:v>0.249</c:v>
                </c:pt>
                <c:pt idx="87">
                  <c:v>0.47099999999999997</c:v>
                </c:pt>
                <c:pt idx="88">
                  <c:v>0.17849999999999999</c:v>
                </c:pt>
                <c:pt idx="89">
                  <c:v>0.25659999999999999</c:v>
                </c:pt>
                <c:pt idx="90">
                  <c:v>9.4200000000000006E-2</c:v>
                </c:pt>
                <c:pt idx="91">
                  <c:v>0.36399999999999999</c:v>
                </c:pt>
                <c:pt idx="92">
                  <c:v>0.32684000000000002</c:v>
                </c:pt>
                <c:pt idx="93">
                  <c:v>0.26800000000000002</c:v>
                </c:pt>
                <c:pt idx="94">
                  <c:v>0.1409</c:v>
                </c:pt>
                <c:pt idx="95">
                  <c:v>0.30249999999999999</c:v>
                </c:pt>
                <c:pt idx="96">
                  <c:v>0.32200000000000001</c:v>
                </c:pt>
                <c:pt idx="97">
                  <c:v>0.35399999999999998</c:v>
                </c:pt>
                <c:pt idx="98">
                  <c:v>1.02</c:v>
                </c:pt>
                <c:pt idx="99">
                  <c:v>0.90600000000000003</c:v>
                </c:pt>
              </c:numCache>
            </c:numRef>
          </c:xVal>
          <c:yVal>
            <c:numRef>
              <c:f>'PT PARAMS'!$Q$2:$Q$101</c:f>
              <c:numCache>
                <c:formatCode>General</c:formatCode>
                <c:ptCount val="100"/>
                <c:pt idx="0">
                  <c:v>0.64121488995179299</c:v>
                </c:pt>
                <c:pt idx="1">
                  <c:v>0.71674723571258103</c:v>
                </c:pt>
                <c:pt idx="2">
                  <c:v>0.78044916795401698</c:v>
                </c:pt>
                <c:pt idx="3">
                  <c:v>0.82738515419012904</c:v>
                </c:pt>
                <c:pt idx="4">
                  <c:v>0.82907805654024103</c:v>
                </c:pt>
                <c:pt idx="5">
                  <c:v>0.81525003949103503</c:v>
                </c:pt>
                <c:pt idx="6">
                  <c:v>0.94197600423266203</c:v>
                </c:pt>
                <c:pt idx="7">
                  <c:v>1.13860344277951</c:v>
                </c:pt>
                <c:pt idx="8">
                  <c:v>1.26083871262308</c:v>
                </c:pt>
                <c:pt idx="9">
                  <c:v>1.3195112482587501</c:v>
                </c:pt>
                <c:pt idx="10">
                  <c:v>1.3349380875829999</c:v>
                </c:pt>
                <c:pt idx="11">
                  <c:v>1.3645133562738601</c:v>
                </c:pt>
                <c:pt idx="12">
                  <c:v>1.3369949104376</c:v>
                </c:pt>
                <c:pt idx="13">
                  <c:v>1.36663989026823</c:v>
                </c:pt>
                <c:pt idx="14">
                  <c:v>1.4311974372562799</c:v>
                </c:pt>
                <c:pt idx="15">
                  <c:v>1.3823809263655999</c:v>
                </c:pt>
                <c:pt idx="16">
                  <c:v>1.2748265682075901</c:v>
                </c:pt>
                <c:pt idx="17">
                  <c:v>0.77062790740211995</c:v>
                </c:pt>
                <c:pt idx="18">
                  <c:v>0.97364751676285399</c:v>
                </c:pt>
                <c:pt idx="19">
                  <c:v>1.1720271804017599</c:v>
                </c:pt>
                <c:pt idx="20">
                  <c:v>1.2584725392873699</c:v>
                </c:pt>
                <c:pt idx="21">
                  <c:v>1.35605794114504</c:v>
                </c:pt>
                <c:pt idx="22">
                  <c:v>1.4772493101737401</c:v>
                </c:pt>
                <c:pt idx="23">
                  <c:v>1.5002064599875999</c:v>
                </c:pt>
                <c:pt idx="24">
                  <c:v>0.71163133319189698</c:v>
                </c:pt>
                <c:pt idx="25">
                  <c:v>0.83873435234496696</c:v>
                </c:pt>
                <c:pt idx="26">
                  <c:v>0.70274757793712195</c:v>
                </c:pt>
                <c:pt idx="27">
                  <c:v>0.88791884001246302</c:v>
                </c:pt>
                <c:pt idx="28">
                  <c:v>0.95529177935383303</c:v>
                </c:pt>
                <c:pt idx="29">
                  <c:v>0.82759061817047397</c:v>
                </c:pt>
                <c:pt idx="30">
                  <c:v>0.454018059201097</c:v>
                </c:pt>
                <c:pt idx="31">
                  <c:v>0.51372392143021095</c:v>
                </c:pt>
                <c:pt idx="32">
                  <c:v>0.49027773849741302</c:v>
                </c:pt>
                <c:pt idx="33">
                  <c:v>0.46208550849151098</c:v>
                </c:pt>
                <c:pt idx="34">
                  <c:v>0.58715909362693397</c:v>
                </c:pt>
                <c:pt idx="35">
                  <c:v>0.57407506265278896</c:v>
                </c:pt>
                <c:pt idx="36">
                  <c:v>0.66397424275236705</c:v>
                </c:pt>
                <c:pt idx="37">
                  <c:v>0.64951132515216503</c:v>
                </c:pt>
                <c:pt idx="38">
                  <c:v>0.66902373030328699</c:v>
                </c:pt>
                <c:pt idx="39">
                  <c:v>0.71497286083039702</c:v>
                </c:pt>
                <c:pt idx="40">
                  <c:v>0.74168689585101299</c:v>
                </c:pt>
                <c:pt idx="41">
                  <c:v>0.74212942337831</c:v>
                </c:pt>
                <c:pt idx="42">
                  <c:v>0.784131688734097</c:v>
                </c:pt>
                <c:pt idx="43">
                  <c:v>0.76340036464115002</c:v>
                </c:pt>
                <c:pt idx="44">
                  <c:v>0.84792537571848903</c:v>
                </c:pt>
                <c:pt idx="45">
                  <c:v>0.891514007755285</c:v>
                </c:pt>
                <c:pt idx="46">
                  <c:v>0.93226941618825598</c:v>
                </c:pt>
                <c:pt idx="47">
                  <c:v>0.99577764981565897</c:v>
                </c:pt>
                <c:pt idx="48">
                  <c:v>1.03721699279714</c:v>
                </c:pt>
                <c:pt idx="49">
                  <c:v>1.09349330134798</c:v>
                </c:pt>
                <c:pt idx="50">
                  <c:v>1.13111502708872</c:v>
                </c:pt>
                <c:pt idx="51">
                  <c:v>1.17326105519941</c:v>
                </c:pt>
                <c:pt idx="52">
                  <c:v>1.1980340542369701</c:v>
                </c:pt>
                <c:pt idx="53">
                  <c:v>1.23236443712913</c:v>
                </c:pt>
                <c:pt idx="54">
                  <c:v>1.28278834582088</c:v>
                </c:pt>
                <c:pt idx="55">
                  <c:v>1.33137784665457</c:v>
                </c:pt>
                <c:pt idx="56">
                  <c:v>1.3619741645511301</c:v>
                </c:pt>
                <c:pt idx="57">
                  <c:v>1.4228942585853299</c:v>
                </c:pt>
                <c:pt idx="58">
                  <c:v>1.48123716250505</c:v>
                </c:pt>
                <c:pt idx="59">
                  <c:v>0.70188778665944995</c:v>
                </c:pt>
                <c:pt idx="60">
                  <c:v>0.53875950701796904</c:v>
                </c:pt>
                <c:pt idx="61">
                  <c:v>0.76349448146343302</c:v>
                </c:pt>
                <c:pt idx="62">
                  <c:v>0.13689381663804301</c:v>
                </c:pt>
                <c:pt idx="63">
                  <c:v>0.69879981211178499</c:v>
                </c:pt>
                <c:pt idx="64">
                  <c:v>0.73225643417502095</c:v>
                </c:pt>
                <c:pt idx="65">
                  <c:v>0.84044077124208705</c:v>
                </c:pt>
                <c:pt idx="66">
                  <c:v>0.69337012422515698</c:v>
                </c:pt>
                <c:pt idx="67">
                  <c:v>1.03313513873401</c:v>
                </c:pt>
                <c:pt idx="68">
                  <c:v>0.79053126418098996</c:v>
                </c:pt>
                <c:pt idx="69">
                  <c:v>0.72367110891953601</c:v>
                </c:pt>
                <c:pt idx="70">
                  <c:v>1.4125964941015701</c:v>
                </c:pt>
                <c:pt idx="71">
                  <c:v>0.70087540320002595</c:v>
                </c:pt>
                <c:pt idx="72">
                  <c:v>0.91128562446536199</c:v>
                </c:pt>
                <c:pt idx="73">
                  <c:v>1.22271036500325</c:v>
                </c:pt>
                <c:pt idx="74">
                  <c:v>0.74793183980196098</c:v>
                </c:pt>
                <c:pt idx="75">
                  <c:v>0.84643908096186904</c:v>
                </c:pt>
                <c:pt idx="76">
                  <c:v>0.82288310021588595</c:v>
                </c:pt>
                <c:pt idx="77">
                  <c:v>0.77217491582026498</c:v>
                </c:pt>
                <c:pt idx="78">
                  <c:v>0.89198780458173899</c:v>
                </c:pt>
                <c:pt idx="79">
                  <c:v>0.71540344732396099</c:v>
                </c:pt>
                <c:pt idx="80">
                  <c:v>1.26009173740083</c:v>
                </c:pt>
                <c:pt idx="81">
                  <c:v>0.72336058694306005</c:v>
                </c:pt>
                <c:pt idx="82">
                  <c:v>0.73652628294701405</c:v>
                </c:pt>
                <c:pt idx="83">
                  <c:v>0.45124789048910802</c:v>
                </c:pt>
                <c:pt idx="84">
                  <c:v>0.72189087336297797</c:v>
                </c:pt>
                <c:pt idx="85">
                  <c:v>0.72181343482939597</c:v>
                </c:pt>
                <c:pt idx="86">
                  <c:v>0.74779899048431597</c:v>
                </c:pt>
                <c:pt idx="87">
                  <c:v>1.1156397854472699</c:v>
                </c:pt>
                <c:pt idx="88">
                  <c:v>0.70157109194905798</c:v>
                </c:pt>
                <c:pt idx="89">
                  <c:v>0.81123598248729201</c:v>
                </c:pt>
                <c:pt idx="90">
                  <c:v>0.58573182293813097</c:v>
                </c:pt>
                <c:pt idx="91">
                  <c:v>0.72710842150972699</c:v>
                </c:pt>
                <c:pt idx="92">
                  <c:v>0.84000222719497097</c:v>
                </c:pt>
                <c:pt idx="93">
                  <c:v>0.82922201655438899</c:v>
                </c:pt>
                <c:pt idx="94">
                  <c:v>0.62574115948682496</c:v>
                </c:pt>
                <c:pt idx="95">
                  <c:v>0.84256948437763202</c:v>
                </c:pt>
                <c:pt idx="96">
                  <c:v>0.83967616480685503</c:v>
                </c:pt>
                <c:pt idx="97">
                  <c:v>0.84687909118842797</c:v>
                </c:pt>
                <c:pt idx="98">
                  <c:v>1.4193532651648699</c:v>
                </c:pt>
                <c:pt idx="99">
                  <c:v>1.4558522582694999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9-4BA0-9C56-398BAA03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τ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115687786217735"/>
                  <c:y val="-0.107297177740422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'TCC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'TCC PARAMS'!$L$2:$L$101</c:f>
              <c:numCache>
                <c:formatCode>General</c:formatCode>
                <c:ptCount val="100"/>
                <c:pt idx="0">
                  <c:v>0.46335010761124301</c:v>
                </c:pt>
                <c:pt idx="1">
                  <c:v>0.48184488277337501</c:v>
                </c:pt>
                <c:pt idx="2">
                  <c:v>0.47477036023955499</c:v>
                </c:pt>
                <c:pt idx="3">
                  <c:v>0.47531236627173301</c:v>
                </c:pt>
                <c:pt idx="4">
                  <c:v>0.47324753253166701</c:v>
                </c:pt>
                <c:pt idx="5">
                  <c:v>0.47373936669881</c:v>
                </c:pt>
                <c:pt idx="6">
                  <c:v>0.46020915064685802</c:v>
                </c:pt>
                <c:pt idx="7">
                  <c:v>0.46839099233277398</c:v>
                </c:pt>
                <c:pt idx="8">
                  <c:v>0.472274687719348</c:v>
                </c:pt>
                <c:pt idx="9">
                  <c:v>0.47043469372306901</c:v>
                </c:pt>
                <c:pt idx="10">
                  <c:v>0.47212286269741899</c:v>
                </c:pt>
                <c:pt idx="11">
                  <c:v>0.46961262652415903</c:v>
                </c:pt>
                <c:pt idx="12">
                  <c:v>0.47327276979759503</c:v>
                </c:pt>
                <c:pt idx="13">
                  <c:v>0.47304293172281803</c:v>
                </c:pt>
                <c:pt idx="14">
                  <c:v>0.47310761189169598</c:v>
                </c:pt>
                <c:pt idx="15">
                  <c:v>0.47063931850087398</c:v>
                </c:pt>
                <c:pt idx="16">
                  <c:v>0.50302329546235303</c:v>
                </c:pt>
                <c:pt idx="17">
                  <c:v>0.45401148386506202</c:v>
                </c:pt>
                <c:pt idx="18">
                  <c:v>0.45773252092915401</c:v>
                </c:pt>
                <c:pt idx="19">
                  <c:v>0.46204633206836798</c:v>
                </c:pt>
                <c:pt idx="20">
                  <c:v>0.46442546245918997</c:v>
                </c:pt>
                <c:pt idx="21">
                  <c:v>0.46702810077859103</c:v>
                </c:pt>
                <c:pt idx="22">
                  <c:v>0.47009377588353102</c:v>
                </c:pt>
                <c:pt idx="23">
                  <c:v>0.46682292191643798</c:v>
                </c:pt>
                <c:pt idx="24">
                  <c:v>0.46234687921818302</c:v>
                </c:pt>
                <c:pt idx="25">
                  <c:v>0.47494068010504198</c:v>
                </c:pt>
                <c:pt idx="26">
                  <c:v>0.48327360463434799</c:v>
                </c:pt>
                <c:pt idx="27">
                  <c:v>0.47113635066772802</c:v>
                </c:pt>
                <c:pt idx="28">
                  <c:v>0.46798835842985198</c:v>
                </c:pt>
                <c:pt idx="29">
                  <c:v>0.47137826472984701</c:v>
                </c:pt>
                <c:pt idx="30">
                  <c:v>0.50461066824672296</c:v>
                </c:pt>
                <c:pt idx="31">
                  <c:v>0.50104304069227901</c:v>
                </c:pt>
                <c:pt idx="32">
                  <c:v>0.496448974310363</c:v>
                </c:pt>
                <c:pt idx="33">
                  <c:v>0.49865163028698101</c:v>
                </c:pt>
                <c:pt idx="34">
                  <c:v>0.48722297328273501</c:v>
                </c:pt>
                <c:pt idx="35">
                  <c:v>0.48897047410151201</c:v>
                </c:pt>
                <c:pt idx="36">
                  <c:v>0.480902968046312</c:v>
                </c:pt>
                <c:pt idx="37">
                  <c:v>0.48207993465371402</c:v>
                </c:pt>
                <c:pt idx="38">
                  <c:v>0.484186978680893</c:v>
                </c:pt>
                <c:pt idx="39">
                  <c:v>0.48192271086548599</c:v>
                </c:pt>
                <c:pt idx="40">
                  <c:v>0.48113752068049098</c:v>
                </c:pt>
                <c:pt idx="41">
                  <c:v>0.47816903762565499</c:v>
                </c:pt>
                <c:pt idx="42">
                  <c:v>0.47777255929031698</c:v>
                </c:pt>
                <c:pt idx="43">
                  <c:v>0.47899248045114701</c:v>
                </c:pt>
                <c:pt idx="44">
                  <c:v>0.47583692823950002</c:v>
                </c:pt>
                <c:pt idx="45">
                  <c:v>0.474097879546795</c:v>
                </c:pt>
                <c:pt idx="46">
                  <c:v>0.47205282039909702</c:v>
                </c:pt>
                <c:pt idx="47">
                  <c:v>0.470041728201255</c:v>
                </c:pt>
                <c:pt idx="48">
                  <c:v>0.46931211692276498</c:v>
                </c:pt>
                <c:pt idx="49">
                  <c:v>0.46712086837245398</c:v>
                </c:pt>
                <c:pt idx="50">
                  <c:v>0.46635610723887699</c:v>
                </c:pt>
                <c:pt idx="51">
                  <c:v>0.464480095004632</c:v>
                </c:pt>
                <c:pt idx="52">
                  <c:v>0.46274249723555999</c:v>
                </c:pt>
                <c:pt idx="53">
                  <c:v>0.46227866626965802</c:v>
                </c:pt>
                <c:pt idx="54">
                  <c:v>0.46123313656386</c:v>
                </c:pt>
                <c:pt idx="55">
                  <c:v>0.46141822007012301</c:v>
                </c:pt>
                <c:pt idx="56">
                  <c:v>0.460977802264185</c:v>
                </c:pt>
                <c:pt idx="57">
                  <c:v>0.46045853410173898</c:v>
                </c:pt>
                <c:pt idx="58">
                  <c:v>0.46107263554188199</c:v>
                </c:pt>
                <c:pt idx="59">
                  <c:v>0.48616589239492403</c:v>
                </c:pt>
                <c:pt idx="60">
                  <c:v>0.50058802187360296</c:v>
                </c:pt>
                <c:pt idx="61">
                  <c:v>0.47828035443176298</c:v>
                </c:pt>
                <c:pt idx="62">
                  <c:v>0.53875401410414503</c:v>
                </c:pt>
                <c:pt idx="63">
                  <c:v>0.45781574263205899</c:v>
                </c:pt>
                <c:pt idx="64">
                  <c:v>0.48555488088293902</c:v>
                </c:pt>
                <c:pt idx="65">
                  <c:v>0.47301341027515398</c:v>
                </c:pt>
                <c:pt idx="66">
                  <c:v>0.48125077477092199</c:v>
                </c:pt>
                <c:pt idx="67">
                  <c:v>0.48180792407108702</c:v>
                </c:pt>
                <c:pt idx="68">
                  <c:v>0.47592345018087301</c:v>
                </c:pt>
                <c:pt idx="69">
                  <c:v>0.47914301941430998</c:v>
                </c:pt>
                <c:pt idx="70">
                  <c:v>0.46177831544097198</c:v>
                </c:pt>
                <c:pt idx="71">
                  <c:v>0.48222024168600802</c:v>
                </c:pt>
                <c:pt idx="72">
                  <c:v>0.47839775516614902</c:v>
                </c:pt>
                <c:pt idx="73">
                  <c:v>0.48344588017415302</c:v>
                </c:pt>
                <c:pt idx="74">
                  <c:v>0.47953332296323797</c:v>
                </c:pt>
                <c:pt idx="75">
                  <c:v>0.475562374798707</c:v>
                </c:pt>
                <c:pt idx="76">
                  <c:v>0.47811019238025598</c:v>
                </c:pt>
                <c:pt idx="77">
                  <c:v>0.48104204444938897</c:v>
                </c:pt>
                <c:pt idx="78">
                  <c:v>0.48117050438372899</c:v>
                </c:pt>
                <c:pt idx="79">
                  <c:v>0.48991992436411003</c:v>
                </c:pt>
                <c:pt idx="80">
                  <c:v>0.47964940662050098</c:v>
                </c:pt>
                <c:pt idx="81">
                  <c:v>0.483214114569125</c:v>
                </c:pt>
                <c:pt idx="82">
                  <c:v>0.47529422374990499</c:v>
                </c:pt>
                <c:pt idx="83">
                  <c:v>0.50186929592359097</c:v>
                </c:pt>
                <c:pt idx="84">
                  <c:v>0.47935300883690402</c:v>
                </c:pt>
                <c:pt idx="85">
                  <c:v>0.46845494351285</c:v>
                </c:pt>
                <c:pt idx="86">
                  <c:v>0.47364917365336601</c:v>
                </c:pt>
                <c:pt idx="87">
                  <c:v>0.47826303444599499</c:v>
                </c:pt>
                <c:pt idx="88">
                  <c:v>0.49258995178464998</c:v>
                </c:pt>
                <c:pt idx="89">
                  <c:v>0.49193669443196297</c:v>
                </c:pt>
                <c:pt idx="90">
                  <c:v>0.49196168911743499</c:v>
                </c:pt>
                <c:pt idx="91">
                  <c:v>0.45720998726185702</c:v>
                </c:pt>
                <c:pt idx="92">
                  <c:v>0.474778652295409</c:v>
                </c:pt>
                <c:pt idx="93">
                  <c:v>0.49165169739567099</c:v>
                </c:pt>
                <c:pt idx="94">
                  <c:v>0.48663804167602998</c:v>
                </c:pt>
                <c:pt idx="95">
                  <c:v>0.48001143577818201</c:v>
                </c:pt>
                <c:pt idx="96">
                  <c:v>0.47964830165875799</c:v>
                </c:pt>
                <c:pt idx="97">
                  <c:v>0.473478689502695</c:v>
                </c:pt>
                <c:pt idx="98">
                  <c:v>0.46235812579894697</c:v>
                </c:pt>
                <c:pt idx="99">
                  <c:v>0.45973353857671301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3-4F4C-9804-2DE25808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115687786217735"/>
                  <c:y val="-0.107297177740422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'TCC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'TCC PARAMS'!$M$2:$M$101</c:f>
              <c:numCache>
                <c:formatCode>General</c:formatCode>
                <c:ptCount val="100"/>
                <c:pt idx="0">
                  <c:v>6.7263902159054603E-2</c:v>
                </c:pt>
                <c:pt idx="1">
                  <c:v>8.3251330046970204E-2</c:v>
                </c:pt>
                <c:pt idx="2">
                  <c:v>7.7700233360829998E-2</c:v>
                </c:pt>
                <c:pt idx="3">
                  <c:v>7.8144221132955605E-2</c:v>
                </c:pt>
                <c:pt idx="4">
                  <c:v>7.6433375320272598E-2</c:v>
                </c:pt>
                <c:pt idx="5">
                  <c:v>7.6845770632332402E-2</c:v>
                </c:pt>
                <c:pt idx="6">
                  <c:v>6.3835079697093206E-2</c:v>
                </c:pt>
                <c:pt idx="7">
                  <c:v>7.2170310652167502E-2</c:v>
                </c:pt>
                <c:pt idx="8">
                  <c:v>7.5608091220415299E-2</c:v>
                </c:pt>
                <c:pt idx="9">
                  <c:v>7.4009803890192294E-2</c:v>
                </c:pt>
                <c:pt idx="10">
                  <c:v>7.5478107902780894E-2</c:v>
                </c:pt>
                <c:pt idx="11">
                  <c:v>7.3278543681480304E-2</c:v>
                </c:pt>
                <c:pt idx="12">
                  <c:v>7.6454613788162096E-2</c:v>
                </c:pt>
                <c:pt idx="13">
                  <c:v>7.6260879444941698E-2</c:v>
                </c:pt>
                <c:pt idx="14">
                  <c:v>7.63154709064707E-2</c:v>
                </c:pt>
                <c:pt idx="15">
                  <c:v>7.4190111929170896E-2</c:v>
                </c:pt>
                <c:pt idx="16">
                  <c:v>9.7714032311421603E-2</c:v>
                </c:pt>
                <c:pt idx="17">
                  <c:v>5.53878548603189E-2</c:v>
                </c:pt>
                <c:pt idx="18">
                  <c:v>6.0821717515611502E-2</c:v>
                </c:pt>
                <c:pt idx="19">
                  <c:v>6.5883893731024101E-2</c:v>
                </c:pt>
                <c:pt idx="20">
                  <c:v>6.8363125624636797E-2</c:v>
                </c:pt>
                <c:pt idx="21">
                  <c:v>7.0900699603795803E-2</c:v>
                </c:pt>
                <c:pt idx="22">
                  <c:v>7.3707900130523696E-2</c:v>
                </c:pt>
                <c:pt idx="23">
                  <c:v>7.07062884489746E-2</c:v>
                </c:pt>
                <c:pt idx="24">
                  <c:v>6.6206984283451495E-2</c:v>
                </c:pt>
                <c:pt idx="25">
                  <c:v>7.7840129963359997E-2</c:v>
                </c:pt>
                <c:pt idx="26">
                  <c:v>8.4316293029806394E-2</c:v>
                </c:pt>
                <c:pt idx="27">
                  <c:v>7.4625336841344897E-2</c:v>
                </c:pt>
                <c:pt idx="28">
                  <c:v>7.1799043080078895E-2</c:v>
                </c:pt>
                <c:pt idx="29">
                  <c:v>7.4835793526066896E-2</c:v>
                </c:pt>
                <c:pt idx="30">
                  <c:v>9.8708041294207197E-2</c:v>
                </c:pt>
                <c:pt idx="31">
                  <c:v>9.6459706680754306E-2</c:v>
                </c:pt>
                <c:pt idx="32">
                  <c:v>9.3483810177602406E-2</c:v>
                </c:pt>
                <c:pt idx="33">
                  <c:v>9.4922608556839996E-2</c:v>
                </c:pt>
                <c:pt idx="34">
                  <c:v>8.7179349348471796E-2</c:v>
                </c:pt>
                <c:pt idx="35">
                  <c:v>8.8411836436987995E-2</c:v>
                </c:pt>
                <c:pt idx="36">
                  <c:v>8.2539928964589199E-2</c:v>
                </c:pt>
                <c:pt idx="37">
                  <c:v>8.3427684698840598E-2</c:v>
                </c:pt>
                <c:pt idx="38">
                  <c:v>8.4988631735404899E-2</c:v>
                </c:pt>
                <c:pt idx="39">
                  <c:v>8.3309773971779993E-2</c:v>
                </c:pt>
                <c:pt idx="40">
                  <c:v>8.2717793727525302E-2</c:v>
                </c:pt>
                <c:pt idx="41">
                  <c:v>8.0429705253414904E-2</c:v>
                </c:pt>
                <c:pt idx="42">
                  <c:v>8.0117689012894094E-2</c:v>
                </c:pt>
                <c:pt idx="43">
                  <c:v>8.1072726832916997E-2</c:v>
                </c:pt>
                <c:pt idx="44">
                  <c:v>7.85706363368468E-2</c:v>
                </c:pt>
                <c:pt idx="45">
                  <c:v>7.7144407906914597E-2</c:v>
                </c:pt>
                <c:pt idx="46">
                  <c:v>7.5418031084832193E-2</c:v>
                </c:pt>
                <c:pt idx="47">
                  <c:v>7.3661641438561506E-2</c:v>
                </c:pt>
                <c:pt idx="48">
                  <c:v>7.3008386137902295E-2</c:v>
                </c:pt>
                <c:pt idx="49">
                  <c:v>7.09883071852703E-2</c:v>
                </c:pt>
                <c:pt idx="50">
                  <c:v>7.0260587277833506E-2</c:v>
                </c:pt>
                <c:pt idx="51">
                  <c:v>6.8418110440138402E-2</c:v>
                </c:pt>
                <c:pt idx="52">
                  <c:v>6.6627629152994194E-2</c:v>
                </c:pt>
                <c:pt idx="53">
                  <c:v>6.6133927251329994E-2</c:v>
                </c:pt>
                <c:pt idx="54">
                  <c:v>6.4993438869560702E-2</c:v>
                </c:pt>
                <c:pt idx="55">
                  <c:v>6.51982770474476E-2</c:v>
                </c:pt>
                <c:pt idx="56">
                  <c:v>6.47086529849345E-2</c:v>
                </c:pt>
                <c:pt idx="57">
                  <c:v>6.4121276728182297E-2</c:v>
                </c:pt>
                <c:pt idx="58">
                  <c:v>6.4814727017253396E-2</c:v>
                </c:pt>
                <c:pt idx="59">
                  <c:v>8.6423970437693301E-2</c:v>
                </c:pt>
                <c:pt idx="60">
                  <c:v>9.6169165351435396E-2</c:v>
                </c:pt>
                <c:pt idx="61">
                  <c:v>8.0517023203698204E-2</c:v>
                </c:pt>
                <c:pt idx="62">
                  <c:v>0.118213049739574</c:v>
                </c:pt>
                <c:pt idx="63">
                  <c:v>6.0928813270381403E-2</c:v>
                </c:pt>
                <c:pt idx="64">
                  <c:v>8.5983813480597304E-2</c:v>
                </c:pt>
                <c:pt idx="65">
                  <c:v>7.6235943996446495E-2</c:v>
                </c:pt>
                <c:pt idx="66">
                  <c:v>8.2803504938900693E-2</c:v>
                </c:pt>
                <c:pt idx="67">
                  <c:v>8.32235586373027E-2</c:v>
                </c:pt>
                <c:pt idx="68">
                  <c:v>7.8640666359656497E-2</c:v>
                </c:pt>
                <c:pt idx="69">
                  <c:v>8.1189568530390901E-2</c:v>
                </c:pt>
                <c:pt idx="70">
                  <c:v>6.5593099976010094E-2</c:v>
                </c:pt>
                <c:pt idx="71">
                  <c:v>8.3532735320357598E-2</c:v>
                </c:pt>
                <c:pt idx="72">
                  <c:v>8.0608979542883E-2</c:v>
                </c:pt>
                <c:pt idx="73">
                  <c:v>8.4443600521885195E-2</c:v>
                </c:pt>
                <c:pt idx="74">
                  <c:v>8.1491501310856501E-2</c:v>
                </c:pt>
                <c:pt idx="75">
                  <c:v>7.8347849161499603E-2</c:v>
                </c:pt>
                <c:pt idx="76">
                  <c:v>8.0383496307815896E-2</c:v>
                </c:pt>
                <c:pt idx="77">
                  <c:v>8.26454505271767E-2</c:v>
                </c:pt>
                <c:pt idx="78">
                  <c:v>8.2742767393832101E-2</c:v>
                </c:pt>
                <c:pt idx="79">
                  <c:v>8.9073369341536202E-2</c:v>
                </c:pt>
                <c:pt idx="80">
                  <c:v>8.1581025382666705E-2</c:v>
                </c:pt>
                <c:pt idx="81">
                  <c:v>8.4272277121204095E-2</c:v>
                </c:pt>
                <c:pt idx="82">
                  <c:v>7.8129415925066795E-2</c:v>
                </c:pt>
                <c:pt idx="83">
                  <c:v>9.6985047368042795E-2</c:v>
                </c:pt>
                <c:pt idx="84">
                  <c:v>8.1352192036585197E-2</c:v>
                </c:pt>
                <c:pt idx="85">
                  <c:v>7.2228997250767799E-2</c:v>
                </c:pt>
                <c:pt idx="86">
                  <c:v>7.6770381444533797E-2</c:v>
                </c:pt>
                <c:pt idx="87">
                  <c:v>8.0503445381213304E-2</c:v>
                </c:pt>
                <c:pt idx="88">
                  <c:v>9.09050672912428E-2</c:v>
                </c:pt>
                <c:pt idx="89">
                  <c:v>9.0460690127315099E-2</c:v>
                </c:pt>
                <c:pt idx="90">
                  <c:v>9.0477736622666602E-2</c:v>
                </c:pt>
                <c:pt idx="91">
                  <c:v>6.0138208007414901E-2</c:v>
                </c:pt>
                <c:pt idx="92">
                  <c:v>7.7707052360159803E-2</c:v>
                </c:pt>
                <c:pt idx="93">
                  <c:v>9.0266071121890001E-2</c:v>
                </c:pt>
                <c:pt idx="94">
                  <c:v>8.6762307402025202E-2</c:v>
                </c:pt>
                <c:pt idx="95">
                  <c:v>8.1859420894186699E-2</c:v>
                </c:pt>
                <c:pt idx="96">
                  <c:v>8.1580173825305594E-2</c:v>
                </c:pt>
                <c:pt idx="97">
                  <c:v>7.6627591277040302E-2</c:v>
                </c:pt>
                <c:pt idx="98">
                  <c:v>6.6219014361678E-2</c:v>
                </c:pt>
                <c:pt idx="99">
                  <c:v>6.3281422160271494E-2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9-4643-9400-EB0D8F30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560023443671482"/>
                  <c:y val="-0.1663046511078007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'TCC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'TCC PARAMS'!$N$2:$N$101</c:f>
              <c:numCache>
                <c:formatCode>General</c:formatCode>
                <c:ptCount val="100"/>
                <c:pt idx="0">
                  <c:v>-8.2142268526468706E-2</c:v>
                </c:pt>
                <c:pt idx="1">
                  <c:v>-0.147581879590995</c:v>
                </c:pt>
                <c:pt idx="2">
                  <c:v>-0.12584254619384599</c:v>
                </c:pt>
                <c:pt idx="3">
                  <c:v>-0.12761621350761801</c:v>
                </c:pt>
                <c:pt idx="4">
                  <c:v>-0.12074631463433599</c:v>
                </c:pt>
                <c:pt idx="5">
                  <c:v>-0.12241107612804999</c:v>
                </c:pt>
                <c:pt idx="6">
                  <c:v>-6.6826758551023699E-2</c:v>
                </c:pt>
                <c:pt idx="7">
                  <c:v>-0.10319258055467399</c:v>
                </c:pt>
                <c:pt idx="8">
                  <c:v>-0.11739766774314001</c:v>
                </c:pt>
                <c:pt idx="9">
                  <c:v>-0.110845923153214</c:v>
                </c:pt>
                <c:pt idx="10">
                  <c:v>-0.11686814427176299</c:v>
                </c:pt>
                <c:pt idx="11">
                  <c:v>-0.107818222011746</c:v>
                </c:pt>
                <c:pt idx="12">
                  <c:v>-0.120832188618029</c:v>
                </c:pt>
                <c:pt idx="13">
                  <c:v>-0.12004829888202399</c:v>
                </c:pt>
                <c:pt idx="14">
                  <c:v>-0.12026931461274</c:v>
                </c:pt>
                <c:pt idx="15">
                  <c:v>-0.11158952821795</c:v>
                </c:pt>
                <c:pt idx="16">
                  <c:v>-0.20039307405349799</c:v>
                </c:pt>
                <c:pt idx="17">
                  <c:v>-2.6587835349542299E-2</c:v>
                </c:pt>
                <c:pt idx="18">
                  <c:v>-5.2908932355149901E-2</c:v>
                </c:pt>
                <c:pt idx="19">
                  <c:v>-7.6041622093237601E-2</c:v>
                </c:pt>
                <c:pt idx="20">
                  <c:v>-8.6943110071609195E-2</c:v>
                </c:pt>
                <c:pt idx="21">
                  <c:v>-9.7836834649641893E-2</c:v>
                </c:pt>
                <c:pt idx="22">
                  <c:v>-0.109598253039454</c:v>
                </c:pt>
                <c:pt idx="23">
                  <c:v>-9.7011273386269303E-2</c:v>
                </c:pt>
                <c:pt idx="24">
                  <c:v>-7.7477404554726403E-2</c:v>
                </c:pt>
                <c:pt idx="25">
                  <c:v>-0.12640209793002599</c:v>
                </c:pt>
                <c:pt idx="26">
                  <c:v>-0.15164938002912001</c:v>
                </c:pt>
                <c:pt idx="27">
                  <c:v>-0.113379695469685</c:v>
                </c:pt>
                <c:pt idx="28">
                  <c:v>-0.10163274855108401</c:v>
                </c:pt>
                <c:pt idx="29">
                  <c:v>-0.114242961085121</c:v>
                </c:pt>
                <c:pt idx="30">
                  <c:v>-0.203850072565261</c:v>
                </c:pt>
                <c:pt idx="31">
                  <c:v>-0.19600208823252999</c:v>
                </c:pt>
                <c:pt idx="32">
                  <c:v>-0.185451582453483</c:v>
                </c:pt>
                <c:pt idx="33">
                  <c:v>-0.190576403814228</c:v>
                </c:pt>
                <c:pt idx="34">
                  <c:v>-0.162432043761603</c:v>
                </c:pt>
                <c:pt idx="35">
                  <c:v>-0.16700806165610799</c:v>
                </c:pt>
                <c:pt idx="36">
                  <c:v>-0.14484699490377301</c:v>
                </c:pt>
                <c:pt idx="37">
                  <c:v>-0.148257633558394</c:v>
                </c:pt>
                <c:pt idx="38">
                  <c:v>-0.15420119039626301</c:v>
                </c:pt>
                <c:pt idx="39">
                  <c:v>-0.14780592143137899</c:v>
                </c:pt>
                <c:pt idx="40">
                  <c:v>-0.14553212361767401</c:v>
                </c:pt>
                <c:pt idx="41">
                  <c:v>-0.13664810882232001</c:v>
                </c:pt>
                <c:pt idx="42">
                  <c:v>-0.13542457397601701</c:v>
                </c:pt>
                <c:pt idx="43">
                  <c:v>-0.13916038821295099</c:v>
                </c:pt>
                <c:pt idx="44">
                  <c:v>-0.12931374198211301</c:v>
                </c:pt>
                <c:pt idx="45">
                  <c:v>-0.123613103237766</c:v>
                </c:pt>
                <c:pt idx="46">
                  <c:v>-0.11662320903828199</c:v>
                </c:pt>
                <c:pt idx="47">
                  <c:v>-0.10940679254918401</c:v>
                </c:pt>
                <c:pt idx="48">
                  <c:v>-0.10669477455458801</c:v>
                </c:pt>
                <c:pt idx="49">
                  <c:v>-9.82083791122286E-2</c:v>
                </c:pt>
                <c:pt idx="50">
                  <c:v>-9.5113053527144706E-2</c:v>
                </c:pt>
                <c:pt idx="51">
                  <c:v>-8.7181924834659197E-2</c:v>
                </c:pt>
                <c:pt idx="52">
                  <c:v>-7.9339808656945204E-2</c:v>
                </c:pt>
                <c:pt idx="53">
                  <c:v>-7.7153151131133704E-2</c:v>
                </c:pt>
                <c:pt idx="54">
                  <c:v>-7.2060315380754303E-2</c:v>
                </c:pt>
                <c:pt idx="55">
                  <c:v>-7.2979343775897695E-2</c:v>
                </c:pt>
                <c:pt idx="56">
                  <c:v>-7.0779401585424798E-2</c:v>
                </c:pt>
                <c:pt idx="57">
                  <c:v>-6.8125642815618906E-2</c:v>
                </c:pt>
                <c:pt idx="58">
                  <c:v>-7.1256938311640095E-2</c:v>
                </c:pt>
                <c:pt idx="59">
                  <c:v>-0.15960822733921301</c:v>
                </c:pt>
                <c:pt idx="60">
                  <c:v>-0.19498035329350399</c:v>
                </c:pt>
                <c:pt idx="61">
                  <c:v>-0.136989988017864</c:v>
                </c:pt>
                <c:pt idx="62">
                  <c:v>-0.26818284944103399</c:v>
                </c:pt>
                <c:pt idx="63">
                  <c:v>-5.3411396894292501E-2</c:v>
                </c:pt>
                <c:pt idx="64">
                  <c:v>-0.15795593375942399</c:v>
                </c:pt>
                <c:pt idx="65">
                  <c:v>-0.11994731343399601</c:v>
                </c:pt>
                <c:pt idx="66">
                  <c:v>-0.14586195716008901</c:v>
                </c:pt>
                <c:pt idx="67">
                  <c:v>-0.14747538553321801</c:v>
                </c:pt>
                <c:pt idx="68">
                  <c:v>-0.12959197458920299</c:v>
                </c:pt>
                <c:pt idx="69">
                  <c:v>-0.13961556155270999</c:v>
                </c:pt>
                <c:pt idx="70">
                  <c:v>-7.4745386687498097E-2</c:v>
                </c:pt>
                <c:pt idx="71">
                  <c:v>-0.14865975009059099</c:v>
                </c:pt>
                <c:pt idx="72">
                  <c:v>-0.137349779527943</c:v>
                </c:pt>
                <c:pt idx="73">
                  <c:v>-0.15213351370782899</c:v>
                </c:pt>
                <c:pt idx="74">
                  <c:v>-0.14078991118037901</c:v>
                </c:pt>
                <c:pt idx="75">
                  <c:v>-0.12842756410389</c:v>
                </c:pt>
                <c:pt idx="76">
                  <c:v>-0.13646709203438501</c:v>
                </c:pt>
                <c:pt idx="77">
                  <c:v>-0.14525356947094301</c:v>
                </c:pt>
                <c:pt idx="78">
                  <c:v>-0.14562824883117201</c:v>
                </c:pt>
                <c:pt idx="79">
                  <c:v>-0.169448509872374</c:v>
                </c:pt>
                <c:pt idx="80">
                  <c:v>-0.14113759300221601</c:v>
                </c:pt>
                <c:pt idx="81">
                  <c:v>-0.151481889713416</c:v>
                </c:pt>
                <c:pt idx="82">
                  <c:v>-0.127557170883938</c:v>
                </c:pt>
                <c:pt idx="83">
                  <c:v>-0.197845074148049</c:v>
                </c:pt>
                <c:pt idx="84">
                  <c:v>-0.140248410703667</c:v>
                </c:pt>
                <c:pt idx="85">
                  <c:v>-0.103438671526288</c:v>
                </c:pt>
                <c:pt idx="86">
                  <c:v>-0.122107166197296</c:v>
                </c:pt>
                <c:pt idx="87">
                  <c:v>-0.13693684137613499</c:v>
                </c:pt>
                <c:pt idx="88">
                  <c:v>-0.176150135540208</c:v>
                </c:pt>
                <c:pt idx="89">
                  <c:v>-0.17453169096159099</c:v>
                </c:pt>
                <c:pt idx="90">
                  <c:v>-0.17459386164104401</c:v>
                </c:pt>
                <c:pt idx="91">
                  <c:v>-4.9687988295475598E-2</c:v>
                </c:pt>
                <c:pt idx="92">
                  <c:v>-0.12586983516533401</c:v>
                </c:pt>
                <c:pt idx="93">
                  <c:v>-0.173821400020329</c:v>
                </c:pt>
                <c:pt idx="94">
                  <c:v>-0.16087485443188301</c:v>
                </c:pt>
                <c:pt idx="95">
                  <c:v>-0.142217286829459</c:v>
                </c:pt>
                <c:pt idx="96">
                  <c:v>-0.14113428694553001</c:v>
                </c:pt>
                <c:pt idx="97">
                  <c:v>-0.121531032041958</c:v>
                </c:pt>
                <c:pt idx="98">
                  <c:v>-7.7530775764594703E-2</c:v>
                </c:pt>
                <c:pt idx="99">
                  <c:v>-6.4302990015537798E-2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A-4687-A4FD-7ABF08DCE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186929303739947"/>
                  <c:y val="2.413279421153436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'PROPOSED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'PROPOSED PARAMS'!$M$2:$M$101</c:f>
              <c:numCache>
                <c:formatCode>General</c:formatCode>
                <c:ptCount val="100"/>
                <c:pt idx="0">
                  <c:v>6.5901575582620706E-2</c:v>
                </c:pt>
                <c:pt idx="1">
                  <c:v>7.7601047890022104E-2</c:v>
                </c:pt>
                <c:pt idx="2">
                  <c:v>7.5382341026002705E-2</c:v>
                </c:pt>
                <c:pt idx="3">
                  <c:v>7.5024445833319797E-2</c:v>
                </c:pt>
                <c:pt idx="4">
                  <c:v>7.3584299812417597E-2</c:v>
                </c:pt>
                <c:pt idx="5">
                  <c:v>7.3514818076531097E-2</c:v>
                </c:pt>
                <c:pt idx="6">
                  <c:v>6.1999898008737599E-2</c:v>
                </c:pt>
                <c:pt idx="7">
                  <c:v>6.9825317014496902E-2</c:v>
                </c:pt>
                <c:pt idx="8">
                  <c:v>7.3924621384976894E-2</c:v>
                </c:pt>
                <c:pt idx="9">
                  <c:v>7.3033356513722794E-2</c:v>
                </c:pt>
                <c:pt idx="10">
                  <c:v>7.6211624637183104E-2</c:v>
                </c:pt>
                <c:pt idx="11">
                  <c:v>7.5448035210533906E-2</c:v>
                </c:pt>
                <c:pt idx="12">
                  <c:v>7.6822871053216404E-2</c:v>
                </c:pt>
                <c:pt idx="13">
                  <c:v>7.6394141784049296E-2</c:v>
                </c:pt>
                <c:pt idx="14">
                  <c:v>7.8087295875019697E-2</c:v>
                </c:pt>
                <c:pt idx="15">
                  <c:v>7.5549129994184894E-2</c:v>
                </c:pt>
                <c:pt idx="16">
                  <c:v>7.9969099976269303E-2</c:v>
                </c:pt>
                <c:pt idx="17">
                  <c:v>5.7201493532778203E-2</c:v>
                </c:pt>
                <c:pt idx="18">
                  <c:v>6.1264203209326497E-2</c:v>
                </c:pt>
                <c:pt idx="19">
                  <c:v>6.5313132934963603E-2</c:v>
                </c:pt>
                <c:pt idx="20">
                  <c:v>6.7433588073440395E-2</c:v>
                </c:pt>
                <c:pt idx="21">
                  <c:v>6.9920879032564498E-2</c:v>
                </c:pt>
                <c:pt idx="22">
                  <c:v>7.2498744775149102E-2</c:v>
                </c:pt>
                <c:pt idx="23">
                  <c:v>7.0241219465178403E-2</c:v>
                </c:pt>
                <c:pt idx="24">
                  <c:v>6.5534314163934598E-2</c:v>
                </c:pt>
                <c:pt idx="25">
                  <c:v>7.6508256404988595E-2</c:v>
                </c:pt>
                <c:pt idx="26">
                  <c:v>7.9122233121894994E-2</c:v>
                </c:pt>
                <c:pt idx="27">
                  <c:v>7.2239287964147206E-2</c:v>
                </c:pt>
                <c:pt idx="28">
                  <c:v>7.1964553582875707E-2</c:v>
                </c:pt>
                <c:pt idx="29">
                  <c:v>7.1709582457618604E-2</c:v>
                </c:pt>
                <c:pt idx="30">
                  <c:v>8.5820895071798103E-2</c:v>
                </c:pt>
                <c:pt idx="31">
                  <c:v>8.5706334004456597E-2</c:v>
                </c:pt>
                <c:pt idx="32">
                  <c:v>8.6310683553558296E-2</c:v>
                </c:pt>
                <c:pt idx="33">
                  <c:v>8.4873364594524395E-2</c:v>
                </c:pt>
                <c:pt idx="34">
                  <c:v>8.2545432129543905E-2</c:v>
                </c:pt>
                <c:pt idx="35">
                  <c:v>8.2761989406688205E-2</c:v>
                </c:pt>
                <c:pt idx="36">
                  <c:v>8.0354072290947404E-2</c:v>
                </c:pt>
                <c:pt idx="37">
                  <c:v>8.0581827817695503E-2</c:v>
                </c:pt>
                <c:pt idx="38">
                  <c:v>7.6160986556429305E-2</c:v>
                </c:pt>
                <c:pt idx="39">
                  <c:v>7.9372382289664506E-2</c:v>
                </c:pt>
                <c:pt idx="40">
                  <c:v>8.1098110714606902E-2</c:v>
                </c:pt>
                <c:pt idx="41">
                  <c:v>7.9431447361691596E-2</c:v>
                </c:pt>
                <c:pt idx="42">
                  <c:v>7.76277038869779E-2</c:v>
                </c:pt>
                <c:pt idx="43">
                  <c:v>7.9247151086000195E-2</c:v>
                </c:pt>
                <c:pt idx="44">
                  <c:v>7.6191763897869094E-2</c:v>
                </c:pt>
                <c:pt idx="45">
                  <c:v>7.4455228201029594E-2</c:v>
                </c:pt>
                <c:pt idx="46">
                  <c:v>7.2865710619320595E-2</c:v>
                </c:pt>
                <c:pt idx="47">
                  <c:v>7.2109049422663593E-2</c:v>
                </c:pt>
                <c:pt idx="48">
                  <c:v>7.0987629723407594E-2</c:v>
                </c:pt>
                <c:pt idx="49">
                  <c:v>6.9985255164726201E-2</c:v>
                </c:pt>
                <c:pt idx="50">
                  <c:v>6.9148508079211801E-2</c:v>
                </c:pt>
                <c:pt idx="51">
                  <c:v>6.7876802485732496E-2</c:v>
                </c:pt>
                <c:pt idx="52">
                  <c:v>6.6693578705377607E-2</c:v>
                </c:pt>
                <c:pt idx="53">
                  <c:v>6.6042123589446E-2</c:v>
                </c:pt>
                <c:pt idx="54">
                  <c:v>6.5617928130909206E-2</c:v>
                </c:pt>
                <c:pt idx="55">
                  <c:v>6.5763566154099007E-2</c:v>
                </c:pt>
                <c:pt idx="56">
                  <c:v>6.4907684787311806E-2</c:v>
                </c:pt>
                <c:pt idx="57">
                  <c:v>6.4710844153302693E-2</c:v>
                </c:pt>
                <c:pt idx="58">
                  <c:v>6.4908596293259097E-2</c:v>
                </c:pt>
                <c:pt idx="59">
                  <c:v>7.5452580788713294E-2</c:v>
                </c:pt>
                <c:pt idx="60">
                  <c:v>8.5615345276587596E-2</c:v>
                </c:pt>
                <c:pt idx="61">
                  <c:v>7.6204172713760301E-2</c:v>
                </c:pt>
                <c:pt idx="62">
                  <c:v>9.8162233922249695E-2</c:v>
                </c:pt>
                <c:pt idx="63">
                  <c:v>6.0730076060215403E-2</c:v>
                </c:pt>
                <c:pt idx="64">
                  <c:v>7.9456353652712405E-2</c:v>
                </c:pt>
                <c:pt idx="65">
                  <c:v>7.4620995139244098E-2</c:v>
                </c:pt>
                <c:pt idx="66">
                  <c:v>7.8297645499448801E-2</c:v>
                </c:pt>
                <c:pt idx="67">
                  <c:v>7.9384586244536301E-2</c:v>
                </c:pt>
                <c:pt idx="68">
                  <c:v>7.8315131548626807E-2</c:v>
                </c:pt>
                <c:pt idx="69">
                  <c:v>7.7200030898886496E-2</c:v>
                </c:pt>
                <c:pt idx="70">
                  <c:v>6.4513396415200097E-2</c:v>
                </c:pt>
                <c:pt idx="71">
                  <c:v>7.8984836630185504E-2</c:v>
                </c:pt>
                <c:pt idx="72">
                  <c:v>7.8146885468581201E-2</c:v>
                </c:pt>
                <c:pt idx="73">
                  <c:v>7.9926684027884803E-2</c:v>
                </c:pt>
                <c:pt idx="74">
                  <c:v>7.8290277664537097E-2</c:v>
                </c:pt>
                <c:pt idx="75">
                  <c:v>7.7535025142162706E-2</c:v>
                </c:pt>
                <c:pt idx="76">
                  <c:v>7.7187867739777302E-2</c:v>
                </c:pt>
                <c:pt idx="77">
                  <c:v>7.5779240491312905E-2</c:v>
                </c:pt>
                <c:pt idx="78">
                  <c:v>7.7639689409118404E-2</c:v>
                </c:pt>
                <c:pt idx="79">
                  <c:v>7.8543200279864306E-2</c:v>
                </c:pt>
                <c:pt idx="80">
                  <c:v>7.7089593631937806E-2</c:v>
                </c:pt>
                <c:pt idx="81">
                  <c:v>7.9195157277259995E-2</c:v>
                </c:pt>
                <c:pt idx="82">
                  <c:v>7.3146409710541899E-2</c:v>
                </c:pt>
                <c:pt idx="83">
                  <c:v>8.4495099528899706E-2</c:v>
                </c:pt>
                <c:pt idx="84">
                  <c:v>8.1360853167705693E-2</c:v>
                </c:pt>
                <c:pt idx="85">
                  <c:v>7.0235805878176502E-2</c:v>
                </c:pt>
                <c:pt idx="86">
                  <c:v>6.6449701014646007E-2</c:v>
                </c:pt>
                <c:pt idx="87">
                  <c:v>7.7530887155395495E-2</c:v>
                </c:pt>
                <c:pt idx="88">
                  <c:v>8.4015178204684099E-2</c:v>
                </c:pt>
                <c:pt idx="89">
                  <c:v>8.0979491755237901E-2</c:v>
                </c:pt>
                <c:pt idx="90">
                  <c:v>8.2354988462224304E-2</c:v>
                </c:pt>
                <c:pt idx="91">
                  <c:v>6.0331085716833197E-2</c:v>
                </c:pt>
                <c:pt idx="92">
                  <c:v>7.4022603258934005E-2</c:v>
                </c:pt>
                <c:pt idx="93">
                  <c:v>7.8686766266143099E-2</c:v>
                </c:pt>
                <c:pt idx="94">
                  <c:v>7.8466205303012196E-2</c:v>
                </c:pt>
                <c:pt idx="95">
                  <c:v>7.7348159056608107E-2</c:v>
                </c:pt>
                <c:pt idx="96">
                  <c:v>7.4698084787403904E-2</c:v>
                </c:pt>
                <c:pt idx="97">
                  <c:v>7.1441230507310993E-2</c:v>
                </c:pt>
                <c:pt idx="98">
                  <c:v>6.5388484385237394E-2</c:v>
                </c:pt>
                <c:pt idx="99">
                  <c:v>6.3735219807682097E-2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8-43C4-85C6-D52754DD5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683646340323962"/>
                  <c:y val="0.144408030077321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'TCC PARAMS'!$J$2:$J$101</c:f>
              <c:numCache>
                <c:formatCode>General</c:formatCode>
                <c:ptCount val="100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0.61899999999999999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  <c:pt idx="65">
                  <c:v>0.30349999999999999</c:v>
                </c:pt>
                <c:pt idx="66">
                  <c:v>0.19500000000000001</c:v>
                </c:pt>
                <c:pt idx="67">
                  <c:v>0.41799999999999998</c:v>
                </c:pt>
                <c:pt idx="68">
                  <c:v>0.23400000000000001</c:v>
                </c:pt>
                <c:pt idx="69">
                  <c:v>0.23719999999999999</c:v>
                </c:pt>
                <c:pt idx="70">
                  <c:v>0.91</c:v>
                </c:pt>
                <c:pt idx="71">
                  <c:v>0.20019999999999999</c:v>
                </c:pt>
                <c:pt idx="72">
                  <c:v>0.33300000000000002</c:v>
                </c:pt>
                <c:pt idx="73">
                  <c:v>0.57299999999999995</c:v>
                </c:pt>
                <c:pt idx="74">
                  <c:v>0.2195</c:v>
                </c:pt>
                <c:pt idx="75">
                  <c:v>0.28810000000000002</c:v>
                </c:pt>
                <c:pt idx="76">
                  <c:v>0.28192</c:v>
                </c:pt>
                <c:pt idx="77">
                  <c:v>0.26100000000000001</c:v>
                </c:pt>
                <c:pt idx="78">
                  <c:v>0.36899999999999999</c:v>
                </c:pt>
                <c:pt idx="79">
                  <c:v>0.1961</c:v>
                </c:pt>
                <c:pt idx="80">
                  <c:v>0.59799999999999998</c:v>
                </c:pt>
                <c:pt idx="81">
                  <c:v>0.21759999999999999</c:v>
                </c:pt>
                <c:pt idx="82">
                  <c:v>0.26040000000000002</c:v>
                </c:pt>
                <c:pt idx="83">
                  <c:v>-8.9400000000000005E-4</c:v>
                </c:pt>
                <c:pt idx="84">
                  <c:v>0.10009999999999999</c:v>
                </c:pt>
                <c:pt idx="85">
                  <c:v>0.27510000000000001</c:v>
                </c:pt>
                <c:pt idx="86">
                  <c:v>0.249</c:v>
                </c:pt>
                <c:pt idx="87">
                  <c:v>0.47099999999999997</c:v>
                </c:pt>
                <c:pt idx="88">
                  <c:v>0.17849999999999999</c:v>
                </c:pt>
                <c:pt idx="89">
                  <c:v>0.25659999999999999</c:v>
                </c:pt>
                <c:pt idx="90">
                  <c:v>9.4200000000000006E-2</c:v>
                </c:pt>
                <c:pt idx="91">
                  <c:v>0.36399999999999999</c:v>
                </c:pt>
                <c:pt idx="92">
                  <c:v>0.32684000000000002</c:v>
                </c:pt>
                <c:pt idx="93">
                  <c:v>0.26800000000000002</c:v>
                </c:pt>
                <c:pt idx="94">
                  <c:v>0.1409</c:v>
                </c:pt>
                <c:pt idx="95">
                  <c:v>0.30249999999999999</c:v>
                </c:pt>
                <c:pt idx="96">
                  <c:v>0.32200000000000001</c:v>
                </c:pt>
                <c:pt idx="97">
                  <c:v>0.35399999999999998</c:v>
                </c:pt>
                <c:pt idx="98">
                  <c:v>1.02</c:v>
                </c:pt>
                <c:pt idx="99">
                  <c:v>0.90600000000000003</c:v>
                </c:pt>
              </c:numCache>
            </c:numRef>
          </c:xVal>
          <c:yVal>
            <c:numRef>
              <c:f>'TCC PARAMS'!$Q$2:$Q$101</c:f>
              <c:numCache>
                <c:formatCode>General</c:formatCode>
                <c:ptCount val="100"/>
                <c:pt idx="0">
                  <c:v>0.72103948581654098</c:v>
                </c:pt>
                <c:pt idx="1">
                  <c:v>0.611645825898671</c:v>
                </c:pt>
                <c:pt idx="2">
                  <c:v>0.72941807912222401</c:v>
                </c:pt>
                <c:pt idx="3">
                  <c:v>0.77598052433144904</c:v>
                </c:pt>
                <c:pt idx="4">
                  <c:v>0.80131896144224801</c:v>
                </c:pt>
                <c:pt idx="5">
                  <c:v>0.78524221632978897</c:v>
                </c:pt>
                <c:pt idx="6">
                  <c:v>1.09546900848733</c:v>
                </c:pt>
                <c:pt idx="7">
                  <c:v>1.1879747636106099</c:v>
                </c:pt>
                <c:pt idx="8">
                  <c:v>1.2281970949767</c:v>
                </c:pt>
                <c:pt idx="9">
                  <c:v>1.29641345056451</c:v>
                </c:pt>
                <c:pt idx="10">
                  <c:v>1.2702445171957399</c:v>
                </c:pt>
                <c:pt idx="11">
                  <c:v>1.3042185700130899</c:v>
                </c:pt>
                <c:pt idx="12">
                  <c:v>1.2639688516858101</c:v>
                </c:pt>
                <c:pt idx="13">
                  <c:v>1.2929621334547099</c:v>
                </c:pt>
                <c:pt idx="14">
                  <c:v>1.32455270051639</c:v>
                </c:pt>
                <c:pt idx="15">
                  <c:v>1.3189094411556399</c:v>
                </c:pt>
                <c:pt idx="16">
                  <c:v>1.03519218433861</c:v>
                </c:pt>
                <c:pt idx="17">
                  <c:v>1.0169056884027301</c:v>
                </c:pt>
                <c:pt idx="18">
                  <c:v>1.1620304651782101</c:v>
                </c:pt>
                <c:pt idx="19">
                  <c:v>1.2923400978391</c:v>
                </c:pt>
                <c:pt idx="20">
                  <c:v>1.33369234444358</c:v>
                </c:pt>
                <c:pt idx="21">
                  <c:v>1.3884274610460901</c:v>
                </c:pt>
                <c:pt idx="22">
                  <c:v>1.45565858241102</c:v>
                </c:pt>
                <c:pt idx="23">
                  <c:v>1.51783358748856</c:v>
                </c:pt>
                <c:pt idx="24">
                  <c:v>0.79678044064487696</c:v>
                </c:pt>
                <c:pt idx="25">
                  <c:v>0.77229140719109901</c:v>
                </c:pt>
                <c:pt idx="26">
                  <c:v>0.58608497825310901</c:v>
                </c:pt>
                <c:pt idx="27">
                  <c:v>0.87796623611299696</c:v>
                </c:pt>
                <c:pt idx="28">
                  <c:v>0.95014700191938595</c:v>
                </c:pt>
                <c:pt idx="29">
                  <c:v>0.821021685419553</c:v>
                </c:pt>
                <c:pt idx="30">
                  <c:v>0.23327128764729499</c:v>
                </c:pt>
                <c:pt idx="31">
                  <c:v>0.309131017235863</c:v>
                </c:pt>
                <c:pt idx="32">
                  <c:v>0.31486293856387298</c:v>
                </c:pt>
                <c:pt idx="33">
                  <c:v>0.27811487217049302</c:v>
                </c:pt>
                <c:pt idx="34">
                  <c:v>0.45763397321893001</c:v>
                </c:pt>
                <c:pt idx="35">
                  <c:v>0.43034449717073597</c:v>
                </c:pt>
                <c:pt idx="36">
                  <c:v>0.56455271534630502</c:v>
                </c:pt>
                <c:pt idx="37">
                  <c:v>0.54884121074652203</c:v>
                </c:pt>
                <c:pt idx="38">
                  <c:v>0.56192565834678898</c:v>
                </c:pt>
                <c:pt idx="39">
                  <c:v>0.61450201150279304</c:v>
                </c:pt>
                <c:pt idx="40">
                  <c:v>0.62972722693599004</c:v>
                </c:pt>
                <c:pt idx="41">
                  <c:v>0.65066105272960795</c:v>
                </c:pt>
                <c:pt idx="42">
                  <c:v>0.70498662119862299</c:v>
                </c:pt>
                <c:pt idx="43">
                  <c:v>0.67652021780673199</c:v>
                </c:pt>
                <c:pt idx="44">
                  <c:v>0.78235089856440898</c:v>
                </c:pt>
                <c:pt idx="45">
                  <c:v>0.84744070687341</c:v>
                </c:pt>
                <c:pt idx="46">
                  <c:v>0.91048769966487797</c:v>
                </c:pt>
                <c:pt idx="47">
                  <c:v>0.98190694710254101</c:v>
                </c:pt>
                <c:pt idx="48">
                  <c:v>1.04163111988851</c:v>
                </c:pt>
                <c:pt idx="49">
                  <c:v>1.1090358109606799</c:v>
                </c:pt>
                <c:pt idx="50">
                  <c:v>1.1650294155613099</c:v>
                </c:pt>
                <c:pt idx="51">
                  <c:v>1.22982218583952</c:v>
                </c:pt>
                <c:pt idx="52">
                  <c:v>1.2758421397625701</c:v>
                </c:pt>
                <c:pt idx="53">
                  <c:v>1.32635295264132</c:v>
                </c:pt>
                <c:pt idx="54">
                  <c:v>1.3762654832641801</c:v>
                </c:pt>
                <c:pt idx="55">
                  <c:v>1.43015862669823</c:v>
                </c:pt>
                <c:pt idx="56">
                  <c:v>1.4818950613133399</c:v>
                </c:pt>
                <c:pt idx="57">
                  <c:v>1.5384222694074201</c:v>
                </c:pt>
                <c:pt idx="58">
                  <c:v>1.5921988218274099</c:v>
                </c:pt>
                <c:pt idx="59">
                  <c:v>0.58031923362081606</c:v>
                </c:pt>
                <c:pt idx="60">
                  <c:v>0.32761364881551103</c:v>
                </c:pt>
                <c:pt idx="61">
                  <c:v>0.68874082644374501</c:v>
                </c:pt>
                <c:pt idx="62">
                  <c:v>-0.146487080302484</c:v>
                </c:pt>
                <c:pt idx="63">
                  <c:v>0.85369059433568595</c:v>
                </c:pt>
                <c:pt idx="64">
                  <c:v>0.59689144371482505</c:v>
                </c:pt>
                <c:pt idx="65">
                  <c:v>0.79742386805296905</c:v>
                </c:pt>
                <c:pt idx="66">
                  <c:v>0.59807617474866903</c:v>
                </c:pt>
                <c:pt idx="67">
                  <c:v>0.90809178113181499</c:v>
                </c:pt>
                <c:pt idx="68">
                  <c:v>0.71141990907506003</c:v>
                </c:pt>
                <c:pt idx="69">
                  <c:v>0.65699059077108002</c:v>
                </c:pt>
                <c:pt idx="70">
                  <c:v>1.5495629429964599</c:v>
                </c:pt>
                <c:pt idx="71">
                  <c:v>0.60402268550714699</c:v>
                </c:pt>
                <c:pt idx="72">
                  <c:v>0.82003379616087801</c:v>
                </c:pt>
                <c:pt idx="73">
                  <c:v>1.07944511155704</c:v>
                </c:pt>
                <c:pt idx="74">
                  <c:v>0.65701687868218706</c:v>
                </c:pt>
                <c:pt idx="75">
                  <c:v>0.77934796676572105</c:v>
                </c:pt>
                <c:pt idx="76">
                  <c:v>0.74211111529682905</c:v>
                </c:pt>
                <c:pt idx="77">
                  <c:v>0.67478464466070998</c:v>
                </c:pt>
                <c:pt idx="78">
                  <c:v>0.79056982527075703</c:v>
                </c:pt>
                <c:pt idx="79">
                  <c:v>0.55763258526030202</c:v>
                </c:pt>
                <c:pt idx="80">
                  <c:v>1.1488910024169501</c:v>
                </c:pt>
                <c:pt idx="81">
                  <c:v>0.61189199931834803</c:v>
                </c:pt>
                <c:pt idx="82">
                  <c:v>0.69302501525930904</c:v>
                </c:pt>
                <c:pt idx="83">
                  <c:v>0.24735426858121301</c:v>
                </c:pt>
                <c:pt idx="84">
                  <c:v>0.6071296276739</c:v>
                </c:pt>
                <c:pt idx="85">
                  <c:v>0.74215051376713603</c:v>
                </c:pt>
                <c:pt idx="86">
                  <c:v>0.71314230996942396</c:v>
                </c:pt>
                <c:pt idx="87">
                  <c:v>1.0201214959309599</c:v>
                </c:pt>
                <c:pt idx="88">
                  <c:v>0.52048322542883596</c:v>
                </c:pt>
                <c:pt idx="89">
                  <c:v>0.62554193985443995</c:v>
                </c:pt>
                <c:pt idx="90">
                  <c:v>0.41863705061858603</c:v>
                </c:pt>
                <c:pt idx="91">
                  <c:v>0.89176804044853797</c:v>
                </c:pt>
                <c:pt idx="92">
                  <c:v>0.80051803436286595</c:v>
                </c:pt>
                <c:pt idx="93">
                  <c:v>0.71661106515793505</c:v>
                </c:pt>
                <c:pt idx="94">
                  <c:v>0.49439639041115802</c:v>
                </c:pt>
                <c:pt idx="95">
                  <c:v>0.75212110303537005</c:v>
                </c:pt>
                <c:pt idx="96">
                  <c:v>0.756882511958055</c:v>
                </c:pt>
                <c:pt idx="97">
                  <c:v>0.82229570231381199</c:v>
                </c:pt>
                <c:pt idx="98">
                  <c:v>1.66328982911256</c:v>
                </c:pt>
                <c:pt idx="99">
                  <c:v>1.61303377585356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7-495F-9F7E-EE9EDF1F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τ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253803226053053"/>
                  <c:y val="-4.791492279681255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'PROPOSED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'PROPOSED PARAMS'!$N$2:$N$101</c:f>
              <c:numCache>
                <c:formatCode>General</c:formatCode>
                <c:ptCount val="100"/>
                <c:pt idx="0">
                  <c:v>4.4717169361784402E-2</c:v>
                </c:pt>
                <c:pt idx="1">
                  <c:v>3.13545764317152E-2</c:v>
                </c:pt>
                <c:pt idx="2">
                  <c:v>3.3530739032411001E-2</c:v>
                </c:pt>
                <c:pt idx="3">
                  <c:v>3.3893886369319601E-2</c:v>
                </c:pt>
                <c:pt idx="4">
                  <c:v>3.5392554568692398E-2</c:v>
                </c:pt>
                <c:pt idx="5">
                  <c:v>3.5466445507490202E-2</c:v>
                </c:pt>
                <c:pt idx="6">
                  <c:v>5.0794049763522399E-2</c:v>
                </c:pt>
                <c:pt idx="7">
                  <c:v>3.9631038237851898E-2</c:v>
                </c:pt>
                <c:pt idx="8">
                  <c:v>3.5032803334604803E-2</c:v>
                </c:pt>
                <c:pt idx="9">
                  <c:v>3.5982676001961998E-2</c:v>
                </c:pt>
                <c:pt idx="10">
                  <c:v>3.2702630640194803E-2</c:v>
                </c:pt>
                <c:pt idx="11">
                  <c:v>3.3464464748971398E-2</c:v>
                </c:pt>
                <c:pt idx="12">
                  <c:v>3.2103700211150603E-2</c:v>
                </c:pt>
                <c:pt idx="13">
                  <c:v>3.2522796879981303E-2</c:v>
                </c:pt>
                <c:pt idx="14">
                  <c:v>3.0893780394405899E-2</c:v>
                </c:pt>
                <c:pt idx="15">
                  <c:v>3.3362707057511799E-2</c:v>
                </c:pt>
                <c:pt idx="16">
                  <c:v>2.9159982313391598E-2</c:v>
                </c:pt>
                <c:pt idx="17">
                  <c:v>6.0968575380225799E-2</c:v>
                </c:pt>
                <c:pt idx="18">
                  <c:v>5.2105030211458798E-2</c:v>
                </c:pt>
                <c:pt idx="19">
                  <c:v>4.5556399890124999E-2</c:v>
                </c:pt>
                <c:pt idx="20">
                  <c:v>4.26338990600231E-2</c:v>
                </c:pt>
                <c:pt idx="21">
                  <c:v>3.9516558754919801E-2</c:v>
                </c:pt>
                <c:pt idx="22">
                  <c:v>3.6564777357456897E-2</c:v>
                </c:pt>
                <c:pt idx="23">
                  <c:v>3.9135618938477099E-2</c:v>
                </c:pt>
                <c:pt idx="24">
                  <c:v>4.5238216842108402E-2</c:v>
                </c:pt>
                <c:pt idx="25">
                  <c:v>3.2410793086629197E-2</c:v>
                </c:pt>
                <c:pt idx="26">
                  <c:v>2.99308094015911E-2</c:v>
                </c:pt>
                <c:pt idx="27">
                  <c:v>3.6850766223860999E-2</c:v>
                </c:pt>
                <c:pt idx="28">
                  <c:v>3.7156149559760702E-2</c:v>
                </c:pt>
                <c:pt idx="29">
                  <c:v>3.7441967243413102E-2</c:v>
                </c:pt>
                <c:pt idx="30">
                  <c:v>2.41981186594919E-2</c:v>
                </c:pt>
                <c:pt idx="31">
                  <c:v>2.42898374210729E-2</c:v>
                </c:pt>
                <c:pt idx="32">
                  <c:v>2.38081726599268E-2</c:v>
                </c:pt>
                <c:pt idx="33">
                  <c:v>2.4962683919167301E-2</c:v>
                </c:pt>
                <c:pt idx="34">
                  <c:v>2.6901917718166801E-2</c:v>
                </c:pt>
                <c:pt idx="35">
                  <c:v>2.67176744530556E-2</c:v>
                </c:pt>
                <c:pt idx="36">
                  <c:v>2.8814451007254001E-2</c:v>
                </c:pt>
                <c:pt idx="37">
                  <c:v>2.8611422927142201E-2</c:v>
                </c:pt>
                <c:pt idx="38">
                  <c:v>3.2752676490880102E-2</c:v>
                </c:pt>
                <c:pt idx="39">
                  <c:v>2.9701556399356201E-2</c:v>
                </c:pt>
                <c:pt idx="40">
                  <c:v>2.8154945655620999E-2</c:v>
                </c:pt>
                <c:pt idx="41">
                  <c:v>2.96476188294237E-2</c:v>
                </c:pt>
                <c:pt idx="42">
                  <c:v>3.1329172812703102E-2</c:v>
                </c:pt>
                <c:pt idx="43">
                  <c:v>2.9816160066857399E-2</c:v>
                </c:pt>
                <c:pt idx="44">
                  <c:v>3.2722251182065502E-2</c:v>
                </c:pt>
                <c:pt idx="45">
                  <c:v>3.4478914479262802E-2</c:v>
                </c:pt>
                <c:pt idx="46">
                  <c:v>3.6164190715098202E-2</c:v>
                </c:pt>
                <c:pt idx="47">
                  <c:v>3.6995202914692098E-2</c:v>
                </c:pt>
                <c:pt idx="48">
                  <c:v>3.8264255666631303E-2</c:v>
                </c:pt>
                <c:pt idx="49">
                  <c:v>3.9439657990072201E-2</c:v>
                </c:pt>
                <c:pt idx="50">
                  <c:v>4.0453256135935797E-2</c:v>
                </c:pt>
                <c:pt idx="51">
                  <c:v>4.2056063290039802E-2</c:v>
                </c:pt>
                <c:pt idx="52">
                  <c:v>4.3622805537809402E-2</c:v>
                </c:pt>
                <c:pt idx="53">
                  <c:v>4.4520103281603302E-2</c:v>
                </c:pt>
                <c:pt idx="54">
                  <c:v>4.5118801462753599E-2</c:v>
                </c:pt>
                <c:pt idx="55">
                  <c:v>4.4911921963064899E-2</c:v>
                </c:pt>
                <c:pt idx="56">
                  <c:v>4.6148581578653397E-2</c:v>
                </c:pt>
                <c:pt idx="57">
                  <c:v>4.6440388846875402E-2</c:v>
                </c:pt>
                <c:pt idx="58">
                  <c:v>4.6147236978753101E-2</c:v>
                </c:pt>
                <c:pt idx="59">
                  <c:v>3.3459883393043698E-2</c:v>
                </c:pt>
                <c:pt idx="60">
                  <c:v>2.4362823482931301E-2</c:v>
                </c:pt>
                <c:pt idx="61">
                  <c:v>3.2709991242628703E-2</c:v>
                </c:pt>
                <c:pt idx="62">
                  <c:v>1.52726826638729E-2</c:v>
                </c:pt>
                <c:pt idx="63">
                  <c:v>5.30997866722226E-2</c:v>
                </c:pt>
                <c:pt idx="64">
                  <c:v>2.9624896690145501E-2</c:v>
                </c:pt>
                <c:pt idx="65">
                  <c:v>3.4307580732303999E-2</c:v>
                </c:pt>
                <c:pt idx="66">
                  <c:v>3.0696126081384601E-2</c:v>
                </c:pt>
                <c:pt idx="67">
                  <c:v>2.9690405855584402E-2</c:v>
                </c:pt>
                <c:pt idx="68">
                  <c:v>3.0679740494111599E-2</c:v>
                </c:pt>
                <c:pt idx="69">
                  <c:v>3.17387914539351E-2</c:v>
                </c:pt>
                <c:pt idx="70">
                  <c:v>4.6736025319957603E-2</c:v>
                </c:pt>
                <c:pt idx="71">
                  <c:v>3.0057297823633099E-2</c:v>
                </c:pt>
                <c:pt idx="72">
                  <c:v>3.0837685128887599E-2</c:v>
                </c:pt>
                <c:pt idx="73">
                  <c:v>2.9198236045915298E-2</c:v>
                </c:pt>
                <c:pt idx="74">
                  <c:v>3.0703032296168501E-2</c:v>
                </c:pt>
                <c:pt idx="75">
                  <c:v>3.1417569454387499E-2</c:v>
                </c:pt>
                <c:pt idx="76">
                  <c:v>3.1750505318966497E-2</c:v>
                </c:pt>
                <c:pt idx="77">
                  <c:v>3.3132116694449702E-2</c:v>
                </c:pt>
                <c:pt idx="78">
                  <c:v>3.1317755859967301E-2</c:v>
                </c:pt>
                <c:pt idx="79">
                  <c:v>3.0466653188437599E-2</c:v>
                </c:pt>
                <c:pt idx="80">
                  <c:v>3.1845281020149503E-2</c:v>
                </c:pt>
                <c:pt idx="81">
                  <c:v>2.9863839360375399E-2</c:v>
                </c:pt>
                <c:pt idx="82">
                  <c:v>3.5860789096015103E-2</c:v>
                </c:pt>
                <c:pt idx="83">
                  <c:v>2.52717736528782E-2</c:v>
                </c:pt>
                <c:pt idx="84">
                  <c:v>2.7924600329011801E-2</c:v>
                </c:pt>
                <c:pt idx="85">
                  <c:v>3.9142021047572903E-2</c:v>
                </c:pt>
                <c:pt idx="86">
                  <c:v>4.3955675649143697E-2</c:v>
                </c:pt>
                <c:pt idx="87">
                  <c:v>3.1421520986407499E-2</c:v>
                </c:pt>
                <c:pt idx="88">
                  <c:v>2.5667203108035601E-2</c:v>
                </c:pt>
                <c:pt idx="89">
                  <c:v>2.8259368633081702E-2</c:v>
                </c:pt>
                <c:pt idx="90">
                  <c:v>2.7064625439232E-2</c:v>
                </c:pt>
                <c:pt idx="91">
                  <c:v>5.38690257117811E-2</c:v>
                </c:pt>
                <c:pt idx="92">
                  <c:v>3.49298861181572E-2</c:v>
                </c:pt>
                <c:pt idx="93">
                  <c:v>3.03331114489848E-2</c:v>
                </c:pt>
                <c:pt idx="94">
                  <c:v>3.0538460482813199E-2</c:v>
                </c:pt>
                <c:pt idx="95">
                  <c:v>3.1596421561429999E-2</c:v>
                </c:pt>
                <c:pt idx="96">
                  <c:v>3.4228173822511698E-2</c:v>
                </c:pt>
                <c:pt idx="97">
                  <c:v>3.7745338553478301E-2</c:v>
                </c:pt>
                <c:pt idx="98">
                  <c:v>4.5447624066025802E-2</c:v>
                </c:pt>
                <c:pt idx="99">
                  <c:v>4.7931291875914599E-2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2-4D19-9CBE-79572C4A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638186003448598E-2"/>
                  <c:y val="0.4435040552363386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'PROPOSED PARAMS'!$J$2:$J$101</c:f>
              <c:numCache>
                <c:formatCode>General</c:formatCode>
                <c:ptCount val="100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0.61899999999999999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  <c:pt idx="65">
                  <c:v>0.30349999999999999</c:v>
                </c:pt>
                <c:pt idx="66">
                  <c:v>0.19500000000000001</c:v>
                </c:pt>
                <c:pt idx="67">
                  <c:v>0.41799999999999998</c:v>
                </c:pt>
                <c:pt idx="68">
                  <c:v>0.23400000000000001</c:v>
                </c:pt>
                <c:pt idx="69">
                  <c:v>0.23719999999999999</c:v>
                </c:pt>
                <c:pt idx="70">
                  <c:v>0.91</c:v>
                </c:pt>
                <c:pt idx="71">
                  <c:v>0.20019999999999999</c:v>
                </c:pt>
                <c:pt idx="72">
                  <c:v>0.33300000000000002</c:v>
                </c:pt>
                <c:pt idx="73">
                  <c:v>0.57299999999999995</c:v>
                </c:pt>
                <c:pt idx="74">
                  <c:v>0.2195</c:v>
                </c:pt>
                <c:pt idx="75">
                  <c:v>0.28810000000000002</c:v>
                </c:pt>
                <c:pt idx="76">
                  <c:v>0.28192</c:v>
                </c:pt>
                <c:pt idx="77">
                  <c:v>0.26100000000000001</c:v>
                </c:pt>
                <c:pt idx="78">
                  <c:v>0.36899999999999999</c:v>
                </c:pt>
                <c:pt idx="79">
                  <c:v>0.1961</c:v>
                </c:pt>
                <c:pt idx="80">
                  <c:v>0.59799999999999998</c:v>
                </c:pt>
                <c:pt idx="81">
                  <c:v>0.21759999999999999</c:v>
                </c:pt>
                <c:pt idx="82">
                  <c:v>0.26040000000000002</c:v>
                </c:pt>
                <c:pt idx="83">
                  <c:v>-8.9400000000000005E-4</c:v>
                </c:pt>
                <c:pt idx="84">
                  <c:v>0.10009999999999999</c:v>
                </c:pt>
                <c:pt idx="85">
                  <c:v>0.27510000000000001</c:v>
                </c:pt>
                <c:pt idx="86">
                  <c:v>0.249</c:v>
                </c:pt>
                <c:pt idx="87">
                  <c:v>0.47099999999999997</c:v>
                </c:pt>
                <c:pt idx="88">
                  <c:v>0.17849999999999999</c:v>
                </c:pt>
                <c:pt idx="89">
                  <c:v>0.25659999999999999</c:v>
                </c:pt>
                <c:pt idx="90">
                  <c:v>9.4200000000000006E-2</c:v>
                </c:pt>
                <c:pt idx="91">
                  <c:v>0.36399999999999999</c:v>
                </c:pt>
                <c:pt idx="92">
                  <c:v>0.32684000000000002</c:v>
                </c:pt>
                <c:pt idx="93">
                  <c:v>0.26800000000000002</c:v>
                </c:pt>
                <c:pt idx="94">
                  <c:v>0.1409</c:v>
                </c:pt>
                <c:pt idx="95">
                  <c:v>0.30249999999999999</c:v>
                </c:pt>
                <c:pt idx="96">
                  <c:v>0.32200000000000001</c:v>
                </c:pt>
                <c:pt idx="97">
                  <c:v>0.35399999999999998</c:v>
                </c:pt>
                <c:pt idx="98">
                  <c:v>1.02</c:v>
                </c:pt>
                <c:pt idx="99">
                  <c:v>0.90600000000000003</c:v>
                </c:pt>
              </c:numCache>
            </c:numRef>
          </c:xVal>
          <c:yVal>
            <c:numRef>
              <c:f>'PROPOSED PARAMS'!$Q$2:$Q$101</c:f>
              <c:numCache>
                <c:formatCode>General</c:formatCode>
                <c:ptCount val="100"/>
                <c:pt idx="0">
                  <c:v>0.74408658893673496</c:v>
                </c:pt>
                <c:pt idx="1">
                  <c:v>0.76237438052984396</c:v>
                </c:pt>
                <c:pt idx="2">
                  <c:v>0.831817362435048</c:v>
                </c:pt>
                <c:pt idx="3">
                  <c:v>0.89063942308071997</c:v>
                </c:pt>
                <c:pt idx="4">
                  <c:v>0.90213720570059197</c:v>
                </c:pt>
                <c:pt idx="5">
                  <c:v>0.89326749225086599</c:v>
                </c:pt>
                <c:pt idx="6">
                  <c:v>1.0710909862731799</c:v>
                </c:pt>
                <c:pt idx="7">
                  <c:v>1.26032674551278</c:v>
                </c:pt>
                <c:pt idx="8">
                  <c:v>1.33333689175104</c:v>
                </c:pt>
                <c:pt idx="9">
                  <c:v>1.39772373638239</c:v>
                </c:pt>
                <c:pt idx="10">
                  <c:v>1.3874707320476301</c:v>
                </c:pt>
                <c:pt idx="11">
                  <c:v>1.4122752694298999</c:v>
                </c:pt>
                <c:pt idx="12">
                  <c:v>1.3840205078060599</c:v>
                </c:pt>
                <c:pt idx="13">
                  <c:v>1.42257173996721</c:v>
                </c:pt>
                <c:pt idx="14">
                  <c:v>1.4638548297490801</c:v>
                </c:pt>
                <c:pt idx="15">
                  <c:v>1.43603672080586</c:v>
                </c:pt>
                <c:pt idx="16">
                  <c:v>1.33362666312189</c:v>
                </c:pt>
                <c:pt idx="17">
                  <c:v>0.89320928350626705</c:v>
                </c:pt>
                <c:pt idx="18">
                  <c:v>1.1125196148577801</c:v>
                </c:pt>
                <c:pt idx="19">
                  <c:v>1.3085669670919899</c:v>
                </c:pt>
                <c:pt idx="20">
                  <c:v>1.37814962596182</c:v>
                </c:pt>
                <c:pt idx="21">
                  <c:v>1.46419104477021</c:v>
                </c:pt>
                <c:pt idx="22">
                  <c:v>1.56327373577434</c:v>
                </c:pt>
                <c:pt idx="23">
                  <c:v>1.5989382255867099</c:v>
                </c:pt>
                <c:pt idx="24">
                  <c:v>0.81194233220571599</c:v>
                </c:pt>
                <c:pt idx="25">
                  <c:v>0.88399034466552195</c:v>
                </c:pt>
                <c:pt idx="26">
                  <c:v>0.74054215915019195</c:v>
                </c:pt>
                <c:pt idx="27">
                  <c:v>0.96693201132450002</c:v>
                </c:pt>
                <c:pt idx="28">
                  <c:v>1.0248643923340099</c:v>
                </c:pt>
                <c:pt idx="29">
                  <c:v>0.91136979489460401</c:v>
                </c:pt>
                <c:pt idx="30">
                  <c:v>0.45423242683293802</c:v>
                </c:pt>
                <c:pt idx="31">
                  <c:v>0.51682660194561103</c:v>
                </c:pt>
                <c:pt idx="32">
                  <c:v>0.48894983551867799</c:v>
                </c:pt>
                <c:pt idx="33">
                  <c:v>0.47020604592329002</c:v>
                </c:pt>
                <c:pt idx="34">
                  <c:v>0.60233207255965604</c:v>
                </c:pt>
                <c:pt idx="35">
                  <c:v>0.58901900996005796</c:v>
                </c:pt>
                <c:pt idx="36">
                  <c:v>0.68544404294315397</c:v>
                </c:pt>
                <c:pt idx="37">
                  <c:v>0.67279369423211899</c:v>
                </c:pt>
                <c:pt idx="38">
                  <c:v>0.72196216166384597</c:v>
                </c:pt>
                <c:pt idx="39">
                  <c:v>0.74739461103879801</c:v>
                </c:pt>
                <c:pt idx="40">
                  <c:v>0.76034079831835699</c:v>
                </c:pt>
                <c:pt idx="41">
                  <c:v>0.76500003831090801</c:v>
                </c:pt>
                <c:pt idx="42">
                  <c:v>0.82391717332551395</c:v>
                </c:pt>
                <c:pt idx="43">
                  <c:v>0.79570730917208998</c:v>
                </c:pt>
                <c:pt idx="44">
                  <c:v>0.89733925453990404</c:v>
                </c:pt>
                <c:pt idx="45">
                  <c:v>0.95167572916658905</c:v>
                </c:pt>
                <c:pt idx="46">
                  <c:v>1.00877071403189</c:v>
                </c:pt>
                <c:pt idx="47">
                  <c:v>1.0693557533045599</c:v>
                </c:pt>
                <c:pt idx="48">
                  <c:v>1.1253032418242901</c:v>
                </c:pt>
                <c:pt idx="49">
                  <c:v>1.1815584818881499</c:v>
                </c:pt>
                <c:pt idx="50">
                  <c:v>1.2303263260080901</c:v>
                </c:pt>
                <c:pt idx="51">
                  <c:v>1.27615338583539</c:v>
                </c:pt>
                <c:pt idx="52">
                  <c:v>1.3064001004829799</c:v>
                </c:pt>
                <c:pt idx="53">
                  <c:v>1.3497864522829599</c:v>
                </c:pt>
                <c:pt idx="54">
                  <c:v>1.39181949615203</c:v>
                </c:pt>
                <c:pt idx="55">
                  <c:v>1.4481363064742001</c:v>
                </c:pt>
                <c:pt idx="56">
                  <c:v>1.48985239220586</c:v>
                </c:pt>
                <c:pt idx="57">
                  <c:v>1.54386718707674</c:v>
                </c:pt>
                <c:pt idx="58">
                  <c:v>1.60074253380039</c:v>
                </c:pt>
                <c:pt idx="59">
                  <c:v>0.76203321605070495</c:v>
                </c:pt>
                <c:pt idx="60">
                  <c:v>0.53917509830868304</c:v>
                </c:pt>
                <c:pt idx="61">
                  <c:v>0.81963737645827195</c:v>
                </c:pt>
                <c:pt idx="62">
                  <c:v>9.7275338134009598E-2</c:v>
                </c:pt>
                <c:pt idx="63">
                  <c:v>0.80583496291505297</c:v>
                </c:pt>
                <c:pt idx="64">
                  <c:v>0.76646044803496105</c:v>
                </c:pt>
                <c:pt idx="65">
                  <c:v>0.89347170328015302</c:v>
                </c:pt>
                <c:pt idx="66">
                  <c:v>0.736189654386601</c:v>
                </c:pt>
                <c:pt idx="67">
                  <c:v>1.0719259079769901</c:v>
                </c:pt>
                <c:pt idx="68">
                  <c:v>0.81831505785795</c:v>
                </c:pt>
                <c:pt idx="69">
                  <c:v>0.775449611408221</c:v>
                </c:pt>
                <c:pt idx="70">
                  <c:v>1.5566753359461301</c:v>
                </c:pt>
                <c:pt idx="71">
                  <c:v>0.73931020513771895</c:v>
                </c:pt>
                <c:pt idx="72">
                  <c:v>0.95094582119067705</c:v>
                </c:pt>
                <c:pt idx="73">
                  <c:v>1.2668931531015399</c:v>
                </c:pt>
                <c:pt idx="74">
                  <c:v>0.78925631359002502</c:v>
                </c:pt>
                <c:pt idx="75">
                  <c:v>0.893598358838114</c:v>
                </c:pt>
                <c:pt idx="76">
                  <c:v>0.87168410898614401</c:v>
                </c:pt>
                <c:pt idx="77">
                  <c:v>0.82771598760885601</c:v>
                </c:pt>
                <c:pt idx="78">
                  <c:v>0.949811927023819</c:v>
                </c:pt>
                <c:pt idx="79">
                  <c:v>0.780393290324922</c:v>
                </c:pt>
                <c:pt idx="80">
                  <c:v>1.3210482119756899</c:v>
                </c:pt>
                <c:pt idx="81">
                  <c:v>0.75881181932879505</c:v>
                </c:pt>
                <c:pt idx="82">
                  <c:v>0.80725620048899305</c:v>
                </c:pt>
                <c:pt idx="83">
                  <c:v>0.45825784690586002</c:v>
                </c:pt>
                <c:pt idx="84">
                  <c:v>0.73049774123021505</c:v>
                </c:pt>
                <c:pt idx="85">
                  <c:v>0.80875866816407904</c:v>
                </c:pt>
                <c:pt idx="86">
                  <c:v>0.78072834225786802</c:v>
                </c:pt>
                <c:pt idx="87">
                  <c:v>1.16355687629963</c:v>
                </c:pt>
                <c:pt idx="88">
                  <c:v>0.71188454205564899</c:v>
                </c:pt>
                <c:pt idx="89">
                  <c:v>0.84007830315083698</c:v>
                </c:pt>
                <c:pt idx="90">
                  <c:v>0.60254425125743405</c:v>
                </c:pt>
                <c:pt idx="91">
                  <c:v>0.83607627468509504</c:v>
                </c:pt>
                <c:pt idx="92">
                  <c:v>0.91114807934477904</c:v>
                </c:pt>
                <c:pt idx="93">
                  <c:v>0.86530865067880203</c:v>
                </c:pt>
                <c:pt idx="94">
                  <c:v>0.66365199541535602</c:v>
                </c:pt>
                <c:pt idx="95">
                  <c:v>0.89320896563063901</c:v>
                </c:pt>
                <c:pt idx="96">
                  <c:v>0.90571966568212903</c:v>
                </c:pt>
                <c:pt idx="97">
                  <c:v>0.93226678426469001</c:v>
                </c:pt>
                <c:pt idx="98">
                  <c:v>1.6834207055885499</c:v>
                </c:pt>
                <c:pt idx="99">
                  <c:v>1.6030716457412899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E-42F6-8CCE-DA6E2FBC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τ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115687786217735"/>
                  <c:y val="-0.107297177740422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'PR PARAMS'!$L$2:$L$101</c:f>
              <c:numCache>
                <c:formatCode>General</c:formatCode>
                <c:ptCount val="100"/>
                <c:pt idx="0">
                  <c:v>0.45723552892138197</c:v>
                </c:pt>
                <c:pt idx="1">
                  <c:v>0.45723552892138197</c:v>
                </c:pt>
                <c:pt idx="2">
                  <c:v>0.45723552892138197</c:v>
                </c:pt>
                <c:pt idx="3">
                  <c:v>0.45723552892138197</c:v>
                </c:pt>
                <c:pt idx="4">
                  <c:v>0.45723552892138197</c:v>
                </c:pt>
                <c:pt idx="5">
                  <c:v>0.45723552892138197</c:v>
                </c:pt>
                <c:pt idx="6">
                  <c:v>0.45723552892138197</c:v>
                </c:pt>
                <c:pt idx="7">
                  <c:v>0.45723552892138197</c:v>
                </c:pt>
                <c:pt idx="8">
                  <c:v>0.45723552892138197</c:v>
                </c:pt>
                <c:pt idx="9">
                  <c:v>0.45723552892138197</c:v>
                </c:pt>
                <c:pt idx="10">
                  <c:v>0.45723552892138197</c:v>
                </c:pt>
                <c:pt idx="11">
                  <c:v>0.45723552892138197</c:v>
                </c:pt>
                <c:pt idx="12">
                  <c:v>0.45723552892138197</c:v>
                </c:pt>
                <c:pt idx="13">
                  <c:v>0.45723552892138197</c:v>
                </c:pt>
                <c:pt idx="14">
                  <c:v>0.45723552892138197</c:v>
                </c:pt>
                <c:pt idx="15">
                  <c:v>0.45723552892138197</c:v>
                </c:pt>
                <c:pt idx="16">
                  <c:v>0.45723552892138197</c:v>
                </c:pt>
                <c:pt idx="17">
                  <c:v>0.45723552892138197</c:v>
                </c:pt>
                <c:pt idx="18">
                  <c:v>0.45723552892138197</c:v>
                </c:pt>
                <c:pt idx="19">
                  <c:v>0.45723552892138197</c:v>
                </c:pt>
                <c:pt idx="20">
                  <c:v>0.45723552892138197</c:v>
                </c:pt>
                <c:pt idx="21">
                  <c:v>0.45723552892138197</c:v>
                </c:pt>
                <c:pt idx="22">
                  <c:v>0.45723552892138197</c:v>
                </c:pt>
                <c:pt idx="23">
                  <c:v>0.45723552892138197</c:v>
                </c:pt>
                <c:pt idx="24">
                  <c:v>0.45723552892138197</c:v>
                </c:pt>
                <c:pt idx="25">
                  <c:v>0.45723552892138197</c:v>
                </c:pt>
                <c:pt idx="26">
                  <c:v>0.45723552892138197</c:v>
                </c:pt>
                <c:pt idx="27">
                  <c:v>0.45723552892138197</c:v>
                </c:pt>
                <c:pt idx="28">
                  <c:v>0.45723552892138197</c:v>
                </c:pt>
                <c:pt idx="29">
                  <c:v>0.45723552892138197</c:v>
                </c:pt>
                <c:pt idx="30">
                  <c:v>0.45723552892138197</c:v>
                </c:pt>
                <c:pt idx="31">
                  <c:v>0.45723552892138197</c:v>
                </c:pt>
                <c:pt idx="32">
                  <c:v>0.45723552892138197</c:v>
                </c:pt>
                <c:pt idx="33">
                  <c:v>0.45723552892138197</c:v>
                </c:pt>
                <c:pt idx="34">
                  <c:v>0.45723552892138197</c:v>
                </c:pt>
                <c:pt idx="35">
                  <c:v>0.45723552892138197</c:v>
                </c:pt>
                <c:pt idx="36">
                  <c:v>0.45723552892138197</c:v>
                </c:pt>
                <c:pt idx="37">
                  <c:v>0.45723552892138197</c:v>
                </c:pt>
                <c:pt idx="38">
                  <c:v>0.45723552892138197</c:v>
                </c:pt>
                <c:pt idx="39">
                  <c:v>0.45723552892138197</c:v>
                </c:pt>
                <c:pt idx="40">
                  <c:v>0.45723552892138197</c:v>
                </c:pt>
                <c:pt idx="41">
                  <c:v>0.45723552892138197</c:v>
                </c:pt>
                <c:pt idx="42">
                  <c:v>0.45723552892138197</c:v>
                </c:pt>
                <c:pt idx="43">
                  <c:v>0.45723552892138197</c:v>
                </c:pt>
                <c:pt idx="44">
                  <c:v>0.45723552892138197</c:v>
                </c:pt>
                <c:pt idx="45">
                  <c:v>0.45723552892138197</c:v>
                </c:pt>
                <c:pt idx="46">
                  <c:v>0.45723552892138197</c:v>
                </c:pt>
                <c:pt idx="47">
                  <c:v>0.45723552892138197</c:v>
                </c:pt>
                <c:pt idx="48">
                  <c:v>0.45723552892138197</c:v>
                </c:pt>
                <c:pt idx="49">
                  <c:v>0.45723552892138197</c:v>
                </c:pt>
                <c:pt idx="50">
                  <c:v>0.45723552892138197</c:v>
                </c:pt>
                <c:pt idx="51">
                  <c:v>0.45723552892138197</c:v>
                </c:pt>
                <c:pt idx="52">
                  <c:v>0.45723552892138197</c:v>
                </c:pt>
                <c:pt idx="53">
                  <c:v>0.45723552892138197</c:v>
                </c:pt>
                <c:pt idx="54">
                  <c:v>0.45723552892138197</c:v>
                </c:pt>
                <c:pt idx="55">
                  <c:v>0.45723552892138197</c:v>
                </c:pt>
                <c:pt idx="56">
                  <c:v>0.45723552892138197</c:v>
                </c:pt>
                <c:pt idx="57">
                  <c:v>0.45723552892138197</c:v>
                </c:pt>
                <c:pt idx="58">
                  <c:v>0.45723552892138197</c:v>
                </c:pt>
                <c:pt idx="59">
                  <c:v>0.45723552892138197</c:v>
                </c:pt>
                <c:pt idx="60">
                  <c:v>0.45723552892138197</c:v>
                </c:pt>
                <c:pt idx="61">
                  <c:v>0.45723552892138197</c:v>
                </c:pt>
                <c:pt idx="62">
                  <c:v>0.45723552892138197</c:v>
                </c:pt>
                <c:pt idx="63">
                  <c:v>0.45723552892138197</c:v>
                </c:pt>
                <c:pt idx="64">
                  <c:v>0.45723552892138197</c:v>
                </c:pt>
                <c:pt idx="65">
                  <c:v>0.45723552892138197</c:v>
                </c:pt>
                <c:pt idx="66">
                  <c:v>0.45723552892138197</c:v>
                </c:pt>
                <c:pt idx="67">
                  <c:v>0.45723552892138197</c:v>
                </c:pt>
                <c:pt idx="68">
                  <c:v>0.45723552892138197</c:v>
                </c:pt>
                <c:pt idx="69">
                  <c:v>0.45723552892138197</c:v>
                </c:pt>
                <c:pt idx="70">
                  <c:v>0.45723552892138197</c:v>
                </c:pt>
                <c:pt idx="71">
                  <c:v>0.45723552892138197</c:v>
                </c:pt>
                <c:pt idx="72">
                  <c:v>0.45723552892138197</c:v>
                </c:pt>
                <c:pt idx="73">
                  <c:v>0.45723552892138197</c:v>
                </c:pt>
                <c:pt idx="74">
                  <c:v>0.45723552892138197</c:v>
                </c:pt>
                <c:pt idx="75">
                  <c:v>0.45723552892138197</c:v>
                </c:pt>
                <c:pt idx="76">
                  <c:v>0.45723552892138197</c:v>
                </c:pt>
                <c:pt idx="77">
                  <c:v>0.45723552892138197</c:v>
                </c:pt>
                <c:pt idx="78">
                  <c:v>0.45723552892138197</c:v>
                </c:pt>
                <c:pt idx="79">
                  <c:v>0.45723552892138197</c:v>
                </c:pt>
                <c:pt idx="80">
                  <c:v>0.45723552892138197</c:v>
                </c:pt>
                <c:pt idx="81">
                  <c:v>0.45723552892138197</c:v>
                </c:pt>
                <c:pt idx="82">
                  <c:v>0.45723552892138197</c:v>
                </c:pt>
                <c:pt idx="83">
                  <c:v>0.45723552892138197</c:v>
                </c:pt>
                <c:pt idx="84">
                  <c:v>0.45723552892138197</c:v>
                </c:pt>
                <c:pt idx="85">
                  <c:v>0.45723552892138197</c:v>
                </c:pt>
                <c:pt idx="86">
                  <c:v>0.45723552892138197</c:v>
                </c:pt>
                <c:pt idx="87">
                  <c:v>0.45723552892138197</c:v>
                </c:pt>
                <c:pt idx="88">
                  <c:v>0.45723552892138197</c:v>
                </c:pt>
                <c:pt idx="89">
                  <c:v>0.45723552892138197</c:v>
                </c:pt>
                <c:pt idx="90">
                  <c:v>0.45723552892138197</c:v>
                </c:pt>
                <c:pt idx="91">
                  <c:v>0.45723552892138197</c:v>
                </c:pt>
                <c:pt idx="92">
                  <c:v>0.45723552892138197</c:v>
                </c:pt>
                <c:pt idx="93">
                  <c:v>0.45723552892138197</c:v>
                </c:pt>
                <c:pt idx="94">
                  <c:v>0.45723552892138197</c:v>
                </c:pt>
                <c:pt idx="95">
                  <c:v>0.45723552892138197</c:v>
                </c:pt>
                <c:pt idx="96">
                  <c:v>0.45723552892138197</c:v>
                </c:pt>
                <c:pt idx="97">
                  <c:v>0.45723552892138197</c:v>
                </c:pt>
                <c:pt idx="98">
                  <c:v>0.45723552892138197</c:v>
                </c:pt>
                <c:pt idx="99">
                  <c:v>0.45723552892138197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D-468A-A92D-FFC00546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186929303739947"/>
                  <c:y val="2.413279421153436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'PR PARAMS'!$M$2:$M$101</c:f>
              <c:numCache>
                <c:formatCode>General</c:formatCode>
                <c:ptCount val="100"/>
                <c:pt idx="0">
                  <c:v>7.7796073903888499E-2</c:v>
                </c:pt>
                <c:pt idx="1">
                  <c:v>7.7796073903888499E-2</c:v>
                </c:pt>
                <c:pt idx="2">
                  <c:v>7.7796073903888499E-2</c:v>
                </c:pt>
                <c:pt idx="3">
                  <c:v>7.7796073903888499E-2</c:v>
                </c:pt>
                <c:pt idx="4">
                  <c:v>7.7796073903888499E-2</c:v>
                </c:pt>
                <c:pt idx="5">
                  <c:v>7.7796073903888499E-2</c:v>
                </c:pt>
                <c:pt idx="6">
                  <c:v>7.7796073903888499E-2</c:v>
                </c:pt>
                <c:pt idx="7">
                  <c:v>7.7796073903888499E-2</c:v>
                </c:pt>
                <c:pt idx="8">
                  <c:v>7.7796073903888499E-2</c:v>
                </c:pt>
                <c:pt idx="9">
                  <c:v>7.7796073903888499E-2</c:v>
                </c:pt>
                <c:pt idx="10">
                  <c:v>7.7796073903888499E-2</c:v>
                </c:pt>
                <c:pt idx="11">
                  <c:v>7.7796073903888499E-2</c:v>
                </c:pt>
                <c:pt idx="12">
                  <c:v>7.7796073903888499E-2</c:v>
                </c:pt>
                <c:pt idx="13">
                  <c:v>7.7796073903888499E-2</c:v>
                </c:pt>
                <c:pt idx="14">
                  <c:v>7.7796073903888499E-2</c:v>
                </c:pt>
                <c:pt idx="15">
                  <c:v>7.7796073903888499E-2</c:v>
                </c:pt>
                <c:pt idx="16">
                  <c:v>7.7796073903888499E-2</c:v>
                </c:pt>
                <c:pt idx="17">
                  <c:v>7.7796073903888499E-2</c:v>
                </c:pt>
                <c:pt idx="18">
                  <c:v>7.7796073903888499E-2</c:v>
                </c:pt>
                <c:pt idx="19">
                  <c:v>7.7796073903888499E-2</c:v>
                </c:pt>
                <c:pt idx="20">
                  <c:v>7.7796073903888499E-2</c:v>
                </c:pt>
                <c:pt idx="21">
                  <c:v>7.7796073903888499E-2</c:v>
                </c:pt>
                <c:pt idx="22">
                  <c:v>7.7796073903888499E-2</c:v>
                </c:pt>
                <c:pt idx="23">
                  <c:v>7.7796073903888499E-2</c:v>
                </c:pt>
                <c:pt idx="24">
                  <c:v>7.7796073903888499E-2</c:v>
                </c:pt>
                <c:pt idx="25">
                  <c:v>7.7796073903888499E-2</c:v>
                </c:pt>
                <c:pt idx="26">
                  <c:v>7.7796073903888499E-2</c:v>
                </c:pt>
                <c:pt idx="27">
                  <c:v>7.7796073903888499E-2</c:v>
                </c:pt>
                <c:pt idx="28">
                  <c:v>7.7796073903888499E-2</c:v>
                </c:pt>
                <c:pt idx="29">
                  <c:v>7.7796073903888499E-2</c:v>
                </c:pt>
                <c:pt idx="30">
                  <c:v>7.7796073903888499E-2</c:v>
                </c:pt>
                <c:pt idx="31">
                  <c:v>7.7796073903888499E-2</c:v>
                </c:pt>
                <c:pt idx="32">
                  <c:v>7.7796073903888499E-2</c:v>
                </c:pt>
                <c:pt idx="33">
                  <c:v>7.7796073903888499E-2</c:v>
                </c:pt>
                <c:pt idx="34">
                  <c:v>7.7796073903888499E-2</c:v>
                </c:pt>
                <c:pt idx="35">
                  <c:v>7.7796073903888499E-2</c:v>
                </c:pt>
                <c:pt idx="36">
                  <c:v>7.7796073903888499E-2</c:v>
                </c:pt>
                <c:pt idx="37">
                  <c:v>7.7796073903888499E-2</c:v>
                </c:pt>
                <c:pt idx="38">
                  <c:v>7.7796073903888499E-2</c:v>
                </c:pt>
                <c:pt idx="39">
                  <c:v>7.7796073903888499E-2</c:v>
                </c:pt>
                <c:pt idx="40">
                  <c:v>7.7796073903888499E-2</c:v>
                </c:pt>
                <c:pt idx="41">
                  <c:v>7.7796073903888499E-2</c:v>
                </c:pt>
                <c:pt idx="42">
                  <c:v>7.7796073903888499E-2</c:v>
                </c:pt>
                <c:pt idx="43">
                  <c:v>7.7796073903888499E-2</c:v>
                </c:pt>
                <c:pt idx="44">
                  <c:v>7.7796073903888499E-2</c:v>
                </c:pt>
                <c:pt idx="45">
                  <c:v>7.7796073903888499E-2</c:v>
                </c:pt>
                <c:pt idx="46">
                  <c:v>7.7796073903888499E-2</c:v>
                </c:pt>
                <c:pt idx="47">
                  <c:v>7.7796073903888499E-2</c:v>
                </c:pt>
                <c:pt idx="48">
                  <c:v>7.7796073903888499E-2</c:v>
                </c:pt>
                <c:pt idx="49">
                  <c:v>7.7796073903888499E-2</c:v>
                </c:pt>
                <c:pt idx="50">
                  <c:v>7.7796073903888499E-2</c:v>
                </c:pt>
                <c:pt idx="51">
                  <c:v>7.7796073903888499E-2</c:v>
                </c:pt>
                <c:pt idx="52">
                  <c:v>7.7796073903888499E-2</c:v>
                </c:pt>
                <c:pt idx="53">
                  <c:v>7.7796073903888499E-2</c:v>
                </c:pt>
                <c:pt idx="54">
                  <c:v>7.7796073903888499E-2</c:v>
                </c:pt>
                <c:pt idx="55">
                  <c:v>7.7796073903888499E-2</c:v>
                </c:pt>
                <c:pt idx="56">
                  <c:v>7.7796073903888499E-2</c:v>
                </c:pt>
                <c:pt idx="57">
                  <c:v>7.7796073903888499E-2</c:v>
                </c:pt>
                <c:pt idx="58">
                  <c:v>7.7796073903888499E-2</c:v>
                </c:pt>
                <c:pt idx="59">
                  <c:v>7.7796073903888499E-2</c:v>
                </c:pt>
                <c:pt idx="60">
                  <c:v>7.7796073903888499E-2</c:v>
                </c:pt>
                <c:pt idx="61">
                  <c:v>7.7796073903888499E-2</c:v>
                </c:pt>
                <c:pt idx="62">
                  <c:v>7.7796073903888499E-2</c:v>
                </c:pt>
                <c:pt idx="63">
                  <c:v>7.7796073903888499E-2</c:v>
                </c:pt>
                <c:pt idx="64">
                  <c:v>7.7796073903888499E-2</c:v>
                </c:pt>
                <c:pt idx="65">
                  <c:v>7.7796073903888499E-2</c:v>
                </c:pt>
                <c:pt idx="66">
                  <c:v>7.7796073903888499E-2</c:v>
                </c:pt>
                <c:pt idx="67">
                  <c:v>7.7796073903888499E-2</c:v>
                </c:pt>
                <c:pt idx="68">
                  <c:v>7.7796073903888499E-2</c:v>
                </c:pt>
                <c:pt idx="69">
                  <c:v>7.7796073903888499E-2</c:v>
                </c:pt>
                <c:pt idx="70">
                  <c:v>7.7796073903888499E-2</c:v>
                </c:pt>
                <c:pt idx="71">
                  <c:v>7.7796073903888499E-2</c:v>
                </c:pt>
                <c:pt idx="72">
                  <c:v>7.7796073903888499E-2</c:v>
                </c:pt>
                <c:pt idx="73">
                  <c:v>7.7796073903888499E-2</c:v>
                </c:pt>
                <c:pt idx="74">
                  <c:v>7.7796073903888499E-2</c:v>
                </c:pt>
                <c:pt idx="75">
                  <c:v>7.7796073903888499E-2</c:v>
                </c:pt>
                <c:pt idx="76">
                  <c:v>7.7796073903888499E-2</c:v>
                </c:pt>
                <c:pt idx="77">
                  <c:v>7.7796073903888499E-2</c:v>
                </c:pt>
                <c:pt idx="78">
                  <c:v>7.7796073903888499E-2</c:v>
                </c:pt>
                <c:pt idx="79">
                  <c:v>7.7796073903888499E-2</c:v>
                </c:pt>
                <c:pt idx="80">
                  <c:v>7.7796073903888499E-2</c:v>
                </c:pt>
                <c:pt idx="81">
                  <c:v>7.7796073903888499E-2</c:v>
                </c:pt>
                <c:pt idx="82">
                  <c:v>7.7796073903888499E-2</c:v>
                </c:pt>
                <c:pt idx="83">
                  <c:v>7.7796073903888499E-2</c:v>
                </c:pt>
                <c:pt idx="84">
                  <c:v>7.7796073903888499E-2</c:v>
                </c:pt>
                <c:pt idx="85">
                  <c:v>7.7796073903888499E-2</c:v>
                </c:pt>
                <c:pt idx="86">
                  <c:v>7.7796073903888499E-2</c:v>
                </c:pt>
                <c:pt idx="87">
                  <c:v>7.7796073903888499E-2</c:v>
                </c:pt>
                <c:pt idx="88">
                  <c:v>7.7796073903888499E-2</c:v>
                </c:pt>
                <c:pt idx="89">
                  <c:v>7.7796073903888499E-2</c:v>
                </c:pt>
                <c:pt idx="90">
                  <c:v>7.7796073903888499E-2</c:v>
                </c:pt>
                <c:pt idx="91">
                  <c:v>7.7796073903888499E-2</c:v>
                </c:pt>
                <c:pt idx="92">
                  <c:v>7.7796073903888499E-2</c:v>
                </c:pt>
                <c:pt idx="93">
                  <c:v>7.7796073903888499E-2</c:v>
                </c:pt>
                <c:pt idx="94">
                  <c:v>7.7796073903888499E-2</c:v>
                </c:pt>
                <c:pt idx="95">
                  <c:v>7.7796073903888499E-2</c:v>
                </c:pt>
                <c:pt idx="96">
                  <c:v>7.7796073903888499E-2</c:v>
                </c:pt>
                <c:pt idx="97">
                  <c:v>7.7796073903888499E-2</c:v>
                </c:pt>
                <c:pt idx="98">
                  <c:v>7.7796073903888499E-2</c:v>
                </c:pt>
                <c:pt idx="99">
                  <c:v>7.7796073903888499E-2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2D3-AC1E-D9FA524B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560023443671482"/>
                  <c:y val="-0.1663046511078007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'PR PARAMS'!$N$2:$N$101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7-4C32-8963-E3131543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Zc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ΩC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4048110491042993E-2"/>
                  <c:y val="0.525831500792130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 PARAMS'!$J$2:$J$101</c:f>
              <c:numCache>
                <c:formatCode>General</c:formatCode>
                <c:ptCount val="100"/>
                <c:pt idx="0">
                  <c:v>0.25259999999999999</c:v>
                </c:pt>
                <c:pt idx="1">
                  <c:v>0.21029999999999999</c:v>
                </c:pt>
                <c:pt idx="2">
                  <c:v>0.26400000000000001</c:v>
                </c:pt>
                <c:pt idx="3">
                  <c:v>0.31009999999999999</c:v>
                </c:pt>
                <c:pt idx="4">
                  <c:v>0.32650000000000001</c:v>
                </c:pt>
                <c:pt idx="5">
                  <c:v>0.32179999999999997</c:v>
                </c:pt>
                <c:pt idx="6">
                  <c:v>0.56579999999999997</c:v>
                </c:pt>
                <c:pt idx="7">
                  <c:v>0.64359999999999995</c:v>
                </c:pt>
                <c:pt idx="8">
                  <c:v>0.62090000000000001</c:v>
                </c:pt>
                <c:pt idx="9">
                  <c:v>0.65439999999999998</c:v>
                </c:pt>
                <c:pt idx="10">
                  <c:v>0.58830000000000005</c:v>
                </c:pt>
                <c:pt idx="11">
                  <c:v>0.56920000000000004</c:v>
                </c:pt>
                <c:pt idx="12">
                  <c:v>0.57479999999999998</c:v>
                </c:pt>
                <c:pt idx="13">
                  <c:v>0.55859999999999999</c:v>
                </c:pt>
                <c:pt idx="14">
                  <c:v>0.56210000000000004</c:v>
                </c:pt>
                <c:pt idx="15">
                  <c:v>0.56969999999999998</c:v>
                </c:pt>
                <c:pt idx="16">
                  <c:v>0.61899999999999999</c:v>
                </c:pt>
                <c:pt idx="17">
                  <c:v>0.46650000000000003</c:v>
                </c:pt>
                <c:pt idx="18">
                  <c:v>0.5796</c:v>
                </c:pt>
                <c:pt idx="19">
                  <c:v>0.68049999999999999</c:v>
                </c:pt>
                <c:pt idx="20">
                  <c:v>0.70520000000000005</c:v>
                </c:pt>
                <c:pt idx="21">
                  <c:v>0.72989999999999999</c:v>
                </c:pt>
                <c:pt idx="22">
                  <c:v>0.77059999999999995</c:v>
                </c:pt>
                <c:pt idx="23">
                  <c:v>0.81259999999999999</c:v>
                </c:pt>
                <c:pt idx="24">
                  <c:v>0.30649999999999999</c:v>
                </c:pt>
                <c:pt idx="25">
                  <c:v>0.28110000000000002</c:v>
                </c:pt>
                <c:pt idx="26">
                  <c:v>0.19259999999999999</c:v>
                </c:pt>
                <c:pt idx="27">
                  <c:v>0.3664</c:v>
                </c:pt>
                <c:pt idx="28">
                  <c:v>0.38890000000000002</c:v>
                </c:pt>
                <c:pt idx="29">
                  <c:v>0.3448</c:v>
                </c:pt>
                <c:pt idx="30">
                  <c:v>0</c:v>
                </c:pt>
                <c:pt idx="31">
                  <c:v>3.7699999999999997E-2</c:v>
                </c:pt>
                <c:pt idx="32">
                  <c:v>2.2200000000000001E-2</c:v>
                </c:pt>
                <c:pt idx="33">
                  <c:v>1.15E-2</c:v>
                </c:pt>
                <c:pt idx="34">
                  <c:v>9.9500000000000005E-2</c:v>
                </c:pt>
                <c:pt idx="35">
                  <c:v>8.6199999999999999E-2</c:v>
                </c:pt>
                <c:pt idx="36">
                  <c:v>0.15229999999999999</c:v>
                </c:pt>
                <c:pt idx="37">
                  <c:v>0.1376</c:v>
                </c:pt>
                <c:pt idx="38">
                  <c:v>0.19120000000000001</c:v>
                </c:pt>
                <c:pt idx="39">
                  <c:v>0.20019999999999999</c:v>
                </c:pt>
                <c:pt idx="40">
                  <c:v>0.1835</c:v>
                </c:pt>
                <c:pt idx="41">
                  <c:v>0.1845</c:v>
                </c:pt>
                <c:pt idx="42">
                  <c:v>0.2515</c:v>
                </c:pt>
                <c:pt idx="43">
                  <c:v>0.22789999999999999</c:v>
                </c:pt>
                <c:pt idx="44">
                  <c:v>0.30130000000000001</c:v>
                </c:pt>
                <c:pt idx="45">
                  <c:v>0.34949999999999998</c:v>
                </c:pt>
                <c:pt idx="46">
                  <c:v>0.39960000000000001</c:v>
                </c:pt>
                <c:pt idx="47">
                  <c:v>0.44350000000000001</c:v>
                </c:pt>
                <c:pt idx="48">
                  <c:v>0.49230000000000002</c:v>
                </c:pt>
                <c:pt idx="49">
                  <c:v>0.53029999999999999</c:v>
                </c:pt>
                <c:pt idx="50">
                  <c:v>0.57640000000000002</c:v>
                </c:pt>
                <c:pt idx="51">
                  <c:v>0.61739999999999995</c:v>
                </c:pt>
                <c:pt idx="52">
                  <c:v>0.64300000000000002</c:v>
                </c:pt>
                <c:pt idx="53">
                  <c:v>0.68630000000000002</c:v>
                </c:pt>
                <c:pt idx="54">
                  <c:v>0.71740000000000004</c:v>
                </c:pt>
                <c:pt idx="55">
                  <c:v>0.76970000000000005</c:v>
                </c:pt>
                <c:pt idx="56">
                  <c:v>0.81140000000000001</c:v>
                </c:pt>
                <c:pt idx="57">
                  <c:v>0.85219999999999996</c:v>
                </c:pt>
                <c:pt idx="58">
                  <c:v>0.90690000000000004</c:v>
                </c:pt>
                <c:pt idx="59">
                  <c:v>0.22359999999999999</c:v>
                </c:pt>
                <c:pt idx="60">
                  <c:v>4.82E-2</c:v>
                </c:pt>
                <c:pt idx="61">
                  <c:v>0.24540000000000001</c:v>
                </c:pt>
                <c:pt idx="62">
                  <c:v>-0.216</c:v>
                </c:pt>
                <c:pt idx="63">
                  <c:v>0.34489999999999998</c:v>
                </c:pt>
                <c:pt idx="64">
                  <c:v>0.20810000000000001</c:v>
                </c:pt>
                <c:pt idx="65">
                  <c:v>0.30349999999999999</c:v>
                </c:pt>
                <c:pt idx="66">
                  <c:v>0.19500000000000001</c:v>
                </c:pt>
                <c:pt idx="67">
                  <c:v>0.41799999999999998</c:v>
                </c:pt>
                <c:pt idx="68">
                  <c:v>0.23400000000000001</c:v>
                </c:pt>
                <c:pt idx="69">
                  <c:v>0.23719999999999999</c:v>
                </c:pt>
                <c:pt idx="70">
                  <c:v>0.91</c:v>
                </c:pt>
                <c:pt idx="71">
                  <c:v>0.20019999999999999</c:v>
                </c:pt>
                <c:pt idx="72">
                  <c:v>0.33300000000000002</c:v>
                </c:pt>
                <c:pt idx="73">
                  <c:v>0.57299999999999995</c:v>
                </c:pt>
                <c:pt idx="74">
                  <c:v>0.2195</c:v>
                </c:pt>
                <c:pt idx="75">
                  <c:v>0.28810000000000002</c:v>
                </c:pt>
                <c:pt idx="76">
                  <c:v>0.28192</c:v>
                </c:pt>
                <c:pt idx="77">
                  <c:v>0.26100000000000001</c:v>
                </c:pt>
                <c:pt idx="78">
                  <c:v>0.36899999999999999</c:v>
                </c:pt>
                <c:pt idx="79">
                  <c:v>0.1961</c:v>
                </c:pt>
                <c:pt idx="80">
                  <c:v>0.59799999999999998</c:v>
                </c:pt>
                <c:pt idx="81">
                  <c:v>0.21759999999999999</c:v>
                </c:pt>
                <c:pt idx="82">
                  <c:v>0.26040000000000002</c:v>
                </c:pt>
                <c:pt idx="83">
                  <c:v>-8.9400000000000005E-4</c:v>
                </c:pt>
                <c:pt idx="84">
                  <c:v>0.10009999999999999</c:v>
                </c:pt>
                <c:pt idx="85">
                  <c:v>0.27510000000000001</c:v>
                </c:pt>
                <c:pt idx="86">
                  <c:v>0.249</c:v>
                </c:pt>
                <c:pt idx="87">
                  <c:v>0.47099999999999997</c:v>
                </c:pt>
                <c:pt idx="88">
                  <c:v>0.17849999999999999</c:v>
                </c:pt>
                <c:pt idx="89">
                  <c:v>0.25659999999999999</c:v>
                </c:pt>
                <c:pt idx="90">
                  <c:v>9.4200000000000006E-2</c:v>
                </c:pt>
                <c:pt idx="91">
                  <c:v>0.36399999999999999</c:v>
                </c:pt>
                <c:pt idx="92">
                  <c:v>0.32684000000000002</c:v>
                </c:pt>
                <c:pt idx="93">
                  <c:v>0.26800000000000002</c:v>
                </c:pt>
                <c:pt idx="94">
                  <c:v>0.1409</c:v>
                </c:pt>
                <c:pt idx="95">
                  <c:v>0.30249999999999999</c:v>
                </c:pt>
                <c:pt idx="96">
                  <c:v>0.32200000000000001</c:v>
                </c:pt>
                <c:pt idx="97">
                  <c:v>0.35399999999999998</c:v>
                </c:pt>
                <c:pt idx="98">
                  <c:v>1.02</c:v>
                </c:pt>
                <c:pt idx="99">
                  <c:v>0.90600000000000003</c:v>
                </c:pt>
              </c:numCache>
            </c:numRef>
          </c:xVal>
          <c:yVal>
            <c:numRef>
              <c:f>'PR PARAMS'!$Q$2:$Q$101</c:f>
              <c:numCache>
                <c:formatCode>General</c:formatCode>
                <c:ptCount val="100"/>
                <c:pt idx="0">
                  <c:v>0.74991214572965303</c:v>
                </c:pt>
                <c:pt idx="1">
                  <c:v>0.69506570827714198</c:v>
                </c:pt>
                <c:pt idx="2">
                  <c:v>0.782850831652808</c:v>
                </c:pt>
                <c:pt idx="3">
                  <c:v>0.838898690622358</c:v>
                </c:pt>
                <c:pt idx="4">
                  <c:v>0.85617581520830799</c:v>
                </c:pt>
                <c:pt idx="5">
                  <c:v>0.84786480406222897</c:v>
                </c:pt>
                <c:pt idx="6">
                  <c:v>1.1123301814117901</c:v>
                </c:pt>
                <c:pt idx="7">
                  <c:v>1.2304269537089401</c:v>
                </c:pt>
                <c:pt idx="8">
                  <c:v>1.2835468274692301</c:v>
                </c:pt>
                <c:pt idx="9">
                  <c:v>1.3486623336694501</c:v>
                </c:pt>
                <c:pt idx="10">
                  <c:v>1.32626670805265</c:v>
                </c:pt>
                <c:pt idx="11">
                  <c:v>1.3512782708155899</c:v>
                </c:pt>
                <c:pt idx="12">
                  <c:v>1.32106752902785</c:v>
                </c:pt>
                <c:pt idx="13">
                  <c:v>1.3549097962421801</c:v>
                </c:pt>
                <c:pt idx="14">
                  <c:v>1.3876049129871599</c:v>
                </c:pt>
                <c:pt idx="15">
                  <c:v>1.3726224517982299</c:v>
                </c:pt>
                <c:pt idx="16">
                  <c:v>1.2070313810603599</c:v>
                </c:pt>
                <c:pt idx="17">
                  <c:v>1.02886046970565</c:v>
                </c:pt>
                <c:pt idx="18">
                  <c:v>1.1734675501340499</c:v>
                </c:pt>
                <c:pt idx="19">
                  <c:v>1.3151880586931699</c:v>
                </c:pt>
                <c:pt idx="20">
                  <c:v>1.36517242284989</c:v>
                </c:pt>
                <c:pt idx="21">
                  <c:v>1.4339525148609999</c:v>
                </c:pt>
                <c:pt idx="22">
                  <c:v>1.5111319244274599</c:v>
                </c:pt>
                <c:pt idx="23">
                  <c:v>1.5656923626708299</c:v>
                </c:pt>
                <c:pt idx="24">
                  <c:v>0.81804048402096896</c:v>
                </c:pt>
                <c:pt idx="25">
                  <c:v>0.82854590455202004</c:v>
                </c:pt>
                <c:pt idx="26">
                  <c:v>0.67066201102545997</c:v>
                </c:pt>
                <c:pt idx="27">
                  <c:v>0.92729071882197001</c:v>
                </c:pt>
                <c:pt idx="28">
                  <c:v>0.98663567409399999</c:v>
                </c:pt>
                <c:pt idx="29">
                  <c:v>0.87414346595765802</c:v>
                </c:pt>
                <c:pt idx="30">
                  <c:v>0.36785076449894899</c:v>
                </c:pt>
                <c:pt idx="31">
                  <c:v>0.43379874669935298</c:v>
                </c:pt>
                <c:pt idx="32">
                  <c:v>0.414891155825453</c:v>
                </c:pt>
                <c:pt idx="33">
                  <c:v>0.39322147816096797</c:v>
                </c:pt>
                <c:pt idx="34">
                  <c:v>0.53623111164843396</c:v>
                </c:pt>
                <c:pt idx="35">
                  <c:v>0.51759113304152005</c:v>
                </c:pt>
                <c:pt idx="36">
                  <c:v>0.62695241863666296</c:v>
                </c:pt>
                <c:pt idx="37">
                  <c:v>0.61493425357936504</c:v>
                </c:pt>
                <c:pt idx="38">
                  <c:v>0.65783213508217797</c:v>
                </c:pt>
                <c:pt idx="39">
                  <c:v>0.68472508674787402</c:v>
                </c:pt>
                <c:pt idx="40">
                  <c:v>0.69707700307806997</c:v>
                </c:pt>
                <c:pt idx="41">
                  <c:v>0.70683029865613101</c:v>
                </c:pt>
                <c:pt idx="42">
                  <c:v>0.76707940679206499</c:v>
                </c:pt>
                <c:pt idx="43">
                  <c:v>0.73434887131827398</c:v>
                </c:pt>
                <c:pt idx="44">
                  <c:v>0.84227637914345899</c:v>
                </c:pt>
                <c:pt idx="45">
                  <c:v>0.90283812954050102</c:v>
                </c:pt>
                <c:pt idx="46">
                  <c:v>0.96488342529173599</c:v>
                </c:pt>
                <c:pt idx="47">
                  <c:v>1.03125594770228</c:v>
                </c:pt>
                <c:pt idx="48">
                  <c:v>1.0892789700268199</c:v>
                </c:pt>
                <c:pt idx="49">
                  <c:v>1.1510177687927401</c:v>
                </c:pt>
                <c:pt idx="50">
                  <c:v>1.20450492462021</c:v>
                </c:pt>
                <c:pt idx="51">
                  <c:v>1.2623641483910899</c:v>
                </c:pt>
                <c:pt idx="52">
                  <c:v>1.30208462997807</c:v>
                </c:pt>
                <c:pt idx="53">
                  <c:v>1.34976294271861</c:v>
                </c:pt>
                <c:pt idx="54">
                  <c:v>1.39721764969462</c:v>
                </c:pt>
                <c:pt idx="55">
                  <c:v>1.45110900295167</c:v>
                </c:pt>
                <c:pt idx="56">
                  <c:v>1.50296477815499</c:v>
                </c:pt>
                <c:pt idx="57">
                  <c:v>1.5561000578877</c:v>
                </c:pt>
                <c:pt idx="58">
                  <c:v>1.61424858376008</c:v>
                </c:pt>
                <c:pt idx="59">
                  <c:v>0.69203568187419195</c:v>
                </c:pt>
                <c:pt idx="60">
                  <c:v>0.44957436511332999</c:v>
                </c:pt>
                <c:pt idx="61">
                  <c:v>0.760790856911437</c:v>
                </c:pt>
                <c:pt idx="62">
                  <c:v>1.01932863487302E-2</c:v>
                </c:pt>
                <c:pt idx="63">
                  <c:v>0.864926492823205</c:v>
                </c:pt>
                <c:pt idx="64">
                  <c:v>0.690856870057589</c:v>
                </c:pt>
                <c:pt idx="65">
                  <c:v>0.84656679076346997</c:v>
                </c:pt>
                <c:pt idx="66">
                  <c:v>0.672139858870625</c:v>
                </c:pt>
                <c:pt idx="67">
                  <c:v>0.99548234025435101</c:v>
                </c:pt>
                <c:pt idx="68">
                  <c:v>0.76527884005070201</c:v>
                </c:pt>
                <c:pt idx="69">
                  <c:v>0.72232210210014902</c:v>
                </c:pt>
                <c:pt idx="70">
                  <c:v>1.56867894872067</c:v>
                </c:pt>
                <c:pt idx="71">
                  <c:v>0.67625607401754695</c:v>
                </c:pt>
                <c:pt idx="72">
                  <c:v>0.88835312362016705</c:v>
                </c:pt>
                <c:pt idx="73">
                  <c:v>1.1823299560124001</c:v>
                </c:pt>
                <c:pt idx="74">
                  <c:v>0.72553897613058704</c:v>
                </c:pt>
                <c:pt idx="75">
                  <c:v>0.84061450415572103</c:v>
                </c:pt>
                <c:pt idx="76">
                  <c:v>0.809859394014106</c:v>
                </c:pt>
                <c:pt idx="77">
                  <c:v>0.76454486073877903</c:v>
                </c:pt>
                <c:pt idx="78">
                  <c:v>0.88276371660019204</c:v>
                </c:pt>
                <c:pt idx="79">
                  <c:v>0.67050970851148595</c:v>
                </c:pt>
                <c:pt idx="80">
                  <c:v>1.2435360845505501</c:v>
                </c:pt>
                <c:pt idx="81">
                  <c:v>0.69381048392127498</c:v>
                </c:pt>
                <c:pt idx="82">
                  <c:v>0.76063416795938199</c:v>
                </c:pt>
                <c:pt idx="83">
                  <c:v>0.37330813957896303</c:v>
                </c:pt>
                <c:pt idx="84">
                  <c:v>0.66750495556550205</c:v>
                </c:pt>
                <c:pt idx="85">
                  <c:v>0.783380277925674</c:v>
                </c:pt>
                <c:pt idx="86">
                  <c:v>0.77176894704308496</c:v>
                </c:pt>
                <c:pt idx="87">
                  <c:v>1.0950733838970701</c:v>
                </c:pt>
                <c:pt idx="88">
                  <c:v>0.63095162842088304</c:v>
                </c:pt>
                <c:pt idx="89">
                  <c:v>0.74749399354254897</c:v>
                </c:pt>
                <c:pt idx="90">
                  <c:v>0.521409393675481</c:v>
                </c:pt>
                <c:pt idx="91">
                  <c:v>0.89747140545086501</c:v>
                </c:pt>
                <c:pt idx="92">
                  <c:v>0.86236604507427095</c:v>
                </c:pt>
                <c:pt idx="93">
                  <c:v>0.80502304455708695</c:v>
                </c:pt>
                <c:pt idx="94">
                  <c:v>0.59030880733176705</c:v>
                </c:pt>
                <c:pt idx="95">
                  <c:v>0.82992345611274299</c:v>
                </c:pt>
                <c:pt idx="96">
                  <c:v>0.84430487797579001</c:v>
                </c:pt>
                <c:pt idx="97">
                  <c:v>0.895325897412659</c:v>
                </c:pt>
                <c:pt idx="98">
                  <c:v>1.6917701666182099</c:v>
                </c:pt>
                <c:pt idx="99">
                  <c:v>1.63004654343699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F-4F1B-A25C-98A9971E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τ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893955497726965"/>
                  <c:y val="2.778337772215901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 PARAMS'!$K$2:$K$101</c:f>
              <c:numCache>
                <c:formatCode>General</c:formatCode>
                <c:ptCount val="100"/>
                <c:pt idx="0">
                  <c:v>0.24199999999999999</c:v>
                </c:pt>
                <c:pt idx="1">
                  <c:v>0.26800000000000002</c:v>
                </c:pt>
                <c:pt idx="2">
                  <c:v>0.26400000000000001</c:v>
                </c:pt>
                <c:pt idx="3">
                  <c:v>0.26400000000000001</c:v>
                </c:pt>
                <c:pt idx="4">
                  <c:v>0.25900000000000001</c:v>
                </c:pt>
                <c:pt idx="5">
                  <c:v>0.25900000000000001</c:v>
                </c:pt>
                <c:pt idx="6">
                  <c:v>0.222</c:v>
                </c:pt>
                <c:pt idx="7">
                  <c:v>0.24099999999999999</c:v>
                </c:pt>
                <c:pt idx="8">
                  <c:v>0.254</c:v>
                </c:pt>
                <c:pt idx="9">
                  <c:v>0.25</c:v>
                </c:pt>
                <c:pt idx="10">
                  <c:v>0.25800000000000001</c:v>
                </c:pt>
                <c:pt idx="11">
                  <c:v>0.254</c:v>
                </c:pt>
                <c:pt idx="12">
                  <c:v>0.25800000000000001</c:v>
                </c:pt>
                <c:pt idx="13">
                  <c:v>0.25900000000000001</c:v>
                </c:pt>
                <c:pt idx="14">
                  <c:v>0.26100000000000001</c:v>
                </c:pt>
                <c:pt idx="15">
                  <c:v>0.26100000000000001</c:v>
                </c:pt>
                <c:pt idx="16">
                  <c:v>0.26200000000000001</c:v>
                </c:pt>
                <c:pt idx="17">
                  <c:v>0.20799999999999999</c:v>
                </c:pt>
                <c:pt idx="18">
                  <c:v>0.22</c:v>
                </c:pt>
                <c:pt idx="19">
                  <c:v>0.23200000000000001</c:v>
                </c:pt>
                <c:pt idx="20">
                  <c:v>0.23899999999999999</c:v>
                </c:pt>
                <c:pt idx="21">
                  <c:v>0.246</c:v>
                </c:pt>
                <c:pt idx="22">
                  <c:v>0.252</c:v>
                </c:pt>
                <c:pt idx="23">
                  <c:v>0.24299999999999999</c:v>
                </c:pt>
                <c:pt idx="24">
                  <c:v>0.23300000000000001</c:v>
                </c:pt>
                <c:pt idx="25">
                  <c:v>0.26300000000000001</c:v>
                </c:pt>
                <c:pt idx="26">
                  <c:v>0.27200000000000002</c:v>
                </c:pt>
                <c:pt idx="27">
                  <c:v>0.255</c:v>
                </c:pt>
                <c:pt idx="28">
                  <c:v>0.254</c:v>
                </c:pt>
                <c:pt idx="29">
                  <c:v>0.26900000000000002</c:v>
                </c:pt>
                <c:pt idx="30">
                  <c:v>0.29099999999999998</c:v>
                </c:pt>
                <c:pt idx="31">
                  <c:v>0.28899999999999998</c:v>
                </c:pt>
                <c:pt idx="32">
                  <c:v>0.28799999999999998</c:v>
                </c:pt>
                <c:pt idx="33">
                  <c:v>0.28599999999999998</c:v>
                </c:pt>
                <c:pt idx="34">
                  <c:v>0.27900000000000003</c:v>
                </c:pt>
                <c:pt idx="35">
                  <c:v>0.28100000000000003</c:v>
                </c:pt>
                <c:pt idx="36">
                  <c:v>0.27600000000000002</c:v>
                </c:pt>
                <c:pt idx="37">
                  <c:v>0.28100000000000003</c:v>
                </c:pt>
                <c:pt idx="38">
                  <c:v>0.26800000000000002</c:v>
                </c:pt>
                <c:pt idx="39">
                  <c:v>0.27400000000000002</c:v>
                </c:pt>
                <c:pt idx="40">
                  <c:v>0.27800000000000002</c:v>
                </c:pt>
                <c:pt idx="41">
                  <c:v>0.27800000000000002</c:v>
                </c:pt>
                <c:pt idx="42">
                  <c:v>0.27</c:v>
                </c:pt>
                <c:pt idx="43">
                  <c:v>0.27</c:v>
                </c:pt>
                <c:pt idx="44">
                  <c:v>0.26600000000000001</c:v>
                </c:pt>
                <c:pt idx="45">
                  <c:v>0.26100000000000001</c:v>
                </c:pt>
                <c:pt idx="46">
                  <c:v>0.25600000000000001</c:v>
                </c:pt>
                <c:pt idx="47">
                  <c:v>0.255</c:v>
                </c:pt>
                <c:pt idx="48">
                  <c:v>0.254</c:v>
                </c:pt>
                <c:pt idx="49">
                  <c:v>0.252</c:v>
                </c:pt>
                <c:pt idx="50">
                  <c:v>0.251</c:v>
                </c:pt>
                <c:pt idx="51">
                  <c:v>0.247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0.24299999999999999</c:v>
                </c:pt>
                <c:pt idx="55">
                  <c:v>0.24399999999999999</c:v>
                </c:pt>
                <c:pt idx="56">
                  <c:v>0.24299999999999999</c:v>
                </c:pt>
                <c:pt idx="57">
                  <c:v>0.24199999999999999</c:v>
                </c:pt>
                <c:pt idx="58">
                  <c:v>0.24299999999999999</c:v>
                </c:pt>
                <c:pt idx="59">
                  <c:v>0.27400000000000002</c:v>
                </c:pt>
                <c:pt idx="60">
                  <c:v>0.29899999999999999</c:v>
                </c:pt>
                <c:pt idx="61">
                  <c:v>0.26900000000000002</c:v>
                </c:pt>
                <c:pt idx="62">
                  <c:v>0.30499999999999999</c:v>
                </c:pt>
                <c:pt idx="63">
                  <c:v>0.22900000000000001</c:v>
                </c:pt>
                <c:pt idx="64">
                  <c:v>0.27300000000000002</c:v>
                </c:pt>
                <c:pt idx="65">
                  <c:v>0.26300000000000001</c:v>
                </c:pt>
                <c:pt idx="66">
                  <c:v>0.27</c:v>
                </c:pt>
                <c:pt idx="67">
                  <c:v>0.270883241</c:v>
                </c:pt>
                <c:pt idx="68">
                  <c:v>0.26815085799999999</c:v>
                </c:pt>
                <c:pt idx="69">
                  <c:v>0.27</c:v>
                </c:pt>
                <c:pt idx="70">
                  <c:v>0.23975123200000001</c:v>
                </c:pt>
                <c:pt idx="71">
                  <c:v>0.27439999999999998</c:v>
                </c:pt>
                <c:pt idx="72">
                  <c:v>0.27140573499999998</c:v>
                </c:pt>
                <c:pt idx="73">
                  <c:v>0.27003480299999999</c:v>
                </c:pt>
                <c:pt idx="74">
                  <c:v>0.27057310099999998</c:v>
                </c:pt>
                <c:pt idx="75">
                  <c:v>0.26865054599999999</c:v>
                </c:pt>
                <c:pt idx="76">
                  <c:v>0.268063997</c:v>
                </c:pt>
                <c:pt idx="77">
                  <c:v>0.27449533700000001</c:v>
                </c:pt>
                <c:pt idx="78">
                  <c:v>0.26836923200000001</c:v>
                </c:pt>
                <c:pt idx="79">
                  <c:v>0.27101667800000001</c:v>
                </c:pt>
                <c:pt idx="80">
                  <c:v>0.26487820400000001</c:v>
                </c:pt>
                <c:pt idx="81">
                  <c:v>0.27400000000000002</c:v>
                </c:pt>
                <c:pt idx="82">
                  <c:v>0.261048261</c:v>
                </c:pt>
                <c:pt idx="83">
                  <c:v>0.29236572199999999</c:v>
                </c:pt>
                <c:pt idx="84">
                  <c:v>0.28299999999999997</c:v>
                </c:pt>
                <c:pt idx="85">
                  <c:v>0.252</c:v>
                </c:pt>
                <c:pt idx="86">
                  <c:v>0.259864814</c:v>
                </c:pt>
                <c:pt idx="87">
                  <c:v>0.26499580900000003</c:v>
                </c:pt>
                <c:pt idx="88">
                  <c:v>0.28299999999999997</c:v>
                </c:pt>
                <c:pt idx="89">
                  <c:v>0.28151095599999998</c:v>
                </c:pt>
                <c:pt idx="90">
                  <c:v>0.28399999999999997</c:v>
                </c:pt>
                <c:pt idx="91">
                  <c:v>0.227638798</c:v>
                </c:pt>
                <c:pt idx="92">
                  <c:v>0.26004558</c:v>
                </c:pt>
                <c:pt idx="93">
                  <c:v>0.27227791400000001</c:v>
                </c:pt>
                <c:pt idx="94">
                  <c:v>0.27400000000000002</c:v>
                </c:pt>
                <c:pt idx="95">
                  <c:v>0.26940968700000001</c:v>
                </c:pt>
                <c:pt idx="96">
                  <c:v>0.26372480199999998</c:v>
                </c:pt>
                <c:pt idx="97">
                  <c:v>0.256340705</c:v>
                </c:pt>
                <c:pt idx="98">
                  <c:v>0.24207587799999999</c:v>
                </c:pt>
                <c:pt idx="99">
                  <c:v>0.23575849600000001</c:v>
                </c:pt>
              </c:numCache>
            </c:numRef>
          </c:xVal>
          <c:yVal>
            <c:numRef>
              <c:f>'PT PARAMS'!$L$2:$L$101</c:f>
              <c:numCache>
                <c:formatCode>General</c:formatCode>
                <c:ptCount val="100"/>
                <c:pt idx="0">
                  <c:v>0.48687295590728402</c:v>
                </c:pt>
                <c:pt idx="1">
                  <c:v>0.45167223619757602</c:v>
                </c:pt>
                <c:pt idx="2">
                  <c:v>0.45800790330671298</c:v>
                </c:pt>
                <c:pt idx="3">
                  <c:v>0.45994439073542498</c:v>
                </c:pt>
                <c:pt idx="4">
                  <c:v>0.46483575593223497</c:v>
                </c:pt>
                <c:pt idx="5">
                  <c:v>0.46515493592961399</c:v>
                </c:pt>
                <c:pt idx="6">
                  <c:v>0.50269574865278999</c:v>
                </c:pt>
                <c:pt idx="7">
                  <c:v>0.48050376248708498</c:v>
                </c:pt>
                <c:pt idx="8">
                  <c:v>0.46337716211826302</c:v>
                </c:pt>
                <c:pt idx="9">
                  <c:v>0.46454808196908798</c:v>
                </c:pt>
                <c:pt idx="10">
                  <c:v>0.45487322244849498</c:v>
                </c:pt>
                <c:pt idx="11">
                  <c:v>0.45381978289103903</c:v>
                </c:pt>
                <c:pt idx="12">
                  <c:v>0.45310834198417699</c:v>
                </c:pt>
                <c:pt idx="13">
                  <c:v>0.45430901912920901</c:v>
                </c:pt>
                <c:pt idx="14">
                  <c:v>0.44660954433657102</c:v>
                </c:pt>
                <c:pt idx="15">
                  <c:v>0.45484645664697299</c:v>
                </c:pt>
                <c:pt idx="16">
                  <c:v>0.44439290608702198</c:v>
                </c:pt>
                <c:pt idx="17">
                  <c:v>0.51919354189333</c:v>
                </c:pt>
                <c:pt idx="18">
                  <c:v>0.50601839656377401</c:v>
                </c:pt>
                <c:pt idx="19">
                  <c:v>0.49193550552244097</c:v>
                </c:pt>
                <c:pt idx="20">
                  <c:v>0.48338837889959901</c:v>
                </c:pt>
                <c:pt idx="21">
                  <c:v>0.47479562883117199</c:v>
                </c:pt>
                <c:pt idx="22">
                  <c:v>0.46504167527749302</c:v>
                </c:pt>
                <c:pt idx="23">
                  <c:v>0.47186161571030399</c:v>
                </c:pt>
                <c:pt idx="24">
                  <c:v>0.48925383452249799</c:v>
                </c:pt>
                <c:pt idx="25">
                  <c:v>0.45410924436660399</c:v>
                </c:pt>
                <c:pt idx="26">
                  <c:v>0.448342749368836</c:v>
                </c:pt>
                <c:pt idx="27">
                  <c:v>0.468198089512251</c:v>
                </c:pt>
                <c:pt idx="28">
                  <c:v>0.46645527151400701</c:v>
                </c:pt>
                <c:pt idx="29">
                  <c:v>0.46939984996836098</c:v>
                </c:pt>
                <c:pt idx="30">
                  <c:v>0.43214799113032099</c:v>
                </c:pt>
                <c:pt idx="31">
                  <c:v>0.43319959388648099</c:v>
                </c:pt>
                <c:pt idx="32">
                  <c:v>0.43133555956925801</c:v>
                </c:pt>
                <c:pt idx="33">
                  <c:v>0.43522161311414898</c:v>
                </c:pt>
                <c:pt idx="34">
                  <c:v>0.43989254483060303</c:v>
                </c:pt>
                <c:pt idx="35">
                  <c:v>0.43923316138625801</c:v>
                </c:pt>
                <c:pt idx="36">
                  <c:v>0.44408189889569299</c:v>
                </c:pt>
                <c:pt idx="37">
                  <c:v>0.44445359245152199</c:v>
                </c:pt>
                <c:pt idx="38">
                  <c:v>0.45422042792624401</c:v>
                </c:pt>
                <c:pt idx="39">
                  <c:v>0.44794081026087001</c:v>
                </c:pt>
                <c:pt idx="40">
                  <c:v>0.44213485621745902</c:v>
                </c:pt>
                <c:pt idx="41">
                  <c:v>0.44520880330638501</c:v>
                </c:pt>
                <c:pt idx="42">
                  <c:v>0.45177060085441201</c:v>
                </c:pt>
                <c:pt idx="43">
                  <c:v>0.447473207516699</c:v>
                </c:pt>
                <c:pt idx="44">
                  <c:v>0.45552487748771098</c:v>
                </c:pt>
                <c:pt idx="45">
                  <c:v>0.460626883828262</c:v>
                </c:pt>
                <c:pt idx="46">
                  <c:v>0.46579897510191698</c:v>
                </c:pt>
                <c:pt idx="47">
                  <c:v>0.46617950488786902</c:v>
                </c:pt>
                <c:pt idx="48">
                  <c:v>0.47051281712875898</c:v>
                </c:pt>
                <c:pt idx="49">
                  <c:v>0.47237312142499599</c:v>
                </c:pt>
                <c:pt idx="50">
                  <c:v>0.47518817557398002</c:v>
                </c:pt>
                <c:pt idx="51">
                  <c:v>0.47897929399075401</c:v>
                </c:pt>
                <c:pt idx="52">
                  <c:v>0.482663529152</c:v>
                </c:pt>
                <c:pt idx="53">
                  <c:v>0.48573424638186002</c:v>
                </c:pt>
                <c:pt idx="54">
                  <c:v>0.48550005728905998</c:v>
                </c:pt>
                <c:pt idx="55">
                  <c:v>0.48544864181196501</c:v>
                </c:pt>
                <c:pt idx="56">
                  <c:v>0.48949095168157603</c:v>
                </c:pt>
                <c:pt idx="57">
                  <c:v>0.48863839556246103</c:v>
                </c:pt>
                <c:pt idx="58">
                  <c:v>0.48686559830246001</c:v>
                </c:pt>
                <c:pt idx="59">
                  <c:v>0.455287852254607</c:v>
                </c:pt>
                <c:pt idx="60">
                  <c:v>0.43242174534446498</c:v>
                </c:pt>
                <c:pt idx="61">
                  <c:v>0.45646729096674599</c:v>
                </c:pt>
                <c:pt idx="62">
                  <c:v>0.410533305847051</c:v>
                </c:pt>
                <c:pt idx="63">
                  <c:v>0.50308785948235402</c:v>
                </c:pt>
                <c:pt idx="64">
                  <c:v>0.44664566098313502</c:v>
                </c:pt>
                <c:pt idx="65">
                  <c:v>0.45916993219846902</c:v>
                </c:pt>
                <c:pt idx="66">
                  <c:v>0.45128567430230498</c:v>
                </c:pt>
                <c:pt idx="67">
                  <c:v>0.447404957341689</c:v>
                </c:pt>
                <c:pt idx="68">
                  <c:v>0.44838070954378501</c:v>
                </c:pt>
                <c:pt idx="69">
                  <c:v>0.45673232457167001</c:v>
                </c:pt>
                <c:pt idx="70">
                  <c:v>0.49390522766665701</c:v>
                </c:pt>
                <c:pt idx="71">
                  <c:v>0.44973104534713698</c:v>
                </c:pt>
                <c:pt idx="72">
                  <c:v>0.45036969222212098</c:v>
                </c:pt>
                <c:pt idx="73">
                  <c:v>0.44746158905223099</c:v>
                </c:pt>
                <c:pt idx="74">
                  <c:v>0.45028201579250698</c:v>
                </c:pt>
                <c:pt idx="75">
                  <c:v>0.455236717312546</c:v>
                </c:pt>
                <c:pt idx="76">
                  <c:v>0.45334305160849298</c:v>
                </c:pt>
                <c:pt idx="77">
                  <c:v>0.45527884359038501</c:v>
                </c:pt>
                <c:pt idx="78">
                  <c:v>0.45471686040539899</c:v>
                </c:pt>
                <c:pt idx="79">
                  <c:v>0.44939894136762898</c:v>
                </c:pt>
                <c:pt idx="80">
                  <c:v>0.45389868229209901</c:v>
                </c:pt>
                <c:pt idx="81">
                  <c:v>0.44855694010368402</c:v>
                </c:pt>
                <c:pt idx="82">
                  <c:v>0.46299889948845102</c:v>
                </c:pt>
                <c:pt idx="83">
                  <c:v>0.43503960343959502</c:v>
                </c:pt>
                <c:pt idx="84">
                  <c:v>0.43862644538761802</c:v>
                </c:pt>
                <c:pt idx="85">
                  <c:v>0.47472235636257498</c:v>
                </c:pt>
                <c:pt idx="86">
                  <c:v>0.46252037906732002</c:v>
                </c:pt>
                <c:pt idx="87">
                  <c:v>0.45179616414132201</c:v>
                </c:pt>
                <c:pt idx="88">
                  <c:v>0.43668076138853201</c:v>
                </c:pt>
                <c:pt idx="89">
                  <c:v>0.44287550995958602</c:v>
                </c:pt>
                <c:pt idx="90">
                  <c:v>0.439620069000698</c:v>
                </c:pt>
                <c:pt idx="91">
                  <c:v>0.50473371716948701</c:v>
                </c:pt>
                <c:pt idx="92">
                  <c:v>0.46330353466422602</c:v>
                </c:pt>
                <c:pt idx="93">
                  <c:v>0.44949644360753599</c:v>
                </c:pt>
                <c:pt idx="94">
                  <c:v>0.44871355896384502</c:v>
                </c:pt>
                <c:pt idx="95">
                  <c:v>0.45383677176089998</c:v>
                </c:pt>
                <c:pt idx="96">
                  <c:v>0.45822264098967702</c:v>
                </c:pt>
                <c:pt idx="97">
                  <c:v>0.467028570108178</c:v>
                </c:pt>
                <c:pt idx="98">
                  <c:v>0.51848896380022003</c:v>
                </c:pt>
                <c:pt idx="99">
                  <c:v>0.49724161449741999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E-41A5-B6E3-1E016D8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79424"/>
        <c:axId val="1004274024"/>
      </c:scatterChart>
      <c:valAx>
        <c:axId val="1004279424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4024"/>
        <c:crosses val="autoZero"/>
        <c:crossBetween val="midCat"/>
      </c:valAx>
      <c:valAx>
        <c:axId val="10042740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933450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32D64-375D-4282-8E8F-50B37A515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933450</xdr:colOff>
      <xdr:row>44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39C575-D85A-49FD-A8F1-B215CF8B4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933450</xdr:colOff>
      <xdr:row>66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4CB55E-5136-4B76-A1FF-DCB292F21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13</xdr:col>
      <xdr:colOff>933450</xdr:colOff>
      <xdr:row>88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A2964-8E77-442D-8A69-E2C0477E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933450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90E56-E588-4565-8491-32D8956D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933450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F5A35-D3DF-4E00-AA43-4D3457E7A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933450</xdr:colOff>
      <xdr:row>66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C4147-6509-482B-A4BA-2EB085DD6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13</xdr:col>
      <xdr:colOff>933450</xdr:colOff>
      <xdr:row>88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56A03-2D3D-49BD-8833-9A799748A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273422</xdr:colOff>
      <xdr:row>15</xdr:row>
      <xdr:rowOff>172520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5BFE5-DCC7-433F-9AD1-3252184F9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273422</xdr:colOff>
      <xdr:row>30</xdr:row>
      <xdr:rowOff>172520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9E06C-7A01-4157-9221-108AD47CA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26</xdr:col>
      <xdr:colOff>273422</xdr:colOff>
      <xdr:row>45</xdr:row>
      <xdr:rowOff>172520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203759-E6A1-422B-81DD-3C1B6C8D7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269960</xdr:colOff>
      <xdr:row>60</xdr:row>
      <xdr:rowOff>172518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87D112-8155-4336-9CB7-CFDEA26D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933450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BFF41-FAAE-4308-A3A5-9A0467D0B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933450</xdr:colOff>
      <xdr:row>44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314D1C-BE59-4428-A073-01A1108EC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933450</xdr:colOff>
      <xdr:row>66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B7A9F2-9D90-41F4-A3E5-87538F66C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13</xdr:col>
      <xdr:colOff>933450</xdr:colOff>
      <xdr:row>88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4228A7-7144-4401-9078-4105A8B49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933450</xdr:colOff>
      <xdr:row>22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681929-C1EA-4A55-9B29-FC0142FF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933450</xdr:colOff>
      <xdr:row>44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FF5E494-01E6-4491-8472-5AF35B41D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933450</xdr:colOff>
      <xdr:row>66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337327C-3F96-4CA0-BE65-64F68737A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13</xdr:col>
      <xdr:colOff>933450</xdr:colOff>
      <xdr:row>88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DEC6442-535F-4201-BAD9-78671C236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8EE4-1D6D-4172-9F50-12A1C22E6DA6}">
  <sheetPr codeName="Sheet2"/>
  <dimension ref="A1:AD106"/>
  <sheetViews>
    <sheetView tabSelected="1" zoomScaleNormal="100" workbookViewId="0"/>
  </sheetViews>
  <sheetFormatPr defaultColWidth="14.85546875" defaultRowHeight="15" x14ac:dyDescent="0.25"/>
  <cols>
    <col min="1" max="9" width="14.85546875" style="13"/>
    <col min="10" max="19" width="14.85546875" style="15"/>
    <col min="20" max="16384" width="14.85546875" style="13"/>
  </cols>
  <sheetData>
    <row r="1" spans="1:30" ht="15.75" thickBot="1" x14ac:dyDescent="0.3">
      <c r="A1" s="11" t="s">
        <v>9</v>
      </c>
      <c r="B1" s="12" t="s">
        <v>10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132</v>
      </c>
      <c r="J1" s="14" t="s">
        <v>113</v>
      </c>
      <c r="K1" s="14" t="s">
        <v>114</v>
      </c>
    </row>
    <row r="2" spans="1:30" ht="15.75" thickBot="1" x14ac:dyDescent="0.3">
      <c r="A2" s="16">
        <v>1</v>
      </c>
      <c r="B2" s="17" t="s">
        <v>12</v>
      </c>
      <c r="C2" s="18">
        <f>ROUND(L2,5)</f>
        <v>0.45693</v>
      </c>
      <c r="D2" s="18">
        <f t="shared" ref="D2:E17" si="0">ROUND(M2,5)</f>
        <v>6.59E-2</v>
      </c>
      <c r="E2" s="18">
        <f t="shared" si="0"/>
        <v>4.4720000000000003E-2</v>
      </c>
      <c r="F2" s="18">
        <f>ROUND(Q2,5)</f>
        <v>0.74409000000000003</v>
      </c>
      <c r="G2" s="18">
        <f>ROUND(R2,5)</f>
        <v>0.29568</v>
      </c>
      <c r="J2" s="15">
        <v>0.25259999999999999</v>
      </c>
      <c r="K2" s="19">
        <v>0.24199999999999999</v>
      </c>
      <c r="L2" s="15">
        <v>0.45693144304295602</v>
      </c>
      <c r="M2" s="15">
        <v>6.5901575582620706E-2</v>
      </c>
      <c r="N2" s="15">
        <v>4.4717169361784402E-2</v>
      </c>
      <c r="O2" s="15">
        <v>0</v>
      </c>
      <c r="P2" s="15">
        <v>0</v>
      </c>
      <c r="Q2" s="15">
        <v>0.74408658893673496</v>
      </c>
      <c r="R2" s="15">
        <v>0.29567763271182801</v>
      </c>
      <c r="AB2" s="20"/>
      <c r="AC2" s="20"/>
      <c r="AD2" s="20"/>
    </row>
    <row r="3" spans="1:30" ht="15.75" thickBot="1" x14ac:dyDescent="0.3">
      <c r="A3" s="16">
        <v>2</v>
      </c>
      <c r="B3" s="17" t="s">
        <v>13</v>
      </c>
      <c r="C3" s="18">
        <f t="shared" ref="C3:E66" si="1">ROUND(L3,5)</f>
        <v>0.43933</v>
      </c>
      <c r="D3" s="18">
        <f t="shared" si="0"/>
        <v>7.7600000000000002E-2</v>
      </c>
      <c r="E3" s="18">
        <f t="shared" si="0"/>
        <v>3.1350000000000003E-2</v>
      </c>
      <c r="F3" s="18">
        <f t="shared" ref="F3:G66" si="2">ROUND(Q3,5)</f>
        <v>0.76236999999999999</v>
      </c>
      <c r="G3" s="18">
        <f t="shared" si="2"/>
        <v>0.31739000000000001</v>
      </c>
      <c r="J3" s="15">
        <v>0.21029999999999999</v>
      </c>
      <c r="K3" s="19">
        <v>0.26800000000000002</v>
      </c>
      <c r="L3" s="15">
        <v>0.439334441426733</v>
      </c>
      <c r="M3" s="15">
        <v>7.7601047890022104E-2</v>
      </c>
      <c r="N3" s="15">
        <v>3.13545764317152E-2</v>
      </c>
      <c r="O3" s="15">
        <v>0</v>
      </c>
      <c r="P3" s="15">
        <v>0</v>
      </c>
      <c r="Q3" s="15">
        <v>0.76237438052984396</v>
      </c>
      <c r="R3" s="15">
        <v>0.31739424738772098</v>
      </c>
      <c r="AB3" s="20"/>
      <c r="AC3" s="20"/>
      <c r="AD3" s="20"/>
    </row>
    <row r="4" spans="1:30" ht="15.75" thickBot="1" x14ac:dyDescent="0.3">
      <c r="A4" s="16">
        <v>3</v>
      </c>
      <c r="B4" s="17" t="s">
        <v>14</v>
      </c>
      <c r="C4" s="18">
        <f t="shared" si="1"/>
        <v>0.44180999999999998</v>
      </c>
      <c r="D4" s="18">
        <f t="shared" si="0"/>
        <v>7.5380000000000003E-2</v>
      </c>
      <c r="E4" s="18">
        <f t="shared" si="0"/>
        <v>3.3529999999999997E-2</v>
      </c>
      <c r="F4" s="18">
        <f t="shared" si="2"/>
        <v>0.83182</v>
      </c>
      <c r="G4" s="18">
        <f t="shared" si="2"/>
        <v>0.31374999999999997</v>
      </c>
      <c r="J4" s="15">
        <v>0.26400000000000001</v>
      </c>
      <c r="K4" s="19">
        <v>0.26400000000000001</v>
      </c>
      <c r="L4" s="15">
        <v>0.441805156019967</v>
      </c>
      <c r="M4" s="15">
        <v>7.5382341026002705E-2</v>
      </c>
      <c r="N4" s="15">
        <v>3.3530739032411001E-2</v>
      </c>
      <c r="O4" s="15">
        <v>0</v>
      </c>
      <c r="P4" s="15">
        <v>0</v>
      </c>
      <c r="Q4" s="15">
        <v>0.831817362435048</v>
      </c>
      <c r="R4" s="15">
        <v>0.31375312829878599</v>
      </c>
      <c r="AB4" s="20"/>
      <c r="AC4" s="20"/>
      <c r="AD4" s="20"/>
    </row>
    <row r="5" spans="1:30" ht="15.75" thickBot="1" x14ac:dyDescent="0.3">
      <c r="A5" s="16">
        <v>4</v>
      </c>
      <c r="B5" s="17" t="s">
        <v>15</v>
      </c>
      <c r="C5" s="18">
        <f t="shared" si="1"/>
        <v>0.44223000000000001</v>
      </c>
      <c r="D5" s="18">
        <f t="shared" si="0"/>
        <v>7.5020000000000003E-2</v>
      </c>
      <c r="E5" s="18">
        <f t="shared" si="0"/>
        <v>3.3890000000000003E-2</v>
      </c>
      <c r="F5" s="18">
        <f t="shared" si="2"/>
        <v>0.89063999999999999</v>
      </c>
      <c r="G5" s="18">
        <f t="shared" si="2"/>
        <v>0.31314999999999998</v>
      </c>
      <c r="J5" s="15">
        <v>0.31009999999999999</v>
      </c>
      <c r="K5" s="19">
        <v>0.26400000000000001</v>
      </c>
      <c r="L5" s="15">
        <v>0.44223269550508598</v>
      </c>
      <c r="M5" s="15">
        <v>7.5024445833319797E-2</v>
      </c>
      <c r="N5" s="15">
        <v>3.3893886369319601E-2</v>
      </c>
      <c r="O5" s="15">
        <v>0</v>
      </c>
      <c r="P5" s="15">
        <v>0</v>
      </c>
      <c r="Q5" s="15">
        <v>0.89063942308071997</v>
      </c>
      <c r="R5" s="15">
        <v>0.31314963345201402</v>
      </c>
    </row>
    <row r="6" spans="1:30" ht="15.75" thickBot="1" x14ac:dyDescent="0.3">
      <c r="A6" s="16">
        <v>5</v>
      </c>
      <c r="B6" s="17" t="s">
        <v>16</v>
      </c>
      <c r="C6" s="18">
        <f t="shared" si="1"/>
        <v>0.44403999999999999</v>
      </c>
      <c r="D6" s="18">
        <f t="shared" si="0"/>
        <v>7.3580000000000007E-2</v>
      </c>
      <c r="E6" s="18">
        <f t="shared" si="0"/>
        <v>3.5389999999999998E-2</v>
      </c>
      <c r="F6" s="18">
        <f t="shared" si="2"/>
        <v>0.90214000000000005</v>
      </c>
      <c r="G6" s="18">
        <f t="shared" si="2"/>
        <v>0.31067</v>
      </c>
      <c r="J6" s="15">
        <v>0.32650000000000001</v>
      </c>
      <c r="K6" s="19">
        <v>0.25900000000000001</v>
      </c>
      <c r="L6" s="15">
        <v>0.44404291222676101</v>
      </c>
      <c r="M6" s="15">
        <v>7.3584299812417597E-2</v>
      </c>
      <c r="N6" s="15">
        <v>3.5392554568692398E-2</v>
      </c>
      <c r="O6" s="15">
        <v>0</v>
      </c>
      <c r="P6" s="15">
        <v>0</v>
      </c>
      <c r="Q6" s="15">
        <v>0.90213720570059197</v>
      </c>
      <c r="R6" s="15">
        <v>0.31067136051254901</v>
      </c>
    </row>
    <row r="7" spans="1:30" ht="15.75" thickBot="1" x14ac:dyDescent="0.3">
      <c r="A7" s="16">
        <v>6</v>
      </c>
      <c r="B7" s="17" t="s">
        <v>17</v>
      </c>
      <c r="C7" s="18">
        <f t="shared" si="1"/>
        <v>0.44413000000000002</v>
      </c>
      <c r="D7" s="18">
        <f t="shared" si="0"/>
        <v>7.3510000000000006E-2</v>
      </c>
      <c r="E7" s="18">
        <f t="shared" si="0"/>
        <v>3.5470000000000002E-2</v>
      </c>
      <c r="F7" s="18">
        <f t="shared" si="2"/>
        <v>0.89327000000000001</v>
      </c>
      <c r="G7" s="18">
        <f t="shared" si="2"/>
        <v>0.31054999999999999</v>
      </c>
      <c r="J7" s="15">
        <v>0.32179999999999997</v>
      </c>
      <c r="K7" s="19">
        <v>0.25900000000000001</v>
      </c>
      <c r="L7" s="15">
        <v>0.44413406548988399</v>
      </c>
      <c r="M7" s="15">
        <v>7.3514818076531097E-2</v>
      </c>
      <c r="N7" s="15">
        <v>3.5466445507490202E-2</v>
      </c>
      <c r="O7" s="15">
        <v>0</v>
      </c>
      <c r="P7" s="15">
        <v>0</v>
      </c>
      <c r="Q7" s="15">
        <v>0.89326749225086599</v>
      </c>
      <c r="R7" s="15">
        <v>0.31054967868219002</v>
      </c>
    </row>
    <row r="8" spans="1:30" ht="15.75" thickBot="1" x14ac:dyDescent="0.3">
      <c r="A8" s="16">
        <v>7</v>
      </c>
      <c r="B8" s="17" t="s">
        <v>18</v>
      </c>
      <c r="C8" s="18">
        <f t="shared" si="1"/>
        <v>0.46678999999999998</v>
      </c>
      <c r="D8" s="18">
        <f t="shared" si="0"/>
        <v>6.2E-2</v>
      </c>
      <c r="E8" s="18">
        <f t="shared" si="0"/>
        <v>5.0790000000000002E-2</v>
      </c>
      <c r="F8" s="18">
        <f t="shared" si="2"/>
        <v>1.0710900000000001</v>
      </c>
      <c r="G8" s="18">
        <f t="shared" si="2"/>
        <v>0.28627000000000002</v>
      </c>
      <c r="J8" s="15">
        <v>0.56579999999999997</v>
      </c>
      <c r="K8" s="19">
        <v>0.222</v>
      </c>
      <c r="L8" s="15">
        <v>0.466792555618053</v>
      </c>
      <c r="M8" s="15">
        <v>6.1999898008737599E-2</v>
      </c>
      <c r="N8" s="15">
        <v>5.0794049763522399E-2</v>
      </c>
      <c r="O8" s="15">
        <v>0</v>
      </c>
      <c r="P8" s="15">
        <v>0</v>
      </c>
      <c r="Q8" s="15">
        <v>1.0710909862731799</v>
      </c>
      <c r="R8" s="15">
        <v>0.28627456631821602</v>
      </c>
    </row>
    <row r="9" spans="1:30" ht="15.75" thickBot="1" x14ac:dyDescent="0.3">
      <c r="A9" s="16">
        <v>8</v>
      </c>
      <c r="B9" s="17" t="s">
        <v>19</v>
      </c>
      <c r="C9" s="18">
        <f t="shared" si="1"/>
        <v>0.44956000000000002</v>
      </c>
      <c r="D9" s="18">
        <f t="shared" si="0"/>
        <v>6.9830000000000003E-2</v>
      </c>
      <c r="E9" s="18">
        <f t="shared" si="0"/>
        <v>3.9629999999999999E-2</v>
      </c>
      <c r="F9" s="18">
        <f t="shared" si="2"/>
        <v>1.26033</v>
      </c>
      <c r="G9" s="18">
        <f t="shared" si="2"/>
        <v>0.30376999999999998</v>
      </c>
      <c r="J9" s="15">
        <v>0.64359999999999995</v>
      </c>
      <c r="K9" s="19">
        <v>0.24099999999999999</v>
      </c>
      <c r="L9" s="15">
        <v>0.44955766111022899</v>
      </c>
      <c r="M9" s="15">
        <v>6.9825317014496902E-2</v>
      </c>
      <c r="N9" s="15">
        <v>3.9631038237851898E-2</v>
      </c>
      <c r="O9" s="15">
        <v>0</v>
      </c>
      <c r="P9" s="15">
        <v>0</v>
      </c>
      <c r="Q9" s="15">
        <v>1.26032674551278</v>
      </c>
      <c r="R9" s="15">
        <v>0.30376705468769599</v>
      </c>
    </row>
    <row r="10" spans="1:30" ht="15.75" thickBot="1" x14ac:dyDescent="0.3">
      <c r="A10" s="16">
        <v>9</v>
      </c>
      <c r="B10" s="17" t="s">
        <v>20</v>
      </c>
      <c r="C10" s="18">
        <f t="shared" si="1"/>
        <v>0.44359999999999999</v>
      </c>
      <c r="D10" s="18">
        <f t="shared" si="0"/>
        <v>7.392E-2</v>
      </c>
      <c r="E10" s="18">
        <f t="shared" si="0"/>
        <v>3.5029999999999999E-2</v>
      </c>
      <c r="F10" s="18">
        <f t="shared" si="2"/>
        <v>1.33334</v>
      </c>
      <c r="G10" s="18">
        <f t="shared" si="2"/>
        <v>0.31125999999999998</v>
      </c>
      <c r="J10" s="15">
        <v>0.62090000000000001</v>
      </c>
      <c r="K10" s="19">
        <v>0.254</v>
      </c>
      <c r="L10" s="15">
        <v>0.44360166448471</v>
      </c>
      <c r="M10" s="15">
        <v>7.3924621384976894E-2</v>
      </c>
      <c r="N10" s="15">
        <v>3.5032803334604803E-2</v>
      </c>
      <c r="O10" s="15">
        <v>0</v>
      </c>
      <c r="P10" s="15">
        <v>0</v>
      </c>
      <c r="Q10" s="15">
        <v>1.33333689175104</v>
      </c>
      <c r="R10" s="15">
        <v>0.31126446934885299</v>
      </c>
    </row>
    <row r="11" spans="1:30" ht="15.75" thickBot="1" x14ac:dyDescent="0.3">
      <c r="A11" s="16">
        <v>10</v>
      </c>
      <c r="B11" s="17" t="s">
        <v>21</v>
      </c>
      <c r="C11" s="18">
        <f t="shared" si="1"/>
        <v>0.44478000000000001</v>
      </c>
      <c r="D11" s="18">
        <f t="shared" si="0"/>
        <v>7.3029999999999998E-2</v>
      </c>
      <c r="E11" s="18">
        <f t="shared" si="0"/>
        <v>3.5979999999999998E-2</v>
      </c>
      <c r="F11" s="18">
        <f t="shared" si="2"/>
        <v>1.3977200000000001</v>
      </c>
      <c r="G11" s="18">
        <f t="shared" si="2"/>
        <v>0.30969999999999998</v>
      </c>
      <c r="J11" s="15">
        <v>0.65439999999999998</v>
      </c>
      <c r="K11" s="19">
        <v>0.25</v>
      </c>
      <c r="L11" s="15">
        <v>0.444775865335933</v>
      </c>
      <c r="M11" s="15">
        <v>7.3033356513722794E-2</v>
      </c>
      <c r="N11" s="15">
        <v>3.5982676001961998E-2</v>
      </c>
      <c r="O11" s="15">
        <v>0</v>
      </c>
      <c r="P11" s="15">
        <v>0</v>
      </c>
      <c r="Q11" s="15">
        <v>1.39772373638239</v>
      </c>
      <c r="R11" s="15">
        <v>0.30970088416862501</v>
      </c>
    </row>
    <row r="12" spans="1:30" ht="15.75" thickBot="1" x14ac:dyDescent="0.3">
      <c r="A12" s="16">
        <v>11</v>
      </c>
      <c r="B12" s="17" t="s">
        <v>22</v>
      </c>
      <c r="C12" s="18">
        <f t="shared" si="1"/>
        <v>0.44085000000000002</v>
      </c>
      <c r="D12" s="18">
        <f t="shared" si="0"/>
        <v>7.621E-2</v>
      </c>
      <c r="E12" s="18">
        <f t="shared" si="0"/>
        <v>3.27E-2</v>
      </c>
      <c r="F12" s="18">
        <f t="shared" si="2"/>
        <v>1.38747</v>
      </c>
      <c r="G12" s="18">
        <f t="shared" si="2"/>
        <v>0.31513000000000002</v>
      </c>
      <c r="J12" s="15">
        <v>0.58830000000000005</v>
      </c>
      <c r="K12" s="19">
        <v>0.25800000000000001</v>
      </c>
      <c r="L12" s="15">
        <v>0.44084647704211299</v>
      </c>
      <c r="M12" s="15">
        <v>7.6211624637183104E-2</v>
      </c>
      <c r="N12" s="15">
        <v>3.2702630640194803E-2</v>
      </c>
      <c r="O12" s="15">
        <v>0</v>
      </c>
      <c r="P12" s="15">
        <v>0</v>
      </c>
      <c r="Q12" s="15">
        <v>1.3874707320476301</v>
      </c>
      <c r="R12" s="15">
        <v>0.31513370069213498</v>
      </c>
    </row>
    <row r="13" spans="1:30" ht="15.75" thickBot="1" x14ac:dyDescent="0.3">
      <c r="A13" s="16">
        <v>12</v>
      </c>
      <c r="B13" s="17" t="s">
        <v>23</v>
      </c>
      <c r="C13" s="18">
        <f t="shared" si="1"/>
        <v>0.44173000000000001</v>
      </c>
      <c r="D13" s="18">
        <f t="shared" si="0"/>
        <v>7.5450000000000003E-2</v>
      </c>
      <c r="E13" s="18">
        <f t="shared" si="0"/>
        <v>3.3459999999999997E-2</v>
      </c>
      <c r="F13" s="18">
        <f t="shared" si="2"/>
        <v>1.41228</v>
      </c>
      <c r="G13" s="18">
        <f t="shared" si="2"/>
        <v>0.31385999999999997</v>
      </c>
      <c r="J13" s="15">
        <v>0.56920000000000004</v>
      </c>
      <c r="K13" s="19">
        <v>0.254</v>
      </c>
      <c r="L13" s="15">
        <v>0.441727598904462</v>
      </c>
      <c r="M13" s="15">
        <v>7.5448035210533906E-2</v>
      </c>
      <c r="N13" s="15">
        <v>3.3464464748971398E-2</v>
      </c>
      <c r="O13" s="15">
        <v>0</v>
      </c>
      <c r="P13" s="15">
        <v>0</v>
      </c>
      <c r="Q13" s="15">
        <v>1.4122752694298999</v>
      </c>
      <c r="R13" s="15">
        <v>0.31386339207154901</v>
      </c>
    </row>
    <row r="14" spans="1:30" ht="15.75" thickBot="1" x14ac:dyDescent="0.3">
      <c r="A14" s="16">
        <v>13</v>
      </c>
      <c r="B14" s="17" t="s">
        <v>24</v>
      </c>
      <c r="C14" s="18">
        <f t="shared" si="1"/>
        <v>0.44017000000000001</v>
      </c>
      <c r="D14" s="18">
        <f t="shared" si="0"/>
        <v>7.6819999999999999E-2</v>
      </c>
      <c r="E14" s="18">
        <f t="shared" si="0"/>
        <v>3.2099999999999997E-2</v>
      </c>
      <c r="F14" s="18">
        <f t="shared" si="2"/>
        <v>1.38402</v>
      </c>
      <c r="G14" s="18">
        <f t="shared" si="2"/>
        <v>0.31613999999999998</v>
      </c>
      <c r="J14" s="15">
        <v>0.57479999999999998</v>
      </c>
      <c r="K14" s="19">
        <v>0.25800000000000001</v>
      </c>
      <c r="L14" s="15">
        <v>0.44016724554464898</v>
      </c>
      <c r="M14" s="15">
        <v>7.6822871053216404E-2</v>
      </c>
      <c r="N14" s="15">
        <v>3.2103700211150603E-2</v>
      </c>
      <c r="O14" s="15">
        <v>0</v>
      </c>
      <c r="P14" s="15">
        <v>0</v>
      </c>
      <c r="Q14" s="15">
        <v>1.3840205078060599</v>
      </c>
      <c r="R14" s="15">
        <v>0.316136023402871</v>
      </c>
    </row>
    <row r="15" spans="1:30" ht="15.75" thickBot="1" x14ac:dyDescent="0.3">
      <c r="A15" s="16">
        <v>14</v>
      </c>
      <c r="B15" s="17" t="s">
        <v>25</v>
      </c>
      <c r="C15" s="18">
        <f t="shared" si="1"/>
        <v>0.44063999999999998</v>
      </c>
      <c r="D15" s="18">
        <f t="shared" si="0"/>
        <v>7.639E-2</v>
      </c>
      <c r="E15" s="18">
        <f t="shared" si="0"/>
        <v>3.252E-2</v>
      </c>
      <c r="F15" s="18">
        <f t="shared" si="2"/>
        <v>1.4225699999999999</v>
      </c>
      <c r="G15" s="18">
        <f t="shared" si="2"/>
        <v>0.31542999999999999</v>
      </c>
      <c r="J15" s="15">
        <v>0.55859999999999999</v>
      </c>
      <c r="K15" s="19">
        <v>0.25900000000000001</v>
      </c>
      <c r="L15" s="15">
        <v>0.44064128386097401</v>
      </c>
      <c r="M15" s="15">
        <v>7.6394141784049296E-2</v>
      </c>
      <c r="N15" s="15">
        <v>3.2522796879981303E-2</v>
      </c>
      <c r="O15" s="15">
        <v>0</v>
      </c>
      <c r="P15" s="15">
        <v>0</v>
      </c>
      <c r="Q15" s="15">
        <v>1.42257173996721</v>
      </c>
      <c r="R15" s="15">
        <v>0.31543431808804101</v>
      </c>
    </row>
    <row r="16" spans="1:30" ht="15.75" thickBot="1" x14ac:dyDescent="0.3">
      <c r="A16" s="16">
        <v>15</v>
      </c>
      <c r="B16" s="17" t="s">
        <v>26</v>
      </c>
      <c r="C16" s="18">
        <f t="shared" si="1"/>
        <v>0.43883</v>
      </c>
      <c r="D16" s="18">
        <f t="shared" si="0"/>
        <v>7.8090000000000007E-2</v>
      </c>
      <c r="E16" s="18">
        <f t="shared" si="0"/>
        <v>3.0890000000000001E-2</v>
      </c>
      <c r="F16" s="18">
        <f t="shared" si="2"/>
        <v>1.4638500000000001</v>
      </c>
      <c r="G16" s="18">
        <f t="shared" si="2"/>
        <v>0.31817000000000001</v>
      </c>
      <c r="J16" s="15">
        <v>0.56210000000000004</v>
      </c>
      <c r="K16" s="19">
        <v>0.26100000000000001</v>
      </c>
      <c r="L16" s="15">
        <v>0.43883145028714399</v>
      </c>
      <c r="M16" s="15">
        <v>7.8087295875019697E-2</v>
      </c>
      <c r="N16" s="15">
        <v>3.0893780394405899E-2</v>
      </c>
      <c r="O16" s="15">
        <v>0</v>
      </c>
      <c r="P16" s="15">
        <v>0</v>
      </c>
      <c r="Q16" s="15">
        <v>1.4638548297490801</v>
      </c>
      <c r="R16" s="15">
        <v>0.318170724765799</v>
      </c>
    </row>
    <row r="17" spans="1:18" ht="15.75" thickBot="1" x14ac:dyDescent="0.3">
      <c r="A17" s="16">
        <v>16</v>
      </c>
      <c r="B17" s="17" t="s">
        <v>27</v>
      </c>
      <c r="C17" s="18">
        <f t="shared" si="1"/>
        <v>0.44161</v>
      </c>
      <c r="D17" s="18">
        <f t="shared" si="0"/>
        <v>7.5550000000000006E-2</v>
      </c>
      <c r="E17" s="18">
        <f t="shared" si="0"/>
        <v>3.3360000000000001E-2</v>
      </c>
      <c r="F17" s="18">
        <f t="shared" si="2"/>
        <v>1.43604</v>
      </c>
      <c r="G17" s="18">
        <f t="shared" si="2"/>
        <v>0.31402999999999998</v>
      </c>
      <c r="J17" s="15">
        <v>0.56969999999999998</v>
      </c>
      <c r="K17" s="19">
        <v>0.26100000000000001</v>
      </c>
      <c r="L17" s="15">
        <v>0.44160879937319802</v>
      </c>
      <c r="M17" s="15">
        <v>7.5549129994184894E-2</v>
      </c>
      <c r="N17" s="15">
        <v>3.3362707057511799E-2</v>
      </c>
      <c r="O17" s="15">
        <v>0</v>
      </c>
      <c r="P17" s="15">
        <v>0</v>
      </c>
      <c r="Q17" s="15">
        <v>1.43603672080586</v>
      </c>
      <c r="R17" s="15">
        <v>0.31403276725471302</v>
      </c>
    </row>
    <row r="18" spans="1:18" ht="15.75" thickBot="1" x14ac:dyDescent="0.3">
      <c r="A18" s="16">
        <v>17</v>
      </c>
      <c r="B18" s="17" t="s">
        <v>28</v>
      </c>
      <c r="C18" s="18">
        <f t="shared" si="1"/>
        <v>0.437</v>
      </c>
      <c r="D18" s="18">
        <f t="shared" si="1"/>
        <v>7.9969999999999999E-2</v>
      </c>
      <c r="E18" s="18">
        <f t="shared" si="1"/>
        <v>2.9159999999999998E-2</v>
      </c>
      <c r="F18" s="18">
        <f t="shared" si="2"/>
        <v>1.3336300000000001</v>
      </c>
      <c r="G18" s="18">
        <f t="shared" si="2"/>
        <v>0.32111000000000001</v>
      </c>
      <c r="J18" s="15">
        <v>0.61899999999999999</v>
      </c>
      <c r="K18" s="19">
        <v>0.26200000000000001</v>
      </c>
      <c r="L18" s="15">
        <v>0.43700249227606802</v>
      </c>
      <c r="M18" s="15">
        <v>7.9969099976269303E-2</v>
      </c>
      <c r="N18" s="15">
        <v>2.9159982313391598E-2</v>
      </c>
      <c r="O18" s="15">
        <v>0</v>
      </c>
      <c r="P18" s="15">
        <v>0</v>
      </c>
      <c r="Q18" s="15">
        <v>1.33362666312189</v>
      </c>
      <c r="R18" s="15">
        <v>0.32110972357423401</v>
      </c>
    </row>
    <row r="19" spans="1:18" ht="15.75" thickBot="1" x14ac:dyDescent="0.3">
      <c r="A19" s="16">
        <v>18</v>
      </c>
      <c r="B19" s="17" t="s">
        <v>29</v>
      </c>
      <c r="C19" s="18">
        <f t="shared" si="1"/>
        <v>0.48576000000000003</v>
      </c>
      <c r="D19" s="18">
        <f t="shared" si="1"/>
        <v>5.7200000000000001E-2</v>
      </c>
      <c r="E19" s="18">
        <f t="shared" si="1"/>
        <v>6.0970000000000003E-2</v>
      </c>
      <c r="F19" s="18">
        <f t="shared" si="2"/>
        <v>0.89320999999999995</v>
      </c>
      <c r="G19" s="18">
        <f t="shared" si="2"/>
        <v>0.27111000000000002</v>
      </c>
      <c r="J19" s="15">
        <v>0.46650000000000003</v>
      </c>
      <c r="K19" s="19">
        <v>0.20799999999999999</v>
      </c>
      <c r="L19" s="15">
        <v>0.48575898392525801</v>
      </c>
      <c r="M19" s="15">
        <v>5.7201493532778203E-2</v>
      </c>
      <c r="N19" s="15">
        <v>6.0968575380225799E-2</v>
      </c>
      <c r="O19" s="15">
        <v>0</v>
      </c>
      <c r="P19" s="15">
        <v>0</v>
      </c>
      <c r="Q19" s="15">
        <v>0.89320928350626705</v>
      </c>
      <c r="R19" s="15">
        <v>0.27110906400395801</v>
      </c>
    </row>
    <row r="20" spans="1:18" ht="15.75" thickBot="1" x14ac:dyDescent="0.3">
      <c r="A20" s="16">
        <v>19</v>
      </c>
      <c r="B20" s="17" t="s">
        <v>30</v>
      </c>
      <c r="C20" s="18">
        <f t="shared" si="1"/>
        <v>0.46906999999999999</v>
      </c>
      <c r="D20" s="18">
        <f t="shared" si="1"/>
        <v>6.1260000000000002E-2</v>
      </c>
      <c r="E20" s="18">
        <f t="shared" si="1"/>
        <v>5.2109999999999997E-2</v>
      </c>
      <c r="F20" s="18">
        <f t="shared" si="2"/>
        <v>1.11252</v>
      </c>
      <c r="G20" s="18">
        <f t="shared" si="2"/>
        <v>0.28427999999999998</v>
      </c>
      <c r="J20" s="15">
        <v>0.5796</v>
      </c>
      <c r="K20" s="19">
        <v>0.22</v>
      </c>
      <c r="L20" s="15">
        <v>0.46906635810306302</v>
      </c>
      <c r="M20" s="15">
        <v>6.1264203209326497E-2</v>
      </c>
      <c r="N20" s="15">
        <v>5.2105030211458798E-2</v>
      </c>
      <c r="O20" s="15">
        <v>0</v>
      </c>
      <c r="P20" s="15">
        <v>0</v>
      </c>
      <c r="Q20" s="15">
        <v>1.1125196148577801</v>
      </c>
      <c r="R20" s="15">
        <v>0.28428136078783101</v>
      </c>
    </row>
    <row r="21" spans="1:18" ht="15.75" thickBot="1" x14ac:dyDescent="0.3">
      <c r="A21" s="16">
        <v>20</v>
      </c>
      <c r="B21" s="17" t="s">
        <v>31</v>
      </c>
      <c r="C21" s="18">
        <f t="shared" si="1"/>
        <v>0.45823000000000003</v>
      </c>
      <c r="D21" s="18">
        <f t="shared" si="1"/>
        <v>6.5310000000000007E-2</v>
      </c>
      <c r="E21" s="18">
        <f t="shared" si="1"/>
        <v>4.5560000000000003E-2</v>
      </c>
      <c r="F21" s="18">
        <f t="shared" si="2"/>
        <v>1.30857</v>
      </c>
      <c r="G21" s="18">
        <f t="shared" si="2"/>
        <v>0.29436000000000001</v>
      </c>
      <c r="J21" s="15">
        <v>0.68049999999999999</v>
      </c>
      <c r="K21" s="19">
        <v>0.23200000000000001</v>
      </c>
      <c r="L21" s="15">
        <v>0.45822595937777799</v>
      </c>
      <c r="M21" s="15">
        <v>6.5313132934963603E-2</v>
      </c>
      <c r="N21" s="15">
        <v>4.5556399890124999E-2</v>
      </c>
      <c r="O21" s="15">
        <v>0</v>
      </c>
      <c r="P21" s="15">
        <v>0</v>
      </c>
      <c r="Q21" s="15">
        <v>1.3085669670919899</v>
      </c>
      <c r="R21" s="15">
        <v>0.29436251112482098</v>
      </c>
    </row>
    <row r="22" spans="1:18" ht="15.75" thickBot="1" x14ac:dyDescent="0.3">
      <c r="A22" s="16">
        <v>21</v>
      </c>
      <c r="B22" s="17" t="s">
        <v>32</v>
      </c>
      <c r="C22" s="18">
        <f t="shared" si="1"/>
        <v>0.45380999999999999</v>
      </c>
      <c r="D22" s="18">
        <f t="shared" si="1"/>
        <v>6.7430000000000004E-2</v>
      </c>
      <c r="E22" s="18">
        <f t="shared" si="1"/>
        <v>4.2630000000000001E-2</v>
      </c>
      <c r="F22" s="18">
        <f t="shared" si="2"/>
        <v>1.37815</v>
      </c>
      <c r="G22" s="18">
        <f t="shared" si="2"/>
        <v>0.29897000000000001</v>
      </c>
      <c r="J22" s="15">
        <v>0.70520000000000005</v>
      </c>
      <c r="K22" s="19">
        <v>0.23899999999999999</v>
      </c>
      <c r="L22" s="15">
        <v>0.45381272467182299</v>
      </c>
      <c r="M22" s="15">
        <v>6.7433588073440395E-2</v>
      </c>
      <c r="N22" s="15">
        <v>4.26338990600231E-2</v>
      </c>
      <c r="O22" s="15">
        <v>0</v>
      </c>
      <c r="P22" s="15">
        <v>0</v>
      </c>
      <c r="Q22" s="15">
        <v>1.37814962596182</v>
      </c>
      <c r="R22" s="15">
        <v>0.298965997277783</v>
      </c>
    </row>
    <row r="23" spans="1:18" ht="15.75" thickBot="1" x14ac:dyDescent="0.3">
      <c r="A23" s="16">
        <v>22</v>
      </c>
      <c r="B23" s="17" t="s">
        <v>33</v>
      </c>
      <c r="C23" s="18">
        <f t="shared" si="1"/>
        <v>0.44940000000000002</v>
      </c>
      <c r="D23" s="18">
        <f t="shared" si="1"/>
        <v>6.9919999999999996E-2</v>
      </c>
      <c r="E23" s="18">
        <f t="shared" si="1"/>
        <v>3.952E-2</v>
      </c>
      <c r="F23" s="18">
        <f t="shared" si="2"/>
        <v>1.4641900000000001</v>
      </c>
      <c r="G23" s="18">
        <f t="shared" si="2"/>
        <v>0.30395</v>
      </c>
      <c r="J23" s="15">
        <v>0.72989999999999999</v>
      </c>
      <c r="K23" s="19">
        <v>0.246</v>
      </c>
      <c r="L23" s="15">
        <v>0.44940111255190701</v>
      </c>
      <c r="M23" s="15">
        <v>6.9920879032564498E-2</v>
      </c>
      <c r="N23" s="15">
        <v>3.9516558754919801E-2</v>
      </c>
      <c r="O23" s="15">
        <v>0</v>
      </c>
      <c r="P23" s="15">
        <v>0</v>
      </c>
      <c r="Q23" s="15">
        <v>1.46419104477021</v>
      </c>
      <c r="R23" s="15">
        <v>0.30395154800429502</v>
      </c>
    </row>
    <row r="24" spans="1:18" ht="15.75" thickBot="1" x14ac:dyDescent="0.3">
      <c r="A24" s="16">
        <v>23</v>
      </c>
      <c r="B24" s="17" t="s">
        <v>34</v>
      </c>
      <c r="C24" s="18">
        <f t="shared" si="1"/>
        <v>0.44551000000000002</v>
      </c>
      <c r="D24" s="18">
        <f t="shared" si="1"/>
        <v>7.2499999999999995E-2</v>
      </c>
      <c r="E24" s="18">
        <f t="shared" si="1"/>
        <v>3.6560000000000002E-2</v>
      </c>
      <c r="F24" s="18">
        <f t="shared" si="2"/>
        <v>1.5632699999999999</v>
      </c>
      <c r="G24" s="18">
        <f t="shared" si="2"/>
        <v>0.30875000000000002</v>
      </c>
      <c r="J24" s="15">
        <v>0.77059999999999995</v>
      </c>
      <c r="K24" s="19">
        <v>0.252</v>
      </c>
      <c r="L24" s="15">
        <v>0.445509964523367</v>
      </c>
      <c r="M24" s="15">
        <v>7.2498744775149102E-2</v>
      </c>
      <c r="N24" s="15">
        <v>3.6564777357456897E-2</v>
      </c>
      <c r="O24" s="15">
        <v>0</v>
      </c>
      <c r="P24" s="15">
        <v>0</v>
      </c>
      <c r="Q24" s="15">
        <v>1.56327373577434</v>
      </c>
      <c r="R24" s="15">
        <v>0.30874654511510702</v>
      </c>
    </row>
    <row r="25" spans="1:18" ht="15.75" thickBot="1" x14ac:dyDescent="0.3">
      <c r="A25" s="16">
        <v>24</v>
      </c>
      <c r="B25" s="17" t="s">
        <v>35</v>
      </c>
      <c r="C25" s="18">
        <f t="shared" si="1"/>
        <v>0.44888</v>
      </c>
      <c r="D25" s="18">
        <f t="shared" si="1"/>
        <v>7.0239999999999997E-2</v>
      </c>
      <c r="E25" s="18">
        <f t="shared" si="1"/>
        <v>3.9140000000000001E-2</v>
      </c>
      <c r="F25" s="18">
        <f t="shared" si="2"/>
        <v>1.59894</v>
      </c>
      <c r="G25" s="18">
        <f t="shared" si="2"/>
        <v>0.30457000000000001</v>
      </c>
      <c r="J25" s="15">
        <v>0.81259999999999999</v>
      </c>
      <c r="K25" s="19">
        <v>0.24299999999999999</v>
      </c>
      <c r="L25" s="15">
        <v>0.44888320157487399</v>
      </c>
      <c r="M25" s="15">
        <v>7.0241219465178403E-2</v>
      </c>
      <c r="N25" s="15">
        <v>3.9135618938477099E-2</v>
      </c>
      <c r="O25" s="15">
        <v>0</v>
      </c>
      <c r="P25" s="15">
        <v>0</v>
      </c>
      <c r="Q25" s="15">
        <v>1.5989382255867099</v>
      </c>
      <c r="R25" s="15">
        <v>0.30456624790375703</v>
      </c>
    </row>
    <row r="26" spans="1:18" ht="15.75" thickBot="1" x14ac:dyDescent="0.3">
      <c r="A26" s="16">
        <v>25</v>
      </c>
      <c r="B26" s="17" t="s">
        <v>36</v>
      </c>
      <c r="C26" s="18">
        <f t="shared" si="1"/>
        <v>0.45773000000000003</v>
      </c>
      <c r="D26" s="18">
        <f t="shared" si="1"/>
        <v>6.5530000000000005E-2</v>
      </c>
      <c r="E26" s="18">
        <f t="shared" si="1"/>
        <v>4.5240000000000002E-2</v>
      </c>
      <c r="F26" s="18">
        <f t="shared" si="2"/>
        <v>0.81194</v>
      </c>
      <c r="G26" s="18">
        <f t="shared" si="2"/>
        <v>0.29486000000000001</v>
      </c>
      <c r="J26" s="15">
        <v>0.30649999999999999</v>
      </c>
      <c r="K26" s="19">
        <v>0.23300000000000001</v>
      </c>
      <c r="L26" s="15">
        <v>0.45773259395846899</v>
      </c>
      <c r="M26" s="15">
        <v>6.5534314163934598E-2</v>
      </c>
      <c r="N26" s="15">
        <v>4.5238216842108402E-2</v>
      </c>
      <c r="O26" s="15">
        <v>0</v>
      </c>
      <c r="P26" s="15">
        <v>0</v>
      </c>
      <c r="Q26" s="15">
        <v>0.81194233220571599</v>
      </c>
      <c r="R26" s="15">
        <v>0.29486048226516698</v>
      </c>
    </row>
    <row r="27" spans="1:18" ht="15.75" thickBot="1" x14ac:dyDescent="0.3">
      <c r="A27" s="16">
        <v>26</v>
      </c>
      <c r="B27" s="17" t="s">
        <v>37</v>
      </c>
      <c r="C27" s="18">
        <f t="shared" si="1"/>
        <v>0.44051000000000001</v>
      </c>
      <c r="D27" s="18">
        <f t="shared" si="1"/>
        <v>7.6509999999999995E-2</v>
      </c>
      <c r="E27" s="18">
        <f t="shared" si="1"/>
        <v>3.2410000000000001E-2</v>
      </c>
      <c r="F27" s="18">
        <f t="shared" si="2"/>
        <v>0.88399000000000005</v>
      </c>
      <c r="G27" s="18">
        <f t="shared" si="2"/>
        <v>0.31562000000000001</v>
      </c>
      <c r="J27" s="15">
        <v>0.28110000000000002</v>
      </c>
      <c r="K27" s="19">
        <v>0.26300000000000001</v>
      </c>
      <c r="L27" s="15">
        <v>0.44051402690425501</v>
      </c>
      <c r="M27" s="15">
        <v>7.6508256404988595E-2</v>
      </c>
      <c r="N27" s="15">
        <v>3.2410793086629197E-2</v>
      </c>
      <c r="O27" s="15">
        <v>0</v>
      </c>
      <c r="P27" s="15">
        <v>0</v>
      </c>
      <c r="Q27" s="15">
        <v>0.88399034466552195</v>
      </c>
      <c r="R27" s="15">
        <v>0.31562169468615697</v>
      </c>
    </row>
    <row r="28" spans="1:18" ht="15.75" thickBot="1" x14ac:dyDescent="0.3">
      <c r="A28" s="16">
        <v>27</v>
      </c>
      <c r="B28" s="17" t="s">
        <v>38</v>
      </c>
      <c r="C28" s="18">
        <f t="shared" si="1"/>
        <v>0.43780000000000002</v>
      </c>
      <c r="D28" s="18">
        <f t="shared" si="1"/>
        <v>7.9119999999999996E-2</v>
      </c>
      <c r="E28" s="18">
        <f t="shared" si="1"/>
        <v>2.9929999999999998E-2</v>
      </c>
      <c r="F28" s="18">
        <f t="shared" si="2"/>
        <v>0.74053999999999998</v>
      </c>
      <c r="G28" s="18">
        <f t="shared" si="2"/>
        <v>0.31979999999999997</v>
      </c>
      <c r="J28" s="15">
        <v>0.19259999999999999</v>
      </c>
      <c r="K28" s="19">
        <v>0.27200000000000002</v>
      </c>
      <c r="L28" s="15">
        <v>0.43780319175730198</v>
      </c>
      <c r="M28" s="15">
        <v>7.9122233121894994E-2</v>
      </c>
      <c r="N28" s="15">
        <v>2.99308094015911E-2</v>
      </c>
      <c r="O28" s="15">
        <v>0</v>
      </c>
      <c r="P28" s="15">
        <v>0</v>
      </c>
      <c r="Q28" s="15">
        <v>0.74054215915019195</v>
      </c>
      <c r="R28" s="15">
        <v>0.31979966517184399</v>
      </c>
    </row>
    <row r="29" spans="1:18" ht="15.75" thickBot="1" x14ac:dyDescent="0.3">
      <c r="A29" s="16">
        <v>28</v>
      </c>
      <c r="B29" s="17" t="s">
        <v>39</v>
      </c>
      <c r="C29" s="18">
        <f t="shared" si="1"/>
        <v>0.44586999999999999</v>
      </c>
      <c r="D29" s="18">
        <f t="shared" si="1"/>
        <v>7.2239999999999999E-2</v>
      </c>
      <c r="E29" s="18">
        <f t="shared" si="1"/>
        <v>3.6850000000000001E-2</v>
      </c>
      <c r="F29" s="18">
        <f t="shared" si="2"/>
        <v>0.96692999999999996</v>
      </c>
      <c r="G29" s="18">
        <f t="shared" si="2"/>
        <v>0.30828</v>
      </c>
      <c r="J29" s="15">
        <v>0.3664</v>
      </c>
      <c r="K29" s="19">
        <v>0.255</v>
      </c>
      <c r="L29" s="15">
        <v>0.44587466178979002</v>
      </c>
      <c r="M29" s="15">
        <v>7.2239287964147206E-2</v>
      </c>
      <c r="N29" s="15">
        <v>3.6850766223860999E-2</v>
      </c>
      <c r="O29" s="15">
        <v>0</v>
      </c>
      <c r="P29" s="15">
        <v>0</v>
      </c>
      <c r="Q29" s="15">
        <v>0.96693201132450002</v>
      </c>
      <c r="R29" s="15">
        <v>0.30827874102290098</v>
      </c>
    </row>
    <row r="30" spans="1:18" ht="15.75" thickBot="1" x14ac:dyDescent="0.3">
      <c r="A30" s="16">
        <v>29</v>
      </c>
      <c r="B30" s="17" t="s">
        <v>40</v>
      </c>
      <c r="C30" s="18">
        <f t="shared" si="1"/>
        <v>0.44627</v>
      </c>
      <c r="D30" s="18">
        <f t="shared" si="1"/>
        <v>7.1959999999999996E-2</v>
      </c>
      <c r="E30" s="18">
        <f t="shared" si="1"/>
        <v>3.7159999999999999E-2</v>
      </c>
      <c r="F30" s="18">
        <f t="shared" si="2"/>
        <v>1.0248600000000001</v>
      </c>
      <c r="G30" s="18">
        <f t="shared" si="2"/>
        <v>0.30778</v>
      </c>
      <c r="J30" s="15">
        <v>0.38890000000000002</v>
      </c>
      <c r="K30" s="19">
        <v>0.254</v>
      </c>
      <c r="L30" s="15">
        <v>0.44626701771441502</v>
      </c>
      <c r="M30" s="15">
        <v>7.1964553582875707E-2</v>
      </c>
      <c r="N30" s="15">
        <v>3.7156149559760702E-2</v>
      </c>
      <c r="O30" s="15">
        <v>0</v>
      </c>
      <c r="P30" s="15">
        <v>0</v>
      </c>
      <c r="Q30" s="15">
        <v>1.0248643923340099</v>
      </c>
      <c r="R30" s="15">
        <v>0.30777998511461102</v>
      </c>
    </row>
    <row r="31" spans="1:18" ht="15.75" thickBot="1" x14ac:dyDescent="0.3">
      <c r="A31" s="16">
        <v>30</v>
      </c>
      <c r="B31" s="17" t="s">
        <v>41</v>
      </c>
      <c r="C31" s="18">
        <f t="shared" si="1"/>
        <v>0.44663999999999998</v>
      </c>
      <c r="D31" s="18">
        <f t="shared" si="1"/>
        <v>7.1709999999999996E-2</v>
      </c>
      <c r="E31" s="18">
        <f t="shared" si="1"/>
        <v>3.7440000000000001E-2</v>
      </c>
      <c r="F31" s="18">
        <f t="shared" si="2"/>
        <v>0.91137000000000001</v>
      </c>
      <c r="G31" s="18">
        <f t="shared" si="2"/>
        <v>0.30731000000000003</v>
      </c>
      <c r="J31" s="15">
        <v>0.3448</v>
      </c>
      <c r="K31" s="19">
        <v>0.26900000000000002</v>
      </c>
      <c r="L31" s="15">
        <v>0.44663696983268503</v>
      </c>
      <c r="M31" s="15">
        <v>7.1709582457618604E-2</v>
      </c>
      <c r="N31" s="15">
        <v>3.7441967243413102E-2</v>
      </c>
      <c r="O31" s="15">
        <v>0</v>
      </c>
      <c r="P31" s="15">
        <v>0</v>
      </c>
      <c r="Q31" s="15">
        <v>0.91136979489460401</v>
      </c>
      <c r="R31" s="15">
        <v>0.30731390449465501</v>
      </c>
    </row>
    <row r="32" spans="1:18" ht="15.75" thickBot="1" x14ac:dyDescent="0.3">
      <c r="A32" s="16">
        <v>31</v>
      </c>
      <c r="B32" s="17" t="s">
        <v>42</v>
      </c>
      <c r="C32" s="18">
        <f t="shared" si="1"/>
        <v>0.43232999999999999</v>
      </c>
      <c r="D32" s="18">
        <f t="shared" si="1"/>
        <v>8.5819999999999994E-2</v>
      </c>
      <c r="E32" s="18">
        <f t="shared" si="1"/>
        <v>2.4199999999999999E-2</v>
      </c>
      <c r="F32" s="18">
        <f t="shared" si="2"/>
        <v>0.45423000000000002</v>
      </c>
      <c r="G32" s="18">
        <f t="shared" si="2"/>
        <v>0.32967999999999997</v>
      </c>
      <c r="J32" s="15">
        <v>0</v>
      </c>
      <c r="K32" s="19">
        <v>0.29099999999999998</v>
      </c>
      <c r="L32" s="15">
        <v>0.43232946148287599</v>
      </c>
      <c r="M32" s="15">
        <v>8.5820895071798103E-2</v>
      </c>
      <c r="N32" s="15">
        <v>2.41981186594919E-2</v>
      </c>
      <c r="O32" s="15">
        <v>0</v>
      </c>
      <c r="P32" s="15">
        <v>0</v>
      </c>
      <c r="Q32" s="15">
        <v>0.45423242683293802</v>
      </c>
      <c r="R32" s="15">
        <v>0.32967614014461</v>
      </c>
    </row>
    <row r="33" spans="1:18" ht="15.75" thickBot="1" x14ac:dyDescent="0.3">
      <c r="A33" s="16">
        <v>32</v>
      </c>
      <c r="B33" s="17" t="s">
        <v>43</v>
      </c>
      <c r="C33" s="18">
        <f t="shared" si="1"/>
        <v>0.43241000000000002</v>
      </c>
      <c r="D33" s="18">
        <f t="shared" si="1"/>
        <v>8.5709999999999995E-2</v>
      </c>
      <c r="E33" s="18">
        <f t="shared" si="1"/>
        <v>2.4289999999999999E-2</v>
      </c>
      <c r="F33" s="18">
        <f t="shared" si="2"/>
        <v>0.51683000000000001</v>
      </c>
      <c r="G33" s="18">
        <f t="shared" si="2"/>
        <v>0.32951999999999998</v>
      </c>
      <c r="J33" s="15">
        <v>3.7699999999999997E-2</v>
      </c>
      <c r="K33" s="19">
        <v>0.28899999999999998</v>
      </c>
      <c r="L33" s="15">
        <v>0.43240822716670502</v>
      </c>
      <c r="M33" s="15">
        <v>8.5706334004456597E-2</v>
      </c>
      <c r="N33" s="15">
        <v>2.42898374210729E-2</v>
      </c>
      <c r="O33" s="15">
        <v>0</v>
      </c>
      <c r="P33" s="15">
        <v>0</v>
      </c>
      <c r="Q33" s="15">
        <v>0.51682660194561103</v>
      </c>
      <c r="R33" s="15">
        <v>0.32951566144005501</v>
      </c>
    </row>
    <row r="34" spans="1:18" ht="15.75" thickBot="1" x14ac:dyDescent="0.3">
      <c r="A34" s="16">
        <v>33</v>
      </c>
      <c r="B34" s="17" t="s">
        <v>44</v>
      </c>
      <c r="C34" s="18">
        <f t="shared" si="1"/>
        <v>0.432</v>
      </c>
      <c r="D34" s="18">
        <f t="shared" si="1"/>
        <v>8.6309999999999998E-2</v>
      </c>
      <c r="E34" s="18">
        <f t="shared" si="1"/>
        <v>2.3810000000000001E-2</v>
      </c>
      <c r="F34" s="18">
        <f t="shared" si="2"/>
        <v>0.48895</v>
      </c>
      <c r="G34" s="18">
        <f t="shared" si="2"/>
        <v>0.33035999999999999</v>
      </c>
      <c r="J34" s="15">
        <v>2.2200000000000001E-2</v>
      </c>
      <c r="K34" s="19">
        <v>0.28799999999999998</v>
      </c>
      <c r="L34" s="15">
        <v>0.43199781011565702</v>
      </c>
      <c r="M34" s="15">
        <v>8.6310683553558296E-2</v>
      </c>
      <c r="N34" s="15">
        <v>2.38081726599268E-2</v>
      </c>
      <c r="O34" s="15">
        <v>0</v>
      </c>
      <c r="P34" s="15">
        <v>0</v>
      </c>
      <c r="Q34" s="15">
        <v>0.48894983551867799</v>
      </c>
      <c r="R34" s="15">
        <v>0.330359330971284</v>
      </c>
    </row>
    <row r="35" spans="1:18" ht="15.75" thickBot="1" x14ac:dyDescent="0.3">
      <c r="A35" s="16">
        <v>34</v>
      </c>
      <c r="B35" s="17" t="s">
        <v>45</v>
      </c>
      <c r="C35" s="18">
        <f t="shared" si="1"/>
        <v>0.43298999999999999</v>
      </c>
      <c r="D35" s="18">
        <f t="shared" si="1"/>
        <v>8.4870000000000001E-2</v>
      </c>
      <c r="E35" s="18">
        <f t="shared" si="1"/>
        <v>2.496E-2</v>
      </c>
      <c r="F35" s="18">
        <f t="shared" si="2"/>
        <v>0.47021000000000002</v>
      </c>
      <c r="G35" s="18">
        <f t="shared" si="2"/>
        <v>0.32834000000000002</v>
      </c>
      <c r="J35" s="15">
        <v>1.15E-2</v>
      </c>
      <c r="K35" s="19">
        <v>0.28599999999999998</v>
      </c>
      <c r="L35" s="15">
        <v>0.43299486790776398</v>
      </c>
      <c r="M35" s="15">
        <v>8.4873364594524395E-2</v>
      </c>
      <c r="N35" s="15">
        <v>2.4962683919167301E-2</v>
      </c>
      <c r="O35" s="15">
        <v>0</v>
      </c>
      <c r="P35" s="15">
        <v>0</v>
      </c>
      <c r="Q35" s="15">
        <v>0.47020604592329002</v>
      </c>
      <c r="R35" s="15">
        <v>0.32834087630595199</v>
      </c>
    </row>
    <row r="36" spans="1:18" ht="15.75" thickBot="1" x14ac:dyDescent="0.3">
      <c r="A36" s="16">
        <v>35</v>
      </c>
      <c r="B36" s="17" t="s">
        <v>46</v>
      </c>
      <c r="C36" s="18">
        <f t="shared" si="1"/>
        <v>0.43476999999999999</v>
      </c>
      <c r="D36" s="18">
        <f t="shared" si="1"/>
        <v>8.2549999999999998E-2</v>
      </c>
      <c r="E36" s="18">
        <f t="shared" si="1"/>
        <v>2.69E-2</v>
      </c>
      <c r="F36" s="18">
        <f t="shared" si="2"/>
        <v>0.60233000000000003</v>
      </c>
      <c r="G36" s="18">
        <f t="shared" si="2"/>
        <v>0.32497999999999999</v>
      </c>
      <c r="J36" s="15">
        <v>9.9500000000000005E-2</v>
      </c>
      <c r="K36" s="19">
        <v>0.27900000000000003</v>
      </c>
      <c r="L36" s="15">
        <v>0.43477216502732502</v>
      </c>
      <c r="M36" s="15">
        <v>8.2545432129543905E-2</v>
      </c>
      <c r="N36" s="15">
        <v>2.6901917718166801E-2</v>
      </c>
      <c r="O36" s="15">
        <v>0</v>
      </c>
      <c r="P36" s="15">
        <v>0</v>
      </c>
      <c r="Q36" s="15">
        <v>0.60233207255965604</v>
      </c>
      <c r="R36" s="15">
        <v>0.32497925375229197</v>
      </c>
    </row>
    <row r="37" spans="1:18" ht="15.75" thickBot="1" x14ac:dyDescent="0.3">
      <c r="A37" s="16">
        <v>36</v>
      </c>
      <c r="B37" s="17" t="s">
        <v>47</v>
      </c>
      <c r="C37" s="18">
        <f t="shared" si="1"/>
        <v>0.43459999999999999</v>
      </c>
      <c r="D37" s="18">
        <f t="shared" si="1"/>
        <v>8.276E-2</v>
      </c>
      <c r="E37" s="18">
        <f t="shared" si="1"/>
        <v>2.6720000000000001E-2</v>
      </c>
      <c r="F37" s="18">
        <f t="shared" si="2"/>
        <v>0.58901999999999999</v>
      </c>
      <c r="G37" s="18">
        <f t="shared" si="2"/>
        <v>0.32529999999999998</v>
      </c>
      <c r="J37" s="15">
        <v>8.6199999999999999E-2</v>
      </c>
      <c r="K37" s="19">
        <v>0.28100000000000003</v>
      </c>
      <c r="L37" s="15">
        <v>0.43459780196544001</v>
      </c>
      <c r="M37" s="15">
        <v>8.2761989406688205E-2</v>
      </c>
      <c r="N37" s="15">
        <v>2.67176744530556E-2</v>
      </c>
      <c r="O37" s="15">
        <v>0</v>
      </c>
      <c r="P37" s="15">
        <v>0</v>
      </c>
      <c r="Q37" s="15">
        <v>0.58901900996005796</v>
      </c>
      <c r="R37" s="15">
        <v>0.32529709719815503</v>
      </c>
    </row>
    <row r="38" spans="1:18" ht="15.75" thickBot="1" x14ac:dyDescent="0.3">
      <c r="A38" s="16">
        <v>37</v>
      </c>
      <c r="B38" s="17" t="s">
        <v>48</v>
      </c>
      <c r="C38" s="18">
        <f t="shared" si="1"/>
        <v>0.43664999999999998</v>
      </c>
      <c r="D38" s="18">
        <f t="shared" si="1"/>
        <v>8.0350000000000005E-2</v>
      </c>
      <c r="E38" s="18">
        <f t="shared" si="1"/>
        <v>2.8809999999999999E-2</v>
      </c>
      <c r="F38" s="18">
        <f t="shared" si="2"/>
        <v>0.68544000000000005</v>
      </c>
      <c r="G38" s="18">
        <f t="shared" si="2"/>
        <v>0.32169999999999999</v>
      </c>
      <c r="J38" s="15">
        <v>0.15229999999999999</v>
      </c>
      <c r="K38" s="19">
        <v>0.27600000000000002</v>
      </c>
      <c r="L38" s="15">
        <v>0.436650052124127</v>
      </c>
      <c r="M38" s="15">
        <v>8.0354072290947404E-2</v>
      </c>
      <c r="N38" s="15">
        <v>2.8814451007254001E-2</v>
      </c>
      <c r="O38" s="15">
        <v>0</v>
      </c>
      <c r="P38" s="15">
        <v>0</v>
      </c>
      <c r="Q38" s="15">
        <v>0.68544404294315397</v>
      </c>
      <c r="R38" s="15">
        <v>0.32169875608731002</v>
      </c>
    </row>
    <row r="39" spans="1:18" ht="15.75" thickBot="1" x14ac:dyDescent="0.3">
      <c r="A39" s="16">
        <v>38</v>
      </c>
      <c r="B39" s="17" t="s">
        <v>49</v>
      </c>
      <c r="C39" s="18">
        <f t="shared" si="1"/>
        <v>0.43643999999999999</v>
      </c>
      <c r="D39" s="18">
        <f t="shared" si="1"/>
        <v>8.0579999999999999E-2</v>
      </c>
      <c r="E39" s="18">
        <f t="shared" si="1"/>
        <v>2.861E-2</v>
      </c>
      <c r="F39" s="18">
        <f t="shared" si="2"/>
        <v>0.67279</v>
      </c>
      <c r="G39" s="18">
        <f t="shared" si="2"/>
        <v>0.32205</v>
      </c>
      <c r="J39" s="15">
        <v>0.1376</v>
      </c>
      <c r="K39" s="19">
        <v>0.28100000000000003</v>
      </c>
      <c r="L39" s="15">
        <v>0.43644483960809499</v>
      </c>
      <c r="M39" s="15">
        <v>8.0581827817695503E-2</v>
      </c>
      <c r="N39" s="15">
        <v>2.8611422927142201E-2</v>
      </c>
      <c r="O39" s="15">
        <v>0</v>
      </c>
      <c r="P39" s="15">
        <v>0</v>
      </c>
      <c r="Q39" s="15">
        <v>0.67279369423211899</v>
      </c>
      <c r="R39" s="15">
        <v>0.32204537870304201</v>
      </c>
    </row>
    <row r="40" spans="1:18" ht="15.75" thickBot="1" x14ac:dyDescent="0.3">
      <c r="A40" s="16">
        <v>39</v>
      </c>
      <c r="B40" s="17" t="s">
        <v>50</v>
      </c>
      <c r="C40" s="18">
        <f t="shared" si="1"/>
        <v>0.44090000000000001</v>
      </c>
      <c r="D40" s="18">
        <f t="shared" si="1"/>
        <v>7.6160000000000005E-2</v>
      </c>
      <c r="E40" s="18">
        <f t="shared" si="1"/>
        <v>3.2750000000000001E-2</v>
      </c>
      <c r="F40" s="18">
        <f t="shared" si="2"/>
        <v>0.72196000000000005</v>
      </c>
      <c r="G40" s="18">
        <f t="shared" si="2"/>
        <v>0.31505</v>
      </c>
      <c r="J40" s="15">
        <v>0.19120000000000001</v>
      </c>
      <c r="K40" s="19">
        <v>0.26800000000000002</v>
      </c>
      <c r="L40" s="15">
        <v>0.44090377051540702</v>
      </c>
      <c r="M40" s="15">
        <v>7.6160986556429305E-2</v>
      </c>
      <c r="N40" s="15">
        <v>3.2752676490880102E-2</v>
      </c>
      <c r="O40" s="15">
        <v>0</v>
      </c>
      <c r="P40" s="15">
        <v>0</v>
      </c>
      <c r="Q40" s="15">
        <v>0.72196216166384597</v>
      </c>
      <c r="R40" s="15">
        <v>0.31505009353097002</v>
      </c>
    </row>
    <row r="41" spans="1:18" ht="15.75" thickBot="1" x14ac:dyDescent="0.3">
      <c r="A41" s="16">
        <v>40</v>
      </c>
      <c r="B41" s="17" t="s">
        <v>51</v>
      </c>
      <c r="C41" s="18">
        <f t="shared" si="1"/>
        <v>0.43756</v>
      </c>
      <c r="D41" s="18">
        <f t="shared" si="1"/>
        <v>7.9369999999999996E-2</v>
      </c>
      <c r="E41" s="18">
        <f t="shared" si="1"/>
        <v>2.9700000000000001E-2</v>
      </c>
      <c r="F41" s="18">
        <f t="shared" si="2"/>
        <v>0.74739</v>
      </c>
      <c r="G41" s="18">
        <f t="shared" si="2"/>
        <v>0.32018999999999997</v>
      </c>
      <c r="J41" s="15">
        <v>0.20019999999999999</v>
      </c>
      <c r="K41" s="19">
        <v>0.27400000000000002</v>
      </c>
      <c r="L41" s="15">
        <v>0.43756297078652401</v>
      </c>
      <c r="M41" s="15">
        <v>7.9372382289664506E-2</v>
      </c>
      <c r="N41" s="15">
        <v>2.9701556399356201E-2</v>
      </c>
      <c r="O41" s="15">
        <v>0</v>
      </c>
      <c r="P41" s="15">
        <v>0</v>
      </c>
      <c r="Q41" s="15">
        <v>0.74739461103879801</v>
      </c>
      <c r="R41" s="15">
        <v>0.32018871889741302</v>
      </c>
    </row>
    <row r="42" spans="1:18" ht="15.75" thickBot="1" x14ac:dyDescent="0.3">
      <c r="A42" s="16">
        <v>41</v>
      </c>
      <c r="B42" s="17" t="s">
        <v>52</v>
      </c>
      <c r="C42" s="18">
        <f t="shared" si="1"/>
        <v>0.43598999999999999</v>
      </c>
      <c r="D42" s="18">
        <f t="shared" si="1"/>
        <v>8.1100000000000005E-2</v>
      </c>
      <c r="E42" s="18">
        <f t="shared" si="1"/>
        <v>2.8150000000000001E-2</v>
      </c>
      <c r="F42" s="18">
        <f t="shared" si="2"/>
        <v>0.76034000000000002</v>
      </c>
      <c r="G42" s="18">
        <f t="shared" si="2"/>
        <v>0.32283000000000001</v>
      </c>
      <c r="J42" s="15">
        <v>0.1835</v>
      </c>
      <c r="K42" s="19">
        <v>0.27800000000000002</v>
      </c>
      <c r="L42" s="15">
        <v>0.43598852681337003</v>
      </c>
      <c r="M42" s="15">
        <v>8.1098110714606902E-2</v>
      </c>
      <c r="N42" s="15">
        <v>2.8154945655620999E-2</v>
      </c>
      <c r="O42" s="15">
        <v>0</v>
      </c>
      <c r="P42" s="15">
        <v>0</v>
      </c>
      <c r="Q42" s="15">
        <v>0.76034079831835699</v>
      </c>
      <c r="R42" s="15">
        <v>0.32282610936404099</v>
      </c>
    </row>
    <row r="43" spans="1:18" ht="15.75" thickBot="1" x14ac:dyDescent="0.3">
      <c r="A43" s="16">
        <v>42</v>
      </c>
      <c r="B43" s="17" t="s">
        <v>53</v>
      </c>
      <c r="C43" s="18">
        <f t="shared" si="1"/>
        <v>0.43751000000000001</v>
      </c>
      <c r="D43" s="18">
        <f t="shared" si="1"/>
        <v>7.9430000000000001E-2</v>
      </c>
      <c r="E43" s="18">
        <f t="shared" si="1"/>
        <v>2.9649999999999999E-2</v>
      </c>
      <c r="F43" s="18">
        <f t="shared" si="2"/>
        <v>0.76500000000000001</v>
      </c>
      <c r="G43" s="18">
        <f t="shared" si="2"/>
        <v>0.32028000000000001</v>
      </c>
      <c r="J43" s="15">
        <v>0.1845</v>
      </c>
      <c r="K43" s="19">
        <v>0.27800000000000002</v>
      </c>
      <c r="L43" s="15">
        <v>0.43750670887281801</v>
      </c>
      <c r="M43" s="15">
        <v>7.9431447361691596E-2</v>
      </c>
      <c r="N43" s="15">
        <v>2.96476188294237E-2</v>
      </c>
      <c r="O43" s="15">
        <v>0</v>
      </c>
      <c r="P43" s="15">
        <v>0</v>
      </c>
      <c r="Q43" s="15">
        <v>0.76500003831090801</v>
      </c>
      <c r="R43" s="15">
        <v>0.320280324014666</v>
      </c>
    </row>
    <row r="44" spans="1:18" ht="15.75" thickBot="1" x14ac:dyDescent="0.3">
      <c r="A44" s="16">
        <v>43</v>
      </c>
      <c r="B44" s="17" t="s">
        <v>54</v>
      </c>
      <c r="C44" s="18">
        <f t="shared" si="1"/>
        <v>0.43930999999999998</v>
      </c>
      <c r="D44" s="18">
        <f t="shared" si="1"/>
        <v>7.7630000000000005E-2</v>
      </c>
      <c r="E44" s="18">
        <f t="shared" si="1"/>
        <v>3.1329999999999997E-2</v>
      </c>
      <c r="F44" s="18">
        <f t="shared" si="2"/>
        <v>0.82391999999999999</v>
      </c>
      <c r="G44" s="18">
        <f t="shared" si="2"/>
        <v>0.31744</v>
      </c>
      <c r="J44" s="15">
        <v>0.2515</v>
      </c>
      <c r="K44" s="19">
        <v>0.27</v>
      </c>
      <c r="L44" s="15">
        <v>0.43930652731895597</v>
      </c>
      <c r="M44" s="15">
        <v>7.76277038869779E-2</v>
      </c>
      <c r="N44" s="15">
        <v>3.1329172812703102E-2</v>
      </c>
      <c r="O44" s="15">
        <v>0</v>
      </c>
      <c r="P44" s="15">
        <v>0</v>
      </c>
      <c r="Q44" s="15">
        <v>0.82391717332551395</v>
      </c>
      <c r="R44" s="15">
        <v>0.31743700421205501</v>
      </c>
    </row>
    <row r="45" spans="1:18" ht="15.75" thickBot="1" x14ac:dyDescent="0.3">
      <c r="A45" s="16">
        <v>44</v>
      </c>
      <c r="B45" s="17" t="s">
        <v>55</v>
      </c>
      <c r="C45" s="18">
        <f t="shared" si="1"/>
        <v>0.43768000000000001</v>
      </c>
      <c r="D45" s="18">
        <f t="shared" si="1"/>
        <v>7.9250000000000001E-2</v>
      </c>
      <c r="E45" s="18">
        <f t="shared" si="1"/>
        <v>2.9819999999999999E-2</v>
      </c>
      <c r="F45" s="18">
        <f t="shared" si="2"/>
        <v>0.79571000000000003</v>
      </c>
      <c r="G45" s="18">
        <f t="shared" si="2"/>
        <v>0.31999</v>
      </c>
      <c r="J45" s="15">
        <v>0.22789999999999999</v>
      </c>
      <c r="K45" s="19">
        <v>0.27</v>
      </c>
      <c r="L45" s="15">
        <v>0.43768283706202699</v>
      </c>
      <c r="M45" s="15">
        <v>7.9247151086000195E-2</v>
      </c>
      <c r="N45" s="15">
        <v>2.9816160066857399E-2</v>
      </c>
      <c r="O45" s="15">
        <v>0</v>
      </c>
      <c r="P45" s="15">
        <v>0</v>
      </c>
      <c r="Q45" s="15">
        <v>0.79570730917208998</v>
      </c>
      <c r="R45" s="15">
        <v>0.31999417027285698</v>
      </c>
    </row>
    <row r="46" spans="1:18" ht="15.75" thickBot="1" x14ac:dyDescent="0.3">
      <c r="A46" s="16">
        <v>45</v>
      </c>
      <c r="B46" s="17" t="s">
        <v>56</v>
      </c>
      <c r="C46" s="18">
        <f t="shared" si="1"/>
        <v>0.44086999999999998</v>
      </c>
      <c r="D46" s="18">
        <f t="shared" si="1"/>
        <v>7.6189999999999994E-2</v>
      </c>
      <c r="E46" s="18">
        <f t="shared" si="1"/>
        <v>3.2719999999999999E-2</v>
      </c>
      <c r="F46" s="18">
        <f t="shared" si="2"/>
        <v>0.89734000000000003</v>
      </c>
      <c r="G46" s="18">
        <f t="shared" si="2"/>
        <v>0.31509999999999999</v>
      </c>
      <c r="J46" s="15">
        <v>0.30130000000000001</v>
      </c>
      <c r="K46" s="19">
        <v>0.26600000000000001</v>
      </c>
      <c r="L46" s="15">
        <v>0.440868929149413</v>
      </c>
      <c r="M46" s="15">
        <v>7.6191763897869094E-2</v>
      </c>
      <c r="N46" s="15">
        <v>3.2722251182065502E-2</v>
      </c>
      <c r="O46" s="15">
        <v>0</v>
      </c>
      <c r="P46" s="15">
        <v>0</v>
      </c>
      <c r="Q46" s="15">
        <v>0.89733925453990404</v>
      </c>
      <c r="R46" s="15">
        <v>0.31510091972320198</v>
      </c>
    </row>
    <row r="47" spans="1:18" ht="15.75" thickBot="1" x14ac:dyDescent="0.3">
      <c r="A47" s="16">
        <v>46</v>
      </c>
      <c r="B47" s="17" t="s">
        <v>57</v>
      </c>
      <c r="C47" s="18">
        <f t="shared" si="1"/>
        <v>0.44292999999999999</v>
      </c>
      <c r="D47" s="18">
        <f t="shared" si="1"/>
        <v>7.4459999999999998E-2</v>
      </c>
      <c r="E47" s="18">
        <f t="shared" si="1"/>
        <v>3.4479999999999997E-2</v>
      </c>
      <c r="F47" s="18">
        <f t="shared" si="2"/>
        <v>0.95167999999999997</v>
      </c>
      <c r="G47" s="18">
        <f t="shared" si="2"/>
        <v>0.31218000000000001</v>
      </c>
      <c r="J47" s="15">
        <v>0.34949999999999998</v>
      </c>
      <c r="K47" s="19">
        <v>0.26100000000000001</v>
      </c>
      <c r="L47" s="15">
        <v>0.44293057968966298</v>
      </c>
      <c r="M47" s="15">
        <v>7.4455228201029594E-2</v>
      </c>
      <c r="N47" s="15">
        <v>3.4478914479262802E-2</v>
      </c>
      <c r="O47" s="15">
        <v>0</v>
      </c>
      <c r="P47" s="15">
        <v>0</v>
      </c>
      <c r="Q47" s="15">
        <v>0.95167572916658905</v>
      </c>
      <c r="R47" s="15">
        <v>0.31217985676132598</v>
      </c>
    </row>
    <row r="48" spans="1:18" ht="15.75" thickBot="1" x14ac:dyDescent="0.3">
      <c r="A48" s="16">
        <v>47</v>
      </c>
      <c r="B48" s="17" t="s">
        <v>58</v>
      </c>
      <c r="C48" s="18">
        <f t="shared" si="1"/>
        <v>0.44500000000000001</v>
      </c>
      <c r="D48" s="18">
        <f t="shared" si="1"/>
        <v>7.2870000000000004E-2</v>
      </c>
      <c r="E48" s="18">
        <f t="shared" si="1"/>
        <v>3.6159999999999998E-2</v>
      </c>
      <c r="F48" s="18">
        <f t="shared" si="2"/>
        <v>1.0087699999999999</v>
      </c>
      <c r="G48" s="18">
        <f t="shared" si="2"/>
        <v>0.30940000000000001</v>
      </c>
      <c r="J48" s="15">
        <v>0.39960000000000001</v>
      </c>
      <c r="K48" s="19">
        <v>0.25600000000000001</v>
      </c>
      <c r="L48" s="15">
        <v>0.44500359496217401</v>
      </c>
      <c r="M48" s="15">
        <v>7.2865710619320595E-2</v>
      </c>
      <c r="N48" s="15">
        <v>3.6164190715098202E-2</v>
      </c>
      <c r="O48" s="15">
        <v>0</v>
      </c>
      <c r="P48" s="15">
        <v>0</v>
      </c>
      <c r="Q48" s="15">
        <v>1.00877071403189</v>
      </c>
      <c r="R48" s="15">
        <v>0.30940298258630899</v>
      </c>
    </row>
    <row r="49" spans="1:18" ht="15.75" thickBot="1" x14ac:dyDescent="0.3">
      <c r="A49" s="16">
        <v>48</v>
      </c>
      <c r="B49" s="17" t="s">
        <v>126</v>
      </c>
      <c r="C49" s="18">
        <f t="shared" si="1"/>
        <v>0.44606000000000001</v>
      </c>
      <c r="D49" s="18">
        <f t="shared" si="1"/>
        <v>7.2109999999999994E-2</v>
      </c>
      <c r="E49" s="18">
        <f t="shared" si="1"/>
        <v>3.6999999999999998E-2</v>
      </c>
      <c r="F49" s="18">
        <f t="shared" si="2"/>
        <v>1.0693600000000001</v>
      </c>
      <c r="G49" s="18">
        <f t="shared" si="2"/>
        <v>0.30803999999999998</v>
      </c>
      <c r="J49" s="15">
        <v>0.44350000000000001</v>
      </c>
      <c r="K49" s="19">
        <v>0.255</v>
      </c>
      <c r="L49" s="15">
        <v>0.44605985734187598</v>
      </c>
      <c r="M49" s="15">
        <v>7.2109049422663593E-2</v>
      </c>
      <c r="N49" s="15">
        <v>3.6995202914692098E-2</v>
      </c>
      <c r="O49" s="15">
        <v>0</v>
      </c>
      <c r="P49" s="15">
        <v>0</v>
      </c>
      <c r="Q49" s="15">
        <v>1.0693557533045599</v>
      </c>
      <c r="R49" s="15">
        <v>0.30804274592129799</v>
      </c>
    </row>
    <row r="50" spans="1:18" ht="15.75" thickBot="1" x14ac:dyDescent="0.3">
      <c r="A50" s="16">
        <v>49</v>
      </c>
      <c r="B50" s="17" t="s">
        <v>59</v>
      </c>
      <c r="C50" s="18">
        <f t="shared" si="1"/>
        <v>0.44772000000000001</v>
      </c>
      <c r="D50" s="18">
        <f t="shared" si="1"/>
        <v>7.0989999999999998E-2</v>
      </c>
      <c r="E50" s="18">
        <f t="shared" si="1"/>
        <v>3.8260000000000002E-2</v>
      </c>
      <c r="F50" s="18">
        <f t="shared" si="2"/>
        <v>1.1253</v>
      </c>
      <c r="G50" s="18">
        <f t="shared" si="2"/>
        <v>0.30597999999999997</v>
      </c>
      <c r="J50" s="15">
        <v>0.49230000000000002</v>
      </c>
      <c r="K50" s="19">
        <v>0.254</v>
      </c>
      <c r="L50" s="15">
        <v>0.44771601756552498</v>
      </c>
      <c r="M50" s="15">
        <v>7.0987629723407594E-2</v>
      </c>
      <c r="N50" s="15">
        <v>3.8264255666631303E-2</v>
      </c>
      <c r="O50" s="15">
        <v>0</v>
      </c>
      <c r="P50" s="15">
        <v>0</v>
      </c>
      <c r="Q50" s="15">
        <v>1.1253032418242901</v>
      </c>
      <c r="R50" s="15">
        <v>0.30597686901896098</v>
      </c>
    </row>
    <row r="51" spans="1:18" ht="15.75" thickBot="1" x14ac:dyDescent="0.3">
      <c r="A51" s="16">
        <v>50</v>
      </c>
      <c r="B51" s="17" t="s">
        <v>60</v>
      </c>
      <c r="C51" s="18">
        <f t="shared" si="1"/>
        <v>0.44929999999999998</v>
      </c>
      <c r="D51" s="18">
        <f t="shared" si="1"/>
        <v>6.9989999999999997E-2</v>
      </c>
      <c r="E51" s="18">
        <f t="shared" si="1"/>
        <v>3.9440000000000003E-2</v>
      </c>
      <c r="F51" s="18">
        <f t="shared" si="2"/>
        <v>1.1815599999999999</v>
      </c>
      <c r="G51" s="18">
        <f t="shared" si="2"/>
        <v>0.30408000000000002</v>
      </c>
      <c r="J51" s="15">
        <v>0.53029999999999999</v>
      </c>
      <c r="K51" s="19">
        <v>0.252</v>
      </c>
      <c r="L51" s="15">
        <v>0.44929618734487198</v>
      </c>
      <c r="M51" s="15">
        <v>6.9985255164726201E-2</v>
      </c>
      <c r="N51" s="15">
        <v>3.9439657990072201E-2</v>
      </c>
      <c r="O51" s="15">
        <v>0</v>
      </c>
      <c r="P51" s="15">
        <v>0</v>
      </c>
      <c r="Q51" s="15">
        <v>1.1815584818881499</v>
      </c>
      <c r="R51" s="15">
        <v>0.30407554106814599</v>
      </c>
    </row>
    <row r="52" spans="1:18" ht="15.75" thickBot="1" x14ac:dyDescent="0.3">
      <c r="A52" s="16">
        <v>51</v>
      </c>
      <c r="B52" s="17" t="s">
        <v>61</v>
      </c>
      <c r="C52" s="18">
        <f t="shared" si="1"/>
        <v>0.45068999999999998</v>
      </c>
      <c r="D52" s="18">
        <f t="shared" si="1"/>
        <v>6.9150000000000003E-2</v>
      </c>
      <c r="E52" s="18">
        <f t="shared" si="1"/>
        <v>4.045E-2</v>
      </c>
      <c r="F52" s="18">
        <f t="shared" si="2"/>
        <v>1.2303299999999999</v>
      </c>
      <c r="G52" s="18">
        <f t="shared" si="2"/>
        <v>0.30245</v>
      </c>
      <c r="J52" s="15">
        <v>0.57640000000000002</v>
      </c>
      <c r="K52" s="19">
        <v>0.251</v>
      </c>
      <c r="L52" s="15">
        <v>0.45069431220357498</v>
      </c>
      <c r="M52" s="15">
        <v>6.9148508079211801E-2</v>
      </c>
      <c r="N52" s="15">
        <v>4.0453256135935797E-2</v>
      </c>
      <c r="O52" s="15">
        <v>0</v>
      </c>
      <c r="P52" s="15">
        <v>0</v>
      </c>
      <c r="Q52" s="15">
        <v>1.2303263260080901</v>
      </c>
      <c r="R52" s="15">
        <v>0.30244516117849002</v>
      </c>
    </row>
    <row r="53" spans="1:18" ht="15.75" thickBot="1" x14ac:dyDescent="0.3">
      <c r="A53" s="16">
        <v>52</v>
      </c>
      <c r="B53" s="17" t="s">
        <v>62</v>
      </c>
      <c r="C53" s="18">
        <f t="shared" si="1"/>
        <v>0.45296999999999998</v>
      </c>
      <c r="D53" s="18">
        <f t="shared" si="1"/>
        <v>6.7879999999999996E-2</v>
      </c>
      <c r="E53" s="18">
        <f t="shared" si="1"/>
        <v>4.206E-2</v>
      </c>
      <c r="F53" s="18">
        <f t="shared" si="2"/>
        <v>1.2761499999999999</v>
      </c>
      <c r="G53" s="18">
        <f t="shared" si="2"/>
        <v>0.29987999999999998</v>
      </c>
      <c r="J53" s="15">
        <v>0.61739999999999995</v>
      </c>
      <c r="K53" s="19">
        <v>0.247</v>
      </c>
      <c r="L53" s="15">
        <v>0.45297177232013403</v>
      </c>
      <c r="M53" s="15">
        <v>6.7876802485732496E-2</v>
      </c>
      <c r="N53" s="15">
        <v>4.2056063290039802E-2</v>
      </c>
      <c r="O53" s="15">
        <v>0</v>
      </c>
      <c r="P53" s="15">
        <v>0</v>
      </c>
      <c r="Q53" s="15">
        <v>1.27615338583539</v>
      </c>
      <c r="R53" s="15">
        <v>0.29988418310852399</v>
      </c>
    </row>
    <row r="54" spans="1:18" ht="15.75" thickBot="1" x14ac:dyDescent="0.3">
      <c r="A54" s="16">
        <v>53</v>
      </c>
      <c r="B54" s="17" t="s">
        <v>63</v>
      </c>
      <c r="C54" s="18">
        <f t="shared" si="1"/>
        <v>0.45528000000000002</v>
      </c>
      <c r="D54" s="18">
        <f t="shared" si="1"/>
        <v>6.6689999999999999E-2</v>
      </c>
      <c r="E54" s="18">
        <f t="shared" si="1"/>
        <v>4.3619999999999999E-2</v>
      </c>
      <c r="F54" s="18">
        <f t="shared" si="2"/>
        <v>1.3064</v>
      </c>
      <c r="G54" s="18">
        <f t="shared" si="2"/>
        <v>0.2974</v>
      </c>
      <c r="J54" s="15">
        <v>0.64300000000000002</v>
      </c>
      <c r="K54" s="19">
        <v>0.24399999999999999</v>
      </c>
      <c r="L54" s="15">
        <v>0.45527624621541102</v>
      </c>
      <c r="M54" s="15">
        <v>6.6693578705377607E-2</v>
      </c>
      <c r="N54" s="15">
        <v>4.3622805537809402E-2</v>
      </c>
      <c r="O54" s="15">
        <v>0</v>
      </c>
      <c r="P54" s="15">
        <v>0</v>
      </c>
      <c r="Q54" s="15">
        <v>1.3064001004829799</v>
      </c>
      <c r="R54" s="15">
        <v>0.297400785518047</v>
      </c>
    </row>
    <row r="55" spans="1:18" ht="15.75" thickBot="1" x14ac:dyDescent="0.3">
      <c r="A55" s="16">
        <v>54</v>
      </c>
      <c r="B55" s="17" t="s">
        <v>64</v>
      </c>
      <c r="C55" s="18">
        <f t="shared" si="1"/>
        <v>0.45662999999999998</v>
      </c>
      <c r="D55" s="18">
        <f t="shared" si="1"/>
        <v>6.6040000000000001E-2</v>
      </c>
      <c r="E55" s="18">
        <f t="shared" si="1"/>
        <v>4.4519999999999997E-2</v>
      </c>
      <c r="F55" s="18">
        <f t="shared" si="2"/>
        <v>1.34979</v>
      </c>
      <c r="G55" s="18">
        <f t="shared" si="2"/>
        <v>0.29598999999999998</v>
      </c>
      <c r="J55" s="15">
        <v>0.68630000000000002</v>
      </c>
      <c r="K55" s="19">
        <v>0.24399999999999999</v>
      </c>
      <c r="L55" s="15">
        <v>0.45663063405418802</v>
      </c>
      <c r="M55" s="15">
        <v>6.6042123589446E-2</v>
      </c>
      <c r="N55" s="15">
        <v>4.4520103281603302E-2</v>
      </c>
      <c r="O55" s="15">
        <v>0</v>
      </c>
      <c r="P55" s="15">
        <v>0</v>
      </c>
      <c r="Q55" s="15">
        <v>1.3497864522829599</v>
      </c>
      <c r="R55" s="15">
        <v>0.29598723682101102</v>
      </c>
    </row>
    <row r="56" spans="1:18" ht="15.75" thickBot="1" x14ac:dyDescent="0.3">
      <c r="A56" s="16">
        <v>55</v>
      </c>
      <c r="B56" s="17" t="s">
        <v>65</v>
      </c>
      <c r="C56" s="18">
        <f t="shared" si="1"/>
        <v>0.45755000000000001</v>
      </c>
      <c r="D56" s="18">
        <f t="shared" si="1"/>
        <v>6.5619999999999998E-2</v>
      </c>
      <c r="E56" s="18">
        <f t="shared" si="1"/>
        <v>4.512E-2</v>
      </c>
      <c r="F56" s="18">
        <f t="shared" si="2"/>
        <v>1.3918200000000001</v>
      </c>
      <c r="G56" s="18">
        <f t="shared" si="2"/>
        <v>0.29504999999999998</v>
      </c>
      <c r="J56" s="15">
        <v>0.71740000000000004</v>
      </c>
      <c r="K56" s="19">
        <v>0.24299999999999999</v>
      </c>
      <c r="L56" s="15">
        <v>0.457548240363849</v>
      </c>
      <c r="M56" s="15">
        <v>6.5617928130909206E-2</v>
      </c>
      <c r="N56" s="15">
        <v>4.5118801462753599E-2</v>
      </c>
      <c r="O56" s="15">
        <v>0</v>
      </c>
      <c r="P56" s="15">
        <v>0</v>
      </c>
      <c r="Q56" s="15">
        <v>1.39181949615203</v>
      </c>
      <c r="R56" s="15">
        <v>0.29504757409329802</v>
      </c>
    </row>
    <row r="57" spans="1:18" ht="15.75" thickBot="1" x14ac:dyDescent="0.3">
      <c r="A57" s="16">
        <v>56</v>
      </c>
      <c r="B57" s="17" t="s">
        <v>66</v>
      </c>
      <c r="C57" s="18">
        <f t="shared" si="1"/>
        <v>0.45723000000000003</v>
      </c>
      <c r="D57" s="18">
        <f t="shared" si="1"/>
        <v>6.5759999999999999E-2</v>
      </c>
      <c r="E57" s="18">
        <f t="shared" si="1"/>
        <v>4.4909999999999999E-2</v>
      </c>
      <c r="F57" s="18">
        <f t="shared" si="2"/>
        <v>1.44814</v>
      </c>
      <c r="G57" s="18">
        <f t="shared" si="2"/>
        <v>0.29537000000000002</v>
      </c>
      <c r="J57" s="15">
        <v>0.76970000000000005</v>
      </c>
      <c r="K57" s="19">
        <v>0.24399999999999999</v>
      </c>
      <c r="L57" s="15">
        <v>0.457229905185142</v>
      </c>
      <c r="M57" s="15">
        <v>6.5763566154099007E-2</v>
      </c>
      <c r="N57" s="15">
        <v>4.4911921963064899E-2</v>
      </c>
      <c r="O57" s="15">
        <v>0</v>
      </c>
      <c r="P57" s="15">
        <v>0</v>
      </c>
      <c r="Q57" s="15">
        <v>1.4481363064742001</v>
      </c>
      <c r="R57" s="15">
        <v>0.29537195943394701</v>
      </c>
    </row>
    <row r="58" spans="1:18" ht="15.75" thickBot="1" x14ac:dyDescent="0.3">
      <c r="A58" s="16">
        <v>57</v>
      </c>
      <c r="B58" s="17" t="s">
        <v>67</v>
      </c>
      <c r="C58" s="18">
        <f t="shared" si="1"/>
        <v>0.45915</v>
      </c>
      <c r="D58" s="18">
        <f t="shared" si="1"/>
        <v>6.4909999999999995E-2</v>
      </c>
      <c r="E58" s="18">
        <f t="shared" si="1"/>
        <v>4.6149999999999997E-2</v>
      </c>
      <c r="F58" s="18">
        <f t="shared" si="2"/>
        <v>1.4898499999999999</v>
      </c>
      <c r="G58" s="18">
        <f t="shared" si="2"/>
        <v>0.29343999999999998</v>
      </c>
      <c r="J58" s="15">
        <v>0.81140000000000001</v>
      </c>
      <c r="K58" s="19">
        <v>0.24299999999999999</v>
      </c>
      <c r="L58" s="15">
        <v>0.45915250285917197</v>
      </c>
      <c r="M58" s="15">
        <v>6.4907684787311806E-2</v>
      </c>
      <c r="N58" s="15">
        <v>4.6148581578653397E-2</v>
      </c>
      <c r="O58" s="15">
        <v>0</v>
      </c>
      <c r="P58" s="15">
        <v>0</v>
      </c>
      <c r="Q58" s="15">
        <v>1.48985239220586</v>
      </c>
      <c r="R58" s="15">
        <v>0.29343778615756599</v>
      </c>
    </row>
    <row r="59" spans="1:18" ht="15.75" thickBot="1" x14ac:dyDescent="0.3">
      <c r="A59" s="16">
        <v>58</v>
      </c>
      <c r="B59" s="17" t="s">
        <v>68</v>
      </c>
      <c r="C59" s="18">
        <f t="shared" si="1"/>
        <v>0.45961000000000002</v>
      </c>
      <c r="D59" s="18">
        <f t="shared" si="1"/>
        <v>6.4710000000000004E-2</v>
      </c>
      <c r="E59" s="18">
        <f t="shared" si="1"/>
        <v>4.6440000000000002E-2</v>
      </c>
      <c r="F59" s="18">
        <f t="shared" si="2"/>
        <v>1.5438700000000001</v>
      </c>
      <c r="G59" s="18">
        <f t="shared" si="2"/>
        <v>0.29298000000000002</v>
      </c>
      <c r="J59" s="15">
        <v>0.85219999999999996</v>
      </c>
      <c r="K59" s="19">
        <v>0.24199999999999999</v>
      </c>
      <c r="L59" s="15">
        <v>0.45961304595432501</v>
      </c>
      <c r="M59" s="15">
        <v>6.4710844153302693E-2</v>
      </c>
      <c r="N59" s="15">
        <v>4.6440388846875402E-2</v>
      </c>
      <c r="O59" s="15">
        <v>0</v>
      </c>
      <c r="P59" s="15">
        <v>0</v>
      </c>
      <c r="Q59" s="15">
        <v>1.54386718707674</v>
      </c>
      <c r="R59" s="15">
        <v>0.29298309625526697</v>
      </c>
    </row>
    <row r="60" spans="1:18" ht="15.75" thickBot="1" x14ac:dyDescent="0.3">
      <c r="A60" s="16">
        <v>59</v>
      </c>
      <c r="B60" s="17" t="s">
        <v>69</v>
      </c>
      <c r="C60" s="18">
        <f t="shared" si="1"/>
        <v>0.45915</v>
      </c>
      <c r="D60" s="18">
        <f t="shared" si="1"/>
        <v>6.4909999999999995E-2</v>
      </c>
      <c r="E60" s="18">
        <f t="shared" si="1"/>
        <v>4.6149999999999997E-2</v>
      </c>
      <c r="F60" s="18">
        <f t="shared" si="2"/>
        <v>1.6007400000000001</v>
      </c>
      <c r="G60" s="18">
        <f t="shared" si="2"/>
        <v>0.29343999999999998</v>
      </c>
      <c r="J60" s="15">
        <v>0.90690000000000004</v>
      </c>
      <c r="K60" s="19">
        <v>0.24299999999999999</v>
      </c>
      <c r="L60" s="15">
        <v>0.45915038681723902</v>
      </c>
      <c r="M60" s="15">
        <v>6.4908596293259097E-2</v>
      </c>
      <c r="N60" s="15">
        <v>4.6147236978753101E-2</v>
      </c>
      <c r="O60" s="15">
        <v>0</v>
      </c>
      <c r="P60" s="15">
        <v>0</v>
      </c>
      <c r="Q60" s="15">
        <v>1.60074253380039</v>
      </c>
      <c r="R60" s="15">
        <v>0.29343988279274902</v>
      </c>
    </row>
    <row r="61" spans="1:18" ht="15.75" thickBot="1" x14ac:dyDescent="0.3">
      <c r="A61" s="16">
        <v>60</v>
      </c>
      <c r="B61" s="17" t="s">
        <v>70</v>
      </c>
      <c r="C61" s="18">
        <f t="shared" si="1"/>
        <v>0.44172</v>
      </c>
      <c r="D61" s="18">
        <f t="shared" si="1"/>
        <v>7.5450000000000003E-2</v>
      </c>
      <c r="E61" s="18">
        <f t="shared" si="1"/>
        <v>3.3459999999999997E-2</v>
      </c>
      <c r="F61" s="18">
        <f t="shared" si="2"/>
        <v>0.76202999999999999</v>
      </c>
      <c r="G61" s="18">
        <f t="shared" si="2"/>
        <v>0.31386999999999998</v>
      </c>
      <c r="J61" s="15">
        <v>0.22359999999999999</v>
      </c>
      <c r="K61" s="19">
        <v>0.27400000000000002</v>
      </c>
      <c r="L61" s="15">
        <v>0.44172224294791002</v>
      </c>
      <c r="M61" s="15">
        <v>7.5452580788713294E-2</v>
      </c>
      <c r="N61" s="15">
        <v>3.3459883393043698E-2</v>
      </c>
      <c r="O61" s="15">
        <v>0</v>
      </c>
      <c r="P61" s="15">
        <v>0</v>
      </c>
      <c r="Q61" s="15">
        <v>0.76203321605070495</v>
      </c>
      <c r="R61" s="15">
        <v>0.31387101573884602</v>
      </c>
    </row>
    <row r="62" spans="1:18" ht="15.75" thickBot="1" x14ac:dyDescent="0.3">
      <c r="A62" s="16">
        <v>61</v>
      </c>
      <c r="B62" s="17" t="s">
        <v>71</v>
      </c>
      <c r="C62" s="18">
        <f t="shared" si="1"/>
        <v>0.43247000000000002</v>
      </c>
      <c r="D62" s="18">
        <f t="shared" si="1"/>
        <v>8.5620000000000002E-2</v>
      </c>
      <c r="E62" s="18">
        <f t="shared" si="1"/>
        <v>2.436E-2</v>
      </c>
      <c r="F62" s="18">
        <f t="shared" si="2"/>
        <v>0.53917999999999999</v>
      </c>
      <c r="G62" s="18">
        <f t="shared" si="2"/>
        <v>0.32939000000000002</v>
      </c>
      <c r="J62" s="15">
        <v>4.82E-2</v>
      </c>
      <c r="K62" s="19">
        <v>0.29899999999999999</v>
      </c>
      <c r="L62" s="15">
        <v>0.43247111190222498</v>
      </c>
      <c r="M62" s="15">
        <v>8.5615345276587596E-2</v>
      </c>
      <c r="N62" s="15">
        <v>2.4362823482931301E-2</v>
      </c>
      <c r="O62" s="15">
        <v>0</v>
      </c>
      <c r="P62" s="15">
        <v>0</v>
      </c>
      <c r="Q62" s="15">
        <v>0.53917509830868304</v>
      </c>
      <c r="R62" s="15">
        <v>0.32938801711495402</v>
      </c>
    </row>
    <row r="63" spans="1:18" ht="15.75" thickBot="1" x14ac:dyDescent="0.3">
      <c r="A63" s="16">
        <v>62</v>
      </c>
      <c r="B63" s="17" t="s">
        <v>72</v>
      </c>
      <c r="C63" s="18">
        <f t="shared" si="1"/>
        <v>0.44085000000000002</v>
      </c>
      <c r="D63" s="18">
        <f t="shared" si="1"/>
        <v>7.6200000000000004E-2</v>
      </c>
      <c r="E63" s="18">
        <f t="shared" si="1"/>
        <v>3.2710000000000003E-2</v>
      </c>
      <c r="F63" s="18">
        <f t="shared" si="2"/>
        <v>0.81964000000000004</v>
      </c>
      <c r="G63" s="18">
        <f t="shared" si="2"/>
        <v>0.31512000000000001</v>
      </c>
      <c r="J63" s="15">
        <v>0.24540000000000001</v>
      </c>
      <c r="K63" s="19">
        <v>0.26900000000000002</v>
      </c>
      <c r="L63" s="15">
        <v>0.44085489840718101</v>
      </c>
      <c r="M63" s="15">
        <v>7.6204172713760301E-2</v>
      </c>
      <c r="N63" s="15">
        <v>3.2709991242628703E-2</v>
      </c>
      <c r="O63" s="15">
        <v>0</v>
      </c>
      <c r="P63" s="15">
        <v>0</v>
      </c>
      <c r="Q63" s="15">
        <v>0.81963737645827195</v>
      </c>
      <c r="R63" s="15">
        <v>0.31512140258108201</v>
      </c>
    </row>
    <row r="64" spans="1:18" ht="15.75" thickBot="1" x14ac:dyDescent="0.3">
      <c r="A64" s="16">
        <v>63</v>
      </c>
      <c r="B64" s="17" t="s">
        <v>73</v>
      </c>
      <c r="C64" s="18">
        <f t="shared" si="1"/>
        <v>0.42605999999999999</v>
      </c>
      <c r="D64" s="18">
        <f t="shared" si="1"/>
        <v>9.8159999999999997E-2</v>
      </c>
      <c r="E64" s="18">
        <f t="shared" si="1"/>
        <v>1.5270000000000001E-2</v>
      </c>
      <c r="F64" s="18">
        <f t="shared" si="2"/>
        <v>9.7280000000000005E-2</v>
      </c>
      <c r="G64" s="18">
        <f t="shared" si="2"/>
        <v>0.34569</v>
      </c>
      <c r="J64" s="15">
        <v>-0.216</v>
      </c>
      <c r="K64" s="19">
        <v>0.30499999999999999</v>
      </c>
      <c r="L64" s="15">
        <v>0.426059810549405</v>
      </c>
      <c r="M64" s="15">
        <v>9.8162233922249695E-2</v>
      </c>
      <c r="N64" s="15">
        <v>1.52726826638729E-2</v>
      </c>
      <c r="O64" s="15">
        <v>0</v>
      </c>
      <c r="P64" s="15">
        <v>0</v>
      </c>
      <c r="Q64" s="15">
        <v>9.7275338134009598E-2</v>
      </c>
      <c r="R64" s="15">
        <v>0.34569050108891902</v>
      </c>
    </row>
    <row r="65" spans="1:18" ht="15.75" thickBot="1" x14ac:dyDescent="0.3">
      <c r="A65" s="16">
        <v>64</v>
      </c>
      <c r="B65" s="17" t="s">
        <v>74</v>
      </c>
      <c r="C65" s="18">
        <f t="shared" si="1"/>
        <v>0.47083000000000003</v>
      </c>
      <c r="D65" s="18">
        <f t="shared" si="1"/>
        <v>6.0729999999999999E-2</v>
      </c>
      <c r="E65" s="18">
        <f t="shared" si="1"/>
        <v>5.3100000000000001E-2</v>
      </c>
      <c r="F65" s="18">
        <f t="shared" si="2"/>
        <v>0.80583000000000005</v>
      </c>
      <c r="G65" s="18">
        <f t="shared" si="2"/>
        <v>0.28277999999999998</v>
      </c>
      <c r="J65" s="15">
        <v>0.34489999999999998</v>
      </c>
      <c r="K65" s="19">
        <v>0.22900000000000001</v>
      </c>
      <c r="L65" s="15">
        <v>0.47082579295437499</v>
      </c>
      <c r="M65" s="15">
        <v>6.0730076060215403E-2</v>
      </c>
      <c r="N65" s="15">
        <v>5.30997866722226E-2</v>
      </c>
      <c r="O65" s="15">
        <v>0</v>
      </c>
      <c r="P65" s="15">
        <v>0</v>
      </c>
      <c r="Q65" s="15">
        <v>0.80583496291505297</v>
      </c>
      <c r="R65" s="15">
        <v>0.28277697645710798</v>
      </c>
    </row>
    <row r="66" spans="1:18" ht="15.75" thickBot="1" x14ac:dyDescent="0.3">
      <c r="A66" s="16">
        <v>65</v>
      </c>
      <c r="B66" s="17" t="s">
        <v>75</v>
      </c>
      <c r="C66" s="18">
        <f t="shared" si="1"/>
        <v>0.43747999999999998</v>
      </c>
      <c r="D66" s="18">
        <f t="shared" si="1"/>
        <v>7.9460000000000003E-2</v>
      </c>
      <c r="E66" s="18">
        <f t="shared" si="1"/>
        <v>2.962E-2</v>
      </c>
      <c r="F66" s="18">
        <f t="shared" si="2"/>
        <v>0.76646000000000003</v>
      </c>
      <c r="G66" s="18">
        <f t="shared" si="2"/>
        <v>0.32031999999999999</v>
      </c>
      <c r="J66" s="15">
        <v>0.20810000000000001</v>
      </c>
      <c r="K66" s="19">
        <v>0.27300000000000002</v>
      </c>
      <c r="L66" s="15">
        <v>0.43748303678699402</v>
      </c>
      <c r="M66" s="15">
        <v>7.9456353652712405E-2</v>
      </c>
      <c r="N66" s="15">
        <v>2.9624896690145501E-2</v>
      </c>
      <c r="O66" s="15">
        <v>0</v>
      </c>
      <c r="P66" s="15">
        <v>0</v>
      </c>
      <c r="Q66" s="15">
        <v>0.76646044803496105</v>
      </c>
      <c r="R66" s="15">
        <v>0.32031892229737702</v>
      </c>
    </row>
    <row r="67" spans="1:18" ht="15.75" thickBot="1" x14ac:dyDescent="0.3">
      <c r="A67" s="21">
        <v>66</v>
      </c>
      <c r="B67" s="18" t="s">
        <v>76</v>
      </c>
      <c r="C67" s="18">
        <f t="shared" ref="C67:E101" si="3">ROUND(L67,5)</f>
        <v>0.44273000000000001</v>
      </c>
      <c r="D67" s="18">
        <f t="shared" si="3"/>
        <v>7.4620000000000006E-2</v>
      </c>
      <c r="E67" s="18">
        <f t="shared" si="3"/>
        <v>3.431E-2</v>
      </c>
      <c r="F67" s="18">
        <f t="shared" ref="F67:G101" si="4">ROUND(Q67,5)</f>
        <v>0.89346999999999999</v>
      </c>
      <c r="G67" s="18">
        <f t="shared" si="4"/>
        <v>0.31246000000000002</v>
      </c>
      <c r="J67" s="15">
        <v>0.30349999999999999</v>
      </c>
      <c r="K67" s="19">
        <v>0.26300000000000001</v>
      </c>
      <c r="L67" s="15">
        <v>0.44272503049633699</v>
      </c>
      <c r="M67" s="15">
        <v>7.4620995139244098E-2</v>
      </c>
      <c r="N67" s="15">
        <v>3.4307580732303999E-2</v>
      </c>
      <c r="O67" s="15">
        <v>0</v>
      </c>
      <c r="P67" s="15">
        <v>0</v>
      </c>
      <c r="Q67" s="15">
        <v>0.89347170328015302</v>
      </c>
      <c r="R67" s="15">
        <v>0.31246355740334297</v>
      </c>
    </row>
    <row r="68" spans="1:18" ht="15.75" thickBot="1" x14ac:dyDescent="0.3">
      <c r="A68" s="21">
        <v>67</v>
      </c>
      <c r="B68" s="18" t="s">
        <v>77</v>
      </c>
      <c r="C68" s="18">
        <f t="shared" si="3"/>
        <v>0.43862000000000001</v>
      </c>
      <c r="D68" s="18">
        <f t="shared" si="3"/>
        <v>7.8299999999999995E-2</v>
      </c>
      <c r="E68" s="18">
        <f t="shared" si="3"/>
        <v>3.0700000000000002E-2</v>
      </c>
      <c r="F68" s="18">
        <f t="shared" si="4"/>
        <v>0.73619000000000001</v>
      </c>
      <c r="G68" s="18">
        <f t="shared" si="4"/>
        <v>0.31850000000000001</v>
      </c>
      <c r="J68" s="15">
        <v>0.19500000000000001</v>
      </c>
      <c r="K68" s="19">
        <v>0.27</v>
      </c>
      <c r="L68" s="15">
        <v>0.438617867216198</v>
      </c>
      <c r="M68" s="15">
        <v>7.8297645499448801E-2</v>
      </c>
      <c r="N68" s="15">
        <v>3.0696126081384601E-2</v>
      </c>
      <c r="O68" s="15">
        <v>0</v>
      </c>
      <c r="P68" s="15">
        <v>0</v>
      </c>
      <c r="Q68" s="15">
        <v>0.736189654386601</v>
      </c>
      <c r="R68" s="15">
        <v>0.31850438039130302</v>
      </c>
    </row>
    <row r="69" spans="1:18" ht="15.75" thickBot="1" x14ac:dyDescent="0.3">
      <c r="A69" s="21">
        <v>68</v>
      </c>
      <c r="B69" s="18" t="s">
        <v>78</v>
      </c>
      <c r="C69" s="18">
        <f t="shared" si="3"/>
        <v>0.43754999999999999</v>
      </c>
      <c r="D69" s="18">
        <f t="shared" si="3"/>
        <v>7.9380000000000006E-2</v>
      </c>
      <c r="E69" s="18">
        <f t="shared" si="3"/>
        <v>2.9690000000000001E-2</v>
      </c>
      <c r="F69" s="18">
        <f t="shared" si="4"/>
        <v>1.07193</v>
      </c>
      <c r="G69" s="18">
        <f t="shared" si="4"/>
        <v>0.32020999999999999</v>
      </c>
      <c r="J69" s="15">
        <v>0.41799999999999998</v>
      </c>
      <c r="K69" s="22">
        <v>0.270883241</v>
      </c>
      <c r="L69" s="15">
        <v>0.43755133172628802</v>
      </c>
      <c r="M69" s="15">
        <v>7.9384586244536301E-2</v>
      </c>
      <c r="N69" s="15">
        <v>2.9690405855584402E-2</v>
      </c>
      <c r="O69" s="15">
        <v>0</v>
      </c>
      <c r="P69" s="15">
        <v>0</v>
      </c>
      <c r="Q69" s="15">
        <v>1.0719259079769901</v>
      </c>
      <c r="R69" s="15">
        <v>0.320207654274066</v>
      </c>
    </row>
    <row r="70" spans="1:18" ht="15.75" thickBot="1" x14ac:dyDescent="0.3">
      <c r="A70" s="21">
        <v>69</v>
      </c>
      <c r="B70" s="18" t="s">
        <v>79</v>
      </c>
      <c r="C70" s="18">
        <f t="shared" si="3"/>
        <v>0.43859999999999999</v>
      </c>
      <c r="D70" s="18">
        <f t="shared" si="3"/>
        <v>7.8320000000000001E-2</v>
      </c>
      <c r="E70" s="18">
        <f t="shared" si="3"/>
        <v>3.0679999999999999E-2</v>
      </c>
      <c r="F70" s="18">
        <f t="shared" si="4"/>
        <v>0.81832000000000005</v>
      </c>
      <c r="G70" s="18">
        <f t="shared" si="4"/>
        <v>0.31852999999999998</v>
      </c>
      <c r="J70" s="15">
        <v>0.23400000000000001</v>
      </c>
      <c r="K70" s="22">
        <v>0.26815085799999999</v>
      </c>
      <c r="L70" s="15">
        <v>0.438600219681056</v>
      </c>
      <c r="M70" s="15">
        <v>7.8315131548626807E-2</v>
      </c>
      <c r="N70" s="15">
        <v>3.0679740494111599E-2</v>
      </c>
      <c r="O70" s="15">
        <v>0</v>
      </c>
      <c r="P70" s="15">
        <v>0</v>
      </c>
      <c r="Q70" s="15">
        <v>0.81831505785795</v>
      </c>
      <c r="R70" s="15">
        <v>0.31853205652406003</v>
      </c>
    </row>
    <row r="71" spans="1:18" ht="15.75" thickBot="1" x14ac:dyDescent="0.3">
      <c r="A71" s="21">
        <v>70</v>
      </c>
      <c r="B71" s="18" t="s">
        <v>80</v>
      </c>
      <c r="C71" s="18">
        <f t="shared" si="3"/>
        <v>0.43975999999999998</v>
      </c>
      <c r="D71" s="18">
        <f t="shared" si="3"/>
        <v>7.7200000000000005E-2</v>
      </c>
      <c r="E71" s="18">
        <f t="shared" si="3"/>
        <v>3.1739999999999997E-2</v>
      </c>
      <c r="F71" s="18">
        <f t="shared" si="4"/>
        <v>0.77544999999999997</v>
      </c>
      <c r="G71" s="18">
        <f t="shared" si="4"/>
        <v>0.31674999999999998</v>
      </c>
      <c r="J71" s="15">
        <v>0.23719999999999999</v>
      </c>
      <c r="K71" s="19">
        <v>0.27</v>
      </c>
      <c r="L71" s="15">
        <v>0.43975924484436402</v>
      </c>
      <c r="M71" s="15">
        <v>7.7200030898886496E-2</v>
      </c>
      <c r="N71" s="15">
        <v>3.17387914539351E-2</v>
      </c>
      <c r="O71" s="15">
        <v>0</v>
      </c>
      <c r="P71" s="15">
        <v>0</v>
      </c>
      <c r="Q71" s="15">
        <v>0.775449611408221</v>
      </c>
      <c r="R71" s="15">
        <v>0.31674828836104901</v>
      </c>
    </row>
    <row r="72" spans="1:18" ht="15.75" thickBot="1" x14ac:dyDescent="0.3">
      <c r="A72" s="21">
        <v>71</v>
      </c>
      <c r="B72" s="18" t="s">
        <v>81</v>
      </c>
      <c r="C72" s="18">
        <f t="shared" si="3"/>
        <v>0.46007999999999999</v>
      </c>
      <c r="D72" s="18">
        <f t="shared" si="3"/>
        <v>6.4509999999999998E-2</v>
      </c>
      <c r="E72" s="18">
        <f t="shared" si="3"/>
        <v>4.6739999999999997E-2</v>
      </c>
      <c r="F72" s="18">
        <f t="shared" si="4"/>
        <v>1.5566800000000001</v>
      </c>
      <c r="G72" s="18">
        <f t="shared" si="4"/>
        <v>0.29252</v>
      </c>
      <c r="J72" s="15">
        <v>0.91</v>
      </c>
      <c r="K72" s="22">
        <v>0.23975123200000001</v>
      </c>
      <c r="L72" s="15">
        <v>0.46008230157339097</v>
      </c>
      <c r="M72" s="15">
        <v>6.4513396415200097E-2</v>
      </c>
      <c r="N72" s="15">
        <v>4.6736025319957603E-2</v>
      </c>
      <c r="O72" s="15">
        <v>0</v>
      </c>
      <c r="P72" s="15">
        <v>0</v>
      </c>
      <c r="Q72" s="15">
        <v>1.5566753359461301</v>
      </c>
      <c r="R72" s="15">
        <v>0.29252309837845702</v>
      </c>
    </row>
    <row r="73" spans="1:18" ht="15.75" thickBot="1" x14ac:dyDescent="0.3">
      <c r="A73" s="21">
        <v>72</v>
      </c>
      <c r="B73" s="18" t="s">
        <v>82</v>
      </c>
      <c r="C73" s="18">
        <f t="shared" si="3"/>
        <v>0.43794</v>
      </c>
      <c r="D73" s="18">
        <f t="shared" si="3"/>
        <v>7.8979999999999995E-2</v>
      </c>
      <c r="E73" s="18">
        <f t="shared" si="3"/>
        <v>3.006E-2</v>
      </c>
      <c r="F73" s="18">
        <f t="shared" si="4"/>
        <v>0.73931000000000002</v>
      </c>
      <c r="G73" s="18">
        <f t="shared" si="4"/>
        <v>0.31958999999999999</v>
      </c>
      <c r="J73" s="15">
        <v>0.20019999999999999</v>
      </c>
      <c r="K73" s="19">
        <v>0.27439999999999998</v>
      </c>
      <c r="L73" s="15">
        <v>0.43793648578635602</v>
      </c>
      <c r="M73" s="15">
        <v>7.8984836630185504E-2</v>
      </c>
      <c r="N73" s="15">
        <v>3.0057297823633099E-2</v>
      </c>
      <c r="O73" s="15">
        <v>0</v>
      </c>
      <c r="P73" s="15">
        <v>0</v>
      </c>
      <c r="Q73" s="15">
        <v>0.73931020513771895</v>
      </c>
      <c r="R73" s="15">
        <v>0.31958521511188398</v>
      </c>
    </row>
    <row r="74" spans="1:18" ht="15.75" thickBot="1" x14ac:dyDescent="0.3">
      <c r="A74" s="21">
        <v>73</v>
      </c>
      <c r="B74" s="18" t="s">
        <v>83</v>
      </c>
      <c r="C74" s="18">
        <f t="shared" si="3"/>
        <v>0.43876999999999999</v>
      </c>
      <c r="D74" s="18">
        <f t="shared" si="3"/>
        <v>7.8149999999999997E-2</v>
      </c>
      <c r="E74" s="18">
        <f t="shared" si="3"/>
        <v>3.0839999999999999E-2</v>
      </c>
      <c r="F74" s="18">
        <f t="shared" si="4"/>
        <v>0.95094999999999996</v>
      </c>
      <c r="G74" s="18">
        <f t="shared" si="4"/>
        <v>0.31827</v>
      </c>
      <c r="J74" s="15">
        <v>0.33300000000000002</v>
      </c>
      <c r="K74" s="22">
        <v>0.27140573499999998</v>
      </c>
      <c r="L74" s="15">
        <v>0.43877070182769101</v>
      </c>
      <c r="M74" s="15">
        <v>7.8146885468581201E-2</v>
      </c>
      <c r="N74" s="15">
        <v>3.0837685128887599E-2</v>
      </c>
      <c r="O74" s="15">
        <v>0</v>
      </c>
      <c r="P74" s="15">
        <v>0</v>
      </c>
      <c r="Q74" s="15">
        <v>0.95094582119067705</v>
      </c>
      <c r="R74" s="15">
        <v>0.31826538165100998</v>
      </c>
    </row>
    <row r="75" spans="1:18" ht="15.75" thickBot="1" x14ac:dyDescent="0.3">
      <c r="A75" s="21">
        <v>74</v>
      </c>
      <c r="B75" s="18" t="s">
        <v>84</v>
      </c>
      <c r="C75" s="18">
        <f t="shared" si="3"/>
        <v>0.43703999999999998</v>
      </c>
      <c r="D75" s="18">
        <f t="shared" si="3"/>
        <v>7.9930000000000001E-2</v>
      </c>
      <c r="E75" s="18">
        <f t="shared" si="3"/>
        <v>2.92E-2</v>
      </c>
      <c r="F75" s="18">
        <f t="shared" si="4"/>
        <v>1.2668900000000001</v>
      </c>
      <c r="G75" s="18">
        <f t="shared" si="4"/>
        <v>0.32103999999999999</v>
      </c>
      <c r="J75" s="15">
        <v>0.57299999999999995</v>
      </c>
      <c r="K75" s="22">
        <v>0.27003480299999999</v>
      </c>
      <c r="L75" s="15">
        <v>0.43704175784860799</v>
      </c>
      <c r="M75" s="15">
        <v>7.9926684027884803E-2</v>
      </c>
      <c r="N75" s="15">
        <v>2.9198236045915298E-2</v>
      </c>
      <c r="O75" s="15">
        <v>0</v>
      </c>
      <c r="P75" s="15">
        <v>0</v>
      </c>
      <c r="Q75" s="15">
        <v>1.2668931531015399</v>
      </c>
      <c r="R75" s="15">
        <v>0.321044579948075</v>
      </c>
    </row>
    <row r="76" spans="1:18" ht="15.75" thickBot="1" x14ac:dyDescent="0.3">
      <c r="A76" s="21">
        <v>75</v>
      </c>
      <c r="B76" s="18" t="s">
        <v>85</v>
      </c>
      <c r="C76" s="18">
        <f t="shared" si="3"/>
        <v>0.43863000000000002</v>
      </c>
      <c r="D76" s="18">
        <f t="shared" si="3"/>
        <v>7.8289999999999998E-2</v>
      </c>
      <c r="E76" s="18">
        <f t="shared" si="3"/>
        <v>3.0700000000000002E-2</v>
      </c>
      <c r="F76" s="18">
        <f t="shared" si="4"/>
        <v>0.78925999999999996</v>
      </c>
      <c r="G76" s="18">
        <f t="shared" si="4"/>
        <v>0.31849</v>
      </c>
      <c r="J76" s="15">
        <v>0.2195</v>
      </c>
      <c r="K76" s="22">
        <v>0.27057310099999998</v>
      </c>
      <c r="L76" s="15">
        <v>0.43862530800430999</v>
      </c>
      <c r="M76" s="15">
        <v>7.8290277664537097E-2</v>
      </c>
      <c r="N76" s="15">
        <v>3.0703032296168501E-2</v>
      </c>
      <c r="O76" s="15">
        <v>0</v>
      </c>
      <c r="P76" s="15">
        <v>0</v>
      </c>
      <c r="Q76" s="15">
        <v>0.78925631359002502</v>
      </c>
      <c r="R76" s="15">
        <v>0.318492716159954</v>
      </c>
    </row>
    <row r="77" spans="1:18" ht="15.75" thickBot="1" x14ac:dyDescent="0.3">
      <c r="A77" s="21">
        <v>76</v>
      </c>
      <c r="B77" s="18" t="s">
        <v>86</v>
      </c>
      <c r="C77" s="18">
        <f t="shared" si="3"/>
        <v>0.43940000000000001</v>
      </c>
      <c r="D77" s="18">
        <f t="shared" si="3"/>
        <v>7.7539999999999998E-2</v>
      </c>
      <c r="E77" s="18">
        <f t="shared" si="3"/>
        <v>3.1419999999999997E-2</v>
      </c>
      <c r="F77" s="18">
        <f t="shared" si="4"/>
        <v>0.89359999999999995</v>
      </c>
      <c r="G77" s="18">
        <f t="shared" si="4"/>
        <v>0.31729000000000002</v>
      </c>
      <c r="J77" s="15">
        <v>0.28810000000000002</v>
      </c>
      <c r="K77" s="22">
        <v>0.26865054599999999</v>
      </c>
      <c r="L77" s="15">
        <v>0.43940375237504797</v>
      </c>
      <c r="M77" s="15">
        <v>7.7535025142162706E-2</v>
      </c>
      <c r="N77" s="15">
        <v>3.1417569454387499E-2</v>
      </c>
      <c r="O77" s="15">
        <v>0</v>
      </c>
      <c r="P77" s="15">
        <v>0</v>
      </c>
      <c r="Q77" s="15">
        <v>0.893598358838114</v>
      </c>
      <c r="R77" s="15">
        <v>0.31728824910820402</v>
      </c>
    </row>
    <row r="78" spans="1:18" ht="15.75" thickBot="1" x14ac:dyDescent="0.3">
      <c r="A78" s="21">
        <v>77</v>
      </c>
      <c r="B78" s="18" t="s">
        <v>87</v>
      </c>
      <c r="C78" s="18">
        <f t="shared" si="3"/>
        <v>0.43976999999999999</v>
      </c>
      <c r="D78" s="18">
        <f t="shared" si="3"/>
        <v>7.7189999999999995E-2</v>
      </c>
      <c r="E78" s="18">
        <f t="shared" si="3"/>
        <v>3.175E-2</v>
      </c>
      <c r="F78" s="18">
        <f t="shared" si="4"/>
        <v>0.87168000000000001</v>
      </c>
      <c r="G78" s="18">
        <f t="shared" si="4"/>
        <v>0.31673000000000001</v>
      </c>
      <c r="J78" s="15">
        <v>0.28192</v>
      </c>
      <c r="K78" s="22">
        <v>0.268063997</v>
      </c>
      <c r="L78" s="15">
        <v>0.43977227327959101</v>
      </c>
      <c r="M78" s="15">
        <v>7.7187867739777302E-2</v>
      </c>
      <c r="N78" s="15">
        <v>3.1750505318966497E-2</v>
      </c>
      <c r="O78" s="15">
        <v>0</v>
      </c>
      <c r="P78" s="15">
        <v>0</v>
      </c>
      <c r="Q78" s="15">
        <v>0.87168410898614401</v>
      </c>
      <c r="R78" s="15">
        <v>0.31672861548797099</v>
      </c>
    </row>
    <row r="79" spans="1:18" ht="15.75" thickBot="1" x14ac:dyDescent="0.3">
      <c r="A79" s="21">
        <v>78</v>
      </c>
      <c r="B79" s="18" t="s">
        <v>88</v>
      </c>
      <c r="C79" s="18">
        <f t="shared" si="3"/>
        <v>0.44134000000000001</v>
      </c>
      <c r="D79" s="18">
        <f t="shared" si="3"/>
        <v>7.578E-2</v>
      </c>
      <c r="E79" s="18">
        <f t="shared" si="3"/>
        <v>3.313E-2</v>
      </c>
      <c r="F79" s="18">
        <f t="shared" si="4"/>
        <v>0.82772000000000001</v>
      </c>
      <c r="G79" s="18">
        <f t="shared" si="4"/>
        <v>0.31441999999999998</v>
      </c>
      <c r="J79" s="15">
        <v>0.26100000000000001</v>
      </c>
      <c r="K79" s="22">
        <v>0.27449533700000001</v>
      </c>
      <c r="L79" s="15">
        <v>0.44134085501738901</v>
      </c>
      <c r="M79" s="15">
        <v>7.5779240491312905E-2</v>
      </c>
      <c r="N79" s="15">
        <v>3.3132116694449702E-2</v>
      </c>
      <c r="O79" s="15">
        <v>0</v>
      </c>
      <c r="P79" s="15">
        <v>0</v>
      </c>
      <c r="Q79" s="15">
        <v>0.82771598760885601</v>
      </c>
      <c r="R79" s="15">
        <v>0.31441692457117099</v>
      </c>
    </row>
    <row r="80" spans="1:18" ht="15.75" thickBot="1" x14ac:dyDescent="0.3">
      <c r="A80" s="21">
        <v>79</v>
      </c>
      <c r="B80" s="18" t="s">
        <v>89</v>
      </c>
      <c r="C80" s="18">
        <f t="shared" si="3"/>
        <v>0.43929000000000001</v>
      </c>
      <c r="D80" s="18">
        <f t="shared" si="3"/>
        <v>7.7640000000000001E-2</v>
      </c>
      <c r="E80" s="18">
        <f t="shared" si="3"/>
        <v>3.1320000000000001E-2</v>
      </c>
      <c r="F80" s="18">
        <f t="shared" si="4"/>
        <v>0.94981000000000004</v>
      </c>
      <c r="G80" s="18">
        <f t="shared" si="4"/>
        <v>0.31746000000000002</v>
      </c>
      <c r="J80" s="15">
        <v>0.36899999999999999</v>
      </c>
      <c r="K80" s="22">
        <v>0.26836923200000001</v>
      </c>
      <c r="L80" s="15">
        <v>0.43929398909592798</v>
      </c>
      <c r="M80" s="15">
        <v>7.7639689409118404E-2</v>
      </c>
      <c r="N80" s="15">
        <v>3.1317755859967301E-2</v>
      </c>
      <c r="O80" s="15">
        <v>0</v>
      </c>
      <c r="P80" s="15">
        <v>0</v>
      </c>
      <c r="Q80" s="15">
        <v>0.949811927023819</v>
      </c>
      <c r="R80" s="15">
        <v>0.31745622198974999</v>
      </c>
    </row>
    <row r="81" spans="1:18" ht="15.75" thickBot="1" x14ac:dyDescent="0.3">
      <c r="A81" s="21">
        <v>80</v>
      </c>
      <c r="B81" s="18" t="s">
        <v>90</v>
      </c>
      <c r="C81" s="18">
        <f t="shared" si="3"/>
        <v>0.43836999999999998</v>
      </c>
      <c r="D81" s="18">
        <f t="shared" si="3"/>
        <v>7.8539999999999999E-2</v>
      </c>
      <c r="E81" s="18">
        <f t="shared" si="3"/>
        <v>3.0470000000000001E-2</v>
      </c>
      <c r="F81" s="18">
        <f t="shared" si="4"/>
        <v>0.78039000000000003</v>
      </c>
      <c r="G81" s="18">
        <f t="shared" si="4"/>
        <v>0.31889000000000001</v>
      </c>
      <c r="J81" s="15">
        <v>0.1961</v>
      </c>
      <c r="K81" s="22">
        <v>0.27101667800000001</v>
      </c>
      <c r="L81" s="15">
        <v>0.43837153814657598</v>
      </c>
      <c r="M81" s="15">
        <v>7.8543200279864306E-2</v>
      </c>
      <c r="N81" s="15">
        <v>3.0466653188437599E-2</v>
      </c>
      <c r="O81" s="15">
        <v>0</v>
      </c>
      <c r="P81" s="15">
        <v>0</v>
      </c>
      <c r="Q81" s="15">
        <v>0.780393290324922</v>
      </c>
      <c r="R81" s="15">
        <v>0.31889219584203798</v>
      </c>
    </row>
    <row r="82" spans="1:18" ht="15.75" thickBot="1" x14ac:dyDescent="0.3">
      <c r="A82" s="21">
        <v>81</v>
      </c>
      <c r="B82" s="18" t="s">
        <v>91</v>
      </c>
      <c r="C82" s="18">
        <f t="shared" si="3"/>
        <v>0.43987999999999999</v>
      </c>
      <c r="D82" s="18">
        <f t="shared" si="3"/>
        <v>7.7090000000000006E-2</v>
      </c>
      <c r="E82" s="18">
        <f t="shared" si="3"/>
        <v>3.1850000000000003E-2</v>
      </c>
      <c r="F82" s="18">
        <f t="shared" si="4"/>
        <v>1.3210500000000001</v>
      </c>
      <c r="G82" s="18">
        <f t="shared" si="4"/>
        <v>0.31657000000000002</v>
      </c>
      <c r="J82" s="15">
        <v>0.59799999999999998</v>
      </c>
      <c r="K82" s="22">
        <v>0.26487820400000001</v>
      </c>
      <c r="L82" s="15">
        <v>0.43987785273137098</v>
      </c>
      <c r="M82" s="15">
        <v>7.7089593631937806E-2</v>
      </c>
      <c r="N82" s="15">
        <v>3.1845281020149503E-2</v>
      </c>
      <c r="O82" s="15">
        <v>0</v>
      </c>
      <c r="P82" s="15">
        <v>0</v>
      </c>
      <c r="Q82" s="15">
        <v>1.3210482119756899</v>
      </c>
      <c r="R82" s="15">
        <v>0.31656948985044697</v>
      </c>
    </row>
    <row r="83" spans="1:18" ht="15.75" thickBot="1" x14ac:dyDescent="0.3">
      <c r="A83" s="21">
        <v>82</v>
      </c>
      <c r="B83" s="18" t="s">
        <v>92</v>
      </c>
      <c r="C83" s="18">
        <f t="shared" si="3"/>
        <v>0.43773000000000001</v>
      </c>
      <c r="D83" s="18">
        <f t="shared" si="3"/>
        <v>7.9200000000000007E-2</v>
      </c>
      <c r="E83" s="18">
        <f t="shared" si="3"/>
        <v>2.9860000000000001E-2</v>
      </c>
      <c r="F83" s="18">
        <f t="shared" si="4"/>
        <v>0.75880999999999998</v>
      </c>
      <c r="G83" s="18">
        <f t="shared" si="4"/>
        <v>0.31991000000000003</v>
      </c>
      <c r="J83" s="15">
        <v>0.21759999999999999</v>
      </c>
      <c r="K83" s="19">
        <v>0.27400000000000002</v>
      </c>
      <c r="L83" s="15">
        <v>0.43773283552730502</v>
      </c>
      <c r="M83" s="15">
        <v>7.9195157277259995E-2</v>
      </c>
      <c r="N83" s="15">
        <v>2.9863839360375399E-2</v>
      </c>
      <c r="O83" s="15">
        <v>0</v>
      </c>
      <c r="P83" s="15">
        <v>0</v>
      </c>
      <c r="Q83" s="15">
        <v>0.75881181932879505</v>
      </c>
      <c r="R83" s="15">
        <v>0.31991326661191899</v>
      </c>
    </row>
    <row r="84" spans="1:18" ht="15.75" thickBot="1" x14ac:dyDescent="0.3">
      <c r="A84" s="21">
        <v>83</v>
      </c>
      <c r="B84" s="18" t="s">
        <v>93</v>
      </c>
      <c r="C84" s="18">
        <f t="shared" si="3"/>
        <v>0.44462000000000002</v>
      </c>
      <c r="D84" s="18">
        <f t="shared" si="3"/>
        <v>7.3150000000000007E-2</v>
      </c>
      <c r="E84" s="18">
        <f t="shared" si="3"/>
        <v>3.5860000000000003E-2</v>
      </c>
      <c r="F84" s="18">
        <f t="shared" si="4"/>
        <v>0.80725999999999998</v>
      </c>
      <c r="G84" s="18">
        <f t="shared" si="4"/>
        <v>0.30990000000000001</v>
      </c>
      <c r="J84" s="15">
        <v>0.26040000000000002</v>
      </c>
      <c r="K84" s="22">
        <v>0.261048261</v>
      </c>
      <c r="L84" s="15">
        <v>0.44462354707556101</v>
      </c>
      <c r="M84" s="15">
        <v>7.3146409710541899E-2</v>
      </c>
      <c r="N84" s="15">
        <v>3.5860789096015103E-2</v>
      </c>
      <c r="O84" s="15">
        <v>0</v>
      </c>
      <c r="P84" s="15">
        <v>0</v>
      </c>
      <c r="Q84" s="15">
        <v>0.80725620048899305</v>
      </c>
      <c r="R84" s="15">
        <v>0.30990108444216002</v>
      </c>
    </row>
    <row r="85" spans="1:18" ht="15.75" thickBot="1" x14ac:dyDescent="0.3">
      <c r="A85" s="21">
        <v>84</v>
      </c>
      <c r="B85" s="18" t="s">
        <v>94</v>
      </c>
      <c r="C85" s="18">
        <f t="shared" si="3"/>
        <v>0.43326999999999999</v>
      </c>
      <c r="D85" s="18">
        <f t="shared" si="3"/>
        <v>8.4500000000000006E-2</v>
      </c>
      <c r="E85" s="18">
        <f t="shared" si="3"/>
        <v>2.5270000000000001E-2</v>
      </c>
      <c r="F85" s="18">
        <f t="shared" si="4"/>
        <v>0.45826</v>
      </c>
      <c r="G85" s="18">
        <f t="shared" si="4"/>
        <v>0.32779999999999998</v>
      </c>
      <c r="J85" s="15">
        <v>-8.9400000000000005E-4</v>
      </c>
      <c r="K85" s="22">
        <v>0.29236572199999999</v>
      </c>
      <c r="L85" s="15">
        <v>0.43326955186412303</v>
      </c>
      <c r="M85" s="15">
        <v>8.4495099528899706E-2</v>
      </c>
      <c r="N85" s="15">
        <v>2.52717736528782E-2</v>
      </c>
      <c r="O85" s="15">
        <v>0</v>
      </c>
      <c r="P85" s="15">
        <v>0</v>
      </c>
      <c r="Q85" s="15">
        <v>0.45825784690586002</v>
      </c>
      <c r="R85" s="15">
        <v>0.32780266830579602</v>
      </c>
    </row>
    <row r="86" spans="1:18" ht="15.75" thickBot="1" x14ac:dyDescent="0.3">
      <c r="A86" s="21">
        <v>85</v>
      </c>
      <c r="B86" s="18" t="s">
        <v>95</v>
      </c>
      <c r="C86" s="18">
        <f t="shared" si="3"/>
        <v>0.43575999999999998</v>
      </c>
      <c r="D86" s="18">
        <f t="shared" si="3"/>
        <v>8.1360000000000002E-2</v>
      </c>
      <c r="E86" s="18">
        <f t="shared" si="3"/>
        <v>2.792E-2</v>
      </c>
      <c r="F86" s="18">
        <f t="shared" si="4"/>
        <v>0.73050000000000004</v>
      </c>
      <c r="G86" s="18">
        <f t="shared" si="4"/>
        <v>0.32322000000000001</v>
      </c>
      <c r="J86" s="15">
        <v>0.10009999999999999</v>
      </c>
      <c r="K86" s="19">
        <v>0.28299999999999997</v>
      </c>
      <c r="L86" s="15">
        <v>0.43576093532865001</v>
      </c>
      <c r="M86" s="15">
        <v>8.1360853167705693E-2</v>
      </c>
      <c r="N86" s="15">
        <v>2.7924600329011801E-2</v>
      </c>
      <c r="O86" s="15">
        <v>0</v>
      </c>
      <c r="P86" s="15">
        <v>0</v>
      </c>
      <c r="Q86" s="15">
        <v>0.73049774123021505</v>
      </c>
      <c r="R86" s="15">
        <v>0.32322081728388602</v>
      </c>
    </row>
    <row r="87" spans="1:18" ht="15.75" thickBot="1" x14ac:dyDescent="0.3">
      <c r="A87" s="21">
        <v>86</v>
      </c>
      <c r="B87" s="18" t="s">
        <v>96</v>
      </c>
      <c r="C87" s="18">
        <f t="shared" si="3"/>
        <v>0.44889000000000001</v>
      </c>
      <c r="D87" s="18">
        <f t="shared" si="3"/>
        <v>7.0239999999999997E-2</v>
      </c>
      <c r="E87" s="18">
        <f t="shared" si="3"/>
        <v>3.9140000000000001E-2</v>
      </c>
      <c r="F87" s="18">
        <f t="shared" si="4"/>
        <v>0.80876000000000003</v>
      </c>
      <c r="G87" s="18">
        <f t="shared" si="4"/>
        <v>0.30456</v>
      </c>
      <c r="J87" s="15">
        <v>0.27510000000000001</v>
      </c>
      <c r="K87" s="19">
        <v>0.252</v>
      </c>
      <c r="L87" s="15">
        <v>0.448891867266353</v>
      </c>
      <c r="M87" s="15">
        <v>7.0235805878176502E-2</v>
      </c>
      <c r="N87" s="15">
        <v>3.9142021047572903E-2</v>
      </c>
      <c r="O87" s="15">
        <v>0</v>
      </c>
      <c r="P87" s="15">
        <v>0</v>
      </c>
      <c r="Q87" s="15">
        <v>0.80875866816407904</v>
      </c>
      <c r="R87" s="15">
        <v>0.30455590722929499</v>
      </c>
    </row>
    <row r="88" spans="1:18" ht="15.75" thickBot="1" x14ac:dyDescent="0.3">
      <c r="A88" s="21">
        <v>87</v>
      </c>
      <c r="B88" s="18" t="s">
        <v>97</v>
      </c>
      <c r="C88" s="18">
        <f t="shared" si="3"/>
        <v>0.45578000000000002</v>
      </c>
      <c r="D88" s="18">
        <f t="shared" si="3"/>
        <v>6.6449999999999995E-2</v>
      </c>
      <c r="E88" s="18">
        <f t="shared" si="3"/>
        <v>4.3959999999999999E-2</v>
      </c>
      <c r="F88" s="18">
        <f t="shared" si="4"/>
        <v>0.78073000000000004</v>
      </c>
      <c r="G88" s="18">
        <f t="shared" si="4"/>
        <v>0.29687999999999998</v>
      </c>
      <c r="J88" s="15">
        <v>0.249</v>
      </c>
      <c r="K88" s="22">
        <v>0.259864814</v>
      </c>
      <c r="L88" s="15">
        <v>0.455775754896311</v>
      </c>
      <c r="M88" s="15">
        <v>6.6449701014646007E-2</v>
      </c>
      <c r="N88" s="15">
        <v>4.3955675649143697E-2</v>
      </c>
      <c r="O88" s="15">
        <v>0</v>
      </c>
      <c r="P88" s="15">
        <v>0</v>
      </c>
      <c r="Q88" s="15">
        <v>0.78072834225786802</v>
      </c>
      <c r="R88" s="15">
        <v>0.29687566613935701</v>
      </c>
    </row>
    <row r="89" spans="1:18" ht="15.75" thickBot="1" x14ac:dyDescent="0.3">
      <c r="A89" s="21">
        <v>88</v>
      </c>
      <c r="B89" s="18" t="s">
        <v>98</v>
      </c>
      <c r="C89" s="18">
        <f t="shared" si="3"/>
        <v>0.43941000000000002</v>
      </c>
      <c r="D89" s="18">
        <f t="shared" si="3"/>
        <v>7.7530000000000002E-2</v>
      </c>
      <c r="E89" s="18">
        <f t="shared" si="3"/>
        <v>3.1419999999999997E-2</v>
      </c>
      <c r="F89" s="18">
        <f t="shared" si="4"/>
        <v>1.1635599999999999</v>
      </c>
      <c r="G89" s="18">
        <f t="shared" si="4"/>
        <v>0.31728000000000001</v>
      </c>
      <c r="J89" s="15">
        <v>0.47099999999999997</v>
      </c>
      <c r="K89" s="22">
        <v>0.26499580900000003</v>
      </c>
      <c r="L89" s="15">
        <v>0.43940810463169999</v>
      </c>
      <c r="M89" s="15">
        <v>7.7530887155395495E-2</v>
      </c>
      <c r="N89" s="15">
        <v>3.1421520986407499E-2</v>
      </c>
      <c r="O89" s="15">
        <v>0</v>
      </c>
      <c r="P89" s="15">
        <v>0</v>
      </c>
      <c r="Q89" s="15">
        <v>1.16355687629963</v>
      </c>
      <c r="R89" s="15">
        <v>0.31728160106992198</v>
      </c>
    </row>
    <row r="90" spans="1:18" ht="15.75" thickBot="1" x14ac:dyDescent="0.3">
      <c r="A90" s="21">
        <v>89</v>
      </c>
      <c r="B90" s="18" t="s">
        <v>99</v>
      </c>
      <c r="C90" s="18">
        <f t="shared" si="3"/>
        <v>0.43363000000000002</v>
      </c>
      <c r="D90" s="18">
        <f t="shared" si="3"/>
        <v>8.4019999999999997E-2</v>
      </c>
      <c r="E90" s="18">
        <f t="shared" si="3"/>
        <v>2.5669999999999998E-2</v>
      </c>
      <c r="F90" s="18">
        <f t="shared" si="4"/>
        <v>0.71187999999999996</v>
      </c>
      <c r="G90" s="18">
        <f t="shared" si="4"/>
        <v>0.32712000000000002</v>
      </c>
      <c r="J90" s="15">
        <v>0.17849999999999999</v>
      </c>
      <c r="K90" s="19">
        <v>0.28299999999999997</v>
      </c>
      <c r="L90" s="15">
        <v>0.43362572484046202</v>
      </c>
      <c r="M90" s="15">
        <v>8.4015178204684099E-2</v>
      </c>
      <c r="N90" s="15">
        <v>2.5667203108035601E-2</v>
      </c>
      <c r="O90" s="15">
        <v>0</v>
      </c>
      <c r="P90" s="15">
        <v>0</v>
      </c>
      <c r="Q90" s="15">
        <v>0.71188454205564899</v>
      </c>
      <c r="R90" s="15">
        <v>0.32711545525751401</v>
      </c>
    </row>
    <row r="91" spans="1:18" ht="15.75" thickBot="1" x14ac:dyDescent="0.3">
      <c r="A91" s="21">
        <v>90</v>
      </c>
      <c r="B91" s="18" t="s">
        <v>100</v>
      </c>
      <c r="C91" s="18">
        <f t="shared" si="3"/>
        <v>0.43608999999999998</v>
      </c>
      <c r="D91" s="18">
        <f t="shared" si="3"/>
        <v>8.0979999999999996E-2</v>
      </c>
      <c r="E91" s="18">
        <f t="shared" si="3"/>
        <v>2.826E-2</v>
      </c>
      <c r="F91" s="18">
        <f t="shared" si="4"/>
        <v>0.84008000000000005</v>
      </c>
      <c r="G91" s="18">
        <f t="shared" si="4"/>
        <v>0.32264999999999999</v>
      </c>
      <c r="J91" s="15">
        <v>0.25659999999999999</v>
      </c>
      <c r="K91" s="22">
        <v>0.28151095599999998</v>
      </c>
      <c r="L91" s="15">
        <v>0.43609229183551701</v>
      </c>
      <c r="M91" s="15">
        <v>8.0979491755237901E-2</v>
      </c>
      <c r="N91" s="15">
        <v>2.8259368633081702E-2</v>
      </c>
      <c r="O91" s="15">
        <v>0</v>
      </c>
      <c r="P91" s="15">
        <v>0</v>
      </c>
      <c r="Q91" s="15">
        <v>0.84007830315083698</v>
      </c>
      <c r="R91" s="15">
        <v>0.32264733907430398</v>
      </c>
    </row>
    <row r="92" spans="1:18" ht="15.75" thickBot="1" x14ac:dyDescent="0.3">
      <c r="A92" s="21">
        <v>91</v>
      </c>
      <c r="B92" s="18" t="s">
        <v>101</v>
      </c>
      <c r="C92" s="18">
        <f t="shared" si="3"/>
        <v>0.43492999999999998</v>
      </c>
      <c r="D92" s="18">
        <f t="shared" si="3"/>
        <v>8.2350000000000007E-2</v>
      </c>
      <c r="E92" s="18">
        <f t="shared" si="3"/>
        <v>2.7060000000000001E-2</v>
      </c>
      <c r="F92" s="18">
        <f t="shared" si="4"/>
        <v>0.60253999999999996</v>
      </c>
      <c r="G92" s="18">
        <f t="shared" si="4"/>
        <v>0.32469999999999999</v>
      </c>
      <c r="J92" s="15">
        <v>9.4200000000000006E-2</v>
      </c>
      <c r="K92" s="19">
        <v>0.28399999999999997</v>
      </c>
      <c r="L92" s="15">
        <v>0.43492710579092297</v>
      </c>
      <c r="M92" s="15">
        <v>8.2354988462224304E-2</v>
      </c>
      <c r="N92" s="15">
        <v>2.7064625439232E-2</v>
      </c>
      <c r="O92" s="15">
        <v>0</v>
      </c>
      <c r="P92" s="15">
        <v>0</v>
      </c>
      <c r="Q92" s="15">
        <v>0.60254425125743405</v>
      </c>
      <c r="R92" s="15">
        <v>0.32469882890176499</v>
      </c>
    </row>
    <row r="93" spans="1:18" ht="15.75" thickBot="1" x14ac:dyDescent="0.3">
      <c r="A93" s="21">
        <v>92</v>
      </c>
      <c r="B93" s="18" t="s">
        <v>102</v>
      </c>
      <c r="C93" s="18">
        <f t="shared" si="3"/>
        <v>0.47221000000000002</v>
      </c>
      <c r="D93" s="18">
        <f t="shared" si="3"/>
        <v>6.0330000000000002E-2</v>
      </c>
      <c r="E93" s="18">
        <f t="shared" si="3"/>
        <v>5.3870000000000001E-2</v>
      </c>
      <c r="F93" s="18">
        <f t="shared" si="4"/>
        <v>0.83608000000000005</v>
      </c>
      <c r="G93" s="18">
        <f t="shared" si="4"/>
        <v>0.28161999999999998</v>
      </c>
      <c r="J93" s="15">
        <v>0.36399999999999999</v>
      </c>
      <c r="K93" s="23">
        <v>0.227638798</v>
      </c>
      <c r="L93" s="15">
        <v>0.47220640130012198</v>
      </c>
      <c r="M93" s="15">
        <v>6.0331085716833197E-2</v>
      </c>
      <c r="N93" s="15">
        <v>5.38690257117811E-2</v>
      </c>
      <c r="O93" s="15">
        <v>0</v>
      </c>
      <c r="P93" s="15">
        <v>0</v>
      </c>
      <c r="Q93" s="15">
        <v>0.83607627468509504</v>
      </c>
      <c r="R93" s="15">
        <v>0.28161832762323602</v>
      </c>
    </row>
    <row r="94" spans="1:18" ht="15.75" thickBot="1" x14ac:dyDescent="0.3">
      <c r="A94" s="21">
        <v>93</v>
      </c>
      <c r="B94" s="18" t="s">
        <v>103</v>
      </c>
      <c r="C94" s="18">
        <f t="shared" si="3"/>
        <v>0.44347999999999999</v>
      </c>
      <c r="D94" s="18">
        <f t="shared" si="3"/>
        <v>7.4020000000000002E-2</v>
      </c>
      <c r="E94" s="18">
        <f t="shared" si="3"/>
        <v>3.4930000000000003E-2</v>
      </c>
      <c r="F94" s="18">
        <f t="shared" si="4"/>
        <v>0.91115000000000002</v>
      </c>
      <c r="G94" s="18">
        <f t="shared" si="4"/>
        <v>0.31142999999999998</v>
      </c>
      <c r="J94" s="15">
        <v>0.32684000000000002</v>
      </c>
      <c r="K94" s="22">
        <v>0.26004558</v>
      </c>
      <c r="L94" s="15">
        <v>0.44347621132158199</v>
      </c>
      <c r="M94" s="15">
        <v>7.4022603258934005E-2</v>
      </c>
      <c r="N94" s="15">
        <v>3.49298861181572E-2</v>
      </c>
      <c r="O94" s="15">
        <v>0</v>
      </c>
      <c r="P94" s="15">
        <v>0</v>
      </c>
      <c r="Q94" s="15">
        <v>0.91114807934477904</v>
      </c>
      <c r="R94" s="15">
        <v>0.31143435292876798</v>
      </c>
    </row>
    <row r="95" spans="1:18" ht="15.75" thickBot="1" x14ac:dyDescent="0.3">
      <c r="A95" s="21">
        <v>94</v>
      </c>
      <c r="B95" s="18" t="s">
        <v>104</v>
      </c>
      <c r="C95" s="18">
        <f t="shared" si="3"/>
        <v>0.43823000000000001</v>
      </c>
      <c r="D95" s="18">
        <f t="shared" si="3"/>
        <v>7.8689999999999996E-2</v>
      </c>
      <c r="E95" s="18">
        <f t="shared" si="3"/>
        <v>3.0329999999999999E-2</v>
      </c>
      <c r="F95" s="18">
        <f t="shared" si="4"/>
        <v>0.86531000000000002</v>
      </c>
      <c r="G95" s="18">
        <f t="shared" si="4"/>
        <v>0.31912000000000001</v>
      </c>
      <c r="J95" s="15">
        <v>0.26800000000000002</v>
      </c>
      <c r="K95" s="22">
        <v>0.27227791400000001</v>
      </c>
      <c r="L95" s="15">
        <v>0.43822899720679198</v>
      </c>
      <c r="M95" s="15">
        <v>7.8686766266143099E-2</v>
      </c>
      <c r="N95" s="15">
        <v>3.03331114489848E-2</v>
      </c>
      <c r="O95" s="15">
        <v>0</v>
      </c>
      <c r="P95" s="15">
        <v>0</v>
      </c>
      <c r="Q95" s="15">
        <v>0.86530865067880203</v>
      </c>
      <c r="R95" s="15">
        <v>0.31911810682340103</v>
      </c>
    </row>
    <row r="96" spans="1:18" ht="15.75" thickBot="1" x14ac:dyDescent="0.3">
      <c r="A96" s="21">
        <v>95</v>
      </c>
      <c r="B96" s="18" t="s">
        <v>105</v>
      </c>
      <c r="C96" s="18">
        <f t="shared" si="3"/>
        <v>0.43845000000000001</v>
      </c>
      <c r="D96" s="18">
        <f t="shared" si="3"/>
        <v>7.8469999999999998E-2</v>
      </c>
      <c r="E96" s="18">
        <f t="shared" si="3"/>
        <v>3.0540000000000001E-2</v>
      </c>
      <c r="F96" s="18">
        <f t="shared" si="4"/>
        <v>0.66364999999999996</v>
      </c>
      <c r="G96" s="18">
        <f t="shared" si="4"/>
        <v>0.31877</v>
      </c>
      <c r="J96" s="15">
        <v>0.1409</v>
      </c>
      <c r="K96" s="19">
        <v>0.27400000000000002</v>
      </c>
      <c r="L96" s="15">
        <v>0.43844843095399599</v>
      </c>
      <c r="M96" s="15">
        <v>7.8466205303012196E-2</v>
      </c>
      <c r="N96" s="15">
        <v>3.0538460482813199E-2</v>
      </c>
      <c r="O96" s="15">
        <v>0</v>
      </c>
      <c r="P96" s="15">
        <v>0</v>
      </c>
      <c r="Q96" s="15">
        <v>0.66365199541535602</v>
      </c>
      <c r="R96" s="15">
        <v>0.31877078779058599</v>
      </c>
    </row>
    <row r="97" spans="1:20" ht="15.75" thickBot="1" x14ac:dyDescent="0.3">
      <c r="A97" s="21">
        <v>96</v>
      </c>
      <c r="B97" s="18" t="s">
        <v>106</v>
      </c>
      <c r="C97" s="18">
        <f t="shared" si="3"/>
        <v>0.43959999999999999</v>
      </c>
      <c r="D97" s="18">
        <f t="shared" si="3"/>
        <v>7.7350000000000002E-2</v>
      </c>
      <c r="E97" s="18">
        <f t="shared" si="3"/>
        <v>3.1600000000000003E-2</v>
      </c>
      <c r="F97" s="18">
        <f t="shared" si="4"/>
        <v>0.89320999999999995</v>
      </c>
      <c r="G97" s="18">
        <f t="shared" si="4"/>
        <v>0.31698999999999999</v>
      </c>
      <c r="J97" s="15">
        <v>0.30249999999999999</v>
      </c>
      <c r="K97" s="22">
        <v>0.26940968700000001</v>
      </c>
      <c r="L97" s="15">
        <v>0.439601262350441</v>
      </c>
      <c r="M97" s="15">
        <v>7.7348159056608107E-2</v>
      </c>
      <c r="N97" s="15">
        <v>3.1596421561429999E-2</v>
      </c>
      <c r="O97" s="15">
        <v>0</v>
      </c>
      <c r="P97" s="15">
        <v>0</v>
      </c>
      <c r="Q97" s="15">
        <v>0.89320896563063901</v>
      </c>
      <c r="R97" s="15">
        <v>0.31698749093696299</v>
      </c>
    </row>
    <row r="98" spans="1:20" ht="15.75" thickBot="1" x14ac:dyDescent="0.3">
      <c r="A98" s="21">
        <v>97</v>
      </c>
      <c r="B98" s="18" t="s">
        <v>107</v>
      </c>
      <c r="C98" s="18">
        <f t="shared" si="3"/>
        <v>0.44263000000000002</v>
      </c>
      <c r="D98" s="18">
        <f t="shared" si="3"/>
        <v>7.4700000000000003E-2</v>
      </c>
      <c r="E98" s="18">
        <f t="shared" si="3"/>
        <v>3.4229999999999997E-2</v>
      </c>
      <c r="F98" s="18">
        <f t="shared" si="4"/>
        <v>0.90571999999999997</v>
      </c>
      <c r="G98" s="18">
        <f t="shared" si="4"/>
        <v>0.31259999999999999</v>
      </c>
      <c r="J98" s="15">
        <v>0.32200000000000001</v>
      </c>
      <c r="K98" s="22">
        <v>0.26372480199999998</v>
      </c>
      <c r="L98" s="15">
        <v>0.44263009276264598</v>
      </c>
      <c r="M98" s="15">
        <v>7.4698084787403904E-2</v>
      </c>
      <c r="N98" s="15">
        <v>3.4228173822511698E-2</v>
      </c>
      <c r="O98" s="15">
        <v>0</v>
      </c>
      <c r="P98" s="15">
        <v>0</v>
      </c>
      <c r="Q98" s="15">
        <v>0.90571966568212903</v>
      </c>
      <c r="R98" s="15">
        <v>0.31259512983245202</v>
      </c>
    </row>
    <row r="99" spans="1:20" ht="15.75" thickBot="1" x14ac:dyDescent="0.3">
      <c r="A99" s="21">
        <v>98</v>
      </c>
      <c r="B99" s="18" t="s">
        <v>108</v>
      </c>
      <c r="C99" s="18">
        <f t="shared" si="3"/>
        <v>0.44702999999999998</v>
      </c>
      <c r="D99" s="18">
        <f t="shared" si="3"/>
        <v>7.1440000000000003E-2</v>
      </c>
      <c r="E99" s="18">
        <f t="shared" si="3"/>
        <v>3.7749999999999999E-2</v>
      </c>
      <c r="F99" s="18">
        <f t="shared" si="4"/>
        <v>0.93227000000000004</v>
      </c>
      <c r="G99" s="18">
        <f t="shared" si="4"/>
        <v>0.30681999999999998</v>
      </c>
      <c r="J99" s="15">
        <v>0.35399999999999998</v>
      </c>
      <c r="K99" s="22">
        <v>0.256340705</v>
      </c>
      <c r="L99" s="15">
        <v>0.447032530396334</v>
      </c>
      <c r="M99" s="15">
        <v>7.1441230507310993E-2</v>
      </c>
      <c r="N99" s="15">
        <v>3.7745338553478301E-2</v>
      </c>
      <c r="O99" s="15">
        <v>0</v>
      </c>
      <c r="P99" s="15">
        <v>0</v>
      </c>
      <c r="Q99" s="15">
        <v>0.93226678426469001</v>
      </c>
      <c r="R99" s="15">
        <v>0.30681995876446599</v>
      </c>
    </row>
    <row r="100" spans="1:20" ht="15.75" thickBot="1" x14ac:dyDescent="0.3">
      <c r="A100" s="21">
        <v>99</v>
      </c>
      <c r="B100" s="18" t="s">
        <v>109</v>
      </c>
      <c r="C100" s="18">
        <f t="shared" si="3"/>
        <v>0.45806000000000002</v>
      </c>
      <c r="D100" s="18">
        <f t="shared" si="3"/>
        <v>6.5390000000000004E-2</v>
      </c>
      <c r="E100" s="18">
        <f t="shared" si="3"/>
        <v>4.5449999999999997E-2</v>
      </c>
      <c r="F100" s="18">
        <f t="shared" si="4"/>
        <v>1.6834199999999999</v>
      </c>
      <c r="G100" s="18">
        <f t="shared" si="4"/>
        <v>0.29453000000000001</v>
      </c>
      <c r="J100" s="15">
        <v>1.02</v>
      </c>
      <c r="K100" s="22">
        <v>0.24207587799999999</v>
      </c>
      <c r="L100" s="15">
        <v>0.458056942560852</v>
      </c>
      <c r="M100" s="15">
        <v>6.5388484385237394E-2</v>
      </c>
      <c r="N100" s="15">
        <v>4.5447624066025802E-2</v>
      </c>
      <c r="O100" s="15">
        <v>0</v>
      </c>
      <c r="P100" s="15">
        <v>0</v>
      </c>
      <c r="Q100" s="15">
        <v>1.6834207055885499</v>
      </c>
      <c r="R100" s="15">
        <v>0.29453266270704498</v>
      </c>
    </row>
    <row r="101" spans="1:20" ht="15.75" thickBot="1" x14ac:dyDescent="0.3">
      <c r="A101" s="21">
        <v>100</v>
      </c>
      <c r="B101" s="18" t="s">
        <v>110</v>
      </c>
      <c r="C101" s="18">
        <f t="shared" si="3"/>
        <v>0.46200999999999998</v>
      </c>
      <c r="D101" s="18">
        <f t="shared" si="3"/>
        <v>6.3740000000000005E-2</v>
      </c>
      <c r="E101" s="18">
        <f t="shared" si="3"/>
        <v>4.793E-2</v>
      </c>
      <c r="F101" s="18">
        <f t="shared" si="4"/>
        <v>1.60307</v>
      </c>
      <c r="G101" s="18">
        <f t="shared" si="4"/>
        <v>0.29066999999999998</v>
      </c>
      <c r="J101" s="15">
        <v>0.90600000000000003</v>
      </c>
      <c r="K101" s="22">
        <v>0.23575849600000001</v>
      </c>
      <c r="L101" s="15">
        <v>0.462006807785379</v>
      </c>
      <c r="M101" s="15">
        <v>6.3735219807682097E-2</v>
      </c>
      <c r="N101" s="15">
        <v>4.7931291875914599E-2</v>
      </c>
      <c r="O101" s="15">
        <v>0</v>
      </c>
      <c r="P101" s="15">
        <v>0</v>
      </c>
      <c r="Q101" s="15">
        <v>1.6030716457412899</v>
      </c>
      <c r="R101" s="15">
        <v>0.29067001743467502</v>
      </c>
    </row>
    <row r="105" spans="1:20" x14ac:dyDescent="0.25">
      <c r="M105" s="15" t="s">
        <v>116</v>
      </c>
      <c r="P105" s="24" t="s">
        <v>115</v>
      </c>
      <c r="Q105" s="24"/>
      <c r="R105" s="24"/>
      <c r="S105" s="24"/>
      <c r="T105" s="24"/>
    </row>
    <row r="106" spans="1:20" x14ac:dyDescent="0.25">
      <c r="P106" s="24"/>
      <c r="Q106" s="24"/>
      <c r="R106" s="24"/>
      <c r="S106" s="24"/>
      <c r="T106" s="24"/>
    </row>
  </sheetData>
  <sheetProtection sheet="1" objects="1" scenarios="1" selectLockedCells="1"/>
  <mergeCells count="1">
    <mergeCell ref="P105:T10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40FF-3E3A-4798-9510-686E5710E785}">
  <sheetPr codeName="Sheet13"/>
  <dimension ref="A1:S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9" sqref="K39"/>
    </sheetView>
  </sheetViews>
  <sheetFormatPr defaultColWidth="11.42578125" defaultRowHeight="15" x14ac:dyDescent="0.25"/>
  <sheetData>
    <row r="1" spans="1:19" x14ac:dyDescent="0.25">
      <c r="A1" t="s">
        <v>7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L1" t="s">
        <v>8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1</v>
      </c>
      <c r="B2">
        <v>131930491.81980599</v>
      </c>
      <c r="C2">
        <v>150206662.450546</v>
      </c>
      <c r="D2">
        <v>60671957.103215702</v>
      </c>
      <c r="E2">
        <v>151348038.545026</v>
      </c>
      <c r="F2">
        <v>141590814.372702</v>
      </c>
      <c r="G2">
        <v>154418088.26435301</v>
      </c>
      <c r="H2">
        <v>131930410.44205</v>
      </c>
      <c r="L2">
        <v>1</v>
      </c>
      <c r="M2">
        <v>289387.166417689</v>
      </c>
      <c r="N2">
        <v>374783.70606783102</v>
      </c>
      <c r="O2">
        <v>171018.16247032801</v>
      </c>
      <c r="P2">
        <v>390000.23789533402</v>
      </c>
      <c r="Q2">
        <v>329187.50968929601</v>
      </c>
      <c r="R2">
        <v>454476.251480148</v>
      </c>
      <c r="S2">
        <v>289386.16940793401</v>
      </c>
    </row>
    <row r="3" spans="1:19" x14ac:dyDescent="0.25">
      <c r="A3">
        <v>2</v>
      </c>
      <c r="B3">
        <v>82940109.642558098</v>
      </c>
      <c r="C3">
        <v>75426943.457144499</v>
      </c>
      <c r="D3">
        <v>32631928.067714799</v>
      </c>
      <c r="E3">
        <v>76051010.064094707</v>
      </c>
      <c r="F3">
        <v>70747145.641005799</v>
      </c>
      <c r="G3">
        <v>96357266.790487602</v>
      </c>
      <c r="H3">
        <v>78749114.470394194</v>
      </c>
      <c r="L3">
        <v>2</v>
      </c>
      <c r="M3">
        <v>187788.884500574</v>
      </c>
      <c r="N3">
        <v>170366.319451711</v>
      </c>
      <c r="O3">
        <v>84772.116175737799</v>
      </c>
      <c r="P3">
        <v>176862.4649428</v>
      </c>
      <c r="Q3">
        <v>172862.43089543801</v>
      </c>
      <c r="R3">
        <v>257218.06783801899</v>
      </c>
      <c r="S3">
        <v>166833.344997571</v>
      </c>
    </row>
    <row r="4" spans="1:19" x14ac:dyDescent="0.25">
      <c r="A4">
        <v>3</v>
      </c>
      <c r="B4">
        <v>60898999.834423199</v>
      </c>
      <c r="C4">
        <v>51010686.491034798</v>
      </c>
      <c r="D4">
        <v>52398533.065933898</v>
      </c>
      <c r="E4">
        <v>52455517.392741501</v>
      </c>
      <c r="F4">
        <v>53939677.820990302</v>
      </c>
      <c r="G4">
        <v>60899058.979883201</v>
      </c>
      <c r="H4">
        <v>59614010.657862</v>
      </c>
      <c r="L4">
        <v>3</v>
      </c>
      <c r="M4">
        <v>245393.25210211001</v>
      </c>
      <c r="N4">
        <v>133822.780172206</v>
      </c>
      <c r="O4">
        <v>150350.942302048</v>
      </c>
      <c r="P4">
        <v>151180.712899456</v>
      </c>
      <c r="Q4">
        <v>169250.86226274699</v>
      </c>
      <c r="R4">
        <v>245393.77079157601</v>
      </c>
      <c r="S4">
        <v>234025.026010159</v>
      </c>
    </row>
    <row r="5" spans="1:19" x14ac:dyDescent="0.25">
      <c r="A5">
        <v>4</v>
      </c>
      <c r="B5">
        <v>65250828.6466242</v>
      </c>
      <c r="C5">
        <v>55897400.920386098</v>
      </c>
      <c r="D5">
        <v>57137407.6489425</v>
      </c>
      <c r="E5">
        <v>57164484.916716598</v>
      </c>
      <c r="F5">
        <v>58390911.964447998</v>
      </c>
      <c r="G5">
        <v>65250887.370562099</v>
      </c>
      <c r="H5">
        <v>63355375.042939901</v>
      </c>
      <c r="L5">
        <v>4</v>
      </c>
      <c r="M5">
        <v>201866.48748791101</v>
      </c>
      <c r="N5">
        <v>114894.54683615699</v>
      </c>
      <c r="O5">
        <v>127137.90383874001</v>
      </c>
      <c r="P5">
        <v>127728.631353506</v>
      </c>
      <c r="Q5">
        <v>140355.272310848</v>
      </c>
      <c r="R5">
        <v>201866.929461383</v>
      </c>
      <c r="S5">
        <v>189035.462480596</v>
      </c>
    </row>
    <row r="6" spans="1:19" x14ac:dyDescent="0.25">
      <c r="A6">
        <v>5</v>
      </c>
      <c r="B6">
        <v>38453170.780802503</v>
      </c>
      <c r="C6">
        <v>33606943.394737497</v>
      </c>
      <c r="D6">
        <v>34177967.811892398</v>
      </c>
      <c r="E6">
        <v>34118442.528210901</v>
      </c>
      <c r="F6">
        <v>34387667.7502845</v>
      </c>
      <c r="G6">
        <v>38453629.438321799</v>
      </c>
      <c r="H6">
        <v>37495664.381357603</v>
      </c>
      <c r="L6">
        <v>5</v>
      </c>
      <c r="M6">
        <v>170919.39300638801</v>
      </c>
      <c r="N6">
        <v>70031.636720272203</v>
      </c>
      <c r="O6">
        <v>81249.401320529403</v>
      </c>
      <c r="P6">
        <v>87434.2677543764</v>
      </c>
      <c r="Q6">
        <v>94842.602831753204</v>
      </c>
      <c r="R6">
        <v>170938.864009607</v>
      </c>
      <c r="S6">
        <v>161331.789553568</v>
      </c>
    </row>
    <row r="7" spans="1:19" x14ac:dyDescent="0.25">
      <c r="A7">
        <v>6</v>
      </c>
      <c r="B7">
        <v>54553223.080842599</v>
      </c>
      <c r="C7">
        <v>48294522.925510198</v>
      </c>
      <c r="D7">
        <v>48979581.004146203</v>
      </c>
      <c r="E7">
        <v>48874441.9433318</v>
      </c>
      <c r="F7">
        <v>49237780.219325997</v>
      </c>
      <c r="G7">
        <v>54551064.450652897</v>
      </c>
      <c r="H7">
        <v>52561948.457912602</v>
      </c>
      <c r="L7">
        <v>6</v>
      </c>
      <c r="M7">
        <v>163793.046708874</v>
      </c>
      <c r="N7">
        <v>81643.549319310507</v>
      </c>
      <c r="O7">
        <v>92084.549765422198</v>
      </c>
      <c r="P7">
        <v>94534.282142087599</v>
      </c>
      <c r="Q7">
        <v>100364.26496179499</v>
      </c>
      <c r="R7">
        <v>163779.90390532499</v>
      </c>
      <c r="S7">
        <v>151231.945208383</v>
      </c>
    </row>
    <row r="8" spans="1:19" x14ac:dyDescent="0.25">
      <c r="A8">
        <v>7</v>
      </c>
      <c r="B8">
        <v>149899710.84728199</v>
      </c>
      <c r="C8">
        <v>142980691.58482501</v>
      </c>
      <c r="D8">
        <v>143966386.826579</v>
      </c>
      <c r="E8">
        <v>144050753.60547501</v>
      </c>
      <c r="F8">
        <v>143018298.75266299</v>
      </c>
      <c r="G8">
        <v>149899704.988289</v>
      </c>
      <c r="H8">
        <v>149899839.09126201</v>
      </c>
      <c r="L8">
        <v>7</v>
      </c>
      <c r="M8">
        <v>455830.94302682002</v>
      </c>
      <c r="N8">
        <v>373615.71170411201</v>
      </c>
      <c r="O8">
        <v>385119.29454845202</v>
      </c>
      <c r="P8">
        <v>382257.61236178601</v>
      </c>
      <c r="Q8">
        <v>370798.00778949802</v>
      </c>
      <c r="R8">
        <v>455830.398498455</v>
      </c>
      <c r="S8">
        <v>455832.14374353399</v>
      </c>
    </row>
    <row r="9" spans="1:19" x14ac:dyDescent="0.25">
      <c r="A9">
        <v>8</v>
      </c>
      <c r="B9">
        <v>85106112.853318304</v>
      </c>
      <c r="C9">
        <v>46329197.712133102</v>
      </c>
      <c r="D9">
        <v>46943001.089000396</v>
      </c>
      <c r="E9">
        <v>47003553.3408482</v>
      </c>
      <c r="F9">
        <v>46785705.276879199</v>
      </c>
      <c r="G9">
        <v>85218714.211192802</v>
      </c>
      <c r="H9">
        <v>85275957.112052694</v>
      </c>
      <c r="L9">
        <v>8</v>
      </c>
      <c r="M9">
        <v>280744.78380518698</v>
      </c>
      <c r="N9">
        <v>201532.08320932399</v>
      </c>
      <c r="O9">
        <v>199865.89121778301</v>
      </c>
      <c r="P9">
        <v>188917.30643010401</v>
      </c>
      <c r="Q9">
        <v>197987.07045284499</v>
      </c>
      <c r="R9">
        <v>281964.26949846401</v>
      </c>
      <c r="S9">
        <v>282584.672176052</v>
      </c>
    </row>
    <row r="10" spans="1:19" x14ac:dyDescent="0.25">
      <c r="A10">
        <v>9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L10">
        <v>9</v>
      </c>
      <c r="M10" t="s">
        <v>127</v>
      </c>
      <c r="N10" t="s">
        <v>127</v>
      </c>
      <c r="O10" t="s">
        <v>127</v>
      </c>
      <c r="P10" t="s">
        <v>127</v>
      </c>
      <c r="Q10" t="s">
        <v>127</v>
      </c>
      <c r="R10" t="s">
        <v>127</v>
      </c>
      <c r="S10" t="s">
        <v>127</v>
      </c>
    </row>
    <row r="11" spans="1:19" x14ac:dyDescent="0.25">
      <c r="A11">
        <v>10</v>
      </c>
      <c r="B11" t="s">
        <v>127</v>
      </c>
      <c r="C11" t="s">
        <v>127</v>
      </c>
      <c r="D11" t="s">
        <v>127</v>
      </c>
      <c r="E11" t="s">
        <v>127</v>
      </c>
      <c r="F11" t="s">
        <v>127</v>
      </c>
      <c r="G11" t="s">
        <v>127</v>
      </c>
      <c r="H11" t="s">
        <v>127</v>
      </c>
      <c r="L11">
        <v>10</v>
      </c>
      <c r="M11" t="s">
        <v>127</v>
      </c>
      <c r="N11" t="s">
        <v>127</v>
      </c>
      <c r="O11" t="s">
        <v>127</v>
      </c>
      <c r="P11" t="s">
        <v>127</v>
      </c>
      <c r="Q11" t="s">
        <v>127</v>
      </c>
      <c r="R11" t="s">
        <v>127</v>
      </c>
      <c r="S11" t="s">
        <v>127</v>
      </c>
    </row>
    <row r="12" spans="1:19" x14ac:dyDescent="0.25">
      <c r="A12">
        <v>11</v>
      </c>
      <c r="B12" t="s">
        <v>127</v>
      </c>
      <c r="C12" t="s">
        <v>127</v>
      </c>
      <c r="D12" t="s">
        <v>127</v>
      </c>
      <c r="E12" t="s">
        <v>127</v>
      </c>
      <c r="F12" t="s">
        <v>127</v>
      </c>
      <c r="G12" t="s">
        <v>127</v>
      </c>
      <c r="H12" t="s">
        <v>127</v>
      </c>
      <c r="L12">
        <v>11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t="s">
        <v>127</v>
      </c>
    </row>
    <row r="13" spans="1:19" x14ac:dyDescent="0.25">
      <c r="A13">
        <v>12</v>
      </c>
      <c r="B13" t="s">
        <v>127</v>
      </c>
      <c r="C13" t="s">
        <v>127</v>
      </c>
      <c r="D13" t="s">
        <v>127</v>
      </c>
      <c r="E13" t="s">
        <v>127</v>
      </c>
      <c r="F13" t="s">
        <v>127</v>
      </c>
      <c r="G13" t="s">
        <v>127</v>
      </c>
      <c r="H13" t="s">
        <v>127</v>
      </c>
      <c r="L13">
        <v>12</v>
      </c>
      <c r="M13" t="s">
        <v>127</v>
      </c>
      <c r="N13" t="s">
        <v>127</v>
      </c>
      <c r="O13" t="s">
        <v>127</v>
      </c>
      <c r="P13" t="s">
        <v>127</v>
      </c>
      <c r="Q13" t="s">
        <v>127</v>
      </c>
      <c r="R13" t="s">
        <v>127</v>
      </c>
      <c r="S13" t="s">
        <v>127</v>
      </c>
    </row>
    <row r="14" spans="1:19" x14ac:dyDescent="0.25">
      <c r="A14">
        <v>13</v>
      </c>
      <c r="B14" t="s">
        <v>127</v>
      </c>
      <c r="C14" t="s">
        <v>127</v>
      </c>
      <c r="D14" t="s">
        <v>127</v>
      </c>
      <c r="E14" t="s">
        <v>127</v>
      </c>
      <c r="F14" t="s">
        <v>127</v>
      </c>
      <c r="G14" t="s">
        <v>127</v>
      </c>
      <c r="H14" t="s">
        <v>127</v>
      </c>
      <c r="L14">
        <v>13</v>
      </c>
      <c r="M14" t="s">
        <v>127</v>
      </c>
      <c r="N14" t="s">
        <v>127</v>
      </c>
      <c r="O14" t="s">
        <v>127</v>
      </c>
      <c r="P14" t="s">
        <v>127</v>
      </c>
      <c r="Q14" t="s">
        <v>127</v>
      </c>
      <c r="R14" t="s">
        <v>127</v>
      </c>
      <c r="S14" t="s">
        <v>127</v>
      </c>
    </row>
    <row r="15" spans="1:19" x14ac:dyDescent="0.25">
      <c r="A15">
        <v>14</v>
      </c>
      <c r="B15" t="s">
        <v>127</v>
      </c>
      <c r="C15" t="s">
        <v>127</v>
      </c>
      <c r="D15" t="s">
        <v>127</v>
      </c>
      <c r="E15" t="s">
        <v>127</v>
      </c>
      <c r="F15" t="s">
        <v>127</v>
      </c>
      <c r="G15" t="s">
        <v>127</v>
      </c>
      <c r="H15" t="s">
        <v>127</v>
      </c>
      <c r="L15">
        <v>14</v>
      </c>
      <c r="M15" t="s">
        <v>127</v>
      </c>
      <c r="N15" t="s">
        <v>127</v>
      </c>
      <c r="O15" t="s">
        <v>127</v>
      </c>
      <c r="P15" t="s">
        <v>127</v>
      </c>
      <c r="Q15" t="s">
        <v>127</v>
      </c>
      <c r="R15" t="s">
        <v>127</v>
      </c>
      <c r="S15" t="s">
        <v>127</v>
      </c>
    </row>
    <row r="16" spans="1:19" x14ac:dyDescent="0.25">
      <c r="A16">
        <v>15</v>
      </c>
      <c r="B16" t="s">
        <v>127</v>
      </c>
      <c r="C16" t="s">
        <v>127</v>
      </c>
      <c r="D16" t="s">
        <v>127</v>
      </c>
      <c r="E16" t="s">
        <v>127</v>
      </c>
      <c r="F16" t="s">
        <v>127</v>
      </c>
      <c r="G16" t="s">
        <v>127</v>
      </c>
      <c r="H16" t="s">
        <v>127</v>
      </c>
      <c r="L16">
        <v>15</v>
      </c>
      <c r="M16" t="s">
        <v>127</v>
      </c>
      <c r="N16" t="s">
        <v>127</v>
      </c>
      <c r="O16" t="s">
        <v>127</v>
      </c>
      <c r="P16" t="s">
        <v>127</v>
      </c>
      <c r="Q16" t="s">
        <v>127</v>
      </c>
      <c r="R16" t="s">
        <v>127</v>
      </c>
      <c r="S16" t="s">
        <v>127</v>
      </c>
    </row>
    <row r="17" spans="1:19" x14ac:dyDescent="0.25">
      <c r="A17">
        <v>16</v>
      </c>
      <c r="B17" t="s">
        <v>127</v>
      </c>
      <c r="C17" t="s">
        <v>127</v>
      </c>
      <c r="D17" t="s">
        <v>127</v>
      </c>
      <c r="E17" t="s">
        <v>127</v>
      </c>
      <c r="F17" t="s">
        <v>127</v>
      </c>
      <c r="G17" t="s">
        <v>127</v>
      </c>
      <c r="H17" t="s">
        <v>127</v>
      </c>
      <c r="L17">
        <v>16</v>
      </c>
      <c r="M17" t="s">
        <v>127</v>
      </c>
      <c r="N17" t="s">
        <v>127</v>
      </c>
      <c r="O17" t="s">
        <v>127</v>
      </c>
      <c r="P17" t="s">
        <v>127</v>
      </c>
      <c r="Q17" t="s">
        <v>127</v>
      </c>
      <c r="R17" t="s">
        <v>127</v>
      </c>
      <c r="S17" t="s">
        <v>127</v>
      </c>
    </row>
    <row r="18" spans="1:19" x14ac:dyDescent="0.25">
      <c r="A18">
        <v>17</v>
      </c>
      <c r="B18">
        <v>74255818.374428794</v>
      </c>
      <c r="C18">
        <v>43051240.859717801</v>
      </c>
      <c r="D18">
        <v>43534556.5380418</v>
      </c>
      <c r="E18">
        <v>42903131.635966703</v>
      </c>
      <c r="F18">
        <v>38976938.475247703</v>
      </c>
      <c r="G18">
        <v>74321304.720751196</v>
      </c>
      <c r="H18">
        <v>78501288.704378203</v>
      </c>
      <c r="L18">
        <v>17</v>
      </c>
      <c r="M18">
        <v>131724.291075446</v>
      </c>
      <c r="N18">
        <v>203261.99095571699</v>
      </c>
      <c r="O18">
        <v>118080.43693188</v>
      </c>
      <c r="P18">
        <v>149036.60189073699</v>
      </c>
      <c r="Q18">
        <v>71235.661868113806</v>
      </c>
      <c r="R18">
        <v>131860.21837997899</v>
      </c>
      <c r="S18">
        <v>168843.47589399401</v>
      </c>
    </row>
    <row r="19" spans="1:19" x14ac:dyDescent="0.25">
      <c r="A19">
        <v>18</v>
      </c>
      <c r="B19" t="s">
        <v>127</v>
      </c>
      <c r="C19" t="s">
        <v>127</v>
      </c>
      <c r="D19" t="s">
        <v>127</v>
      </c>
      <c r="E19" t="s">
        <v>127</v>
      </c>
      <c r="F19" t="s">
        <v>127</v>
      </c>
      <c r="G19" t="s">
        <v>127</v>
      </c>
      <c r="H19" t="s">
        <v>127</v>
      </c>
      <c r="L19">
        <v>18</v>
      </c>
      <c r="M19" t="s">
        <v>127</v>
      </c>
      <c r="N19" t="s">
        <v>127</v>
      </c>
      <c r="O19" t="s">
        <v>127</v>
      </c>
      <c r="P19" t="s">
        <v>127</v>
      </c>
      <c r="Q19" t="s">
        <v>127</v>
      </c>
      <c r="R19" t="s">
        <v>127</v>
      </c>
      <c r="S19" t="s">
        <v>127</v>
      </c>
    </row>
    <row r="20" spans="1:19" x14ac:dyDescent="0.25">
      <c r="A20">
        <v>19</v>
      </c>
      <c r="B20" t="s">
        <v>127</v>
      </c>
      <c r="C20" t="s">
        <v>127</v>
      </c>
      <c r="D20" t="s">
        <v>127</v>
      </c>
      <c r="E20" t="s">
        <v>127</v>
      </c>
      <c r="F20" t="s">
        <v>127</v>
      </c>
      <c r="G20" t="s">
        <v>127</v>
      </c>
      <c r="H20" t="s">
        <v>127</v>
      </c>
      <c r="L20">
        <v>19</v>
      </c>
      <c r="M20" t="s">
        <v>127</v>
      </c>
      <c r="N20" t="s">
        <v>127</v>
      </c>
      <c r="O20" t="s">
        <v>127</v>
      </c>
      <c r="P20" t="s">
        <v>127</v>
      </c>
      <c r="Q20" t="s">
        <v>127</v>
      </c>
      <c r="R20" t="s">
        <v>127</v>
      </c>
      <c r="S20" t="s">
        <v>127</v>
      </c>
    </row>
    <row r="21" spans="1:19" x14ac:dyDescent="0.25">
      <c r="A21">
        <v>20</v>
      </c>
      <c r="B21" t="s">
        <v>127</v>
      </c>
      <c r="C21" t="s">
        <v>127</v>
      </c>
      <c r="D21" t="s">
        <v>127</v>
      </c>
      <c r="E21" t="s">
        <v>127</v>
      </c>
      <c r="F21" t="s">
        <v>127</v>
      </c>
      <c r="G21" t="s">
        <v>127</v>
      </c>
      <c r="H21" t="s">
        <v>127</v>
      </c>
      <c r="L21">
        <v>20</v>
      </c>
      <c r="M21" t="s">
        <v>127</v>
      </c>
      <c r="N21" t="s">
        <v>127</v>
      </c>
      <c r="O21" t="s">
        <v>127</v>
      </c>
      <c r="P21" t="s">
        <v>127</v>
      </c>
      <c r="Q21" t="s">
        <v>127</v>
      </c>
      <c r="R21" t="s">
        <v>127</v>
      </c>
      <c r="S21" t="s">
        <v>127</v>
      </c>
    </row>
    <row r="22" spans="1:19" x14ac:dyDescent="0.25">
      <c r="A22">
        <v>21</v>
      </c>
      <c r="B22" t="s">
        <v>127</v>
      </c>
      <c r="C22" t="s">
        <v>127</v>
      </c>
      <c r="D22" t="s">
        <v>127</v>
      </c>
      <c r="E22" t="s">
        <v>127</v>
      </c>
      <c r="F22" t="s">
        <v>127</v>
      </c>
      <c r="G22" t="s">
        <v>127</v>
      </c>
      <c r="H22" t="s">
        <v>127</v>
      </c>
      <c r="L22">
        <v>21</v>
      </c>
      <c r="M22" t="s">
        <v>127</v>
      </c>
      <c r="N22" t="s">
        <v>127</v>
      </c>
      <c r="O22" t="s">
        <v>127</v>
      </c>
      <c r="P22" t="s">
        <v>127</v>
      </c>
      <c r="Q22" t="s">
        <v>127</v>
      </c>
      <c r="R22" t="s">
        <v>127</v>
      </c>
      <c r="S22" t="s">
        <v>127</v>
      </c>
    </row>
    <row r="23" spans="1:19" x14ac:dyDescent="0.25">
      <c r="A23">
        <v>22</v>
      </c>
      <c r="B23" t="s">
        <v>127</v>
      </c>
      <c r="C23" t="s">
        <v>127</v>
      </c>
      <c r="D23" t="s">
        <v>127</v>
      </c>
      <c r="E23" t="s">
        <v>127</v>
      </c>
      <c r="F23" t="s">
        <v>127</v>
      </c>
      <c r="G23" t="s">
        <v>127</v>
      </c>
      <c r="H23" t="s">
        <v>127</v>
      </c>
      <c r="L23">
        <v>22</v>
      </c>
      <c r="M23" t="s">
        <v>127</v>
      </c>
      <c r="N23" t="s">
        <v>127</v>
      </c>
      <c r="O23" t="s">
        <v>127</v>
      </c>
      <c r="P23" t="s">
        <v>127</v>
      </c>
      <c r="Q23" t="s">
        <v>127</v>
      </c>
      <c r="R23" t="s">
        <v>127</v>
      </c>
      <c r="S23" t="s">
        <v>127</v>
      </c>
    </row>
    <row r="24" spans="1:19" x14ac:dyDescent="0.25">
      <c r="A24">
        <v>23</v>
      </c>
      <c r="B24" t="s">
        <v>127</v>
      </c>
      <c r="C24" t="s">
        <v>127</v>
      </c>
      <c r="D24" t="s">
        <v>127</v>
      </c>
      <c r="E24" t="s">
        <v>127</v>
      </c>
      <c r="F24" t="s">
        <v>127</v>
      </c>
      <c r="G24" t="s">
        <v>127</v>
      </c>
      <c r="H24" t="s">
        <v>127</v>
      </c>
      <c r="L24">
        <v>23</v>
      </c>
      <c r="M24" t="s">
        <v>127</v>
      </c>
      <c r="N24" t="s">
        <v>127</v>
      </c>
      <c r="O24" t="s">
        <v>127</v>
      </c>
      <c r="P24" t="s">
        <v>127</v>
      </c>
      <c r="Q24" t="s">
        <v>127</v>
      </c>
      <c r="R24" t="s">
        <v>127</v>
      </c>
      <c r="S24" t="s">
        <v>127</v>
      </c>
    </row>
    <row r="25" spans="1:19" x14ac:dyDescent="0.25">
      <c r="A25">
        <v>24</v>
      </c>
      <c r="B25" t="s">
        <v>127</v>
      </c>
      <c r="C25" t="s">
        <v>127</v>
      </c>
      <c r="D25" t="s">
        <v>127</v>
      </c>
      <c r="E25" t="s">
        <v>127</v>
      </c>
      <c r="F25" t="s">
        <v>127</v>
      </c>
      <c r="G25" t="s">
        <v>127</v>
      </c>
      <c r="H25" t="s">
        <v>127</v>
      </c>
      <c r="L25">
        <v>24</v>
      </c>
      <c r="M25" t="s">
        <v>127</v>
      </c>
      <c r="N25" t="s">
        <v>127</v>
      </c>
      <c r="O25" t="s">
        <v>127</v>
      </c>
      <c r="P25" t="s">
        <v>127</v>
      </c>
      <c r="Q25" t="s">
        <v>127</v>
      </c>
      <c r="R25" t="s">
        <v>127</v>
      </c>
      <c r="S25" t="s">
        <v>127</v>
      </c>
    </row>
    <row r="26" spans="1:19" x14ac:dyDescent="0.25">
      <c r="A26">
        <v>25</v>
      </c>
      <c r="B26">
        <v>73327998.215483502</v>
      </c>
      <c r="C26">
        <v>66829751.513629697</v>
      </c>
      <c r="D26">
        <v>67744474.626943305</v>
      </c>
      <c r="E26">
        <v>67822843.193082199</v>
      </c>
      <c r="F26">
        <v>66962594.003601402</v>
      </c>
      <c r="G26">
        <v>73328057.545753494</v>
      </c>
      <c r="H26">
        <v>73328046.074012503</v>
      </c>
      <c r="L26">
        <v>25</v>
      </c>
      <c r="M26">
        <v>278496.80015413102</v>
      </c>
      <c r="N26">
        <v>150798.726859285</v>
      </c>
      <c r="O26">
        <v>147658.27146879199</v>
      </c>
      <c r="P26">
        <v>178648.99355621199</v>
      </c>
      <c r="Q26">
        <v>154683.36660089699</v>
      </c>
      <c r="R26">
        <v>278497.44720174099</v>
      </c>
      <c r="S26">
        <v>278497.29201146698</v>
      </c>
    </row>
    <row r="27" spans="1:19" x14ac:dyDescent="0.25">
      <c r="A27">
        <v>26</v>
      </c>
      <c r="B27">
        <v>12051477.3037907</v>
      </c>
      <c r="C27">
        <v>8627369.0686761998</v>
      </c>
      <c r="D27">
        <v>8663378.0161184594</v>
      </c>
      <c r="E27">
        <v>8746594.2629566006</v>
      </c>
      <c r="F27">
        <v>8828032.0920545999</v>
      </c>
      <c r="G27">
        <v>12051479.685694201</v>
      </c>
      <c r="H27">
        <v>10861370.7796585</v>
      </c>
      <c r="L27">
        <v>26</v>
      </c>
      <c r="M27">
        <v>133635.183539277</v>
      </c>
      <c r="N27">
        <v>11580.164079187</v>
      </c>
      <c r="O27">
        <v>29217.2539240611</v>
      </c>
      <c r="P27">
        <v>25888.134022210499</v>
      </c>
      <c r="Q27">
        <v>48325.975886426502</v>
      </c>
      <c r="R27">
        <v>133635.24076510899</v>
      </c>
      <c r="S27">
        <v>116989.157703536</v>
      </c>
    </row>
    <row r="28" spans="1:19" x14ac:dyDescent="0.25">
      <c r="A28">
        <v>27</v>
      </c>
      <c r="B28" t="s">
        <v>127</v>
      </c>
      <c r="C28" t="s">
        <v>127</v>
      </c>
      <c r="D28" t="s">
        <v>127</v>
      </c>
      <c r="E28" t="s">
        <v>127</v>
      </c>
      <c r="F28" t="s">
        <v>127</v>
      </c>
      <c r="G28" t="s">
        <v>127</v>
      </c>
      <c r="H28" t="s">
        <v>127</v>
      </c>
      <c r="L28">
        <v>27</v>
      </c>
      <c r="M28" t="s">
        <v>127</v>
      </c>
      <c r="N28" t="s">
        <v>127</v>
      </c>
      <c r="O28" t="s">
        <v>127</v>
      </c>
      <c r="P28" t="s">
        <v>127</v>
      </c>
      <c r="Q28" t="s">
        <v>127</v>
      </c>
      <c r="R28" t="s">
        <v>127</v>
      </c>
      <c r="S28" t="s">
        <v>127</v>
      </c>
    </row>
    <row r="29" spans="1:19" x14ac:dyDescent="0.25">
      <c r="A29">
        <v>28</v>
      </c>
      <c r="B29" t="s">
        <v>127</v>
      </c>
      <c r="C29" t="s">
        <v>127</v>
      </c>
      <c r="D29" t="s">
        <v>127</v>
      </c>
      <c r="E29" t="s">
        <v>127</v>
      </c>
      <c r="F29" t="s">
        <v>127</v>
      </c>
      <c r="G29" t="s">
        <v>127</v>
      </c>
      <c r="H29" t="s">
        <v>127</v>
      </c>
      <c r="L29">
        <v>28</v>
      </c>
      <c r="M29" t="s">
        <v>127</v>
      </c>
      <c r="N29" t="s">
        <v>127</v>
      </c>
      <c r="O29" t="s">
        <v>127</v>
      </c>
      <c r="P29" t="s">
        <v>127</v>
      </c>
      <c r="Q29" t="s">
        <v>127</v>
      </c>
      <c r="R29" t="s">
        <v>127</v>
      </c>
      <c r="S29" t="s">
        <v>127</v>
      </c>
    </row>
    <row r="30" spans="1:19" x14ac:dyDescent="0.25">
      <c r="A30">
        <v>29</v>
      </c>
      <c r="B30" t="s">
        <v>127</v>
      </c>
      <c r="C30" t="s">
        <v>127</v>
      </c>
      <c r="D30" t="s">
        <v>127</v>
      </c>
      <c r="E30" t="s">
        <v>127</v>
      </c>
      <c r="F30" t="s">
        <v>127</v>
      </c>
      <c r="G30" t="s">
        <v>127</v>
      </c>
      <c r="H30" t="s">
        <v>127</v>
      </c>
      <c r="L30">
        <v>29</v>
      </c>
      <c r="M30" t="s">
        <v>127</v>
      </c>
      <c r="N30" t="s">
        <v>127</v>
      </c>
      <c r="O30" t="s">
        <v>127</v>
      </c>
      <c r="P30" t="s">
        <v>127</v>
      </c>
      <c r="Q30" t="s">
        <v>127</v>
      </c>
      <c r="R30" t="s">
        <v>127</v>
      </c>
      <c r="S30" t="s">
        <v>127</v>
      </c>
    </row>
    <row r="31" spans="1:19" x14ac:dyDescent="0.25">
      <c r="A31">
        <v>30</v>
      </c>
      <c r="B31" t="s">
        <v>127</v>
      </c>
      <c r="C31" t="s">
        <v>127</v>
      </c>
      <c r="D31" t="s">
        <v>127</v>
      </c>
      <c r="E31" t="s">
        <v>127</v>
      </c>
      <c r="F31" t="s">
        <v>127</v>
      </c>
      <c r="G31" t="s">
        <v>127</v>
      </c>
      <c r="H31" t="s">
        <v>127</v>
      </c>
      <c r="L31">
        <v>30</v>
      </c>
      <c r="M31" t="s">
        <v>127</v>
      </c>
      <c r="N31" t="s">
        <v>127</v>
      </c>
      <c r="O31" t="s">
        <v>127</v>
      </c>
      <c r="P31" t="s">
        <v>127</v>
      </c>
      <c r="Q31" t="s">
        <v>127</v>
      </c>
      <c r="R31" t="s">
        <v>127</v>
      </c>
      <c r="S31" t="s">
        <v>127</v>
      </c>
    </row>
    <row r="32" spans="1:19" x14ac:dyDescent="0.25">
      <c r="A32">
        <v>31</v>
      </c>
      <c r="B32">
        <v>2889117.2164959498</v>
      </c>
      <c r="C32">
        <v>4103911.8100571302</v>
      </c>
      <c r="D32">
        <v>4288261.7252556104</v>
      </c>
      <c r="E32">
        <v>4130904.6823999998</v>
      </c>
      <c r="F32">
        <v>3427054.1027488201</v>
      </c>
      <c r="G32">
        <v>2889114.3651836198</v>
      </c>
      <c r="H32">
        <v>4332270.9354936704</v>
      </c>
      <c r="L32">
        <v>31</v>
      </c>
      <c r="M32">
        <v>40153.748412513902</v>
      </c>
      <c r="N32">
        <v>30616.3413243619</v>
      </c>
      <c r="O32">
        <v>29463.363028649801</v>
      </c>
      <c r="P32">
        <v>31394.773029116699</v>
      </c>
      <c r="Q32">
        <v>30091.517611626801</v>
      </c>
      <c r="R32">
        <v>40153.643086557597</v>
      </c>
      <c r="S32">
        <v>28608.803156272901</v>
      </c>
    </row>
    <row r="33" spans="1:19" x14ac:dyDescent="0.25">
      <c r="A33">
        <v>32</v>
      </c>
      <c r="B33">
        <v>1866520.67443206</v>
      </c>
      <c r="C33">
        <v>1105012.2108704499</v>
      </c>
      <c r="D33">
        <v>991594.34383175406</v>
      </c>
      <c r="E33">
        <v>1092411.44684644</v>
      </c>
      <c r="F33">
        <v>1529451.6266243099</v>
      </c>
      <c r="G33">
        <v>1866523.4362194899</v>
      </c>
      <c r="H33">
        <v>991442.41141966498</v>
      </c>
      <c r="L33">
        <v>32</v>
      </c>
      <c r="M33">
        <v>53055.794601568603</v>
      </c>
      <c r="N33">
        <v>7828.85454904774</v>
      </c>
      <c r="O33">
        <v>15276.706811510499</v>
      </c>
      <c r="P33">
        <v>8234.6833522100296</v>
      </c>
      <c r="Q33">
        <v>34626.709271895801</v>
      </c>
      <c r="R33">
        <v>53056.027177511198</v>
      </c>
      <c r="S33">
        <v>25945.490498003801</v>
      </c>
    </row>
    <row r="34" spans="1:19" x14ac:dyDescent="0.25">
      <c r="A34">
        <v>33</v>
      </c>
      <c r="B34">
        <v>3616552.3234711299</v>
      </c>
      <c r="C34">
        <v>2886741.0533402502</v>
      </c>
      <c r="D34">
        <v>2693630.0340636098</v>
      </c>
      <c r="E34">
        <v>2861299.9956001798</v>
      </c>
      <c r="F34">
        <v>3316035.6424605902</v>
      </c>
      <c r="G34">
        <v>3615622.3315658201</v>
      </c>
      <c r="H34">
        <v>2711477.7306479402</v>
      </c>
      <c r="L34">
        <v>33</v>
      </c>
      <c r="M34">
        <v>78909.641691142504</v>
      </c>
      <c r="N34">
        <v>15228.992979090301</v>
      </c>
      <c r="O34">
        <v>29801.109758116902</v>
      </c>
      <c r="P34">
        <v>14599.9300701833</v>
      </c>
      <c r="Q34">
        <v>57840.985437488802</v>
      </c>
      <c r="R34">
        <v>78880.181715471801</v>
      </c>
      <c r="S34">
        <v>48439.078064364599</v>
      </c>
    </row>
    <row r="35" spans="1:19" x14ac:dyDescent="0.25">
      <c r="A35">
        <v>34</v>
      </c>
      <c r="B35">
        <v>4377758.6903388202</v>
      </c>
      <c r="C35">
        <v>3514135.0319492999</v>
      </c>
      <c r="D35">
        <v>3090209.2021654202</v>
      </c>
      <c r="E35">
        <v>3478628.1614815099</v>
      </c>
      <c r="F35">
        <v>3875594.1750563099</v>
      </c>
      <c r="G35">
        <v>4377758.7907935502</v>
      </c>
      <c r="H35">
        <v>2920166.8725747401</v>
      </c>
      <c r="L35">
        <v>34</v>
      </c>
      <c r="M35">
        <v>66488.197824957999</v>
      </c>
      <c r="N35">
        <v>13088.5723723919</v>
      </c>
      <c r="O35">
        <v>23476.782444128501</v>
      </c>
      <c r="P35">
        <v>14400.0856630531</v>
      </c>
      <c r="Q35">
        <v>43841.9574044166</v>
      </c>
      <c r="R35">
        <v>66488.204351002394</v>
      </c>
      <c r="S35">
        <v>38425.298975748301</v>
      </c>
    </row>
    <row r="36" spans="1:19" x14ac:dyDescent="0.25">
      <c r="A36">
        <v>35</v>
      </c>
      <c r="B36">
        <v>26205925.710416202</v>
      </c>
      <c r="C36">
        <v>24868932.7543483</v>
      </c>
      <c r="D36">
        <v>24698309.550356701</v>
      </c>
      <c r="E36">
        <v>24886627.873475499</v>
      </c>
      <c r="F36">
        <v>25415209.391601101</v>
      </c>
      <c r="G36">
        <v>26205893.3016982</v>
      </c>
      <c r="H36">
        <v>24945776.973136701</v>
      </c>
      <c r="L36">
        <v>35</v>
      </c>
      <c r="M36">
        <v>246246.537320034</v>
      </c>
      <c r="N36">
        <v>166069.206107818</v>
      </c>
      <c r="O36">
        <v>180712.56563250601</v>
      </c>
      <c r="P36">
        <v>169778.09802536399</v>
      </c>
      <c r="Q36">
        <v>208307.72630631301</v>
      </c>
      <c r="R36">
        <v>246245.829864275</v>
      </c>
      <c r="S36">
        <v>215828.47913106001</v>
      </c>
    </row>
    <row r="37" spans="1:19" x14ac:dyDescent="0.25">
      <c r="A37">
        <v>36</v>
      </c>
      <c r="B37">
        <v>9174188.1749006808</v>
      </c>
      <c r="C37">
        <v>8128020.0699398397</v>
      </c>
      <c r="D37">
        <v>7825845.1801756704</v>
      </c>
      <c r="E37">
        <v>8122780.0930132996</v>
      </c>
      <c r="F37">
        <v>8513202.5100565609</v>
      </c>
      <c r="G37">
        <v>9174186.7019242309</v>
      </c>
      <c r="H37">
        <v>7821462.9394555502</v>
      </c>
      <c r="L37">
        <v>36</v>
      </c>
      <c r="M37">
        <v>105614.90154724701</v>
      </c>
      <c r="N37">
        <v>37382.076954190299</v>
      </c>
      <c r="O37">
        <v>52378.389050566497</v>
      </c>
      <c r="P37">
        <v>40265.618178055804</v>
      </c>
      <c r="Q37">
        <v>74670.848808148701</v>
      </c>
      <c r="R37">
        <v>105614.849650187</v>
      </c>
      <c r="S37">
        <v>80475.333938862197</v>
      </c>
    </row>
    <row r="38" spans="1:19" x14ac:dyDescent="0.25">
      <c r="A38">
        <v>37</v>
      </c>
      <c r="B38">
        <v>163924461.71223199</v>
      </c>
      <c r="C38">
        <v>155420537.055231</v>
      </c>
      <c r="D38">
        <v>157350589.276501</v>
      </c>
      <c r="E38">
        <v>156110365.87900701</v>
      </c>
      <c r="F38">
        <v>159721402.43368301</v>
      </c>
      <c r="G38">
        <v>163737117.42727599</v>
      </c>
      <c r="H38">
        <v>162562533.95173901</v>
      </c>
      <c r="L38">
        <v>37</v>
      </c>
      <c r="M38">
        <v>1067200.6954105799</v>
      </c>
      <c r="N38">
        <v>999365.85641875002</v>
      </c>
      <c r="O38">
        <v>1016497.04432596</v>
      </c>
      <c r="P38">
        <v>1005531.7417506099</v>
      </c>
      <c r="Q38">
        <v>1042083.54565067</v>
      </c>
      <c r="R38">
        <v>1064449.5909501901</v>
      </c>
      <c r="S38">
        <v>1076688.23145891</v>
      </c>
    </row>
    <row r="39" spans="1:19" x14ac:dyDescent="0.25">
      <c r="A39">
        <v>38</v>
      </c>
      <c r="B39">
        <v>29197592.153264299</v>
      </c>
      <c r="C39">
        <v>28212007.657248601</v>
      </c>
      <c r="D39">
        <v>28127658.194852602</v>
      </c>
      <c r="E39">
        <v>28264033.672210298</v>
      </c>
      <c r="F39">
        <v>28621782.598738901</v>
      </c>
      <c r="G39">
        <v>29197595.845637199</v>
      </c>
      <c r="H39">
        <v>28326554.949961301</v>
      </c>
      <c r="L39">
        <v>38</v>
      </c>
      <c r="M39">
        <v>295878.11469100398</v>
      </c>
      <c r="N39">
        <v>202772.40612416799</v>
      </c>
      <c r="O39">
        <v>227161.95587590701</v>
      </c>
      <c r="P39">
        <v>211414.44647200499</v>
      </c>
      <c r="Q39">
        <v>255853.491054949</v>
      </c>
      <c r="R39">
        <v>295878.38631849998</v>
      </c>
      <c r="S39">
        <v>273000.00215241697</v>
      </c>
    </row>
    <row r="40" spans="1:19" x14ac:dyDescent="0.25">
      <c r="A40">
        <v>39</v>
      </c>
      <c r="B40">
        <v>25043268.943044599</v>
      </c>
      <c r="C40">
        <v>30396817.169610899</v>
      </c>
      <c r="D40">
        <v>30140875.1136976</v>
      </c>
      <c r="E40">
        <v>30111813.534027301</v>
      </c>
      <c r="F40">
        <v>29107575.629477698</v>
      </c>
      <c r="G40">
        <v>25043199.184483901</v>
      </c>
      <c r="H40">
        <v>28659905.4720699</v>
      </c>
      <c r="L40">
        <v>39</v>
      </c>
      <c r="M40">
        <v>33680.048463781401</v>
      </c>
      <c r="N40">
        <v>109612.66658205399</v>
      </c>
      <c r="O40">
        <v>103863.54347185801</v>
      </c>
      <c r="P40">
        <v>105279.87179722999</v>
      </c>
      <c r="Q40">
        <v>90478.385056075407</v>
      </c>
      <c r="R40">
        <v>33679.412412012003</v>
      </c>
      <c r="S40">
        <v>64807.780538087602</v>
      </c>
    </row>
    <row r="41" spans="1:19" x14ac:dyDescent="0.25">
      <c r="A41">
        <v>40</v>
      </c>
      <c r="B41">
        <v>31880626.403336599</v>
      </c>
      <c r="C41">
        <v>29898462.5264346</v>
      </c>
      <c r="D41">
        <v>29881905.156054299</v>
      </c>
      <c r="E41">
        <v>30001958.1548163</v>
      </c>
      <c r="F41">
        <v>30539774.695991501</v>
      </c>
      <c r="G41">
        <v>31880640.629160799</v>
      </c>
      <c r="H41">
        <v>30524121.634340301</v>
      </c>
      <c r="L41">
        <v>40</v>
      </c>
      <c r="M41">
        <v>221135.14821150401</v>
      </c>
      <c r="N41">
        <v>134693.41178773399</v>
      </c>
      <c r="O41">
        <v>148375.519526955</v>
      </c>
      <c r="P41">
        <v>143157.25725277199</v>
      </c>
      <c r="Q41">
        <v>172884.26685985501</v>
      </c>
      <c r="R41">
        <v>221135.414875638</v>
      </c>
      <c r="S41">
        <v>197388.004802118</v>
      </c>
    </row>
    <row r="42" spans="1:19" x14ac:dyDescent="0.25">
      <c r="A42">
        <v>41</v>
      </c>
      <c r="B42">
        <v>49393965.509248003</v>
      </c>
      <c r="C42">
        <v>47654291.681215003</v>
      </c>
      <c r="D42">
        <v>47665853.3900498</v>
      </c>
      <c r="E42">
        <v>47756826.509007096</v>
      </c>
      <c r="F42">
        <v>48316568.086597398</v>
      </c>
      <c r="G42">
        <v>49392696.402907997</v>
      </c>
      <c r="H42">
        <v>48304909.984816298</v>
      </c>
      <c r="L42">
        <v>41</v>
      </c>
      <c r="M42">
        <v>444630.15362052701</v>
      </c>
      <c r="N42">
        <v>364618.71040884999</v>
      </c>
      <c r="O42">
        <v>383749.71882849198</v>
      </c>
      <c r="P42">
        <v>370116.55705636297</v>
      </c>
      <c r="Q42">
        <v>405704.88858771703</v>
      </c>
      <c r="R42">
        <v>444609.18758477498</v>
      </c>
      <c r="S42">
        <v>426154.278104242</v>
      </c>
    </row>
    <row r="43" spans="1:19" x14ac:dyDescent="0.25">
      <c r="A43">
        <v>42</v>
      </c>
      <c r="B43">
        <v>127815180.55050801</v>
      </c>
      <c r="C43">
        <v>126252445.193654</v>
      </c>
      <c r="D43">
        <v>126371707.61482599</v>
      </c>
      <c r="E43">
        <v>126412576.4409</v>
      </c>
      <c r="F43">
        <v>126856841.074186</v>
      </c>
      <c r="G43">
        <v>127815169.527082</v>
      </c>
      <c r="H43">
        <v>127057925.210628</v>
      </c>
      <c r="L43">
        <v>42</v>
      </c>
      <c r="M43">
        <v>1044412.481399</v>
      </c>
      <c r="N43">
        <v>964697.08767497097</v>
      </c>
      <c r="O43">
        <v>980325.571947644</v>
      </c>
      <c r="P43">
        <v>971584.17733008298</v>
      </c>
      <c r="Q43">
        <v>1006693.5389313099</v>
      </c>
      <c r="R43">
        <v>1044410.93229025</v>
      </c>
      <c r="S43">
        <v>1026803.59543232</v>
      </c>
    </row>
    <row r="44" spans="1:19" x14ac:dyDescent="0.25">
      <c r="A44">
        <v>43</v>
      </c>
      <c r="B44">
        <v>28220645.585018199</v>
      </c>
      <c r="C44">
        <v>25342739.197007801</v>
      </c>
      <c r="D44">
        <v>25603563.093022801</v>
      </c>
      <c r="E44">
        <v>25614101.072607599</v>
      </c>
      <c r="F44">
        <v>26173288.993257701</v>
      </c>
      <c r="G44">
        <v>28220845.9685071</v>
      </c>
      <c r="H44">
        <v>27100537.951914102</v>
      </c>
      <c r="L44">
        <v>43</v>
      </c>
      <c r="M44">
        <v>201524.23267162801</v>
      </c>
      <c r="N44">
        <v>107631.15826230501</v>
      </c>
      <c r="O44">
        <v>123778.47237083899</v>
      </c>
      <c r="P44">
        <v>118832.03977138799</v>
      </c>
      <c r="Q44">
        <v>142564.987962499</v>
      </c>
      <c r="R44">
        <v>201527.39239737601</v>
      </c>
      <c r="S44">
        <v>185165.67696932799</v>
      </c>
    </row>
    <row r="45" spans="1:19" x14ac:dyDescent="0.25">
      <c r="A45">
        <v>44</v>
      </c>
      <c r="B45">
        <v>71949159.597676098</v>
      </c>
      <c r="C45">
        <v>72523390.407196805</v>
      </c>
      <c r="D45">
        <v>72254049.079788998</v>
      </c>
      <c r="E45">
        <v>72520981.922775596</v>
      </c>
      <c r="F45">
        <v>72395690.490720704</v>
      </c>
      <c r="G45">
        <v>71947718.054686204</v>
      </c>
      <c r="H45">
        <v>70459376.140392706</v>
      </c>
      <c r="L45">
        <v>44</v>
      </c>
      <c r="M45">
        <v>544645.33565354301</v>
      </c>
      <c r="N45">
        <v>453370.23696814699</v>
      </c>
      <c r="O45">
        <v>467453.873966538</v>
      </c>
      <c r="P45">
        <v>457744.33539140498</v>
      </c>
      <c r="Q45">
        <v>499790.15642192098</v>
      </c>
      <c r="R45">
        <v>544628.93264751602</v>
      </c>
      <c r="S45">
        <v>527671.33938512497</v>
      </c>
    </row>
    <row r="46" spans="1:19" x14ac:dyDescent="0.25">
      <c r="A46">
        <v>45</v>
      </c>
      <c r="B46">
        <v>18232065.157449201</v>
      </c>
      <c r="C46">
        <v>14869217.5014234</v>
      </c>
      <c r="D46">
        <v>15203257.8439792</v>
      </c>
      <c r="E46">
        <v>15210374.118878501</v>
      </c>
      <c r="F46">
        <v>15638402.3776848</v>
      </c>
      <c r="G46">
        <v>18232079.302504599</v>
      </c>
      <c r="H46">
        <v>17169248.566717699</v>
      </c>
      <c r="L46">
        <v>45</v>
      </c>
      <c r="M46">
        <v>143625.061375319</v>
      </c>
      <c r="N46">
        <v>56096.9094941812</v>
      </c>
      <c r="O46">
        <v>67939.418821928397</v>
      </c>
      <c r="P46">
        <v>66537.888371817593</v>
      </c>
      <c r="Q46">
        <v>83328.152471618407</v>
      </c>
      <c r="R46">
        <v>143625.58466469601</v>
      </c>
      <c r="S46">
        <v>131085.83018863399</v>
      </c>
    </row>
    <row r="47" spans="1:19" x14ac:dyDescent="0.25">
      <c r="A47">
        <v>46</v>
      </c>
      <c r="B47">
        <v>37764914.6109396</v>
      </c>
      <c r="C47">
        <v>36866271.1910429</v>
      </c>
      <c r="D47">
        <v>36942974.811818898</v>
      </c>
      <c r="E47">
        <v>36829041.686695099</v>
      </c>
      <c r="F47">
        <v>36765359.284837</v>
      </c>
      <c r="G47">
        <v>37764900.572313003</v>
      </c>
      <c r="H47">
        <v>37249287.494131297</v>
      </c>
      <c r="L47">
        <v>46</v>
      </c>
      <c r="M47">
        <v>172264.73276946301</v>
      </c>
      <c r="N47">
        <v>72879.797355456307</v>
      </c>
      <c r="O47">
        <v>85238.390932848604</v>
      </c>
      <c r="P47">
        <v>88267.782147025806</v>
      </c>
      <c r="Q47">
        <v>100706.356824649</v>
      </c>
      <c r="R47">
        <v>172264.59251674599</v>
      </c>
      <c r="S47">
        <v>164149.94980759901</v>
      </c>
    </row>
    <row r="48" spans="1:19" x14ac:dyDescent="0.25">
      <c r="A48">
        <v>47</v>
      </c>
      <c r="B48">
        <v>31280763.5576001</v>
      </c>
      <c r="C48">
        <v>26597576.193774398</v>
      </c>
      <c r="D48">
        <v>27141914.0861376</v>
      </c>
      <c r="E48">
        <v>27124787.023074601</v>
      </c>
      <c r="F48">
        <v>27264108.1119872</v>
      </c>
      <c r="G48">
        <v>31280776.1694461</v>
      </c>
      <c r="H48">
        <v>30739274.469856799</v>
      </c>
      <c r="L48">
        <v>47</v>
      </c>
      <c r="M48">
        <v>112935.383735557</v>
      </c>
      <c r="N48">
        <v>50476.192521406301</v>
      </c>
      <c r="O48">
        <v>51840.314081268603</v>
      </c>
      <c r="P48">
        <v>58509.404990447903</v>
      </c>
      <c r="Q48">
        <v>60888.060679081798</v>
      </c>
      <c r="R48">
        <v>112935.91574022701</v>
      </c>
      <c r="S48">
        <v>107885.580488316</v>
      </c>
    </row>
    <row r="49" spans="1:19" x14ac:dyDescent="0.25">
      <c r="A49">
        <v>48</v>
      </c>
      <c r="B49">
        <v>44495938.807290196</v>
      </c>
      <c r="C49">
        <v>40058193.634632297</v>
      </c>
      <c r="D49">
        <v>40667037.229489997</v>
      </c>
      <c r="E49">
        <v>40617361.016658403</v>
      </c>
      <c r="F49">
        <v>40561924.259167403</v>
      </c>
      <c r="G49">
        <v>44495814.162846103</v>
      </c>
      <c r="H49">
        <v>44493228.330631502</v>
      </c>
      <c r="L49">
        <v>48</v>
      </c>
      <c r="M49">
        <v>181483.28403379401</v>
      </c>
      <c r="N49">
        <v>80473.780085294406</v>
      </c>
      <c r="O49">
        <v>85536.128594703798</v>
      </c>
      <c r="P49">
        <v>96137.574643209606</v>
      </c>
      <c r="Q49">
        <v>99674.135613436301</v>
      </c>
      <c r="R49">
        <v>181482.02248888701</v>
      </c>
      <c r="S49">
        <v>181456.06125763</v>
      </c>
    </row>
    <row r="50" spans="1:19" x14ac:dyDescent="0.25">
      <c r="A50">
        <v>49</v>
      </c>
      <c r="B50">
        <v>62137735.577177197</v>
      </c>
      <c r="C50">
        <v>56048799.398824804</v>
      </c>
      <c r="D50">
        <v>56877656.803762801</v>
      </c>
      <c r="E50">
        <v>56944393.614647597</v>
      </c>
      <c r="F50">
        <v>56812059.895293102</v>
      </c>
      <c r="G50">
        <v>62138001.568099797</v>
      </c>
      <c r="H50">
        <v>62137744.020552598</v>
      </c>
      <c r="L50">
        <v>49</v>
      </c>
      <c r="M50">
        <v>208990.58497491601</v>
      </c>
      <c r="N50">
        <v>105831.384159038</v>
      </c>
      <c r="O50">
        <v>114016.12250317899</v>
      </c>
      <c r="P50">
        <v>126353.179411013</v>
      </c>
      <c r="Q50">
        <v>125300.93310876899</v>
      </c>
      <c r="R50">
        <v>209003.85113729301</v>
      </c>
      <c r="S50">
        <v>208991.01044465299</v>
      </c>
    </row>
    <row r="51" spans="1:19" x14ac:dyDescent="0.25">
      <c r="A51">
        <v>50</v>
      </c>
      <c r="B51">
        <v>58903466.972609498</v>
      </c>
      <c r="C51">
        <v>52542826.758847997</v>
      </c>
      <c r="D51">
        <v>53445601.038816802</v>
      </c>
      <c r="E51">
        <v>53620639.941615</v>
      </c>
      <c r="F51">
        <v>53164477.032695502</v>
      </c>
      <c r="G51">
        <v>58903499.984627098</v>
      </c>
      <c r="H51">
        <v>58903440.0587622</v>
      </c>
      <c r="L51">
        <v>50</v>
      </c>
      <c r="M51">
        <v>244856.18050250001</v>
      </c>
      <c r="N51">
        <v>139316.734992126</v>
      </c>
      <c r="O51">
        <v>146801.16394261099</v>
      </c>
      <c r="P51">
        <v>160285.06953160901</v>
      </c>
      <c r="Q51">
        <v>151445.59065565799</v>
      </c>
      <c r="R51">
        <v>244856.48032835399</v>
      </c>
      <c r="S51">
        <v>244856.053117337</v>
      </c>
    </row>
    <row r="52" spans="1:19" x14ac:dyDescent="0.25">
      <c r="A52">
        <v>51</v>
      </c>
      <c r="B52">
        <v>46118131.5432771</v>
      </c>
      <c r="C52">
        <v>39355100.0410304</v>
      </c>
      <c r="D52">
        <v>40338474.626434803</v>
      </c>
      <c r="E52">
        <v>40536431.754574701</v>
      </c>
      <c r="F52">
        <v>39953872.967227101</v>
      </c>
      <c r="G52">
        <v>46120758.723146401</v>
      </c>
      <c r="H52">
        <v>46118368.189314798</v>
      </c>
      <c r="L52">
        <v>51</v>
      </c>
      <c r="M52">
        <v>196475.69803695101</v>
      </c>
      <c r="N52">
        <v>92143.218056934697</v>
      </c>
      <c r="O52">
        <v>98206.554663752904</v>
      </c>
      <c r="P52">
        <v>112177.541857449</v>
      </c>
      <c r="Q52">
        <v>103949.383219001</v>
      </c>
      <c r="R52">
        <v>196496.708480709</v>
      </c>
      <c r="S52">
        <v>196477.546844039</v>
      </c>
    </row>
    <row r="53" spans="1:19" x14ac:dyDescent="0.25">
      <c r="A53">
        <v>52</v>
      </c>
      <c r="B53" t="s">
        <v>127</v>
      </c>
      <c r="C53" t="s">
        <v>127</v>
      </c>
      <c r="D53" t="s">
        <v>127</v>
      </c>
      <c r="E53" t="s">
        <v>127</v>
      </c>
      <c r="F53" t="s">
        <v>127</v>
      </c>
      <c r="G53" t="s">
        <v>127</v>
      </c>
      <c r="H53" t="s">
        <v>127</v>
      </c>
      <c r="L53">
        <v>52</v>
      </c>
      <c r="M53" t="s">
        <v>127</v>
      </c>
      <c r="N53" t="s">
        <v>127</v>
      </c>
      <c r="O53" t="s">
        <v>127</v>
      </c>
      <c r="P53" t="s">
        <v>127</v>
      </c>
      <c r="Q53" t="s">
        <v>127</v>
      </c>
      <c r="R53" t="s">
        <v>127</v>
      </c>
      <c r="S53" t="s">
        <v>127</v>
      </c>
    </row>
    <row r="54" spans="1:19" x14ac:dyDescent="0.25">
      <c r="A54">
        <v>53</v>
      </c>
      <c r="B54" t="s">
        <v>127</v>
      </c>
      <c r="C54" t="s">
        <v>127</v>
      </c>
      <c r="D54" t="s">
        <v>127</v>
      </c>
      <c r="E54" t="s">
        <v>127</v>
      </c>
      <c r="F54" t="s">
        <v>127</v>
      </c>
      <c r="G54" t="s">
        <v>127</v>
      </c>
      <c r="H54" t="s">
        <v>127</v>
      </c>
      <c r="L54">
        <v>53</v>
      </c>
      <c r="M54" t="s">
        <v>127</v>
      </c>
      <c r="N54" t="s">
        <v>127</v>
      </c>
      <c r="O54" t="s">
        <v>127</v>
      </c>
      <c r="P54" t="s">
        <v>127</v>
      </c>
      <c r="Q54" t="s">
        <v>127</v>
      </c>
      <c r="R54" t="s">
        <v>127</v>
      </c>
      <c r="S54" t="s">
        <v>127</v>
      </c>
    </row>
    <row r="55" spans="1:19" x14ac:dyDescent="0.25">
      <c r="A55">
        <v>54</v>
      </c>
      <c r="B55" t="s">
        <v>127</v>
      </c>
      <c r="C55" t="s">
        <v>127</v>
      </c>
      <c r="D55" t="s">
        <v>127</v>
      </c>
      <c r="E55" t="s">
        <v>127</v>
      </c>
      <c r="F55" t="s">
        <v>127</v>
      </c>
      <c r="G55" t="s">
        <v>127</v>
      </c>
      <c r="H55" t="s">
        <v>127</v>
      </c>
      <c r="L55">
        <v>54</v>
      </c>
      <c r="M55" t="s">
        <v>127</v>
      </c>
      <c r="N55" t="s">
        <v>127</v>
      </c>
      <c r="O55" t="s">
        <v>127</v>
      </c>
      <c r="P55" t="s">
        <v>127</v>
      </c>
      <c r="Q55" t="s">
        <v>127</v>
      </c>
      <c r="R55" t="s">
        <v>127</v>
      </c>
      <c r="S55" t="s">
        <v>127</v>
      </c>
    </row>
    <row r="56" spans="1:19" x14ac:dyDescent="0.25">
      <c r="A56">
        <v>55</v>
      </c>
      <c r="B56" t="s">
        <v>127</v>
      </c>
      <c r="C56" t="s">
        <v>127</v>
      </c>
      <c r="D56" t="s">
        <v>127</v>
      </c>
      <c r="E56" t="s">
        <v>127</v>
      </c>
      <c r="F56" t="s">
        <v>127</v>
      </c>
      <c r="G56" t="s">
        <v>127</v>
      </c>
      <c r="H56" t="s">
        <v>127</v>
      </c>
      <c r="L56">
        <v>55</v>
      </c>
      <c r="M56" t="s">
        <v>127</v>
      </c>
      <c r="N56" t="s">
        <v>127</v>
      </c>
      <c r="O56" t="s">
        <v>127</v>
      </c>
      <c r="P56" t="s">
        <v>127</v>
      </c>
      <c r="Q56" t="s">
        <v>127</v>
      </c>
      <c r="R56" t="s">
        <v>127</v>
      </c>
      <c r="S56" t="s">
        <v>127</v>
      </c>
    </row>
    <row r="57" spans="1:19" x14ac:dyDescent="0.25">
      <c r="A57">
        <v>56</v>
      </c>
      <c r="B57" t="s">
        <v>127</v>
      </c>
      <c r="C57" t="s">
        <v>127</v>
      </c>
      <c r="D57" t="s">
        <v>127</v>
      </c>
      <c r="E57" t="s">
        <v>127</v>
      </c>
      <c r="F57" t="s">
        <v>127</v>
      </c>
      <c r="G57" t="s">
        <v>127</v>
      </c>
      <c r="H57" t="s">
        <v>127</v>
      </c>
      <c r="L57">
        <v>56</v>
      </c>
      <c r="M57" t="s">
        <v>127</v>
      </c>
      <c r="N57" t="s">
        <v>127</v>
      </c>
      <c r="O57" t="s">
        <v>127</v>
      </c>
      <c r="P57" t="s">
        <v>127</v>
      </c>
      <c r="Q57" t="s">
        <v>127</v>
      </c>
      <c r="R57" t="s">
        <v>127</v>
      </c>
      <c r="S57" t="s">
        <v>127</v>
      </c>
    </row>
    <row r="58" spans="1:19" x14ac:dyDescent="0.25">
      <c r="A58">
        <v>57</v>
      </c>
      <c r="B58" t="s">
        <v>127</v>
      </c>
      <c r="C58" t="s">
        <v>127</v>
      </c>
      <c r="D58" t="s">
        <v>127</v>
      </c>
      <c r="E58" t="s">
        <v>127</v>
      </c>
      <c r="F58" t="s">
        <v>127</v>
      </c>
      <c r="G58" t="s">
        <v>127</v>
      </c>
      <c r="H58" t="s">
        <v>127</v>
      </c>
      <c r="L58">
        <v>57</v>
      </c>
      <c r="M58" t="s">
        <v>127</v>
      </c>
      <c r="N58" t="s">
        <v>127</v>
      </c>
      <c r="O58" t="s">
        <v>127</v>
      </c>
      <c r="P58" t="s">
        <v>127</v>
      </c>
      <c r="Q58" t="s">
        <v>127</v>
      </c>
      <c r="R58" t="s">
        <v>127</v>
      </c>
      <c r="S58" t="s">
        <v>127</v>
      </c>
    </row>
    <row r="59" spans="1:19" x14ac:dyDescent="0.25">
      <c r="A59">
        <v>58</v>
      </c>
      <c r="B59" t="s">
        <v>127</v>
      </c>
      <c r="C59" t="s">
        <v>127</v>
      </c>
      <c r="D59" t="s">
        <v>127</v>
      </c>
      <c r="E59" t="s">
        <v>127</v>
      </c>
      <c r="F59" t="s">
        <v>127</v>
      </c>
      <c r="G59" t="s">
        <v>127</v>
      </c>
      <c r="H59" t="s">
        <v>127</v>
      </c>
      <c r="L59">
        <v>58</v>
      </c>
      <c r="M59" t="s">
        <v>127</v>
      </c>
      <c r="N59" t="s">
        <v>127</v>
      </c>
      <c r="O59" t="s">
        <v>127</v>
      </c>
      <c r="P59" t="s">
        <v>127</v>
      </c>
      <c r="Q59" t="s">
        <v>127</v>
      </c>
      <c r="R59" t="s">
        <v>127</v>
      </c>
      <c r="S59" t="s">
        <v>127</v>
      </c>
    </row>
    <row r="60" spans="1:19" x14ac:dyDescent="0.25">
      <c r="A60">
        <v>59</v>
      </c>
      <c r="B60" t="s">
        <v>127</v>
      </c>
      <c r="C60" t="s">
        <v>127</v>
      </c>
      <c r="D60" t="s">
        <v>127</v>
      </c>
      <c r="E60" t="s">
        <v>127</v>
      </c>
      <c r="F60" t="s">
        <v>127</v>
      </c>
      <c r="G60" t="s">
        <v>127</v>
      </c>
      <c r="H60" t="s">
        <v>127</v>
      </c>
      <c r="L60">
        <v>59</v>
      </c>
      <c r="M60" t="s">
        <v>127</v>
      </c>
      <c r="N60" t="s">
        <v>127</v>
      </c>
      <c r="O60" t="s">
        <v>127</v>
      </c>
      <c r="P60" t="s">
        <v>127</v>
      </c>
      <c r="Q60" t="s">
        <v>127</v>
      </c>
      <c r="R60" t="s">
        <v>127</v>
      </c>
      <c r="S60" t="s">
        <v>127</v>
      </c>
    </row>
    <row r="61" spans="1:19" x14ac:dyDescent="0.25">
      <c r="A61">
        <v>60</v>
      </c>
      <c r="B61">
        <v>49005208.319824196</v>
      </c>
      <c r="C61">
        <v>52875113.372417301</v>
      </c>
      <c r="D61">
        <v>53134755.324916303</v>
      </c>
      <c r="E61">
        <v>52739827.5162488</v>
      </c>
      <c r="F61">
        <v>51148801.636867397</v>
      </c>
      <c r="G61">
        <v>49006892.0944767</v>
      </c>
      <c r="H61">
        <v>53703149.735074498</v>
      </c>
      <c r="L61">
        <v>60</v>
      </c>
      <c r="M61">
        <v>80790.050257723706</v>
      </c>
      <c r="N61">
        <v>127124.088432201</v>
      </c>
      <c r="O61">
        <v>124140.68073067001</v>
      </c>
      <c r="P61">
        <v>127361.11591584</v>
      </c>
      <c r="Q61">
        <v>111516.84795297599</v>
      </c>
      <c r="R61">
        <v>80795.344687122197</v>
      </c>
      <c r="S61">
        <v>113922.52173840201</v>
      </c>
    </row>
    <row r="62" spans="1:19" x14ac:dyDescent="0.25">
      <c r="A62">
        <v>61</v>
      </c>
      <c r="B62">
        <v>1409051.8291762499</v>
      </c>
      <c r="C62">
        <v>859359.80369089404</v>
      </c>
      <c r="D62">
        <v>721384.19271006796</v>
      </c>
      <c r="E62">
        <v>846431.02701265097</v>
      </c>
      <c r="F62">
        <v>1339413.4134072601</v>
      </c>
      <c r="G62">
        <v>1409256.7289104799</v>
      </c>
      <c r="H62">
        <v>759149.41906075797</v>
      </c>
      <c r="L62">
        <v>61</v>
      </c>
      <c r="M62">
        <v>44910.682577346597</v>
      </c>
      <c r="N62">
        <v>6648.1234342595399</v>
      </c>
      <c r="O62">
        <v>19924.099581251499</v>
      </c>
      <c r="P62">
        <v>6549.8058145961804</v>
      </c>
      <c r="Q62">
        <v>40975.623434370304</v>
      </c>
      <c r="R62">
        <v>44915.901236301899</v>
      </c>
      <c r="S62">
        <v>25291.2469618088</v>
      </c>
    </row>
    <row r="63" spans="1:19" x14ac:dyDescent="0.25">
      <c r="A63">
        <v>62</v>
      </c>
      <c r="B63">
        <v>41578116.859120399</v>
      </c>
      <c r="C63">
        <v>35312711.3820526</v>
      </c>
      <c r="D63">
        <v>36098389.832288899</v>
      </c>
      <c r="E63">
        <v>36074073.449780203</v>
      </c>
      <c r="F63">
        <v>37243527.278566398</v>
      </c>
      <c r="G63">
        <v>41578082.4020615</v>
      </c>
      <c r="H63">
        <v>39406369.2744518</v>
      </c>
      <c r="L63">
        <v>62</v>
      </c>
      <c r="M63">
        <v>165951.287972163</v>
      </c>
      <c r="N63">
        <v>95849.533919441295</v>
      </c>
      <c r="O63">
        <v>105615.591899522</v>
      </c>
      <c r="P63">
        <v>105153.86582521599</v>
      </c>
      <c r="Q63">
        <v>119300.398224231</v>
      </c>
      <c r="R63">
        <v>165951.02204639299</v>
      </c>
      <c r="S63">
        <v>148527.76834622101</v>
      </c>
    </row>
    <row r="64" spans="1:19" x14ac:dyDescent="0.25">
      <c r="A64">
        <v>63</v>
      </c>
      <c r="B64">
        <v>2271130.7803328801</v>
      </c>
      <c r="C64">
        <v>2158737.8040516302</v>
      </c>
      <c r="D64">
        <v>2043386.2306071401</v>
      </c>
      <c r="E64">
        <v>2143655.5194159499</v>
      </c>
      <c r="F64">
        <v>2269861.4828353198</v>
      </c>
      <c r="G64">
        <v>2271129.82276067</v>
      </c>
      <c r="H64">
        <v>2040773.7815149699</v>
      </c>
      <c r="L64">
        <v>63</v>
      </c>
      <c r="M64">
        <v>118542.079196754</v>
      </c>
      <c r="N64">
        <v>84043.093108114001</v>
      </c>
      <c r="O64">
        <v>93229.731323174696</v>
      </c>
      <c r="P64">
        <v>81171.085337975295</v>
      </c>
      <c r="Q64">
        <v>118784.565981359</v>
      </c>
      <c r="R64">
        <v>118541.998567209</v>
      </c>
      <c r="S64">
        <v>94425.712339733305</v>
      </c>
    </row>
    <row r="65" spans="1:19" x14ac:dyDescent="0.25">
      <c r="A65">
        <v>64</v>
      </c>
      <c r="B65">
        <v>98869668.293830499</v>
      </c>
      <c r="C65">
        <v>89691670.324409306</v>
      </c>
      <c r="D65">
        <v>91261472.680933297</v>
      </c>
      <c r="E65">
        <v>91384561.045522004</v>
      </c>
      <c r="F65">
        <v>89415703.488275498</v>
      </c>
      <c r="G65">
        <v>98869653.784817502</v>
      </c>
      <c r="H65">
        <v>98869691.286609098</v>
      </c>
      <c r="L65">
        <v>64</v>
      </c>
      <c r="M65">
        <v>252070.699007099</v>
      </c>
      <c r="N65">
        <v>158331.93163345501</v>
      </c>
      <c r="O65">
        <v>173384.455686692</v>
      </c>
      <c r="P65">
        <v>174192.21902770601</v>
      </c>
      <c r="Q65">
        <v>156801.446303167</v>
      </c>
      <c r="R65">
        <v>252070.52132678701</v>
      </c>
      <c r="S65">
        <v>252070.54369608001</v>
      </c>
    </row>
    <row r="66" spans="1:19" x14ac:dyDescent="0.25">
      <c r="A66">
        <v>65</v>
      </c>
      <c r="B66">
        <v>10994586.5392265</v>
      </c>
      <c r="C66">
        <v>7869597.3816890102</v>
      </c>
      <c r="D66">
        <v>7869396.4184291102</v>
      </c>
      <c r="E66">
        <v>7919599.95660308</v>
      </c>
      <c r="F66">
        <v>8549794.4515497908</v>
      </c>
      <c r="G66">
        <v>10994635.2245606</v>
      </c>
      <c r="H66">
        <v>9333329.3948213793</v>
      </c>
      <c r="L66">
        <v>65</v>
      </c>
      <c r="M66">
        <v>78803.552782724102</v>
      </c>
      <c r="N66">
        <v>23719.231560040502</v>
      </c>
      <c r="O66">
        <v>27376.940475945899</v>
      </c>
      <c r="P66">
        <v>25454.5500296393</v>
      </c>
      <c r="Q66">
        <v>40142.389958504602</v>
      </c>
      <c r="R66">
        <v>78803.744483041606</v>
      </c>
      <c r="S66">
        <v>55208.387126574402</v>
      </c>
    </row>
    <row r="67" spans="1:19" x14ac:dyDescent="0.25">
      <c r="A67">
        <v>66</v>
      </c>
      <c r="B67">
        <v>35339763.328959197</v>
      </c>
      <c r="C67">
        <v>32111483.185398199</v>
      </c>
      <c r="D67">
        <v>32535364.919388201</v>
      </c>
      <c r="E67">
        <v>32519102.503619399</v>
      </c>
      <c r="F67">
        <v>32694920.47899</v>
      </c>
      <c r="G67">
        <v>35342320.957156397</v>
      </c>
      <c r="H67">
        <v>34903578.247767799</v>
      </c>
      <c r="L67">
        <v>66</v>
      </c>
      <c r="M67">
        <v>204085.965238737</v>
      </c>
      <c r="N67">
        <v>85889.130329969397</v>
      </c>
      <c r="O67">
        <v>102152.584936393</v>
      </c>
      <c r="P67">
        <v>104330.783190481</v>
      </c>
      <c r="Q67">
        <v>119987.637999939</v>
      </c>
      <c r="R67">
        <v>204119.762584832</v>
      </c>
      <c r="S67">
        <v>198261.013668787</v>
      </c>
    </row>
    <row r="68" spans="1:19" x14ac:dyDescent="0.25">
      <c r="A68">
        <v>67</v>
      </c>
      <c r="B68">
        <v>10709718.8942804</v>
      </c>
      <c r="C68">
        <v>8057888.1264497498</v>
      </c>
      <c r="D68">
        <v>8092789.6745498804</v>
      </c>
      <c r="E68">
        <v>8182433.1242920803</v>
      </c>
      <c r="F68">
        <v>8741700.6003606096</v>
      </c>
      <c r="G68">
        <v>10709747.8678117</v>
      </c>
      <c r="H68">
        <v>9027609.2118246797</v>
      </c>
      <c r="L68">
        <v>67</v>
      </c>
      <c r="M68">
        <v>100693.533105072</v>
      </c>
      <c r="N68">
        <v>22859.221595917999</v>
      </c>
      <c r="O68">
        <v>33772.054355689499</v>
      </c>
      <c r="P68">
        <v>30627.973779790202</v>
      </c>
      <c r="Q68">
        <v>51675.3266093454</v>
      </c>
      <c r="R68">
        <v>100694.018097551</v>
      </c>
      <c r="S68">
        <v>81164.966778950795</v>
      </c>
    </row>
    <row r="69" spans="1:19" x14ac:dyDescent="0.25">
      <c r="A69">
        <v>68</v>
      </c>
      <c r="B69">
        <v>20830821.687497899</v>
      </c>
      <c r="C69">
        <v>16421574.8149691</v>
      </c>
      <c r="D69">
        <v>16674708.0993241</v>
      </c>
      <c r="E69">
        <v>16677226.503993301</v>
      </c>
      <c r="F69">
        <v>17793551.939070798</v>
      </c>
      <c r="G69">
        <v>20831298.625237599</v>
      </c>
      <c r="H69">
        <v>18629376.930119202</v>
      </c>
      <c r="L69">
        <v>68</v>
      </c>
      <c r="M69">
        <v>141244.46829985399</v>
      </c>
      <c r="N69">
        <v>47998.174992377099</v>
      </c>
      <c r="O69">
        <v>64173.724373031902</v>
      </c>
      <c r="P69">
        <v>55832.675860064599</v>
      </c>
      <c r="Q69">
        <v>85655.316811476398</v>
      </c>
      <c r="R69">
        <v>141262.67032005399</v>
      </c>
      <c r="S69">
        <v>117766.065882607</v>
      </c>
    </row>
    <row r="70" spans="1:19" x14ac:dyDescent="0.25">
      <c r="A70">
        <v>69</v>
      </c>
      <c r="B70">
        <v>45136010.462903298</v>
      </c>
      <c r="C70">
        <v>35755698.795805298</v>
      </c>
      <c r="D70">
        <v>37483614.549041301</v>
      </c>
      <c r="E70">
        <v>36754157.456061304</v>
      </c>
      <c r="F70">
        <v>39192941.609600902</v>
      </c>
      <c r="G70">
        <v>45136021.9846512</v>
      </c>
      <c r="H70">
        <v>43680396.717769898</v>
      </c>
      <c r="L70">
        <v>69</v>
      </c>
      <c r="M70">
        <v>235961.10251677199</v>
      </c>
      <c r="N70">
        <v>111530.757940175</v>
      </c>
      <c r="O70">
        <v>136395.734091733</v>
      </c>
      <c r="P70">
        <v>124456.879576012</v>
      </c>
      <c r="Q70">
        <v>160139.46784331999</v>
      </c>
      <c r="R70">
        <v>235961.467033589</v>
      </c>
      <c r="S70">
        <v>219929.79721967899</v>
      </c>
    </row>
    <row r="71" spans="1:19" x14ac:dyDescent="0.25">
      <c r="A71">
        <v>70</v>
      </c>
      <c r="B71">
        <v>95639867.432224303</v>
      </c>
      <c r="C71">
        <v>93826004.766523704</v>
      </c>
      <c r="D71">
        <v>93919941.128754303</v>
      </c>
      <c r="E71">
        <v>93925329.531255394</v>
      </c>
      <c r="F71">
        <v>94335799.672724903</v>
      </c>
      <c r="G71">
        <v>95639861.937596202</v>
      </c>
      <c r="H71">
        <v>94709171.311793894</v>
      </c>
      <c r="L71">
        <v>70</v>
      </c>
      <c r="M71">
        <v>683357.93012089503</v>
      </c>
      <c r="N71">
        <v>567007.38810086995</v>
      </c>
      <c r="O71">
        <v>587062.51801167801</v>
      </c>
      <c r="P71">
        <v>586317.93271977897</v>
      </c>
      <c r="Q71">
        <v>610866.69469708099</v>
      </c>
      <c r="R71">
        <v>683357.86472849699</v>
      </c>
      <c r="S71">
        <v>662978.12073649897</v>
      </c>
    </row>
    <row r="72" spans="1:19" x14ac:dyDescent="0.25">
      <c r="A72">
        <v>71</v>
      </c>
      <c r="B72">
        <v>51234217.533536904</v>
      </c>
      <c r="C72">
        <v>49363465.550737299</v>
      </c>
      <c r="D72">
        <v>50630907.183579899</v>
      </c>
      <c r="E72">
        <v>44313735.481100902</v>
      </c>
      <c r="F72">
        <v>49476902.785665102</v>
      </c>
      <c r="G72">
        <v>51234209.110982902</v>
      </c>
      <c r="H72">
        <v>51233927.5714311</v>
      </c>
      <c r="L72">
        <v>71</v>
      </c>
      <c r="M72">
        <v>136576.467007375</v>
      </c>
      <c r="N72">
        <v>61616.817461398001</v>
      </c>
      <c r="O72">
        <v>62969.865166674303</v>
      </c>
      <c r="P72">
        <v>52188.776736806503</v>
      </c>
      <c r="Q72">
        <v>60810.929477798301</v>
      </c>
      <c r="R72">
        <v>136576.312917145</v>
      </c>
      <c r="S72">
        <v>136574.22033000001</v>
      </c>
    </row>
    <row r="73" spans="1:19" x14ac:dyDescent="0.25">
      <c r="A73">
        <v>72</v>
      </c>
      <c r="B73">
        <v>41831508.797111198</v>
      </c>
      <c r="C73">
        <v>41111423.160539001</v>
      </c>
      <c r="D73">
        <v>40856672.9549556</v>
      </c>
      <c r="E73">
        <v>41053642.483440898</v>
      </c>
      <c r="F73">
        <v>41171624.4131179</v>
      </c>
      <c r="G73">
        <v>41831510.427445598</v>
      </c>
      <c r="H73">
        <v>40676292.762880199</v>
      </c>
      <c r="L73">
        <v>72</v>
      </c>
      <c r="M73">
        <v>221879.68332414501</v>
      </c>
      <c r="N73">
        <v>140658.43507281301</v>
      </c>
      <c r="O73">
        <v>155477.281262787</v>
      </c>
      <c r="P73">
        <v>149851.24517958</v>
      </c>
      <c r="Q73">
        <v>176886.47521468799</v>
      </c>
      <c r="R73">
        <v>221879.75641911599</v>
      </c>
      <c r="S73">
        <v>200495.01533317199</v>
      </c>
    </row>
    <row r="74" spans="1:19" x14ac:dyDescent="0.25">
      <c r="A74">
        <v>73</v>
      </c>
      <c r="B74">
        <v>9893188.5589651801</v>
      </c>
      <c r="C74">
        <v>7419796.1517681303</v>
      </c>
      <c r="D74">
        <v>7681559.9069633298</v>
      </c>
      <c r="E74">
        <v>7656844.0693514701</v>
      </c>
      <c r="F74">
        <v>8235861.8570883004</v>
      </c>
      <c r="G74">
        <v>9893186.9731735606</v>
      </c>
      <c r="H74">
        <v>8996051.7544132601</v>
      </c>
      <c r="L74">
        <v>73</v>
      </c>
      <c r="M74">
        <v>151756.68058162901</v>
      </c>
      <c r="N74">
        <v>53363.876356675399</v>
      </c>
      <c r="O74">
        <v>72317.418885544597</v>
      </c>
      <c r="P74">
        <v>65244.735561573201</v>
      </c>
      <c r="Q74">
        <v>94312.139522933401</v>
      </c>
      <c r="R74">
        <v>151756.63428587301</v>
      </c>
      <c r="S74">
        <v>134640.033148021</v>
      </c>
    </row>
    <row r="75" spans="1:19" x14ac:dyDescent="0.25">
      <c r="A75">
        <v>74</v>
      </c>
      <c r="B75">
        <v>6992559.42858731</v>
      </c>
      <c r="C75">
        <v>11642710.0082715</v>
      </c>
      <c r="D75">
        <v>10526907.605953</v>
      </c>
      <c r="E75">
        <v>11010160.834879899</v>
      </c>
      <c r="F75">
        <v>7170730.6211762503</v>
      </c>
      <c r="G75">
        <v>6992704.7279794002</v>
      </c>
      <c r="H75">
        <v>6703960.0293867597</v>
      </c>
      <c r="L75">
        <v>74</v>
      </c>
      <c r="M75">
        <v>81442.528939540294</v>
      </c>
      <c r="N75">
        <v>26970.0397822741</v>
      </c>
      <c r="O75">
        <v>23337.0762263574</v>
      </c>
      <c r="P75">
        <v>22836.244066082501</v>
      </c>
      <c r="Q75">
        <v>31863.5122372472</v>
      </c>
      <c r="R75">
        <v>81445.824539423498</v>
      </c>
      <c r="S75">
        <v>58441.793134136497</v>
      </c>
    </row>
    <row r="76" spans="1:19" x14ac:dyDescent="0.25">
      <c r="A76">
        <v>75</v>
      </c>
      <c r="B76">
        <v>19595280.964482501</v>
      </c>
      <c r="C76">
        <v>16491089.8190015</v>
      </c>
      <c r="D76">
        <v>16607705.842485899</v>
      </c>
      <c r="E76">
        <v>16669244.0057083</v>
      </c>
      <c r="F76">
        <v>17254779.674209502</v>
      </c>
      <c r="G76">
        <v>19597557.807797201</v>
      </c>
      <c r="H76">
        <v>17998182.537797801</v>
      </c>
      <c r="L76">
        <v>75</v>
      </c>
      <c r="M76">
        <v>158037.05073419301</v>
      </c>
      <c r="N76">
        <v>68616.457721022496</v>
      </c>
      <c r="O76">
        <v>83476.618800046694</v>
      </c>
      <c r="P76">
        <v>77496.695495138105</v>
      </c>
      <c r="Q76">
        <v>102846.945154765</v>
      </c>
      <c r="R76">
        <v>158067.261329559</v>
      </c>
      <c r="S76">
        <v>137390.184725592</v>
      </c>
    </row>
    <row r="77" spans="1:19" x14ac:dyDescent="0.25">
      <c r="A77">
        <v>76</v>
      </c>
      <c r="B77">
        <v>20068897.862054199</v>
      </c>
      <c r="C77">
        <v>18078522.3387128</v>
      </c>
      <c r="D77">
        <v>18281831.263932299</v>
      </c>
      <c r="E77">
        <v>18286771.204535902</v>
      </c>
      <c r="F77">
        <v>18563366.6467834</v>
      </c>
      <c r="G77">
        <v>20068981.904286802</v>
      </c>
      <c r="H77">
        <v>19525855.088145401</v>
      </c>
      <c r="L77">
        <v>76</v>
      </c>
      <c r="M77">
        <v>189283.333316565</v>
      </c>
      <c r="N77">
        <v>86471.181926233505</v>
      </c>
      <c r="O77">
        <v>115161.188991202</v>
      </c>
      <c r="P77">
        <v>111919.169159235</v>
      </c>
      <c r="Q77">
        <v>122889.000518612</v>
      </c>
      <c r="R77">
        <v>189285.01868340399</v>
      </c>
      <c r="S77">
        <v>178413.539521058</v>
      </c>
    </row>
    <row r="78" spans="1:19" x14ac:dyDescent="0.25">
      <c r="A78">
        <v>77</v>
      </c>
      <c r="B78">
        <v>23773249.074094299</v>
      </c>
      <c r="C78">
        <v>20629108.211982001</v>
      </c>
      <c r="D78">
        <v>20850318.0794768</v>
      </c>
      <c r="E78">
        <v>20871682.9221568</v>
      </c>
      <c r="F78">
        <v>21406385.985956602</v>
      </c>
      <c r="G78">
        <v>23773243.0800208</v>
      </c>
      <c r="H78">
        <v>22384016.7984244</v>
      </c>
      <c r="L78">
        <v>77</v>
      </c>
      <c r="M78">
        <v>161566.44918746001</v>
      </c>
      <c r="N78">
        <v>69533.132297561795</v>
      </c>
      <c r="O78">
        <v>83564.387229436703</v>
      </c>
      <c r="P78">
        <v>80222.687126514094</v>
      </c>
      <c r="Q78">
        <v>101674.81674662</v>
      </c>
      <c r="R78">
        <v>161566.31561700601</v>
      </c>
      <c r="S78">
        <v>142437.923416901</v>
      </c>
    </row>
    <row r="79" spans="1:19" x14ac:dyDescent="0.25">
      <c r="A79">
        <v>78</v>
      </c>
      <c r="B79">
        <v>17274042.511623699</v>
      </c>
      <c r="C79">
        <v>13884033.7530997</v>
      </c>
      <c r="D79">
        <v>14152469.889823999</v>
      </c>
      <c r="E79">
        <v>14179856.057352301</v>
      </c>
      <c r="F79">
        <v>14891824.4081317</v>
      </c>
      <c r="G79">
        <v>17274027.658679001</v>
      </c>
      <c r="H79">
        <v>15001099.4522918</v>
      </c>
      <c r="L79">
        <v>78</v>
      </c>
      <c r="M79">
        <v>108089.72295917899</v>
      </c>
      <c r="N79">
        <v>55363.112821782801</v>
      </c>
      <c r="O79">
        <v>62926.856295828598</v>
      </c>
      <c r="P79">
        <v>61978.335182493996</v>
      </c>
      <c r="Q79">
        <v>74853.387254928093</v>
      </c>
      <c r="R79">
        <v>108089.613339837</v>
      </c>
      <c r="S79">
        <v>89176.975450000595</v>
      </c>
    </row>
    <row r="80" spans="1:19" x14ac:dyDescent="0.25">
      <c r="A80">
        <v>79</v>
      </c>
      <c r="B80">
        <v>27058044.379450101</v>
      </c>
      <c r="C80">
        <v>22417572.939027902</v>
      </c>
      <c r="D80">
        <v>22596877.193265501</v>
      </c>
      <c r="E80">
        <v>22631264.711833201</v>
      </c>
      <c r="F80">
        <v>23566281.861444201</v>
      </c>
      <c r="G80">
        <v>27058005.834573202</v>
      </c>
      <c r="H80">
        <v>24296258.4482245</v>
      </c>
      <c r="L80">
        <v>79</v>
      </c>
      <c r="M80">
        <v>120279.71104849799</v>
      </c>
      <c r="N80">
        <v>62247.483493960499</v>
      </c>
      <c r="O80">
        <v>67248.499222858096</v>
      </c>
      <c r="P80">
        <v>66423.018757148602</v>
      </c>
      <c r="Q80">
        <v>78582.136645918799</v>
      </c>
      <c r="R80">
        <v>120279.521863804</v>
      </c>
      <c r="S80">
        <v>100901.77980744001</v>
      </c>
    </row>
    <row r="81" spans="1:19" x14ac:dyDescent="0.25">
      <c r="A81">
        <v>80</v>
      </c>
      <c r="B81">
        <v>10034031.6441276</v>
      </c>
      <c r="C81">
        <v>4039417.6898978502</v>
      </c>
      <c r="D81">
        <v>4603856.5802100301</v>
      </c>
      <c r="E81">
        <v>4403244.5132936798</v>
      </c>
      <c r="F81">
        <v>6124376.1568638897</v>
      </c>
      <c r="G81">
        <v>10031738.7515056</v>
      </c>
      <c r="H81">
        <v>5600927.3367578099</v>
      </c>
      <c r="L81">
        <v>80</v>
      </c>
      <c r="M81">
        <v>79047.132300908401</v>
      </c>
      <c r="N81">
        <v>36669.240045079299</v>
      </c>
      <c r="O81">
        <v>18905.027522525299</v>
      </c>
      <c r="P81">
        <v>21392.248977972398</v>
      </c>
      <c r="Q81">
        <v>35457.935210130097</v>
      </c>
      <c r="R81">
        <v>79033.6297420271</v>
      </c>
      <c r="S81">
        <v>49761.331308324203</v>
      </c>
    </row>
    <row r="82" spans="1:19" x14ac:dyDescent="0.25">
      <c r="A82">
        <v>81</v>
      </c>
      <c r="B82">
        <v>22388570.937068801</v>
      </c>
      <c r="C82">
        <v>14777414.0250789</v>
      </c>
      <c r="D82">
        <v>15351556.253238</v>
      </c>
      <c r="E82">
        <v>15346386.7513017</v>
      </c>
      <c r="F82">
        <v>16628056.9570003</v>
      </c>
      <c r="G82">
        <v>22388596.360096201</v>
      </c>
      <c r="H82">
        <v>19187440.145565499</v>
      </c>
      <c r="L82">
        <v>81</v>
      </c>
      <c r="M82">
        <v>134598.64809807</v>
      </c>
      <c r="N82">
        <v>45488.744586603403</v>
      </c>
      <c r="O82">
        <v>56925.600530726799</v>
      </c>
      <c r="P82">
        <v>55861.160452091499</v>
      </c>
      <c r="Q82">
        <v>73114.390818086205</v>
      </c>
      <c r="R82">
        <v>134598.49685746999</v>
      </c>
      <c r="S82">
        <v>112079.988846929</v>
      </c>
    </row>
    <row r="83" spans="1:19" x14ac:dyDescent="0.25">
      <c r="A83">
        <v>82</v>
      </c>
      <c r="B83">
        <v>27423237.768811598</v>
      </c>
      <c r="C83">
        <v>24571931.040178001</v>
      </c>
      <c r="D83">
        <v>24672786.024764098</v>
      </c>
      <c r="E83">
        <v>24747329.671216901</v>
      </c>
      <c r="F83">
        <v>25557949.8390324</v>
      </c>
      <c r="G83">
        <v>27423294.4223038</v>
      </c>
      <c r="H83">
        <v>25568282.182972699</v>
      </c>
      <c r="L83">
        <v>82</v>
      </c>
      <c r="M83">
        <v>135061.65880586801</v>
      </c>
      <c r="N83">
        <v>62855.665601760396</v>
      </c>
      <c r="O83">
        <v>74323.268406501302</v>
      </c>
      <c r="P83">
        <v>70510.439123530596</v>
      </c>
      <c r="Q83">
        <v>92190.422068221902</v>
      </c>
      <c r="R83">
        <v>135062.30005550099</v>
      </c>
      <c r="S83">
        <v>112216.544118859</v>
      </c>
    </row>
    <row r="84" spans="1:19" x14ac:dyDescent="0.25">
      <c r="A84">
        <v>83</v>
      </c>
      <c r="B84">
        <v>22404056.813322701</v>
      </c>
      <c r="C84">
        <v>17505107.035296101</v>
      </c>
      <c r="D84">
        <v>18027696.632530101</v>
      </c>
      <c r="E84">
        <v>17972468.605183799</v>
      </c>
      <c r="F84">
        <v>18369956.573713101</v>
      </c>
      <c r="G84">
        <v>22404083.224126901</v>
      </c>
      <c r="H84">
        <v>20380201.4530131</v>
      </c>
      <c r="L84">
        <v>83</v>
      </c>
      <c r="M84">
        <v>121854.220354922</v>
      </c>
      <c r="N84">
        <v>51546.433930093102</v>
      </c>
      <c r="O84">
        <v>58356.961502329199</v>
      </c>
      <c r="P84">
        <v>59843.170500319997</v>
      </c>
      <c r="Q84">
        <v>66904.621246224706</v>
      </c>
      <c r="R84">
        <v>121854.61446040899</v>
      </c>
      <c r="S84">
        <v>105514.72391178099</v>
      </c>
    </row>
    <row r="85" spans="1:19" x14ac:dyDescent="0.25">
      <c r="A85">
        <v>84</v>
      </c>
      <c r="B85">
        <v>3168025.8023621798</v>
      </c>
      <c r="C85">
        <v>2314608.28645215</v>
      </c>
      <c r="D85">
        <v>2313815.8978490299</v>
      </c>
      <c r="E85">
        <v>2326333.24113438</v>
      </c>
      <c r="F85">
        <v>2854231.7149853702</v>
      </c>
      <c r="G85">
        <v>3168024.7893891898</v>
      </c>
      <c r="H85">
        <v>2208725.2373075802</v>
      </c>
      <c r="L85">
        <v>84</v>
      </c>
      <c r="M85">
        <v>42095.255493514698</v>
      </c>
      <c r="N85">
        <v>8886.6037260544508</v>
      </c>
      <c r="O85">
        <v>15414.265801772501</v>
      </c>
      <c r="P85">
        <v>9567.4751114862502</v>
      </c>
      <c r="Q85">
        <v>29447.777493493799</v>
      </c>
      <c r="R85">
        <v>42095.002290804201</v>
      </c>
      <c r="S85">
        <v>20309.6770295651</v>
      </c>
    </row>
    <row r="86" spans="1:19" x14ac:dyDescent="0.25">
      <c r="A86">
        <v>85</v>
      </c>
      <c r="B86">
        <v>51562718.904985003</v>
      </c>
      <c r="C86">
        <v>45778906.101534598</v>
      </c>
      <c r="D86">
        <v>47207249.7656921</v>
      </c>
      <c r="E86">
        <v>46061688.0131891</v>
      </c>
      <c r="F86">
        <v>49193145.587783404</v>
      </c>
      <c r="G86">
        <v>51562976.8399636</v>
      </c>
      <c r="H86">
        <v>49998515.593593404</v>
      </c>
      <c r="L86">
        <v>85</v>
      </c>
      <c r="M86">
        <v>375021.93878578203</v>
      </c>
      <c r="N86">
        <v>281810.50605187099</v>
      </c>
      <c r="O86">
        <v>308750.87090205803</v>
      </c>
      <c r="P86">
        <v>285386.61934546498</v>
      </c>
      <c r="Q86">
        <v>338876.41937938199</v>
      </c>
      <c r="R86">
        <v>375025.33788169199</v>
      </c>
      <c r="S86">
        <v>355083.62246994697</v>
      </c>
    </row>
    <row r="87" spans="1:19" x14ac:dyDescent="0.25">
      <c r="A87">
        <v>86</v>
      </c>
      <c r="B87">
        <v>46855559.448946103</v>
      </c>
      <c r="C87">
        <v>42972106.206342101</v>
      </c>
      <c r="D87">
        <v>43556110.160266504</v>
      </c>
      <c r="E87">
        <v>43513290.979126602</v>
      </c>
      <c r="F87">
        <v>43357917.918396302</v>
      </c>
      <c r="G87">
        <v>46855535.024897501</v>
      </c>
      <c r="H87">
        <v>46734815.393674597</v>
      </c>
      <c r="L87">
        <v>86</v>
      </c>
      <c r="M87">
        <v>236724.29948109199</v>
      </c>
      <c r="N87">
        <v>150028.23381942199</v>
      </c>
      <c r="O87">
        <v>159586.492876937</v>
      </c>
      <c r="P87">
        <v>166178.95428736301</v>
      </c>
      <c r="Q87">
        <v>161550.01064092701</v>
      </c>
      <c r="R87">
        <v>236724.21724632601</v>
      </c>
      <c r="S87">
        <v>235395.11151071699</v>
      </c>
    </row>
    <row r="88" spans="1:19" x14ac:dyDescent="0.25">
      <c r="A88">
        <v>87</v>
      </c>
      <c r="B88">
        <v>17246729.566377901</v>
      </c>
      <c r="C88">
        <v>13061641.8525979</v>
      </c>
      <c r="D88">
        <v>13836288.340241499</v>
      </c>
      <c r="E88">
        <v>13754053.503208</v>
      </c>
      <c r="F88">
        <v>14002034.9426379</v>
      </c>
      <c r="G88">
        <v>17246719.198536199</v>
      </c>
      <c r="H88">
        <v>16366686.5681383</v>
      </c>
      <c r="L88">
        <v>87</v>
      </c>
      <c r="M88">
        <v>157442.18733732199</v>
      </c>
      <c r="N88">
        <v>86743.982093824103</v>
      </c>
      <c r="O88">
        <v>76623.240140413996</v>
      </c>
      <c r="P88">
        <v>69203.902464238199</v>
      </c>
      <c r="Q88">
        <v>78870.788891049495</v>
      </c>
      <c r="R88">
        <v>157441.82379003399</v>
      </c>
      <c r="S88">
        <v>146840.445721317</v>
      </c>
    </row>
    <row r="89" spans="1:19" x14ac:dyDescent="0.25">
      <c r="A89">
        <v>88</v>
      </c>
      <c r="B89">
        <v>20660508.2396116</v>
      </c>
      <c r="C89">
        <v>17833469.074395601</v>
      </c>
      <c r="D89">
        <v>17953706.504337899</v>
      </c>
      <c r="E89">
        <v>18010569.080680799</v>
      </c>
      <c r="F89">
        <v>18404209.474117201</v>
      </c>
      <c r="G89">
        <v>20660507.973232199</v>
      </c>
      <c r="H89">
        <v>19450293.694095202</v>
      </c>
      <c r="L89">
        <v>88</v>
      </c>
      <c r="M89">
        <v>192606.49687656201</v>
      </c>
      <c r="N89">
        <v>86572.999161141794</v>
      </c>
      <c r="O89">
        <v>102051.64804328</v>
      </c>
      <c r="P89">
        <v>97302.4892119469</v>
      </c>
      <c r="Q89">
        <v>122590.974299344</v>
      </c>
      <c r="R89">
        <v>192606.481060853</v>
      </c>
      <c r="S89">
        <v>175437.59019236499</v>
      </c>
    </row>
    <row r="90" spans="1:19" s="9" customFormat="1" x14ac:dyDescent="0.25">
      <c r="A90" s="9">
        <v>89</v>
      </c>
      <c r="B90" s="9">
        <v>1532200.18642325</v>
      </c>
      <c r="C90" s="9">
        <v>4091188.0073347799</v>
      </c>
      <c r="D90" s="9">
        <v>4181263.9468214302</v>
      </c>
      <c r="E90" s="9">
        <v>4076593.6422238899</v>
      </c>
      <c r="F90" s="9">
        <v>3026330.86434924</v>
      </c>
      <c r="G90" s="9">
        <v>1532210.5439348901</v>
      </c>
      <c r="H90" s="9">
        <v>3605448.57329976</v>
      </c>
      <c r="L90" s="9">
        <v>89</v>
      </c>
      <c r="M90" s="9">
        <v>54068.289951226703</v>
      </c>
      <c r="N90" s="9">
        <v>35326.963848990403</v>
      </c>
      <c r="O90" s="9">
        <v>21105.216972388</v>
      </c>
      <c r="P90" s="9">
        <v>33020.975093704103</v>
      </c>
      <c r="Q90" s="9">
        <v>17461.769465143399</v>
      </c>
      <c r="R90" s="9">
        <v>54067.219127592798</v>
      </c>
      <c r="S90" s="9">
        <v>22033.0151292337</v>
      </c>
    </row>
    <row r="91" spans="1:19" x14ac:dyDescent="0.25">
      <c r="A91">
        <v>90</v>
      </c>
      <c r="B91">
        <v>5692640.1689300798</v>
      </c>
      <c r="C91">
        <v>3042354.4032486598</v>
      </c>
      <c r="D91">
        <v>3101228.2682469902</v>
      </c>
      <c r="E91">
        <v>3136237.2235389701</v>
      </c>
      <c r="F91">
        <v>4163042.5750486199</v>
      </c>
      <c r="G91">
        <v>5692685.92666829</v>
      </c>
      <c r="H91">
        <v>3219044.69179529</v>
      </c>
      <c r="L91">
        <v>90</v>
      </c>
      <c r="M91">
        <v>61417.7903200613</v>
      </c>
      <c r="N91">
        <v>6387.7141412910196</v>
      </c>
      <c r="O91">
        <v>18016.401743369999</v>
      </c>
      <c r="P91">
        <v>9575.2708343051709</v>
      </c>
      <c r="Q91">
        <v>33349.006910932003</v>
      </c>
      <c r="R91">
        <v>61418.134991255603</v>
      </c>
      <c r="S91">
        <v>35670.0919941834</v>
      </c>
    </row>
    <row r="92" spans="1:19" x14ac:dyDescent="0.25">
      <c r="A92">
        <v>91</v>
      </c>
      <c r="B92">
        <v>32963388.691101201</v>
      </c>
      <c r="C92">
        <v>17927376.105405901</v>
      </c>
      <c r="D92">
        <v>28947547.2937495</v>
      </c>
      <c r="E92">
        <v>17950971.9707678</v>
      </c>
      <c r="F92">
        <v>30926583.824554101</v>
      </c>
      <c r="G92">
        <v>32963409.456788801</v>
      </c>
      <c r="H92">
        <v>29845828.930125002</v>
      </c>
      <c r="L92">
        <v>91</v>
      </c>
      <c r="M92">
        <v>138341.45865912701</v>
      </c>
      <c r="N92">
        <v>56735.6343997851</v>
      </c>
      <c r="O92">
        <v>94584.348232986304</v>
      </c>
      <c r="P92">
        <v>58512.143675066698</v>
      </c>
      <c r="Q92">
        <v>114292.169926691</v>
      </c>
      <c r="R92">
        <v>138341.65600868899</v>
      </c>
      <c r="S92">
        <v>113193.316991919</v>
      </c>
    </row>
    <row r="93" spans="1:19" x14ac:dyDescent="0.25">
      <c r="A93">
        <v>92</v>
      </c>
      <c r="B93">
        <v>102571101.70768499</v>
      </c>
      <c r="C93">
        <v>93911518.253796399</v>
      </c>
      <c r="D93">
        <v>95522494.919654593</v>
      </c>
      <c r="E93">
        <v>95496851.4856444</v>
      </c>
      <c r="F93">
        <v>93605194.465033293</v>
      </c>
      <c r="G93">
        <v>102571212.474867</v>
      </c>
      <c r="H93">
        <v>102571096.97382</v>
      </c>
      <c r="L93">
        <v>92</v>
      </c>
      <c r="M93">
        <v>268968.303260079</v>
      </c>
      <c r="N93">
        <v>171372.47625428799</v>
      </c>
      <c r="O93">
        <v>179572.99804871401</v>
      </c>
      <c r="P93">
        <v>190477.99228890901</v>
      </c>
      <c r="Q93">
        <v>169062.06302047</v>
      </c>
      <c r="R93">
        <v>268968.76636059699</v>
      </c>
      <c r="S93">
        <v>268968.23865959101</v>
      </c>
    </row>
    <row r="94" spans="1:19" x14ac:dyDescent="0.25">
      <c r="A94">
        <v>93</v>
      </c>
      <c r="B94">
        <v>32627792.585200001</v>
      </c>
      <c r="C94">
        <v>28877350.1576019</v>
      </c>
      <c r="D94">
        <v>29261373.333821598</v>
      </c>
      <c r="E94">
        <v>29231024.6642216</v>
      </c>
      <c r="F94">
        <v>29524850.2212236</v>
      </c>
      <c r="G94">
        <v>32627782.531096201</v>
      </c>
      <c r="H94">
        <v>31376194.6623227</v>
      </c>
      <c r="L94">
        <v>93</v>
      </c>
      <c r="M94">
        <v>173293.78429731599</v>
      </c>
      <c r="N94">
        <v>89625.5652290578</v>
      </c>
      <c r="O94">
        <v>99908.450860145298</v>
      </c>
      <c r="P94">
        <v>103419.416454363</v>
      </c>
      <c r="Q94">
        <v>111644.138670014</v>
      </c>
      <c r="R94">
        <v>173293.668470148</v>
      </c>
      <c r="S94">
        <v>160103.69509913499</v>
      </c>
    </row>
    <row r="95" spans="1:19" x14ac:dyDescent="0.25">
      <c r="A95">
        <v>94</v>
      </c>
      <c r="B95">
        <v>11776296.745178301</v>
      </c>
      <c r="C95">
        <v>9732861.9574960303</v>
      </c>
      <c r="D95">
        <v>9797440.9968174603</v>
      </c>
      <c r="E95">
        <v>9875794.7048449703</v>
      </c>
      <c r="F95">
        <v>11192318.305075901</v>
      </c>
      <c r="G95">
        <v>11776300.4961998</v>
      </c>
      <c r="H95">
        <v>10720301.220713099</v>
      </c>
      <c r="L95">
        <v>94</v>
      </c>
      <c r="M95">
        <v>153908.712115756</v>
      </c>
      <c r="N95">
        <v>45753.992468950397</v>
      </c>
      <c r="O95">
        <v>65847.1865693789</v>
      </c>
      <c r="P95">
        <v>57642.054227970402</v>
      </c>
      <c r="Q95">
        <v>124858.20666104001</v>
      </c>
      <c r="R95">
        <v>153908.90655970501</v>
      </c>
      <c r="S95">
        <v>134834.95499379301</v>
      </c>
    </row>
    <row r="96" spans="1:19" x14ac:dyDescent="0.25">
      <c r="A96">
        <v>95</v>
      </c>
      <c r="B96">
        <v>8086298.3462000396</v>
      </c>
      <c r="C96">
        <v>5072612.1662069</v>
      </c>
      <c r="D96">
        <v>5205087.03489256</v>
      </c>
      <c r="E96">
        <v>5219096.5150641799</v>
      </c>
      <c r="F96">
        <v>6001275.5069933599</v>
      </c>
      <c r="G96">
        <v>8086331.65509238</v>
      </c>
      <c r="H96">
        <v>5652082.5635171896</v>
      </c>
      <c r="L96">
        <v>95</v>
      </c>
      <c r="M96">
        <v>69112.582122309905</v>
      </c>
      <c r="N96">
        <v>26690.9852349268</v>
      </c>
      <c r="O96">
        <v>33182.142417425297</v>
      </c>
      <c r="P96">
        <v>28272.649872580201</v>
      </c>
      <c r="Q96">
        <v>39787.305250507998</v>
      </c>
      <c r="R96">
        <v>69112.189841783693</v>
      </c>
      <c r="S96">
        <v>48411.970151760601</v>
      </c>
    </row>
    <row r="97" spans="1:19" x14ac:dyDescent="0.25">
      <c r="A97">
        <v>96</v>
      </c>
      <c r="B97">
        <v>29747788.6681551</v>
      </c>
      <c r="C97">
        <v>25628326.546206102</v>
      </c>
      <c r="D97">
        <v>25961678.211012401</v>
      </c>
      <c r="E97">
        <v>25970250.987621799</v>
      </c>
      <c r="F97">
        <v>26804126.384786401</v>
      </c>
      <c r="G97">
        <v>29748905.706744101</v>
      </c>
      <c r="H97">
        <v>27712159.2965669</v>
      </c>
      <c r="L97">
        <v>96</v>
      </c>
      <c r="M97">
        <v>145560.64739113901</v>
      </c>
      <c r="N97">
        <v>68705.058632048502</v>
      </c>
      <c r="O97">
        <v>80918.137130708099</v>
      </c>
      <c r="P97">
        <v>79083.931003814199</v>
      </c>
      <c r="Q97">
        <v>97350.563291435596</v>
      </c>
      <c r="R97">
        <v>145570.73461629701</v>
      </c>
      <c r="S97">
        <v>126698.091150159</v>
      </c>
    </row>
    <row r="98" spans="1:19" x14ac:dyDescent="0.25">
      <c r="A98">
        <v>97</v>
      </c>
      <c r="B98">
        <v>22133530.0833597</v>
      </c>
      <c r="C98">
        <v>14781040.3187321</v>
      </c>
      <c r="D98">
        <v>15358253.518585199</v>
      </c>
      <c r="E98">
        <v>15355288.347101999</v>
      </c>
      <c r="F98">
        <v>16348767.2528391</v>
      </c>
      <c r="G98">
        <v>22133462.995155402</v>
      </c>
      <c r="H98">
        <v>18208595.909077499</v>
      </c>
      <c r="L98">
        <v>97</v>
      </c>
      <c r="M98">
        <v>106692.51280107901</v>
      </c>
      <c r="N98">
        <v>35184.498658101897</v>
      </c>
      <c r="O98">
        <v>42320.172125623401</v>
      </c>
      <c r="P98">
        <v>42731.902350863304</v>
      </c>
      <c r="Q98">
        <v>54080.3917034443</v>
      </c>
      <c r="R98">
        <v>106692.358584987</v>
      </c>
      <c r="S98">
        <v>83199.9847792168</v>
      </c>
    </row>
    <row r="99" spans="1:19" x14ac:dyDescent="0.25">
      <c r="A99">
        <v>98</v>
      </c>
      <c r="B99">
        <v>23330937.289771602</v>
      </c>
      <c r="C99">
        <v>15668848.3592407</v>
      </c>
      <c r="D99">
        <v>16390575.768890901</v>
      </c>
      <c r="E99">
        <v>16444669.8680014</v>
      </c>
      <c r="F99">
        <v>16757591.1741386</v>
      </c>
      <c r="G99">
        <v>23330866.123946998</v>
      </c>
      <c r="H99">
        <v>20510412.003052201</v>
      </c>
      <c r="L99">
        <v>98</v>
      </c>
      <c r="M99">
        <v>113073.76089803</v>
      </c>
      <c r="N99">
        <v>38152.0018445073</v>
      </c>
      <c r="O99">
        <v>44307.069519956698</v>
      </c>
      <c r="P99">
        <v>48030.192277438298</v>
      </c>
      <c r="Q99">
        <v>51579.923184899097</v>
      </c>
      <c r="R99">
        <v>113068.016790172</v>
      </c>
      <c r="S99">
        <v>96301.273801564006</v>
      </c>
    </row>
    <row r="100" spans="1:19" x14ac:dyDescent="0.25">
      <c r="A100">
        <v>99</v>
      </c>
      <c r="B100">
        <v>44737589.345648497</v>
      </c>
      <c r="C100">
        <v>60507477.065731198</v>
      </c>
      <c r="D100">
        <v>60368052.045003898</v>
      </c>
      <c r="E100">
        <v>45945393.936334401</v>
      </c>
      <c r="F100">
        <v>59922255.335395999</v>
      </c>
      <c r="G100">
        <v>44737606.694956303</v>
      </c>
      <c r="H100">
        <v>44737572.692923501</v>
      </c>
      <c r="L100">
        <v>99</v>
      </c>
      <c r="M100">
        <v>74026.196999487802</v>
      </c>
      <c r="N100">
        <v>180139.38126436801</v>
      </c>
      <c r="O100">
        <v>183336.436638499</v>
      </c>
      <c r="P100">
        <v>108700.500128514</v>
      </c>
      <c r="Q100">
        <v>175189.94593665301</v>
      </c>
      <c r="R100">
        <v>74025.971067929495</v>
      </c>
      <c r="S100">
        <v>74026.148549004705</v>
      </c>
    </row>
    <row r="101" spans="1:19" x14ac:dyDescent="0.25">
      <c r="A101">
        <v>100</v>
      </c>
      <c r="B101">
        <v>67852129.020849198</v>
      </c>
      <c r="C101">
        <v>79809615.189947203</v>
      </c>
      <c r="D101">
        <v>80373912.297425002</v>
      </c>
      <c r="E101">
        <v>75487984.866639405</v>
      </c>
      <c r="F101">
        <v>80138562.226773098</v>
      </c>
      <c r="G101">
        <v>67852170.300876901</v>
      </c>
      <c r="H101">
        <v>67852163.448694602</v>
      </c>
      <c r="L101">
        <v>100</v>
      </c>
      <c r="M101">
        <v>81738.226683363202</v>
      </c>
      <c r="N101">
        <v>166114.48949353199</v>
      </c>
      <c r="O101">
        <v>169312.74464112401</v>
      </c>
      <c r="P101">
        <v>135098.00029660299</v>
      </c>
      <c r="Q101">
        <v>168207.49098568899</v>
      </c>
      <c r="R101">
        <v>81738.012765739593</v>
      </c>
      <c r="S101">
        <v>81738.011165228498</v>
      </c>
    </row>
    <row r="102" spans="1:19" x14ac:dyDescent="0.25">
      <c r="B102" s="10">
        <f>GEOMEAN(B2:B101)</f>
        <v>25353225.600368112</v>
      </c>
      <c r="C102" s="10">
        <f t="shared" ref="C102:H102" si="0">GEOMEAN(C2:C101)</f>
        <v>21873747.039324265</v>
      </c>
      <c r="D102" s="10">
        <f t="shared" si="0"/>
        <v>21605750.365658641</v>
      </c>
      <c r="E102" s="10">
        <f t="shared" si="0"/>
        <v>21990142.841449942</v>
      </c>
      <c r="F102" s="10">
        <f t="shared" si="0"/>
        <v>22924538.521146458</v>
      </c>
      <c r="G102" s="10">
        <f t="shared" si="0"/>
        <v>25460554.097856238</v>
      </c>
      <c r="H102" s="10">
        <f t="shared" si="0"/>
        <v>23560594.186169155</v>
      </c>
      <c r="M102" s="10">
        <f>GEOMEAN(M2:M101)</f>
        <v>154536.747456438</v>
      </c>
      <c r="N102" s="10">
        <f t="shared" ref="N102" si="1">GEOMEAN(N2:N101)</f>
        <v>78063.125484262375</v>
      </c>
      <c r="O102" s="10">
        <f t="shared" ref="O102" si="2">GEOMEAN(O2:O101)</f>
        <v>88774.363518224694</v>
      </c>
      <c r="P102" s="10">
        <f t="shared" ref="P102" si="3">GEOMEAN(P2:P101)</f>
        <v>83959.857799561112</v>
      </c>
      <c r="Q102" s="10">
        <f t="shared" ref="Q102" si="4">GEOMEAN(Q2:Q101)</f>
        <v>107220.99315687349</v>
      </c>
      <c r="R102" s="10">
        <f t="shared" ref="R102" si="5">GEOMEAN(R2:R101)</f>
        <v>156173.44517517701</v>
      </c>
      <c r="S102" s="10">
        <f t="shared" ref="S102" si="6">GEOMEAN(S2:S101)</f>
        <v>134723.93548319297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3452-48E8-45B8-9E61-DF90F048B470}">
  <sheetPr codeName="Sheet14"/>
  <dimension ref="A1:S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sheetData>
    <row r="1" spans="1:19" x14ac:dyDescent="0.25">
      <c r="A1" t="s">
        <v>7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L1" t="s">
        <v>8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1</v>
      </c>
      <c r="B2">
        <v>96036183.694755301</v>
      </c>
      <c r="C2">
        <v>15446271.5111438</v>
      </c>
      <c r="D2">
        <v>23291871.9826742</v>
      </c>
      <c r="E2">
        <v>21802942.417477999</v>
      </c>
      <c r="F2">
        <v>10224375.8204238</v>
      </c>
      <c r="G2">
        <v>96036635.939861804</v>
      </c>
      <c r="H2">
        <v>96035331.925019205</v>
      </c>
      <c r="L2">
        <v>1</v>
      </c>
      <c r="M2">
        <v>414585.77424803399</v>
      </c>
      <c r="N2">
        <v>61147.819655155203</v>
      </c>
      <c r="O2">
        <v>88796.184181874298</v>
      </c>
      <c r="P2">
        <v>76780.0162741737</v>
      </c>
      <c r="Q2">
        <v>36762.944456259203</v>
      </c>
      <c r="R2">
        <v>414587.20629247901</v>
      </c>
      <c r="S2">
        <v>414582.17757747998</v>
      </c>
    </row>
    <row r="3" spans="1:19" x14ac:dyDescent="0.25">
      <c r="A3">
        <v>2</v>
      </c>
      <c r="B3">
        <v>152267571.09622201</v>
      </c>
      <c r="C3">
        <v>30350855.848044701</v>
      </c>
      <c r="D3">
        <v>47866582.130264603</v>
      </c>
      <c r="E3">
        <v>40256869.111809798</v>
      </c>
      <c r="F3">
        <v>73087578.538011804</v>
      </c>
      <c r="G3">
        <v>152267771.456081</v>
      </c>
      <c r="H3">
        <v>129675201.40663999</v>
      </c>
      <c r="L3">
        <v>2</v>
      </c>
      <c r="M3">
        <v>480842.21485661302</v>
      </c>
      <c r="N3">
        <v>91011.740312940194</v>
      </c>
      <c r="O3">
        <v>146670.12743714199</v>
      </c>
      <c r="P3">
        <v>123256.599642107</v>
      </c>
      <c r="Q3">
        <v>231279.53545622001</v>
      </c>
      <c r="R3">
        <v>480843.05619662401</v>
      </c>
      <c r="S3">
        <v>400929.26071970601</v>
      </c>
    </row>
    <row r="4" spans="1:19" x14ac:dyDescent="0.25">
      <c r="A4">
        <v>3</v>
      </c>
      <c r="B4">
        <v>145417824.897879</v>
      </c>
      <c r="C4">
        <v>58564099.813036397</v>
      </c>
      <c r="D4">
        <v>70382816.894045606</v>
      </c>
      <c r="E4">
        <v>70988922.811388001</v>
      </c>
      <c r="F4">
        <v>85264501.405418605</v>
      </c>
      <c r="G4">
        <v>145418203.96766001</v>
      </c>
      <c r="H4">
        <v>136549042.117704</v>
      </c>
      <c r="L4">
        <v>3</v>
      </c>
      <c r="M4">
        <v>569846.97070552595</v>
      </c>
      <c r="N4">
        <v>224967.675371847</v>
      </c>
      <c r="O4">
        <v>274072.52317457402</v>
      </c>
      <c r="P4">
        <v>276681.597834035</v>
      </c>
      <c r="Q4">
        <v>333033.72139282798</v>
      </c>
      <c r="R4">
        <v>569848.47551082703</v>
      </c>
      <c r="S4">
        <v>534686.84221721801</v>
      </c>
    </row>
    <row r="5" spans="1:19" x14ac:dyDescent="0.25">
      <c r="A5">
        <v>4</v>
      </c>
      <c r="B5">
        <v>127970812.586198</v>
      </c>
      <c r="C5">
        <v>23879462.9954414</v>
      </c>
      <c r="D5">
        <v>33284629.465468101</v>
      </c>
      <c r="E5">
        <v>37094398.417675398</v>
      </c>
      <c r="F5">
        <v>51330921.070880398</v>
      </c>
      <c r="G5">
        <v>127970052.90330701</v>
      </c>
      <c r="H5">
        <v>111748625.71999501</v>
      </c>
      <c r="L5">
        <v>4</v>
      </c>
      <c r="M5">
        <v>408118.80629155203</v>
      </c>
      <c r="N5">
        <v>70552.5427583454</v>
      </c>
      <c r="O5">
        <v>101898.40106638</v>
      </c>
      <c r="P5">
        <v>115018.408493095</v>
      </c>
      <c r="Q5">
        <v>163304.50964479099</v>
      </c>
      <c r="R5">
        <v>408116.92506676802</v>
      </c>
      <c r="S5">
        <v>357168.75110608299</v>
      </c>
    </row>
    <row r="6" spans="1:19" x14ac:dyDescent="0.25">
      <c r="A6">
        <v>5</v>
      </c>
      <c r="B6">
        <v>115024758.108779</v>
      </c>
      <c r="C6">
        <v>28406114.1729283</v>
      </c>
      <c r="D6">
        <v>35200671.903063603</v>
      </c>
      <c r="E6">
        <v>41077729.727907598</v>
      </c>
      <c r="F6">
        <v>47649679.010054298</v>
      </c>
      <c r="G6">
        <v>114982484.197364</v>
      </c>
      <c r="H6">
        <v>109458344.150538</v>
      </c>
      <c r="L6">
        <v>5</v>
      </c>
      <c r="M6">
        <v>378326.17754972301</v>
      </c>
      <c r="N6">
        <v>86495.001994963997</v>
      </c>
      <c r="O6">
        <v>110713.18320882</v>
      </c>
      <c r="P6">
        <v>131924.22424952401</v>
      </c>
      <c r="Q6">
        <v>154808.31375355899</v>
      </c>
      <c r="R6">
        <v>378170.67663817998</v>
      </c>
      <c r="S6">
        <v>361948.29779881</v>
      </c>
    </row>
    <row r="7" spans="1:19" x14ac:dyDescent="0.25">
      <c r="A7">
        <v>6</v>
      </c>
      <c r="B7">
        <v>117907139.266496</v>
      </c>
      <c r="C7">
        <v>24258274.708429601</v>
      </c>
      <c r="D7">
        <v>25277976.638561901</v>
      </c>
      <c r="E7">
        <v>27425502.242238801</v>
      </c>
      <c r="F7">
        <v>32998023.894923098</v>
      </c>
      <c r="G7">
        <v>117888453.50867499</v>
      </c>
      <c r="H7">
        <v>110404035.579055</v>
      </c>
      <c r="L7">
        <v>6</v>
      </c>
      <c r="M7">
        <v>352674.04065374698</v>
      </c>
      <c r="N7">
        <v>64866.768647344899</v>
      </c>
      <c r="O7">
        <v>66461.3404506113</v>
      </c>
      <c r="P7">
        <v>75015.410891218606</v>
      </c>
      <c r="Q7">
        <v>91548.920521618304</v>
      </c>
      <c r="R7">
        <v>352619.572048317</v>
      </c>
      <c r="S7">
        <v>328036.69809235702</v>
      </c>
    </row>
    <row r="8" spans="1:19" x14ac:dyDescent="0.25">
      <c r="A8">
        <v>7</v>
      </c>
      <c r="B8">
        <v>43513545.305108003</v>
      </c>
      <c r="C8">
        <v>194417625.38524899</v>
      </c>
      <c r="D8">
        <v>214914285.07996899</v>
      </c>
      <c r="E8">
        <v>148675963.82183</v>
      </c>
      <c r="F8">
        <v>202012732.863904</v>
      </c>
      <c r="G8">
        <v>43513467.313618802</v>
      </c>
      <c r="H8">
        <v>43512505.807418801</v>
      </c>
      <c r="L8">
        <v>7</v>
      </c>
      <c r="M8">
        <v>164203.32796731201</v>
      </c>
      <c r="N8">
        <v>737546.69626637502</v>
      </c>
      <c r="O8">
        <v>812031.29868108104</v>
      </c>
      <c r="P8">
        <v>562329.01538660098</v>
      </c>
      <c r="Q8">
        <v>768603.60803768295</v>
      </c>
      <c r="R8">
        <v>164203.301226226</v>
      </c>
      <c r="S8">
        <v>164200.15808366099</v>
      </c>
    </row>
    <row r="9" spans="1:19" x14ac:dyDescent="0.25">
      <c r="A9">
        <v>8</v>
      </c>
      <c r="B9">
        <v>65998438.875284001</v>
      </c>
      <c r="C9">
        <v>200595918.019701</v>
      </c>
      <c r="D9">
        <v>191472047.705933</v>
      </c>
      <c r="E9">
        <v>161657220.34366399</v>
      </c>
      <c r="F9">
        <v>178892593.65901801</v>
      </c>
      <c r="G9">
        <v>65489754.633648597</v>
      </c>
      <c r="H9">
        <v>65231313.476076201</v>
      </c>
      <c r="L9">
        <v>8</v>
      </c>
      <c r="M9">
        <v>288978.18661696301</v>
      </c>
      <c r="N9">
        <v>795633.28907574096</v>
      </c>
      <c r="O9">
        <v>758912.952705362</v>
      </c>
      <c r="P9">
        <v>633107.53593729006</v>
      </c>
      <c r="Q9">
        <v>705913.25074166094</v>
      </c>
      <c r="R9">
        <v>287474.58531431801</v>
      </c>
      <c r="S9">
        <v>286710.95297334</v>
      </c>
    </row>
    <row r="10" spans="1:19" x14ac:dyDescent="0.25">
      <c r="A10">
        <v>9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L10">
        <v>9</v>
      </c>
      <c r="M10" t="s">
        <v>127</v>
      </c>
      <c r="N10" t="s">
        <v>127</v>
      </c>
      <c r="O10" t="s">
        <v>127</v>
      </c>
      <c r="P10" t="s">
        <v>127</v>
      </c>
      <c r="Q10" t="s">
        <v>127</v>
      </c>
      <c r="R10" t="s">
        <v>127</v>
      </c>
      <c r="S10" t="s">
        <v>127</v>
      </c>
    </row>
    <row r="11" spans="1:19" x14ac:dyDescent="0.25">
      <c r="A11">
        <v>10</v>
      </c>
      <c r="B11" t="s">
        <v>127</v>
      </c>
      <c r="C11" t="s">
        <v>127</v>
      </c>
      <c r="D11" t="s">
        <v>127</v>
      </c>
      <c r="E11" t="s">
        <v>127</v>
      </c>
      <c r="F11" t="s">
        <v>127</v>
      </c>
      <c r="G11" t="s">
        <v>127</v>
      </c>
      <c r="H11" t="s">
        <v>127</v>
      </c>
      <c r="L11">
        <v>10</v>
      </c>
      <c r="M11" t="s">
        <v>127</v>
      </c>
      <c r="N11" t="s">
        <v>127</v>
      </c>
      <c r="O11" t="s">
        <v>127</v>
      </c>
      <c r="P11" t="s">
        <v>127</v>
      </c>
      <c r="Q11" t="s">
        <v>127</v>
      </c>
      <c r="R11" t="s">
        <v>127</v>
      </c>
      <c r="S11" t="s">
        <v>127</v>
      </c>
    </row>
    <row r="12" spans="1:19" x14ac:dyDescent="0.25">
      <c r="A12">
        <v>11</v>
      </c>
      <c r="B12" t="s">
        <v>127</v>
      </c>
      <c r="C12" t="s">
        <v>127</v>
      </c>
      <c r="D12" t="s">
        <v>127</v>
      </c>
      <c r="E12" t="s">
        <v>127</v>
      </c>
      <c r="F12" t="s">
        <v>127</v>
      </c>
      <c r="G12" t="s">
        <v>127</v>
      </c>
      <c r="H12" t="s">
        <v>127</v>
      </c>
      <c r="L12">
        <v>11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t="s">
        <v>127</v>
      </c>
    </row>
    <row r="13" spans="1:19" x14ac:dyDescent="0.25">
      <c r="A13">
        <v>12</v>
      </c>
      <c r="B13" t="s">
        <v>127</v>
      </c>
      <c r="C13" t="s">
        <v>127</v>
      </c>
      <c r="D13" t="s">
        <v>127</v>
      </c>
      <c r="E13" t="s">
        <v>127</v>
      </c>
      <c r="F13" t="s">
        <v>127</v>
      </c>
      <c r="G13" t="s">
        <v>127</v>
      </c>
      <c r="H13" t="s">
        <v>127</v>
      </c>
      <c r="L13">
        <v>12</v>
      </c>
      <c r="M13" t="s">
        <v>127</v>
      </c>
      <c r="N13" t="s">
        <v>127</v>
      </c>
      <c r="O13" t="s">
        <v>127</v>
      </c>
      <c r="P13" t="s">
        <v>127</v>
      </c>
      <c r="Q13" t="s">
        <v>127</v>
      </c>
      <c r="R13" t="s">
        <v>127</v>
      </c>
      <c r="S13" t="s">
        <v>127</v>
      </c>
    </row>
    <row r="14" spans="1:19" x14ac:dyDescent="0.25">
      <c r="A14">
        <v>13</v>
      </c>
      <c r="B14" t="s">
        <v>127</v>
      </c>
      <c r="C14" t="s">
        <v>127</v>
      </c>
      <c r="D14" t="s">
        <v>127</v>
      </c>
      <c r="E14" t="s">
        <v>127</v>
      </c>
      <c r="F14" t="s">
        <v>127</v>
      </c>
      <c r="G14" t="s">
        <v>127</v>
      </c>
      <c r="H14" t="s">
        <v>127</v>
      </c>
      <c r="L14">
        <v>13</v>
      </c>
      <c r="M14" t="s">
        <v>127</v>
      </c>
      <c r="N14" t="s">
        <v>127</v>
      </c>
      <c r="O14" t="s">
        <v>127</v>
      </c>
      <c r="P14" t="s">
        <v>127</v>
      </c>
      <c r="Q14" t="s">
        <v>127</v>
      </c>
      <c r="R14" t="s">
        <v>127</v>
      </c>
      <c r="S14" t="s">
        <v>127</v>
      </c>
    </row>
    <row r="15" spans="1:19" x14ac:dyDescent="0.25">
      <c r="A15">
        <v>14</v>
      </c>
      <c r="B15" t="s">
        <v>127</v>
      </c>
      <c r="C15" t="s">
        <v>127</v>
      </c>
      <c r="D15" t="s">
        <v>127</v>
      </c>
      <c r="E15" t="s">
        <v>127</v>
      </c>
      <c r="F15" t="s">
        <v>127</v>
      </c>
      <c r="G15" t="s">
        <v>127</v>
      </c>
      <c r="H15" t="s">
        <v>127</v>
      </c>
      <c r="L15">
        <v>14</v>
      </c>
      <c r="M15" t="s">
        <v>127</v>
      </c>
      <c r="N15" t="s">
        <v>127</v>
      </c>
      <c r="O15" t="s">
        <v>127</v>
      </c>
      <c r="P15" t="s">
        <v>127</v>
      </c>
      <c r="Q15" t="s">
        <v>127</v>
      </c>
      <c r="R15" t="s">
        <v>127</v>
      </c>
      <c r="S15" t="s">
        <v>127</v>
      </c>
    </row>
    <row r="16" spans="1:19" x14ac:dyDescent="0.25">
      <c r="A16">
        <v>15</v>
      </c>
      <c r="B16" t="s">
        <v>127</v>
      </c>
      <c r="C16" t="s">
        <v>127</v>
      </c>
      <c r="D16" t="s">
        <v>127</v>
      </c>
      <c r="E16" t="s">
        <v>127</v>
      </c>
      <c r="F16" t="s">
        <v>127</v>
      </c>
      <c r="G16" t="s">
        <v>127</v>
      </c>
      <c r="H16" t="s">
        <v>127</v>
      </c>
      <c r="L16">
        <v>15</v>
      </c>
      <c r="M16" t="s">
        <v>127</v>
      </c>
      <c r="N16" t="s">
        <v>127</v>
      </c>
      <c r="O16" t="s">
        <v>127</v>
      </c>
      <c r="P16" t="s">
        <v>127</v>
      </c>
      <c r="Q16" t="s">
        <v>127</v>
      </c>
      <c r="R16" t="s">
        <v>127</v>
      </c>
      <c r="S16" t="s">
        <v>127</v>
      </c>
    </row>
    <row r="17" spans="1:19" x14ac:dyDescent="0.25">
      <c r="A17">
        <v>16</v>
      </c>
      <c r="B17" t="s">
        <v>127</v>
      </c>
      <c r="C17" t="s">
        <v>127</v>
      </c>
      <c r="D17" t="s">
        <v>127</v>
      </c>
      <c r="E17" t="s">
        <v>127</v>
      </c>
      <c r="F17" t="s">
        <v>127</v>
      </c>
      <c r="G17" t="s">
        <v>127</v>
      </c>
      <c r="H17" t="s">
        <v>127</v>
      </c>
      <c r="L17">
        <v>16</v>
      </c>
      <c r="M17" t="s">
        <v>127</v>
      </c>
      <c r="N17" t="s">
        <v>127</v>
      </c>
      <c r="O17" t="s">
        <v>127</v>
      </c>
      <c r="P17" t="s">
        <v>127</v>
      </c>
      <c r="Q17" t="s">
        <v>127</v>
      </c>
      <c r="R17" t="s">
        <v>127</v>
      </c>
      <c r="S17" t="s">
        <v>127</v>
      </c>
    </row>
    <row r="18" spans="1:19" x14ac:dyDescent="0.25">
      <c r="A18">
        <v>17</v>
      </c>
      <c r="B18">
        <v>28143772.761274301</v>
      </c>
      <c r="C18">
        <v>252669245.040041</v>
      </c>
      <c r="D18">
        <v>94007811.172313899</v>
      </c>
      <c r="E18">
        <v>156839142.76964</v>
      </c>
      <c r="F18">
        <v>26177758.395825401</v>
      </c>
      <c r="G18">
        <v>28144740.740230601</v>
      </c>
      <c r="H18">
        <v>77350253.674435005</v>
      </c>
      <c r="L18">
        <v>17</v>
      </c>
      <c r="M18">
        <v>78836.127975545896</v>
      </c>
      <c r="N18">
        <v>545758.64869071497</v>
      </c>
      <c r="O18">
        <v>223220.64119458801</v>
      </c>
      <c r="P18">
        <v>360924.72854300297</v>
      </c>
      <c r="Q18">
        <v>59145.920512638499</v>
      </c>
      <c r="R18">
        <v>78839.167106282097</v>
      </c>
      <c r="S18">
        <v>177098.88559368101</v>
      </c>
    </row>
    <row r="19" spans="1:19" x14ac:dyDescent="0.25">
      <c r="A19">
        <v>18</v>
      </c>
      <c r="B19" t="s">
        <v>127</v>
      </c>
      <c r="C19" t="s">
        <v>127</v>
      </c>
      <c r="D19" t="s">
        <v>127</v>
      </c>
      <c r="E19" t="s">
        <v>127</v>
      </c>
      <c r="F19" t="s">
        <v>127</v>
      </c>
      <c r="G19" t="s">
        <v>127</v>
      </c>
      <c r="H19" t="s">
        <v>127</v>
      </c>
      <c r="L19">
        <v>18</v>
      </c>
      <c r="M19" t="s">
        <v>127</v>
      </c>
      <c r="N19" t="s">
        <v>127</v>
      </c>
      <c r="O19" t="s">
        <v>127</v>
      </c>
      <c r="P19" t="s">
        <v>127</v>
      </c>
      <c r="Q19" t="s">
        <v>127</v>
      </c>
      <c r="R19" t="s">
        <v>127</v>
      </c>
      <c r="S19" t="s">
        <v>127</v>
      </c>
    </row>
    <row r="20" spans="1:19" x14ac:dyDescent="0.25">
      <c r="A20">
        <v>19</v>
      </c>
      <c r="B20" t="s">
        <v>127</v>
      </c>
      <c r="C20" t="s">
        <v>127</v>
      </c>
      <c r="D20" t="s">
        <v>127</v>
      </c>
      <c r="E20" t="s">
        <v>127</v>
      </c>
      <c r="F20" t="s">
        <v>127</v>
      </c>
      <c r="G20" t="s">
        <v>127</v>
      </c>
      <c r="H20" t="s">
        <v>127</v>
      </c>
      <c r="L20">
        <v>19</v>
      </c>
      <c r="M20" t="s">
        <v>127</v>
      </c>
      <c r="N20" t="s">
        <v>127</v>
      </c>
      <c r="O20" t="s">
        <v>127</v>
      </c>
      <c r="P20" t="s">
        <v>127</v>
      </c>
      <c r="Q20" t="s">
        <v>127</v>
      </c>
      <c r="R20" t="s">
        <v>127</v>
      </c>
      <c r="S20" t="s">
        <v>127</v>
      </c>
    </row>
    <row r="21" spans="1:19" x14ac:dyDescent="0.25">
      <c r="A21">
        <v>20</v>
      </c>
      <c r="B21" t="s">
        <v>127</v>
      </c>
      <c r="C21" t="s">
        <v>127</v>
      </c>
      <c r="D21" t="s">
        <v>127</v>
      </c>
      <c r="E21" t="s">
        <v>127</v>
      </c>
      <c r="F21" t="s">
        <v>127</v>
      </c>
      <c r="G21" t="s">
        <v>127</v>
      </c>
      <c r="H21" t="s">
        <v>127</v>
      </c>
      <c r="L21">
        <v>20</v>
      </c>
      <c r="M21" t="s">
        <v>127</v>
      </c>
      <c r="N21" t="s">
        <v>127</v>
      </c>
      <c r="O21" t="s">
        <v>127</v>
      </c>
      <c r="P21" t="s">
        <v>127</v>
      </c>
      <c r="Q21" t="s">
        <v>127</v>
      </c>
      <c r="R21" t="s">
        <v>127</v>
      </c>
      <c r="S21" t="s">
        <v>127</v>
      </c>
    </row>
    <row r="22" spans="1:19" x14ac:dyDescent="0.25">
      <c r="A22">
        <v>21</v>
      </c>
      <c r="B22" t="s">
        <v>127</v>
      </c>
      <c r="C22" t="s">
        <v>127</v>
      </c>
      <c r="D22" t="s">
        <v>127</v>
      </c>
      <c r="E22" t="s">
        <v>127</v>
      </c>
      <c r="F22" t="s">
        <v>127</v>
      </c>
      <c r="G22" t="s">
        <v>127</v>
      </c>
      <c r="H22" t="s">
        <v>127</v>
      </c>
      <c r="L22">
        <v>21</v>
      </c>
      <c r="M22" t="s">
        <v>127</v>
      </c>
      <c r="N22" t="s">
        <v>127</v>
      </c>
      <c r="O22" t="s">
        <v>127</v>
      </c>
      <c r="P22" t="s">
        <v>127</v>
      </c>
      <c r="Q22" t="s">
        <v>127</v>
      </c>
      <c r="R22" t="s">
        <v>127</v>
      </c>
      <c r="S22" t="s">
        <v>127</v>
      </c>
    </row>
    <row r="23" spans="1:19" x14ac:dyDescent="0.25">
      <c r="A23">
        <v>22</v>
      </c>
      <c r="B23" t="s">
        <v>127</v>
      </c>
      <c r="C23" t="s">
        <v>127</v>
      </c>
      <c r="D23" t="s">
        <v>127</v>
      </c>
      <c r="E23" t="s">
        <v>127</v>
      </c>
      <c r="F23" t="s">
        <v>127</v>
      </c>
      <c r="G23" t="s">
        <v>127</v>
      </c>
      <c r="H23" t="s">
        <v>127</v>
      </c>
      <c r="L23">
        <v>22</v>
      </c>
      <c r="M23" t="s">
        <v>127</v>
      </c>
      <c r="N23" t="s">
        <v>127</v>
      </c>
      <c r="O23" t="s">
        <v>127</v>
      </c>
      <c r="P23" t="s">
        <v>127</v>
      </c>
      <c r="Q23" t="s">
        <v>127</v>
      </c>
      <c r="R23" t="s">
        <v>127</v>
      </c>
      <c r="S23" t="s">
        <v>127</v>
      </c>
    </row>
    <row r="24" spans="1:19" x14ac:dyDescent="0.25">
      <c r="A24">
        <v>23</v>
      </c>
      <c r="B24" t="s">
        <v>127</v>
      </c>
      <c r="C24" t="s">
        <v>127</v>
      </c>
      <c r="D24" t="s">
        <v>127</v>
      </c>
      <c r="E24" t="s">
        <v>127</v>
      </c>
      <c r="F24" t="s">
        <v>127</v>
      </c>
      <c r="G24" t="s">
        <v>127</v>
      </c>
      <c r="H24" t="s">
        <v>127</v>
      </c>
      <c r="L24">
        <v>23</v>
      </c>
      <c r="M24" t="s">
        <v>127</v>
      </c>
      <c r="N24" t="s">
        <v>127</v>
      </c>
      <c r="O24" t="s">
        <v>127</v>
      </c>
      <c r="P24" t="s">
        <v>127</v>
      </c>
      <c r="Q24" t="s">
        <v>127</v>
      </c>
      <c r="R24" t="s">
        <v>127</v>
      </c>
      <c r="S24" t="s">
        <v>127</v>
      </c>
    </row>
    <row r="25" spans="1:19" x14ac:dyDescent="0.25">
      <c r="A25">
        <v>24</v>
      </c>
      <c r="B25" t="s">
        <v>127</v>
      </c>
      <c r="C25" t="s">
        <v>127</v>
      </c>
      <c r="D25" t="s">
        <v>127</v>
      </c>
      <c r="E25" t="s">
        <v>127</v>
      </c>
      <c r="F25" t="s">
        <v>127</v>
      </c>
      <c r="G25" t="s">
        <v>127</v>
      </c>
      <c r="H25" t="s">
        <v>127</v>
      </c>
      <c r="L25">
        <v>24</v>
      </c>
      <c r="M25" t="s">
        <v>127</v>
      </c>
      <c r="N25" t="s">
        <v>127</v>
      </c>
      <c r="O25" t="s">
        <v>127</v>
      </c>
      <c r="P25" t="s">
        <v>127</v>
      </c>
      <c r="Q25" t="s">
        <v>127</v>
      </c>
      <c r="R25" t="s">
        <v>127</v>
      </c>
      <c r="S25" t="s">
        <v>127</v>
      </c>
    </row>
    <row r="26" spans="1:19" x14ac:dyDescent="0.25">
      <c r="A26">
        <v>25</v>
      </c>
      <c r="B26">
        <v>131857464.42899001</v>
      </c>
      <c r="C26">
        <v>33770788.535760798</v>
      </c>
      <c r="D26">
        <v>32010424.785882901</v>
      </c>
      <c r="E26">
        <v>55306672.970792197</v>
      </c>
      <c r="F26">
        <v>36555687.198119901</v>
      </c>
      <c r="G26">
        <v>131858295.93732101</v>
      </c>
      <c r="H26">
        <v>131857875.30207799</v>
      </c>
      <c r="L26">
        <v>25</v>
      </c>
      <c r="M26">
        <v>538166.37727826298</v>
      </c>
      <c r="N26">
        <v>131044.237122411</v>
      </c>
      <c r="O26">
        <v>127787.44317908199</v>
      </c>
      <c r="P26">
        <v>212737.96846290599</v>
      </c>
      <c r="Q26">
        <v>141665.74592677399</v>
      </c>
      <c r="R26">
        <v>538169.74983310106</v>
      </c>
      <c r="S26">
        <v>538168.12694439595</v>
      </c>
    </row>
    <row r="27" spans="1:19" x14ac:dyDescent="0.25">
      <c r="A27">
        <v>26</v>
      </c>
      <c r="B27">
        <v>118941837.346699</v>
      </c>
      <c r="C27">
        <v>83833685.342373997</v>
      </c>
      <c r="D27">
        <v>88595500.370143607</v>
      </c>
      <c r="E27">
        <v>87545917.323943704</v>
      </c>
      <c r="F27">
        <v>93649235.793759093</v>
      </c>
      <c r="G27">
        <v>118941916.1628</v>
      </c>
      <c r="H27">
        <v>110123651.567983</v>
      </c>
      <c r="L27">
        <v>26</v>
      </c>
      <c r="M27">
        <v>205080.766557372</v>
      </c>
      <c r="N27">
        <v>224286.17306774599</v>
      </c>
      <c r="O27">
        <v>218462.50381474101</v>
      </c>
      <c r="P27">
        <v>219585.50335059199</v>
      </c>
      <c r="Q27">
        <v>211815.806475216</v>
      </c>
      <c r="R27">
        <v>205080.89736625901</v>
      </c>
      <c r="S27">
        <v>193474.31595179901</v>
      </c>
    </row>
    <row r="28" spans="1:19" x14ac:dyDescent="0.25">
      <c r="A28">
        <v>27</v>
      </c>
      <c r="B28" t="s">
        <v>127</v>
      </c>
      <c r="C28" t="s">
        <v>127</v>
      </c>
      <c r="D28" t="s">
        <v>127</v>
      </c>
      <c r="E28" t="s">
        <v>127</v>
      </c>
      <c r="F28" t="s">
        <v>127</v>
      </c>
      <c r="G28" t="s">
        <v>127</v>
      </c>
      <c r="H28" t="s">
        <v>127</v>
      </c>
      <c r="L28">
        <v>27</v>
      </c>
      <c r="M28" t="s">
        <v>127</v>
      </c>
      <c r="N28" t="s">
        <v>127</v>
      </c>
      <c r="O28" t="s">
        <v>127</v>
      </c>
      <c r="P28" t="s">
        <v>127</v>
      </c>
      <c r="Q28" t="s">
        <v>127</v>
      </c>
      <c r="R28" t="s">
        <v>127</v>
      </c>
      <c r="S28" t="s">
        <v>127</v>
      </c>
    </row>
    <row r="29" spans="1:19" x14ac:dyDescent="0.25">
      <c r="A29">
        <v>28</v>
      </c>
      <c r="B29" t="s">
        <v>127</v>
      </c>
      <c r="C29" t="s">
        <v>127</v>
      </c>
      <c r="D29" t="s">
        <v>127</v>
      </c>
      <c r="E29" t="s">
        <v>127</v>
      </c>
      <c r="F29" t="s">
        <v>127</v>
      </c>
      <c r="G29" t="s">
        <v>127</v>
      </c>
      <c r="H29" t="s">
        <v>127</v>
      </c>
      <c r="L29">
        <v>28</v>
      </c>
      <c r="M29" t="s">
        <v>127</v>
      </c>
      <c r="N29" t="s">
        <v>127</v>
      </c>
      <c r="O29" t="s">
        <v>127</v>
      </c>
      <c r="P29" t="s">
        <v>127</v>
      </c>
      <c r="Q29" t="s">
        <v>127</v>
      </c>
      <c r="R29" t="s">
        <v>127</v>
      </c>
      <c r="S29" t="s">
        <v>127</v>
      </c>
    </row>
    <row r="30" spans="1:19" x14ac:dyDescent="0.25">
      <c r="A30">
        <v>29</v>
      </c>
      <c r="B30" t="s">
        <v>127</v>
      </c>
      <c r="C30" t="s">
        <v>127</v>
      </c>
      <c r="D30" t="s">
        <v>127</v>
      </c>
      <c r="E30" t="s">
        <v>127</v>
      </c>
      <c r="F30" t="s">
        <v>127</v>
      </c>
      <c r="G30" t="s">
        <v>127</v>
      </c>
      <c r="H30" t="s">
        <v>127</v>
      </c>
      <c r="L30">
        <v>29</v>
      </c>
      <c r="M30" t="s">
        <v>127</v>
      </c>
      <c r="N30" t="s">
        <v>127</v>
      </c>
      <c r="O30" t="s">
        <v>127</v>
      </c>
      <c r="P30" t="s">
        <v>127</v>
      </c>
      <c r="Q30" t="s">
        <v>127</v>
      </c>
      <c r="R30" t="s">
        <v>127</v>
      </c>
      <c r="S30" t="s">
        <v>127</v>
      </c>
    </row>
    <row r="31" spans="1:19" x14ac:dyDescent="0.25">
      <c r="A31">
        <v>30</v>
      </c>
      <c r="B31" t="s">
        <v>127</v>
      </c>
      <c r="C31" t="s">
        <v>127</v>
      </c>
      <c r="D31" t="s">
        <v>127</v>
      </c>
      <c r="E31" t="s">
        <v>127</v>
      </c>
      <c r="F31" t="s">
        <v>127</v>
      </c>
      <c r="G31" t="s">
        <v>127</v>
      </c>
      <c r="H31" t="s">
        <v>127</v>
      </c>
      <c r="L31">
        <v>30</v>
      </c>
      <c r="M31" t="s">
        <v>127</v>
      </c>
      <c r="N31" t="s">
        <v>127</v>
      </c>
      <c r="O31" t="s">
        <v>127</v>
      </c>
      <c r="P31" t="s">
        <v>127</v>
      </c>
      <c r="Q31" t="s">
        <v>127</v>
      </c>
      <c r="R31" t="s">
        <v>127</v>
      </c>
      <c r="S31" t="s">
        <v>127</v>
      </c>
    </row>
    <row r="32" spans="1:19" x14ac:dyDescent="0.25">
      <c r="A32">
        <v>31</v>
      </c>
      <c r="B32">
        <v>10674982.5076176</v>
      </c>
      <c r="C32">
        <v>11946473.897001</v>
      </c>
      <c r="D32">
        <v>3297485.9531990802</v>
      </c>
      <c r="E32">
        <v>11653660.741066501</v>
      </c>
      <c r="F32">
        <v>7828897.2529360196</v>
      </c>
      <c r="G32">
        <v>10674858.5761414</v>
      </c>
      <c r="H32">
        <v>3578014.1012713602</v>
      </c>
      <c r="L32">
        <v>31</v>
      </c>
      <c r="M32">
        <v>149786.35284720801</v>
      </c>
      <c r="N32">
        <v>102573.186302431</v>
      </c>
      <c r="O32">
        <v>17522.4834989419</v>
      </c>
      <c r="P32">
        <v>100399.790262726</v>
      </c>
      <c r="Q32">
        <v>102816.028026677</v>
      </c>
      <c r="R32">
        <v>149785.30757070999</v>
      </c>
      <c r="S32">
        <v>57121.841469102103</v>
      </c>
    </row>
    <row r="33" spans="1:19" x14ac:dyDescent="0.25">
      <c r="A33">
        <v>32</v>
      </c>
      <c r="B33">
        <v>12530936.058339899</v>
      </c>
      <c r="C33">
        <v>5857891.5864787903</v>
      </c>
      <c r="D33">
        <v>2059367.42023473</v>
      </c>
      <c r="E33">
        <v>5539129.8020320302</v>
      </c>
      <c r="F33">
        <v>8292997.4791782396</v>
      </c>
      <c r="G33">
        <v>12530800.011925399</v>
      </c>
      <c r="H33">
        <v>5702409.8181271404</v>
      </c>
      <c r="L33">
        <v>32</v>
      </c>
      <c r="M33">
        <v>195504.172879533</v>
      </c>
      <c r="N33">
        <v>64897.143788991401</v>
      </c>
      <c r="O33">
        <v>27391.129453695499</v>
      </c>
      <c r="P33">
        <v>61039.1170463944</v>
      </c>
      <c r="Q33">
        <v>126477.538890514</v>
      </c>
      <c r="R33">
        <v>195503.079445966</v>
      </c>
      <c r="S33">
        <v>94141.237170905704</v>
      </c>
    </row>
    <row r="34" spans="1:19" x14ac:dyDescent="0.25">
      <c r="A34">
        <v>33</v>
      </c>
      <c r="B34">
        <v>15713530.4303263</v>
      </c>
      <c r="C34">
        <v>3309139.4622548101</v>
      </c>
      <c r="D34">
        <v>4552131.2737145498</v>
      </c>
      <c r="E34">
        <v>3136011.51749278</v>
      </c>
      <c r="F34">
        <v>10617602.9918101</v>
      </c>
      <c r="G34">
        <v>15705928.509124599</v>
      </c>
      <c r="H34">
        <v>9702021.5627337601</v>
      </c>
      <c r="L34">
        <v>33</v>
      </c>
      <c r="M34">
        <v>236173.82404815499</v>
      </c>
      <c r="N34">
        <v>38501.935179900298</v>
      </c>
      <c r="O34">
        <v>58036.285203181302</v>
      </c>
      <c r="P34">
        <v>37762.484147066403</v>
      </c>
      <c r="Q34">
        <v>156435.65459063501</v>
      </c>
      <c r="R34">
        <v>236064.20774697801</v>
      </c>
      <c r="S34">
        <v>141843.52879726901</v>
      </c>
    </row>
    <row r="35" spans="1:19" x14ac:dyDescent="0.25">
      <c r="A35">
        <v>34</v>
      </c>
      <c r="B35">
        <v>17790482.112916</v>
      </c>
      <c r="C35">
        <v>12044709.4017842</v>
      </c>
      <c r="D35">
        <v>3939218.6247993899</v>
      </c>
      <c r="E35">
        <v>10840999.966430699</v>
      </c>
      <c r="F35">
        <v>9342992.35646368</v>
      </c>
      <c r="G35">
        <v>17790474.788922999</v>
      </c>
      <c r="H35">
        <v>8763113.9416405801</v>
      </c>
      <c r="L35">
        <v>34</v>
      </c>
      <c r="M35">
        <v>184040.900612331</v>
      </c>
      <c r="N35">
        <v>98147.450499280501</v>
      </c>
      <c r="O35">
        <v>26421.077572831899</v>
      </c>
      <c r="P35">
        <v>88205.494590681003</v>
      </c>
      <c r="Q35">
        <v>93699.438056404906</v>
      </c>
      <c r="R35">
        <v>184040.86165180599</v>
      </c>
      <c r="S35">
        <v>85585.6161750873</v>
      </c>
    </row>
    <row r="36" spans="1:19" x14ac:dyDescent="0.25">
      <c r="A36">
        <v>35</v>
      </c>
      <c r="B36">
        <v>41813690.6909279</v>
      </c>
      <c r="C36">
        <v>12237192.6555911</v>
      </c>
      <c r="D36">
        <v>21145093.495901801</v>
      </c>
      <c r="E36">
        <v>14034403.9297833</v>
      </c>
      <c r="F36">
        <v>28050158.746177699</v>
      </c>
      <c r="G36">
        <v>41813463.562104598</v>
      </c>
      <c r="H36">
        <v>35726293.661811396</v>
      </c>
      <c r="L36">
        <v>35</v>
      </c>
      <c r="M36">
        <v>402723.28271925001</v>
      </c>
      <c r="N36">
        <v>108700.524792977</v>
      </c>
      <c r="O36">
        <v>190017.35120377701</v>
      </c>
      <c r="P36">
        <v>125966.711996083</v>
      </c>
      <c r="Q36">
        <v>273397.140041565</v>
      </c>
      <c r="R36">
        <v>402721.32247371599</v>
      </c>
      <c r="S36">
        <v>334491.64005505701</v>
      </c>
    </row>
    <row r="37" spans="1:19" x14ac:dyDescent="0.25">
      <c r="A37">
        <v>36</v>
      </c>
      <c r="B37">
        <v>45268924.756774798</v>
      </c>
      <c r="C37">
        <v>12510540.090295</v>
      </c>
      <c r="D37">
        <v>20803195.9086008</v>
      </c>
      <c r="E37">
        <v>13981737.4862293</v>
      </c>
      <c r="F37">
        <v>30710969.025465399</v>
      </c>
      <c r="G37">
        <v>45268966.166312903</v>
      </c>
      <c r="H37">
        <v>35533824.018956602</v>
      </c>
      <c r="L37">
        <v>36</v>
      </c>
      <c r="M37">
        <v>337689.28613192501</v>
      </c>
      <c r="N37">
        <v>75483.672289355498</v>
      </c>
      <c r="O37">
        <v>138317.76425336901</v>
      </c>
      <c r="P37">
        <v>86858.794549955594</v>
      </c>
      <c r="Q37">
        <v>218851.44795863601</v>
      </c>
      <c r="R37">
        <v>337689.56438038399</v>
      </c>
      <c r="S37">
        <v>259307.58040079201</v>
      </c>
    </row>
    <row r="38" spans="1:19" x14ac:dyDescent="0.25">
      <c r="A38">
        <v>37</v>
      </c>
      <c r="B38">
        <v>72455273.377954304</v>
      </c>
      <c r="C38">
        <v>41173744.975030497</v>
      </c>
      <c r="D38">
        <v>47295727.839988902</v>
      </c>
      <c r="E38">
        <v>43462182.674598001</v>
      </c>
      <c r="F38">
        <v>52088890.960596196</v>
      </c>
      <c r="G38">
        <v>72552879.053290501</v>
      </c>
      <c r="H38">
        <v>54144447.777880698</v>
      </c>
      <c r="L38">
        <v>37</v>
      </c>
      <c r="M38">
        <v>1054855.18101002</v>
      </c>
      <c r="N38">
        <v>725350.75821353903</v>
      </c>
      <c r="O38">
        <v>797858.54880540096</v>
      </c>
      <c r="P38">
        <v>751574.99312090396</v>
      </c>
      <c r="Q38">
        <v>871870.15528156003</v>
      </c>
      <c r="R38">
        <v>1051472.962813</v>
      </c>
      <c r="S38">
        <v>943454.18857502402</v>
      </c>
    </row>
    <row r="39" spans="1:19" x14ac:dyDescent="0.25">
      <c r="A39">
        <v>38</v>
      </c>
      <c r="B39">
        <v>70409169.082958207</v>
      </c>
      <c r="C39">
        <v>37939985.542252801</v>
      </c>
      <c r="D39">
        <v>44456423.192107499</v>
      </c>
      <c r="E39">
        <v>40895385.633598</v>
      </c>
      <c r="F39">
        <v>54778902.297358997</v>
      </c>
      <c r="G39">
        <v>70408999.953641996</v>
      </c>
      <c r="H39">
        <v>61407224.744949803</v>
      </c>
      <c r="L39">
        <v>38</v>
      </c>
      <c r="M39">
        <v>589017.97724431695</v>
      </c>
      <c r="N39">
        <v>322640.26441501698</v>
      </c>
      <c r="O39">
        <v>386886.411234167</v>
      </c>
      <c r="P39">
        <v>351490.65006724099</v>
      </c>
      <c r="Q39">
        <v>467970.69312054</v>
      </c>
      <c r="R39">
        <v>589017.14255148696</v>
      </c>
      <c r="S39">
        <v>520206.76791250199</v>
      </c>
    </row>
    <row r="40" spans="1:19" x14ac:dyDescent="0.25">
      <c r="A40">
        <v>39</v>
      </c>
      <c r="B40">
        <v>29450826.010478798</v>
      </c>
      <c r="C40">
        <v>37280398.576645702</v>
      </c>
      <c r="D40">
        <v>26448020.286060799</v>
      </c>
      <c r="E40">
        <v>27900038.145836499</v>
      </c>
      <c r="F40">
        <v>14163492.050608899</v>
      </c>
      <c r="G40">
        <v>29451019.448849</v>
      </c>
      <c r="H40">
        <v>18571996.187742501</v>
      </c>
      <c r="L40">
        <v>39</v>
      </c>
      <c r="M40">
        <v>164042.92920370301</v>
      </c>
      <c r="N40">
        <v>142047.28957336699</v>
      </c>
      <c r="O40">
        <v>91123.449589662705</v>
      </c>
      <c r="P40">
        <v>99040.518991634104</v>
      </c>
      <c r="Q40">
        <v>50943.560763143701</v>
      </c>
      <c r="R40">
        <v>164044.122358197</v>
      </c>
      <c r="S40">
        <v>91271.354942658494</v>
      </c>
    </row>
    <row r="41" spans="1:19" x14ac:dyDescent="0.25">
      <c r="A41">
        <v>40</v>
      </c>
      <c r="B41">
        <v>76736438.7399773</v>
      </c>
      <c r="C41">
        <v>20708970.901514299</v>
      </c>
      <c r="D41">
        <v>34556819.448323801</v>
      </c>
      <c r="E41">
        <v>26647459.243408602</v>
      </c>
      <c r="F41">
        <v>46769538.123635799</v>
      </c>
      <c r="G41">
        <v>76736498.740427598</v>
      </c>
      <c r="H41">
        <v>67156588.353651807</v>
      </c>
      <c r="L41">
        <v>40</v>
      </c>
      <c r="M41">
        <v>470358.12046287098</v>
      </c>
      <c r="N41">
        <v>137356.71922159501</v>
      </c>
      <c r="O41">
        <v>218294.40325626</v>
      </c>
      <c r="P41">
        <v>173877.21431606999</v>
      </c>
      <c r="Q41">
        <v>292709.36654870101</v>
      </c>
      <c r="R41">
        <v>470358.57347346499</v>
      </c>
      <c r="S41">
        <v>408598.58750286401</v>
      </c>
    </row>
    <row r="42" spans="1:19" x14ac:dyDescent="0.25">
      <c r="A42">
        <v>41</v>
      </c>
      <c r="B42">
        <v>51581838.014121801</v>
      </c>
      <c r="C42">
        <v>9777439.0348442495</v>
      </c>
      <c r="D42">
        <v>18782601.788690601</v>
      </c>
      <c r="E42">
        <v>11727983.4608084</v>
      </c>
      <c r="F42">
        <v>30979997.644858502</v>
      </c>
      <c r="G42">
        <v>51571022.490617603</v>
      </c>
      <c r="H42">
        <v>41920042.768171102</v>
      </c>
      <c r="L42">
        <v>41</v>
      </c>
      <c r="M42">
        <v>449673.06030824198</v>
      </c>
      <c r="N42">
        <v>171858.22593494999</v>
      </c>
      <c r="O42">
        <v>240538.60678417</v>
      </c>
      <c r="P42">
        <v>191757.98975630701</v>
      </c>
      <c r="Q42">
        <v>317507.52553196001</v>
      </c>
      <c r="R42">
        <v>449603.24732854997</v>
      </c>
      <c r="S42">
        <v>387589.27661449002</v>
      </c>
    </row>
    <row r="43" spans="1:19" x14ac:dyDescent="0.25">
      <c r="A43">
        <v>42</v>
      </c>
      <c r="B43">
        <v>101286054.05475301</v>
      </c>
      <c r="C43">
        <v>85828893.693281204</v>
      </c>
      <c r="D43">
        <v>91687245.360713795</v>
      </c>
      <c r="E43">
        <v>87989241.734247595</v>
      </c>
      <c r="F43">
        <v>92741914.582406193</v>
      </c>
      <c r="G43">
        <v>101286814.41040599</v>
      </c>
      <c r="H43">
        <v>99529504.975057095</v>
      </c>
      <c r="L43">
        <v>42</v>
      </c>
      <c r="M43">
        <v>1164464.9296528001</v>
      </c>
      <c r="N43">
        <v>894603.28575598495</v>
      </c>
      <c r="O43">
        <v>969197.85918102402</v>
      </c>
      <c r="P43">
        <v>922558.23062562104</v>
      </c>
      <c r="Q43">
        <v>1029928.7043594</v>
      </c>
      <c r="R43">
        <v>1164466.96062278</v>
      </c>
      <c r="S43">
        <v>1122357.1757382101</v>
      </c>
    </row>
    <row r="44" spans="1:19" x14ac:dyDescent="0.25">
      <c r="A44">
        <v>43</v>
      </c>
      <c r="B44">
        <v>81825838.284574598</v>
      </c>
      <c r="C44">
        <v>27671536.488900799</v>
      </c>
      <c r="D44">
        <v>36152118.338861398</v>
      </c>
      <c r="E44">
        <v>33391133.022775799</v>
      </c>
      <c r="F44">
        <v>47736300.795870498</v>
      </c>
      <c r="G44">
        <v>81827279.300540298</v>
      </c>
      <c r="H44">
        <v>72502782.070109695</v>
      </c>
      <c r="L44">
        <v>43</v>
      </c>
      <c r="M44">
        <v>404075.79340283299</v>
      </c>
      <c r="N44">
        <v>118284.734398524</v>
      </c>
      <c r="O44">
        <v>166574.76401315199</v>
      </c>
      <c r="P44">
        <v>150688.33019689599</v>
      </c>
      <c r="Q44">
        <v>226022.412562126</v>
      </c>
      <c r="R44">
        <v>404083.09193276701</v>
      </c>
      <c r="S44">
        <v>355397.21436201502</v>
      </c>
    </row>
    <row r="45" spans="1:19" x14ac:dyDescent="0.25">
      <c r="A45">
        <v>44</v>
      </c>
      <c r="B45">
        <v>94966033.626047194</v>
      </c>
      <c r="C45">
        <v>61699326.8837246</v>
      </c>
      <c r="D45">
        <v>71601896.737205595</v>
      </c>
      <c r="E45">
        <v>69622024.282007799</v>
      </c>
      <c r="F45">
        <v>67372720.020118207</v>
      </c>
      <c r="G45">
        <v>94957428.817876503</v>
      </c>
      <c r="H45">
        <v>86178769.762533396</v>
      </c>
      <c r="L45">
        <v>44</v>
      </c>
      <c r="M45">
        <v>753821.17339992104</v>
      </c>
      <c r="N45">
        <v>489508.91876314901</v>
      </c>
      <c r="O45">
        <v>564964.31958241202</v>
      </c>
      <c r="P45">
        <v>534891.13299166702</v>
      </c>
      <c r="Q45">
        <v>602599.77229365602</v>
      </c>
      <c r="R45">
        <v>753782.20960906695</v>
      </c>
      <c r="S45">
        <v>713056.57540315902</v>
      </c>
    </row>
    <row r="46" spans="1:19" x14ac:dyDescent="0.25">
      <c r="A46">
        <v>45</v>
      </c>
      <c r="B46">
        <v>102081440.900022</v>
      </c>
      <c r="C46">
        <v>41021023.980638102</v>
      </c>
      <c r="D46">
        <v>48149285.230626501</v>
      </c>
      <c r="E46">
        <v>47315943.231396496</v>
      </c>
      <c r="F46">
        <v>58029085.183676504</v>
      </c>
      <c r="G46">
        <v>102081359.283704</v>
      </c>
      <c r="H46">
        <v>93051429.950701803</v>
      </c>
      <c r="L46">
        <v>45</v>
      </c>
      <c r="M46">
        <v>399277.53012483899</v>
      </c>
      <c r="N46">
        <v>143148.90459969401</v>
      </c>
      <c r="O46">
        <v>173296.85764025501</v>
      </c>
      <c r="P46">
        <v>169742.82957773001</v>
      </c>
      <c r="Q46">
        <v>215392.072496785</v>
      </c>
      <c r="R46">
        <v>399276.84806687001</v>
      </c>
      <c r="S46">
        <v>361217.19610832498</v>
      </c>
    </row>
    <row r="47" spans="1:19" x14ac:dyDescent="0.25">
      <c r="A47">
        <v>46</v>
      </c>
      <c r="B47">
        <v>126197839.111248</v>
      </c>
      <c r="C47">
        <v>51017541.960720599</v>
      </c>
      <c r="D47">
        <v>59298384.350952499</v>
      </c>
      <c r="E47">
        <v>61592779.673528299</v>
      </c>
      <c r="F47">
        <v>70799003.204159603</v>
      </c>
      <c r="G47">
        <v>126197608.072533</v>
      </c>
      <c r="H47">
        <v>119704426.647615</v>
      </c>
      <c r="L47">
        <v>46</v>
      </c>
      <c r="M47">
        <v>466453.08026320901</v>
      </c>
      <c r="N47">
        <v>183478.77688831399</v>
      </c>
      <c r="O47">
        <v>215243.31782346399</v>
      </c>
      <c r="P47">
        <v>223123.252900522</v>
      </c>
      <c r="Q47">
        <v>255505.24787156799</v>
      </c>
      <c r="R47">
        <v>466452.13656616502</v>
      </c>
      <c r="S47">
        <v>442238.43734939402</v>
      </c>
    </row>
    <row r="48" spans="1:19" x14ac:dyDescent="0.25">
      <c r="A48">
        <v>47</v>
      </c>
      <c r="B48">
        <v>137688866.678516</v>
      </c>
      <c r="C48">
        <v>53614790.380493797</v>
      </c>
      <c r="D48">
        <v>60706254.5900582</v>
      </c>
      <c r="E48">
        <v>65668246.575248398</v>
      </c>
      <c r="F48">
        <v>70099538.966583401</v>
      </c>
      <c r="G48">
        <v>137689839.154488</v>
      </c>
      <c r="H48">
        <v>132903996.38466901</v>
      </c>
      <c r="L48">
        <v>47</v>
      </c>
      <c r="M48">
        <v>454200.81337585603</v>
      </c>
      <c r="N48">
        <v>176464.55563085401</v>
      </c>
      <c r="O48">
        <v>198266.67409803299</v>
      </c>
      <c r="P48">
        <v>214138.443180995</v>
      </c>
      <c r="Q48">
        <v>229430.47546156199</v>
      </c>
      <c r="R48">
        <v>454204.493132843</v>
      </c>
      <c r="S48">
        <v>437977.30857588898</v>
      </c>
    </row>
    <row r="49" spans="1:19" x14ac:dyDescent="0.25">
      <c r="A49">
        <v>48</v>
      </c>
      <c r="B49">
        <v>157696234.821242</v>
      </c>
      <c r="C49">
        <v>57870341.770524196</v>
      </c>
      <c r="D49">
        <v>65891347.157074302</v>
      </c>
      <c r="E49">
        <v>75331500.847459704</v>
      </c>
      <c r="F49">
        <v>79030211.007435694</v>
      </c>
      <c r="G49">
        <v>157694937.08953401</v>
      </c>
      <c r="H49">
        <v>157670843.770785</v>
      </c>
      <c r="L49">
        <v>48</v>
      </c>
      <c r="M49">
        <v>536304.39477846096</v>
      </c>
      <c r="N49">
        <v>191030.94339811199</v>
      </c>
      <c r="O49">
        <v>216927.62428374999</v>
      </c>
      <c r="P49">
        <v>248080.80696086001</v>
      </c>
      <c r="Q49">
        <v>260904.42092034599</v>
      </c>
      <c r="R49">
        <v>536299.67241091898</v>
      </c>
      <c r="S49">
        <v>536212.33571897005</v>
      </c>
    </row>
    <row r="50" spans="1:19" x14ac:dyDescent="0.25">
      <c r="A50">
        <v>49</v>
      </c>
      <c r="B50">
        <v>155806426.01158601</v>
      </c>
      <c r="C50">
        <v>52403939.149720103</v>
      </c>
      <c r="D50">
        <v>58696302.826400302</v>
      </c>
      <c r="E50">
        <v>71383319.496846899</v>
      </c>
      <c r="F50">
        <v>70335791.115879402</v>
      </c>
      <c r="G50">
        <v>155772952.84538099</v>
      </c>
      <c r="H50">
        <v>155805349.164626</v>
      </c>
      <c r="L50">
        <v>49</v>
      </c>
      <c r="M50">
        <v>485624.031967844</v>
      </c>
      <c r="N50">
        <v>154179.29241913499</v>
      </c>
      <c r="O50">
        <v>175781.77310562701</v>
      </c>
      <c r="P50">
        <v>215682.64004351001</v>
      </c>
      <c r="Q50">
        <v>212173.99437968401</v>
      </c>
      <c r="R50">
        <v>485530.20889903599</v>
      </c>
      <c r="S50">
        <v>485621.01327216101</v>
      </c>
    </row>
    <row r="51" spans="1:19" x14ac:dyDescent="0.25">
      <c r="A51">
        <v>50</v>
      </c>
      <c r="B51">
        <v>190819943.16994399</v>
      </c>
      <c r="C51">
        <v>74609986.485690594</v>
      </c>
      <c r="D51">
        <v>82221446.837712705</v>
      </c>
      <c r="E51">
        <v>97682637.490209594</v>
      </c>
      <c r="F51">
        <v>94865222.019914404</v>
      </c>
      <c r="G51">
        <v>190820226.01396999</v>
      </c>
      <c r="H51">
        <v>190819541.95934099</v>
      </c>
      <c r="L51">
        <v>50</v>
      </c>
      <c r="M51">
        <v>583246.00710134697</v>
      </c>
      <c r="N51">
        <v>216807.32421448801</v>
      </c>
      <c r="O51">
        <v>241145.031203989</v>
      </c>
      <c r="P51">
        <v>290648.71748804301</v>
      </c>
      <c r="Q51">
        <v>284352.77832895902</v>
      </c>
      <c r="R51">
        <v>583246.87961363897</v>
      </c>
      <c r="S51">
        <v>583244.81991327798</v>
      </c>
    </row>
    <row r="52" spans="1:19" x14ac:dyDescent="0.25">
      <c r="A52">
        <v>51</v>
      </c>
      <c r="B52">
        <v>210371508.78881201</v>
      </c>
      <c r="C52">
        <v>87216493.842221901</v>
      </c>
      <c r="D52">
        <v>94067413.179477096</v>
      </c>
      <c r="E52">
        <v>117782328.27201299</v>
      </c>
      <c r="F52">
        <v>107375230.148242</v>
      </c>
      <c r="G52">
        <v>210395210.158889</v>
      </c>
      <c r="H52">
        <v>210373774.97273701</v>
      </c>
      <c r="L52">
        <v>51</v>
      </c>
      <c r="M52">
        <v>587662.09253431496</v>
      </c>
      <c r="N52">
        <v>236144.021061523</v>
      </c>
      <c r="O52">
        <v>255292.85567641101</v>
      </c>
      <c r="P52">
        <v>322841.99495985702</v>
      </c>
      <c r="Q52">
        <v>293135.630774691</v>
      </c>
      <c r="R52">
        <v>587731.89965964598</v>
      </c>
      <c r="S52">
        <v>587668.79167121102</v>
      </c>
    </row>
    <row r="53" spans="1:19" x14ac:dyDescent="0.25">
      <c r="A53">
        <v>52</v>
      </c>
      <c r="B53" t="s">
        <v>127</v>
      </c>
      <c r="C53" t="s">
        <v>127</v>
      </c>
      <c r="D53" t="s">
        <v>127</v>
      </c>
      <c r="E53" t="s">
        <v>127</v>
      </c>
      <c r="F53" t="s">
        <v>127</v>
      </c>
      <c r="G53" t="s">
        <v>127</v>
      </c>
      <c r="H53" t="s">
        <v>127</v>
      </c>
      <c r="L53">
        <v>52</v>
      </c>
      <c r="M53" t="s">
        <v>127</v>
      </c>
      <c r="N53" t="s">
        <v>127</v>
      </c>
      <c r="O53" t="s">
        <v>127</v>
      </c>
      <c r="P53" t="s">
        <v>127</v>
      </c>
      <c r="Q53" t="s">
        <v>127</v>
      </c>
      <c r="R53" t="s">
        <v>127</v>
      </c>
      <c r="S53" t="s">
        <v>127</v>
      </c>
    </row>
    <row r="54" spans="1:19" x14ac:dyDescent="0.25">
      <c r="A54">
        <v>53</v>
      </c>
      <c r="B54" t="s">
        <v>127</v>
      </c>
      <c r="C54" t="s">
        <v>127</v>
      </c>
      <c r="D54" t="s">
        <v>127</v>
      </c>
      <c r="E54" t="s">
        <v>127</v>
      </c>
      <c r="F54" t="s">
        <v>127</v>
      </c>
      <c r="G54" t="s">
        <v>127</v>
      </c>
      <c r="H54" t="s">
        <v>127</v>
      </c>
      <c r="L54">
        <v>53</v>
      </c>
      <c r="M54" t="s">
        <v>127</v>
      </c>
      <c r="N54" t="s">
        <v>127</v>
      </c>
      <c r="O54" t="s">
        <v>127</v>
      </c>
      <c r="P54" t="s">
        <v>127</v>
      </c>
      <c r="Q54" t="s">
        <v>127</v>
      </c>
      <c r="R54" t="s">
        <v>127</v>
      </c>
      <c r="S54" t="s">
        <v>127</v>
      </c>
    </row>
    <row r="55" spans="1:19" x14ac:dyDescent="0.25">
      <c r="A55">
        <v>54</v>
      </c>
      <c r="B55" t="s">
        <v>127</v>
      </c>
      <c r="C55" t="s">
        <v>127</v>
      </c>
      <c r="D55" t="s">
        <v>127</v>
      </c>
      <c r="E55" t="s">
        <v>127</v>
      </c>
      <c r="F55" t="s">
        <v>127</v>
      </c>
      <c r="G55" t="s">
        <v>127</v>
      </c>
      <c r="H55" t="s">
        <v>127</v>
      </c>
      <c r="L55">
        <v>54</v>
      </c>
      <c r="M55" t="s">
        <v>127</v>
      </c>
      <c r="N55" t="s">
        <v>127</v>
      </c>
      <c r="O55" t="s">
        <v>127</v>
      </c>
      <c r="P55" t="s">
        <v>127</v>
      </c>
      <c r="Q55" t="s">
        <v>127</v>
      </c>
      <c r="R55" t="s">
        <v>127</v>
      </c>
      <c r="S55" t="s">
        <v>127</v>
      </c>
    </row>
    <row r="56" spans="1:19" x14ac:dyDescent="0.25">
      <c r="A56">
        <v>55</v>
      </c>
      <c r="B56" t="s">
        <v>127</v>
      </c>
      <c r="C56" t="s">
        <v>127</v>
      </c>
      <c r="D56" t="s">
        <v>127</v>
      </c>
      <c r="E56" t="s">
        <v>127</v>
      </c>
      <c r="F56" t="s">
        <v>127</v>
      </c>
      <c r="G56" t="s">
        <v>127</v>
      </c>
      <c r="H56" t="s">
        <v>127</v>
      </c>
      <c r="L56">
        <v>55</v>
      </c>
      <c r="M56" t="s">
        <v>127</v>
      </c>
      <c r="N56" t="s">
        <v>127</v>
      </c>
      <c r="O56" t="s">
        <v>127</v>
      </c>
      <c r="P56" t="s">
        <v>127</v>
      </c>
      <c r="Q56" t="s">
        <v>127</v>
      </c>
      <c r="R56" t="s">
        <v>127</v>
      </c>
      <c r="S56" t="s">
        <v>127</v>
      </c>
    </row>
    <row r="57" spans="1:19" x14ac:dyDescent="0.25">
      <c r="A57">
        <v>56</v>
      </c>
      <c r="B57" t="s">
        <v>127</v>
      </c>
      <c r="C57" t="s">
        <v>127</v>
      </c>
      <c r="D57" t="s">
        <v>127</v>
      </c>
      <c r="E57" t="s">
        <v>127</v>
      </c>
      <c r="F57" t="s">
        <v>127</v>
      </c>
      <c r="G57" t="s">
        <v>127</v>
      </c>
      <c r="H57" t="s">
        <v>127</v>
      </c>
      <c r="L57">
        <v>56</v>
      </c>
      <c r="M57" t="s">
        <v>127</v>
      </c>
      <c r="N57" t="s">
        <v>127</v>
      </c>
      <c r="O57" t="s">
        <v>127</v>
      </c>
      <c r="P57" t="s">
        <v>127</v>
      </c>
      <c r="Q57" t="s">
        <v>127</v>
      </c>
      <c r="R57" t="s">
        <v>127</v>
      </c>
      <c r="S57" t="s">
        <v>127</v>
      </c>
    </row>
    <row r="58" spans="1:19" x14ac:dyDescent="0.25">
      <c r="A58">
        <v>57</v>
      </c>
      <c r="B58" t="s">
        <v>127</v>
      </c>
      <c r="C58" t="s">
        <v>127</v>
      </c>
      <c r="D58" t="s">
        <v>127</v>
      </c>
      <c r="E58" t="s">
        <v>127</v>
      </c>
      <c r="F58" t="s">
        <v>127</v>
      </c>
      <c r="G58" t="s">
        <v>127</v>
      </c>
      <c r="H58" t="s">
        <v>127</v>
      </c>
      <c r="L58">
        <v>57</v>
      </c>
      <c r="M58" t="s">
        <v>127</v>
      </c>
      <c r="N58" t="s">
        <v>127</v>
      </c>
      <c r="O58" t="s">
        <v>127</v>
      </c>
      <c r="P58" t="s">
        <v>127</v>
      </c>
      <c r="Q58" t="s">
        <v>127</v>
      </c>
      <c r="R58" t="s">
        <v>127</v>
      </c>
      <c r="S58" t="s">
        <v>127</v>
      </c>
    </row>
    <row r="59" spans="1:19" x14ac:dyDescent="0.25">
      <c r="A59">
        <v>58</v>
      </c>
      <c r="B59" t="s">
        <v>127</v>
      </c>
      <c r="C59" t="s">
        <v>127</v>
      </c>
      <c r="D59" t="s">
        <v>127</v>
      </c>
      <c r="E59" t="s">
        <v>127</v>
      </c>
      <c r="F59" t="s">
        <v>127</v>
      </c>
      <c r="G59" t="s">
        <v>127</v>
      </c>
      <c r="H59" t="s">
        <v>127</v>
      </c>
      <c r="L59">
        <v>58</v>
      </c>
      <c r="M59" t="s">
        <v>127</v>
      </c>
      <c r="N59" t="s">
        <v>127</v>
      </c>
      <c r="O59" t="s">
        <v>127</v>
      </c>
      <c r="P59" t="s">
        <v>127</v>
      </c>
      <c r="Q59" t="s">
        <v>127</v>
      </c>
      <c r="R59" t="s">
        <v>127</v>
      </c>
      <c r="S59" t="s">
        <v>127</v>
      </c>
    </row>
    <row r="60" spans="1:19" x14ac:dyDescent="0.25">
      <c r="A60">
        <v>59</v>
      </c>
      <c r="B60" t="s">
        <v>127</v>
      </c>
      <c r="C60" t="s">
        <v>127</v>
      </c>
      <c r="D60" t="s">
        <v>127</v>
      </c>
      <c r="E60" t="s">
        <v>127</v>
      </c>
      <c r="F60" t="s">
        <v>127</v>
      </c>
      <c r="G60" t="s">
        <v>127</v>
      </c>
      <c r="H60" t="s">
        <v>127</v>
      </c>
      <c r="L60">
        <v>59</v>
      </c>
      <c r="M60" t="s">
        <v>127</v>
      </c>
      <c r="N60" t="s">
        <v>127</v>
      </c>
      <c r="O60" t="s">
        <v>127</v>
      </c>
      <c r="P60" t="s">
        <v>127</v>
      </c>
      <c r="Q60" t="s">
        <v>127</v>
      </c>
      <c r="R60" t="s">
        <v>127</v>
      </c>
      <c r="S60" t="s">
        <v>127</v>
      </c>
    </row>
    <row r="61" spans="1:19" x14ac:dyDescent="0.25">
      <c r="A61">
        <v>60</v>
      </c>
      <c r="B61">
        <v>25660328.2748686</v>
      </c>
      <c r="C61">
        <v>46067410.26997</v>
      </c>
      <c r="D61">
        <v>29949848.640049402</v>
      </c>
      <c r="E61">
        <v>33097291.006209999</v>
      </c>
      <c r="F61">
        <v>14269627.3659127</v>
      </c>
      <c r="G61">
        <v>25660384.629710499</v>
      </c>
      <c r="H61">
        <v>17322056.335896801</v>
      </c>
      <c r="L61">
        <v>60</v>
      </c>
      <c r="M61">
        <v>147418.04439984201</v>
      </c>
      <c r="N61">
        <v>144652.97898684</v>
      </c>
      <c r="O61">
        <v>76879.263967609004</v>
      </c>
      <c r="P61">
        <v>89673.886677695496</v>
      </c>
      <c r="Q61">
        <v>47600.6503642959</v>
      </c>
      <c r="R61">
        <v>147418.49015914899</v>
      </c>
      <c r="S61">
        <v>71599.880281816004</v>
      </c>
    </row>
    <row r="62" spans="1:19" x14ac:dyDescent="0.25">
      <c r="A62">
        <v>61</v>
      </c>
      <c r="B62">
        <v>16038290.8288252</v>
      </c>
      <c r="C62">
        <v>2660662.1592524801</v>
      </c>
      <c r="D62">
        <v>7566979.5302666603</v>
      </c>
      <c r="E62">
        <v>2568870.1907407301</v>
      </c>
      <c r="F62">
        <v>14406970.7265833</v>
      </c>
      <c r="G62">
        <v>16040456.372379901</v>
      </c>
      <c r="H62">
        <v>10522352.7162081</v>
      </c>
      <c r="L62">
        <v>61</v>
      </c>
      <c r="M62">
        <v>214418.98878246601</v>
      </c>
      <c r="N62">
        <v>29059.295544850502</v>
      </c>
      <c r="O62">
        <v>94650.614286771699</v>
      </c>
      <c r="P62">
        <v>28281.3137253567</v>
      </c>
      <c r="Q62">
        <v>193069.67892137601</v>
      </c>
      <c r="R62">
        <v>214445.72688102501</v>
      </c>
      <c r="S62">
        <v>132257.774631693</v>
      </c>
    </row>
    <row r="63" spans="1:19" x14ac:dyDescent="0.25">
      <c r="A63">
        <v>62</v>
      </c>
      <c r="B63">
        <v>89253216.083374098</v>
      </c>
      <c r="C63">
        <v>15296645.3251087</v>
      </c>
      <c r="D63">
        <v>23483199.417484201</v>
      </c>
      <c r="E63">
        <v>23030758.846490499</v>
      </c>
      <c r="F63">
        <v>38489196.719891302</v>
      </c>
      <c r="G63">
        <v>89252873.043504998</v>
      </c>
      <c r="H63">
        <v>73911346.392347097</v>
      </c>
      <c r="L63">
        <v>62</v>
      </c>
      <c r="M63">
        <v>389820.01299388299</v>
      </c>
      <c r="N63">
        <v>60956.039559246798</v>
      </c>
      <c r="O63">
        <v>96250.216479256604</v>
      </c>
      <c r="P63">
        <v>94163.693966833103</v>
      </c>
      <c r="Q63">
        <v>163410.82498052099</v>
      </c>
      <c r="R63">
        <v>389818.56792745</v>
      </c>
      <c r="S63">
        <v>322540.618858937</v>
      </c>
    </row>
    <row r="64" spans="1:19" x14ac:dyDescent="0.25">
      <c r="A64">
        <v>63</v>
      </c>
      <c r="B64">
        <v>3377248.03824287</v>
      </c>
      <c r="C64">
        <v>5597516.4297429603</v>
      </c>
      <c r="D64">
        <v>4148246.8789557801</v>
      </c>
      <c r="E64">
        <v>6023666.4151516398</v>
      </c>
      <c r="F64">
        <v>3375940.3531790301</v>
      </c>
      <c r="G64">
        <v>3377251.4584249002</v>
      </c>
      <c r="H64">
        <v>4038840.3240271099</v>
      </c>
      <c r="L64">
        <v>63</v>
      </c>
      <c r="M64">
        <v>147863.31299602799</v>
      </c>
      <c r="N64">
        <v>239350.692838866</v>
      </c>
      <c r="O64">
        <v>183475.83198619401</v>
      </c>
      <c r="P64">
        <v>261429.54052026101</v>
      </c>
      <c r="Q64">
        <v>147853.541139943</v>
      </c>
      <c r="R64">
        <v>147863.47605418801</v>
      </c>
      <c r="S64">
        <v>180949.47090350799</v>
      </c>
    </row>
    <row r="65" spans="1:19" x14ac:dyDescent="0.25">
      <c r="A65">
        <v>64</v>
      </c>
      <c r="B65">
        <v>127371116.23434301</v>
      </c>
      <c r="C65">
        <v>49723187.334746599</v>
      </c>
      <c r="D65">
        <v>97964545.734312803</v>
      </c>
      <c r="E65">
        <v>10954871.1608239</v>
      </c>
      <c r="F65">
        <v>74643492.710724801</v>
      </c>
      <c r="G65">
        <v>127371746.89258599</v>
      </c>
      <c r="H65">
        <v>127373814.428482</v>
      </c>
      <c r="L65">
        <v>64</v>
      </c>
      <c r="M65">
        <v>400610.72456931899</v>
      </c>
      <c r="N65">
        <v>139488.26319062899</v>
      </c>
      <c r="O65">
        <v>253477.81538752301</v>
      </c>
      <c r="P65">
        <v>25668.363312574998</v>
      </c>
      <c r="Q65">
        <v>206335.795188641</v>
      </c>
      <c r="R65">
        <v>400611.738243734</v>
      </c>
      <c r="S65">
        <v>400616.00335670903</v>
      </c>
    </row>
    <row r="66" spans="1:19" x14ac:dyDescent="0.25">
      <c r="A66">
        <v>65</v>
      </c>
      <c r="B66">
        <v>161595492.715561</v>
      </c>
      <c r="C66">
        <v>28945951.1557739</v>
      </c>
      <c r="D66">
        <v>55035396.5753683</v>
      </c>
      <c r="E66">
        <v>38022198.253860697</v>
      </c>
      <c r="F66">
        <v>84773514.054368705</v>
      </c>
      <c r="G66">
        <v>161594438.04485801</v>
      </c>
      <c r="H66">
        <v>129239138.291272</v>
      </c>
      <c r="L66">
        <v>65</v>
      </c>
      <c r="M66">
        <v>501568.75544826098</v>
      </c>
      <c r="N66">
        <v>88530.790005082803</v>
      </c>
      <c r="O66">
        <v>166145.40446083</v>
      </c>
      <c r="P66">
        <v>116388.28682369</v>
      </c>
      <c r="Q66">
        <v>262056.032241993</v>
      </c>
      <c r="R66">
        <v>501566.64268304902</v>
      </c>
      <c r="S66">
        <v>392341.08167963102</v>
      </c>
    </row>
    <row r="67" spans="1:19" x14ac:dyDescent="0.25">
      <c r="A67">
        <v>66</v>
      </c>
      <c r="B67">
        <v>147315206.60731599</v>
      </c>
      <c r="C67">
        <v>65826001.561334804</v>
      </c>
      <c r="D67">
        <v>77014764.778212607</v>
      </c>
      <c r="E67">
        <v>78704962.328221098</v>
      </c>
      <c r="F67">
        <v>90671152.938694596</v>
      </c>
      <c r="G67">
        <v>147339052.06957</v>
      </c>
      <c r="H67">
        <v>143215708.14792201</v>
      </c>
      <c r="L67">
        <v>66</v>
      </c>
      <c r="M67">
        <v>523778.80718599999</v>
      </c>
      <c r="N67">
        <v>236636.175275054</v>
      </c>
      <c r="O67">
        <v>277223.66956389602</v>
      </c>
      <c r="P67">
        <v>282779.67897537199</v>
      </c>
      <c r="Q67">
        <v>326468.42794391199</v>
      </c>
      <c r="R67">
        <v>523869.99764593103</v>
      </c>
      <c r="S67">
        <v>508136.59970641701</v>
      </c>
    </row>
    <row r="68" spans="1:19" x14ac:dyDescent="0.25">
      <c r="A68">
        <v>67</v>
      </c>
      <c r="B68">
        <v>83037988.372798502</v>
      </c>
      <c r="C68">
        <v>24394180.805041801</v>
      </c>
      <c r="D68">
        <v>32658162.560163599</v>
      </c>
      <c r="E68">
        <v>29091304.411941499</v>
      </c>
      <c r="F68">
        <v>45454475.418985501</v>
      </c>
      <c r="G68">
        <v>83037747.937512606</v>
      </c>
      <c r="H68">
        <v>67970811.648301795</v>
      </c>
      <c r="L68">
        <v>67</v>
      </c>
      <c r="M68">
        <v>388096.25374173798</v>
      </c>
      <c r="N68">
        <v>105611.84473549599</v>
      </c>
      <c r="O68">
        <v>145569.11737751501</v>
      </c>
      <c r="P68">
        <v>129312.17248720401</v>
      </c>
      <c r="Q68">
        <v>206962.17247570999</v>
      </c>
      <c r="R68">
        <v>388095.58317859302</v>
      </c>
      <c r="S68">
        <v>315219.925549782</v>
      </c>
    </row>
    <row r="69" spans="1:19" x14ac:dyDescent="0.25">
      <c r="A69">
        <v>68</v>
      </c>
      <c r="B69">
        <v>135133366.70006001</v>
      </c>
      <c r="C69">
        <v>48868299.974165298</v>
      </c>
      <c r="D69">
        <v>65132189.958187699</v>
      </c>
      <c r="E69">
        <v>56739824.557812899</v>
      </c>
      <c r="F69">
        <v>86788527.881020993</v>
      </c>
      <c r="G69">
        <v>135092616.70294601</v>
      </c>
      <c r="H69">
        <v>118595010.59365401</v>
      </c>
      <c r="L69">
        <v>68</v>
      </c>
      <c r="M69">
        <v>493217.56849973398</v>
      </c>
      <c r="N69">
        <v>172034.39665846099</v>
      </c>
      <c r="O69">
        <v>231211.87970615999</v>
      </c>
      <c r="P69">
        <v>199299.216101998</v>
      </c>
      <c r="Q69">
        <v>309190.37262789102</v>
      </c>
      <c r="R69">
        <v>493086.15243378101</v>
      </c>
      <c r="S69">
        <v>429036.500176973</v>
      </c>
    </row>
    <row r="70" spans="1:19" x14ac:dyDescent="0.25">
      <c r="A70">
        <v>69</v>
      </c>
      <c r="B70">
        <v>138558874.71490499</v>
      </c>
      <c r="C70">
        <v>65816101.695390299</v>
      </c>
      <c r="D70">
        <v>78904625.004657999</v>
      </c>
      <c r="E70">
        <v>72490351.726565406</v>
      </c>
      <c r="F70">
        <v>93160749.347625807</v>
      </c>
      <c r="G70">
        <v>138558630.492493</v>
      </c>
      <c r="H70">
        <v>130754365.52647699</v>
      </c>
      <c r="L70">
        <v>69</v>
      </c>
      <c r="M70">
        <v>572182.674961766</v>
      </c>
      <c r="N70">
        <v>279020.78971625899</v>
      </c>
      <c r="O70">
        <v>326179.201642689</v>
      </c>
      <c r="P70">
        <v>303130.85086320399</v>
      </c>
      <c r="Q70">
        <v>384101.96310675697</v>
      </c>
      <c r="R70">
        <v>572181.19019851706</v>
      </c>
      <c r="S70">
        <v>540875.608293453</v>
      </c>
    </row>
    <row r="71" spans="1:19" x14ac:dyDescent="0.25">
      <c r="A71">
        <v>70</v>
      </c>
      <c r="B71" t="s">
        <v>127</v>
      </c>
      <c r="C71" t="s">
        <v>127</v>
      </c>
      <c r="D71" t="s">
        <v>127</v>
      </c>
      <c r="E71" t="s">
        <v>127</v>
      </c>
      <c r="F71" t="s">
        <v>127</v>
      </c>
      <c r="G71" t="s">
        <v>127</v>
      </c>
      <c r="H71" t="s">
        <v>127</v>
      </c>
      <c r="L71">
        <v>70</v>
      </c>
      <c r="M71" t="s">
        <v>127</v>
      </c>
      <c r="N71" t="s">
        <v>127</v>
      </c>
      <c r="O71" t="s">
        <v>127</v>
      </c>
      <c r="P71" t="s">
        <v>127</v>
      </c>
      <c r="Q71" t="s">
        <v>127</v>
      </c>
      <c r="R71" t="s">
        <v>127</v>
      </c>
      <c r="S71" t="s">
        <v>127</v>
      </c>
    </row>
    <row r="72" spans="1:19" x14ac:dyDescent="0.25">
      <c r="A72">
        <v>71</v>
      </c>
      <c r="B72">
        <v>238852320.689417</v>
      </c>
      <c r="C72">
        <v>134784962.65901101</v>
      </c>
      <c r="D72">
        <v>132829209.061294</v>
      </c>
      <c r="E72">
        <v>150238424.563135</v>
      </c>
      <c r="F72">
        <v>135282230.41323599</v>
      </c>
      <c r="G72">
        <v>238852350.019658</v>
      </c>
      <c r="H72">
        <v>238849629.712668</v>
      </c>
      <c r="L72">
        <v>71</v>
      </c>
      <c r="M72">
        <v>561477.61127300304</v>
      </c>
      <c r="N72">
        <v>313641.269817108</v>
      </c>
      <c r="O72">
        <v>312455.12937088998</v>
      </c>
      <c r="P72">
        <v>347708.75645963597</v>
      </c>
      <c r="Q72">
        <v>314342.00347916101</v>
      </c>
      <c r="R72">
        <v>561477.70057379501</v>
      </c>
      <c r="S72">
        <v>561471.81460303895</v>
      </c>
    </row>
    <row r="73" spans="1:19" x14ac:dyDescent="0.25">
      <c r="A73">
        <v>72</v>
      </c>
      <c r="B73">
        <v>84134272.663672403</v>
      </c>
      <c r="C73">
        <v>32165185.324624401</v>
      </c>
      <c r="D73">
        <v>44590411.476824299</v>
      </c>
      <c r="E73">
        <v>39112574.702149898</v>
      </c>
      <c r="F73">
        <v>55270019.2631355</v>
      </c>
      <c r="G73">
        <v>84134179.706619695</v>
      </c>
      <c r="H73">
        <v>70006221.682584196</v>
      </c>
      <c r="L73">
        <v>72</v>
      </c>
      <c r="M73">
        <v>458488.87301179901</v>
      </c>
      <c r="N73">
        <v>155045.96311265</v>
      </c>
      <c r="O73">
        <v>228035.975014847</v>
      </c>
      <c r="P73">
        <v>196909.669231534</v>
      </c>
      <c r="Q73">
        <v>294050.95372964098</v>
      </c>
      <c r="R73">
        <v>458488.45582679601</v>
      </c>
      <c r="S73">
        <v>381344.24635257199</v>
      </c>
    </row>
    <row r="74" spans="1:19" x14ac:dyDescent="0.25">
      <c r="A74">
        <v>73</v>
      </c>
      <c r="B74">
        <v>87651340.720727399</v>
      </c>
      <c r="C74">
        <v>41138789.355396599</v>
      </c>
      <c r="D74">
        <v>49677881.210588202</v>
      </c>
      <c r="E74">
        <v>46471011.315859199</v>
      </c>
      <c r="F74">
        <v>59561494.720935702</v>
      </c>
      <c r="G74">
        <v>87651355.094300598</v>
      </c>
      <c r="H74">
        <v>79289500.620390698</v>
      </c>
      <c r="L74">
        <v>73</v>
      </c>
      <c r="M74">
        <v>519976.91005054902</v>
      </c>
      <c r="N74">
        <v>239410.32174489001</v>
      </c>
      <c r="O74">
        <v>288795.70785546402</v>
      </c>
      <c r="P74">
        <v>269128.51169923</v>
      </c>
      <c r="Q74">
        <v>349608.26822729397</v>
      </c>
      <c r="R74">
        <v>519977.04969526298</v>
      </c>
      <c r="S74">
        <v>468412.23060804099</v>
      </c>
    </row>
    <row r="75" spans="1:19" x14ac:dyDescent="0.25">
      <c r="A75">
        <v>74</v>
      </c>
      <c r="B75">
        <v>154186854.73732299</v>
      </c>
      <c r="C75">
        <v>32486845.160392798</v>
      </c>
      <c r="D75">
        <v>41457718.767699599</v>
      </c>
      <c r="E75">
        <v>34566565.690132298</v>
      </c>
      <c r="F75">
        <v>71542932.748150393</v>
      </c>
      <c r="G75">
        <v>154191712.67695701</v>
      </c>
      <c r="H75">
        <v>118226988.01364601</v>
      </c>
      <c r="L75">
        <v>74</v>
      </c>
      <c r="M75">
        <v>440339.45096972398</v>
      </c>
      <c r="N75">
        <v>80135.874434204699</v>
      </c>
      <c r="O75">
        <v>108808.327466434</v>
      </c>
      <c r="P75">
        <v>87994.054864516394</v>
      </c>
      <c r="Q75">
        <v>198550.82475686001</v>
      </c>
      <c r="R75">
        <v>440353.30290095299</v>
      </c>
      <c r="S75">
        <v>337121.97383468901</v>
      </c>
    </row>
    <row r="76" spans="1:19" x14ac:dyDescent="0.25">
      <c r="A76">
        <v>75</v>
      </c>
      <c r="B76">
        <v>97315161.723953396</v>
      </c>
      <c r="C76">
        <v>37691527.889145002</v>
      </c>
      <c r="D76">
        <v>49352261.030258499</v>
      </c>
      <c r="E76">
        <v>45210734.836154297</v>
      </c>
      <c r="F76">
        <v>63275619.558900699</v>
      </c>
      <c r="G76">
        <v>97335693.006702304</v>
      </c>
      <c r="H76">
        <v>89930240.920024797</v>
      </c>
      <c r="L76">
        <v>75</v>
      </c>
      <c r="M76">
        <v>436380.701832133</v>
      </c>
      <c r="N76">
        <v>160588.383695419</v>
      </c>
      <c r="O76">
        <v>215531.80659027401</v>
      </c>
      <c r="P76">
        <v>196027.12750772401</v>
      </c>
      <c r="Q76">
        <v>279288.13513214502</v>
      </c>
      <c r="R76">
        <v>436477.54817060602</v>
      </c>
      <c r="S76">
        <v>399395.53545136203</v>
      </c>
    </row>
    <row r="77" spans="1:19" x14ac:dyDescent="0.25">
      <c r="A77">
        <v>76</v>
      </c>
      <c r="B77">
        <v>75487402.645968705</v>
      </c>
      <c r="C77">
        <v>32354499.301593099</v>
      </c>
      <c r="D77">
        <v>40552573.392669402</v>
      </c>
      <c r="E77">
        <v>39616667.936653197</v>
      </c>
      <c r="F77">
        <v>47826076.162649602</v>
      </c>
      <c r="G77">
        <v>75488049.654842794</v>
      </c>
      <c r="H77">
        <v>71219868.326152101</v>
      </c>
      <c r="L77">
        <v>76</v>
      </c>
      <c r="M77">
        <v>388942.371365108</v>
      </c>
      <c r="N77">
        <v>153250.29879478001</v>
      </c>
      <c r="O77">
        <v>188269.69779290701</v>
      </c>
      <c r="P77">
        <v>184361.62480174901</v>
      </c>
      <c r="Q77">
        <v>240621.18944026899</v>
      </c>
      <c r="R77">
        <v>388946.04786810401</v>
      </c>
      <c r="S77">
        <v>364494.78975543397</v>
      </c>
    </row>
    <row r="78" spans="1:19" x14ac:dyDescent="0.25">
      <c r="A78">
        <v>77</v>
      </c>
      <c r="B78">
        <v>101249673.272706</v>
      </c>
      <c r="C78">
        <v>38677055.384318799</v>
      </c>
      <c r="D78">
        <v>49777615.531094797</v>
      </c>
      <c r="E78">
        <v>47561033.80274</v>
      </c>
      <c r="F78">
        <v>63383041.508763202</v>
      </c>
      <c r="G78">
        <v>101249773.59639101</v>
      </c>
      <c r="H78">
        <v>94670678.526106998</v>
      </c>
      <c r="L78">
        <v>77</v>
      </c>
      <c r="M78">
        <v>456025.97033043898</v>
      </c>
      <c r="N78">
        <v>165470.00928294199</v>
      </c>
      <c r="O78">
        <v>216573.01203172299</v>
      </c>
      <c r="P78">
        <v>205151.82141074201</v>
      </c>
      <c r="Q78">
        <v>278108.73592333699</v>
      </c>
      <c r="R78">
        <v>456026.38093002798</v>
      </c>
      <c r="S78">
        <v>426142.28745729802</v>
      </c>
    </row>
    <row r="79" spans="1:19" x14ac:dyDescent="0.25">
      <c r="A79">
        <v>78</v>
      </c>
      <c r="B79">
        <v>118439101.82201099</v>
      </c>
      <c r="C79">
        <v>66546749.857958801</v>
      </c>
      <c r="D79">
        <v>73429361.664868906</v>
      </c>
      <c r="E79">
        <v>72581116.522098497</v>
      </c>
      <c r="F79">
        <v>84613936.346083596</v>
      </c>
      <c r="G79">
        <v>118438993.819425</v>
      </c>
      <c r="H79">
        <v>109157782.007706</v>
      </c>
      <c r="L79">
        <v>78</v>
      </c>
      <c r="M79">
        <v>538351.11640829802</v>
      </c>
      <c r="N79">
        <v>293742.65272342297</v>
      </c>
      <c r="O79">
        <v>322711.49285685702</v>
      </c>
      <c r="P79">
        <v>319169.71688563499</v>
      </c>
      <c r="Q79">
        <v>378037.83559280401</v>
      </c>
      <c r="R79">
        <v>538350.63617485599</v>
      </c>
      <c r="S79">
        <v>490332.05768986198</v>
      </c>
    </row>
    <row r="80" spans="1:19" x14ac:dyDescent="0.25">
      <c r="A80">
        <v>79</v>
      </c>
      <c r="B80">
        <v>83414932.854087204</v>
      </c>
      <c r="C80">
        <v>43379154.597938299</v>
      </c>
      <c r="D80">
        <v>46947569.423735604</v>
      </c>
      <c r="E80">
        <v>46544736.704566099</v>
      </c>
      <c r="F80">
        <v>64653006.441673502</v>
      </c>
      <c r="G80">
        <v>83414353.360501796</v>
      </c>
      <c r="H80">
        <v>79048074.747645095</v>
      </c>
      <c r="L80">
        <v>79</v>
      </c>
      <c r="M80">
        <v>325178.585549368</v>
      </c>
      <c r="N80">
        <v>106196.649300155</v>
      </c>
      <c r="O80">
        <v>134451.940097407</v>
      </c>
      <c r="P80">
        <v>130466.57283863499</v>
      </c>
      <c r="Q80">
        <v>204650.90411335899</v>
      </c>
      <c r="R80">
        <v>325176.74286202498</v>
      </c>
      <c r="S80">
        <v>289728.43973379099</v>
      </c>
    </row>
    <row r="81" spans="1:19" x14ac:dyDescent="0.25">
      <c r="A81">
        <v>80</v>
      </c>
      <c r="B81">
        <v>83958874.639835104</v>
      </c>
      <c r="C81">
        <v>76731700.625919297</v>
      </c>
      <c r="D81">
        <v>11765010.6831039</v>
      </c>
      <c r="E81">
        <v>32029602.651635401</v>
      </c>
      <c r="F81">
        <v>26300945.012586799</v>
      </c>
      <c r="G81">
        <v>83939678.480229497</v>
      </c>
      <c r="H81">
        <v>54817243.015254602</v>
      </c>
      <c r="L81">
        <v>80</v>
      </c>
      <c r="M81">
        <v>330009.26211173797</v>
      </c>
      <c r="N81">
        <v>195348.69990413499</v>
      </c>
      <c r="O81">
        <v>37161.092198992301</v>
      </c>
      <c r="P81">
        <v>71677.431015284994</v>
      </c>
      <c r="Q81">
        <v>108065.59213813199</v>
      </c>
      <c r="R81">
        <v>329943.86528172699</v>
      </c>
      <c r="S81">
        <v>218616.02259552799</v>
      </c>
    </row>
    <row r="82" spans="1:19" x14ac:dyDescent="0.25">
      <c r="A82">
        <v>81</v>
      </c>
      <c r="B82">
        <v>189652551.54961899</v>
      </c>
      <c r="C82">
        <v>77637382.042057097</v>
      </c>
      <c r="D82">
        <v>92614616.141876593</v>
      </c>
      <c r="E82">
        <v>88969152.653374106</v>
      </c>
      <c r="F82">
        <v>114496182.26426999</v>
      </c>
      <c r="G82">
        <v>189653806.53307199</v>
      </c>
      <c r="H82">
        <v>170224031.50545999</v>
      </c>
      <c r="L82">
        <v>81</v>
      </c>
      <c r="M82">
        <v>536284.96690651402</v>
      </c>
      <c r="N82">
        <v>207543.46280755699</v>
      </c>
      <c r="O82">
        <v>250706.407319669</v>
      </c>
      <c r="P82">
        <v>238565.51867737001</v>
      </c>
      <c r="Q82">
        <v>314231.32460452802</v>
      </c>
      <c r="R82">
        <v>536288.82936830795</v>
      </c>
      <c r="S82">
        <v>478584.89027660002</v>
      </c>
    </row>
    <row r="83" spans="1:19" x14ac:dyDescent="0.25">
      <c r="A83">
        <v>82</v>
      </c>
      <c r="B83">
        <v>65048933.390505798</v>
      </c>
      <c r="C83">
        <v>14139036.7862083</v>
      </c>
      <c r="D83">
        <v>18070417.539556701</v>
      </c>
      <c r="E83">
        <v>15334107.075711699</v>
      </c>
      <c r="F83">
        <v>31901127.266869999</v>
      </c>
      <c r="G83">
        <v>65049446.136941798</v>
      </c>
      <c r="H83">
        <v>51630902.9775391</v>
      </c>
      <c r="L83">
        <v>82</v>
      </c>
      <c r="M83">
        <v>306319.47913257102</v>
      </c>
      <c r="N83">
        <v>56861.454924124402</v>
      </c>
      <c r="O83">
        <v>76782.847508001301</v>
      </c>
      <c r="P83">
        <v>62783.716483770702</v>
      </c>
      <c r="Q83">
        <v>142573.898833449</v>
      </c>
      <c r="R83">
        <v>306321.95763407601</v>
      </c>
      <c r="S83">
        <v>238710.031486686</v>
      </c>
    </row>
    <row r="84" spans="1:19" x14ac:dyDescent="0.25">
      <c r="A84">
        <v>83</v>
      </c>
      <c r="B84">
        <v>69257298.334064096</v>
      </c>
      <c r="C84">
        <v>16827025.424362</v>
      </c>
      <c r="D84">
        <v>8373325.3879143</v>
      </c>
      <c r="E84">
        <v>6558000.88075299</v>
      </c>
      <c r="F84">
        <v>12501531.1385125</v>
      </c>
      <c r="G84">
        <v>69256447.724277303</v>
      </c>
      <c r="H84">
        <v>57762439.805114597</v>
      </c>
      <c r="L84">
        <v>83</v>
      </c>
      <c r="M84">
        <v>317653.040591739</v>
      </c>
      <c r="N84">
        <v>63142.741087116898</v>
      </c>
      <c r="O84">
        <v>27364.111910859599</v>
      </c>
      <c r="P84">
        <v>24496.377896427901</v>
      </c>
      <c r="Q84">
        <v>55023.4640840067</v>
      </c>
      <c r="R84">
        <v>317650.74311485997</v>
      </c>
      <c r="S84">
        <v>262255.35939090798</v>
      </c>
    </row>
    <row r="85" spans="1:19" x14ac:dyDescent="0.25">
      <c r="A85">
        <v>84</v>
      </c>
      <c r="B85">
        <v>12933750.0509873</v>
      </c>
      <c r="C85">
        <v>18087238.267845299</v>
      </c>
      <c r="D85">
        <v>5371118.6974574197</v>
      </c>
      <c r="E85">
        <v>16757674.969688799</v>
      </c>
      <c r="F85">
        <v>9181323.6522470396</v>
      </c>
      <c r="G85">
        <v>12934111.737147801</v>
      </c>
      <c r="H85">
        <v>2949169.5200948701</v>
      </c>
      <c r="L85">
        <v>84</v>
      </c>
      <c r="M85">
        <v>129677.444260809</v>
      </c>
      <c r="N85">
        <v>116648.399406571</v>
      </c>
      <c r="O85">
        <v>26124.623579774401</v>
      </c>
      <c r="P85">
        <v>107923.729400581</v>
      </c>
      <c r="Q85">
        <v>86680.966819430396</v>
      </c>
      <c r="R85">
        <v>129679.186689325</v>
      </c>
      <c r="S85">
        <v>32127.956036748401</v>
      </c>
    </row>
    <row r="86" spans="1:19" x14ac:dyDescent="0.25">
      <c r="A86">
        <v>85</v>
      </c>
      <c r="B86">
        <v>108164881.428322</v>
      </c>
      <c r="C86">
        <v>94166432.120253205</v>
      </c>
      <c r="D86">
        <v>98260443.704240799</v>
      </c>
      <c r="E86">
        <v>94355362.903781295</v>
      </c>
      <c r="F86">
        <v>103266173.558485</v>
      </c>
      <c r="G86">
        <v>108165712.63545001</v>
      </c>
      <c r="H86">
        <v>104559343.57936101</v>
      </c>
      <c r="L86">
        <v>85</v>
      </c>
      <c r="M86">
        <v>116962.883392398</v>
      </c>
      <c r="N86">
        <v>154518.125601693</v>
      </c>
      <c r="O86">
        <v>133808.07946419599</v>
      </c>
      <c r="P86">
        <v>151779.585812423</v>
      </c>
      <c r="Q86">
        <v>118442.09363252801</v>
      </c>
      <c r="R86">
        <v>116964.273200486</v>
      </c>
      <c r="S86">
        <v>110995.741302273</v>
      </c>
    </row>
    <row r="87" spans="1:19" x14ac:dyDescent="0.25">
      <c r="A87">
        <v>86</v>
      </c>
      <c r="B87">
        <v>79623306.9329395</v>
      </c>
      <c r="C87">
        <v>12753033.0272034</v>
      </c>
      <c r="D87">
        <v>14578323.1858509</v>
      </c>
      <c r="E87">
        <v>25438059.269806098</v>
      </c>
      <c r="F87">
        <v>22097996.841357999</v>
      </c>
      <c r="G87">
        <v>79622805.8529782</v>
      </c>
      <c r="H87">
        <v>78571912.938199505</v>
      </c>
      <c r="L87">
        <v>86</v>
      </c>
      <c r="M87">
        <v>436428.43054113002</v>
      </c>
      <c r="N87">
        <v>59274.923781901802</v>
      </c>
      <c r="O87">
        <v>71206.185530822797</v>
      </c>
      <c r="P87">
        <v>138166.51790439899</v>
      </c>
      <c r="Q87">
        <v>117313.805965229</v>
      </c>
      <c r="R87">
        <v>436426.01473801403</v>
      </c>
      <c r="S87">
        <v>431102.644831996</v>
      </c>
    </row>
    <row r="88" spans="1:19" x14ac:dyDescent="0.25">
      <c r="A88">
        <v>87</v>
      </c>
      <c r="B88">
        <v>97415453.244363606</v>
      </c>
      <c r="C88">
        <v>39272763.304687798</v>
      </c>
      <c r="D88">
        <v>37025341.006386101</v>
      </c>
      <c r="E88">
        <v>39399242.311781801</v>
      </c>
      <c r="F88">
        <v>46497879.2427563</v>
      </c>
      <c r="G88">
        <v>97415593.750055701</v>
      </c>
      <c r="H88">
        <v>90456769.899671793</v>
      </c>
      <c r="L88">
        <v>87</v>
      </c>
      <c r="M88">
        <v>440330.88783963298</v>
      </c>
      <c r="N88">
        <v>136744.888255383</v>
      </c>
      <c r="O88">
        <v>142456.681245738</v>
      </c>
      <c r="P88">
        <v>168338.99364992499</v>
      </c>
      <c r="Q88">
        <v>200253.280363428</v>
      </c>
      <c r="R88">
        <v>440331.60236613097</v>
      </c>
      <c r="S88">
        <v>406609.69598969299</v>
      </c>
    </row>
    <row r="89" spans="1:19" x14ac:dyDescent="0.25">
      <c r="A89">
        <v>88</v>
      </c>
      <c r="B89">
        <v>146578940.48338699</v>
      </c>
      <c r="C89">
        <v>71256530.432968393</v>
      </c>
      <c r="D89">
        <v>83343626.715469003</v>
      </c>
      <c r="E89">
        <v>79347724.547339499</v>
      </c>
      <c r="F89">
        <v>97883968.272820294</v>
      </c>
      <c r="G89">
        <v>146578945.14028999</v>
      </c>
      <c r="H89">
        <v>133924626.673382</v>
      </c>
      <c r="L89">
        <v>88</v>
      </c>
      <c r="M89">
        <v>634531.84508332005</v>
      </c>
      <c r="N89">
        <v>301125.69742701901</v>
      </c>
      <c r="O89">
        <v>353053.279300483</v>
      </c>
      <c r="P89">
        <v>335811.55722791998</v>
      </c>
      <c r="Q89">
        <v>415980.51456045499</v>
      </c>
      <c r="R89">
        <v>634531.86811785505</v>
      </c>
      <c r="S89">
        <v>578624.86185383901</v>
      </c>
    </row>
    <row r="90" spans="1:19" x14ac:dyDescent="0.25">
      <c r="A90">
        <v>89</v>
      </c>
      <c r="B90">
        <v>26383150.997832298</v>
      </c>
      <c r="C90">
        <v>8205676.7963398499</v>
      </c>
      <c r="D90">
        <v>13701348.0621858</v>
      </c>
      <c r="E90">
        <v>8578832.4636467099</v>
      </c>
      <c r="F90">
        <v>21990907.370831098</v>
      </c>
      <c r="G90">
        <v>26383725.753003199</v>
      </c>
      <c r="H90">
        <v>20367405.475760501</v>
      </c>
      <c r="L90">
        <v>89</v>
      </c>
      <c r="M90">
        <v>232101.84166229601</v>
      </c>
      <c r="N90">
        <v>35030.087703082703</v>
      </c>
      <c r="O90">
        <v>90025.554889038205</v>
      </c>
      <c r="P90">
        <v>40269.375711125002</v>
      </c>
      <c r="Q90">
        <v>164155.42472265</v>
      </c>
      <c r="R90">
        <v>232105.22757124199</v>
      </c>
      <c r="S90">
        <v>171227.76763457901</v>
      </c>
    </row>
    <row r="91" spans="1:19" x14ac:dyDescent="0.25">
      <c r="A91">
        <v>90</v>
      </c>
      <c r="B91">
        <v>40271846.056687899</v>
      </c>
      <c r="C91">
        <v>20393114.584390901</v>
      </c>
      <c r="D91">
        <v>6417486.5736080604</v>
      </c>
      <c r="E91">
        <v>14896187.0874012</v>
      </c>
      <c r="F91">
        <v>19160455.4283848</v>
      </c>
      <c r="G91">
        <v>40272478.087359503</v>
      </c>
      <c r="H91">
        <v>21083871.435653199</v>
      </c>
      <c r="L91">
        <v>90</v>
      </c>
      <c r="M91">
        <v>239011.92612921199</v>
      </c>
      <c r="N91">
        <v>85796.835112237895</v>
      </c>
      <c r="O91">
        <v>31611.332416828602</v>
      </c>
      <c r="P91">
        <v>58912.881740753</v>
      </c>
      <c r="Q91">
        <v>114008.086996154</v>
      </c>
      <c r="R91">
        <v>239014.79799928999</v>
      </c>
      <c r="S91">
        <v>132555.05977481799</v>
      </c>
    </row>
    <row r="92" spans="1:19" x14ac:dyDescent="0.25">
      <c r="A92">
        <v>91</v>
      </c>
      <c r="B92">
        <v>71119426.485098794</v>
      </c>
      <c r="C92">
        <v>7509251.3136229496</v>
      </c>
      <c r="D92">
        <v>27296242.332230199</v>
      </c>
      <c r="E92">
        <v>8797418.76297855</v>
      </c>
      <c r="F92">
        <v>47004673.487675801</v>
      </c>
      <c r="G92">
        <v>71119065.250199303</v>
      </c>
      <c r="H92">
        <v>51678609.524026297</v>
      </c>
      <c r="L92">
        <v>91</v>
      </c>
      <c r="M92">
        <v>340729.20755362202</v>
      </c>
      <c r="N92">
        <v>32221.179990349399</v>
      </c>
      <c r="O92">
        <v>118682.408631898</v>
      </c>
      <c r="P92">
        <v>39823.357631483901</v>
      </c>
      <c r="Q92">
        <v>218613.07713429499</v>
      </c>
      <c r="R92">
        <v>340728.21264801599</v>
      </c>
      <c r="S92">
        <v>237544.29678594499</v>
      </c>
    </row>
    <row r="93" spans="1:19" x14ac:dyDescent="0.25">
      <c r="A93">
        <v>92</v>
      </c>
      <c r="B93">
        <v>131913885.87244301</v>
      </c>
      <c r="C93">
        <v>29249642.775038801</v>
      </c>
      <c r="D93">
        <v>69730478.521704093</v>
      </c>
      <c r="E93">
        <v>29537862.093002401</v>
      </c>
      <c r="F93">
        <v>56176483.093229704</v>
      </c>
      <c r="G93">
        <v>131916276.72192299</v>
      </c>
      <c r="H93">
        <v>131914068.74222501</v>
      </c>
      <c r="L93">
        <v>92</v>
      </c>
      <c r="M93">
        <v>430480.57883288799</v>
      </c>
      <c r="N93">
        <v>68771.866883406794</v>
      </c>
      <c r="O93">
        <v>171230.79704330201</v>
      </c>
      <c r="P93">
        <v>86694.1433438393</v>
      </c>
      <c r="Q93">
        <v>142519.53958042199</v>
      </c>
      <c r="R93">
        <v>430486.73732981097</v>
      </c>
      <c r="S93">
        <v>430480.96228770301</v>
      </c>
    </row>
    <row r="94" spans="1:19" x14ac:dyDescent="0.25">
      <c r="A94">
        <v>93</v>
      </c>
      <c r="B94">
        <v>79299842.646604702</v>
      </c>
      <c r="C94">
        <v>15575015.746269301</v>
      </c>
      <c r="D94">
        <v>18760047.022943899</v>
      </c>
      <c r="E94">
        <v>20941384.106741801</v>
      </c>
      <c r="F94">
        <v>25509997.437007301</v>
      </c>
      <c r="G94">
        <v>79300108.119268805</v>
      </c>
      <c r="H94">
        <v>67222433.8258086</v>
      </c>
      <c r="L94">
        <v>93</v>
      </c>
      <c r="M94">
        <v>391409.42910438997</v>
      </c>
      <c r="N94">
        <v>69424.361138835797</v>
      </c>
      <c r="O94">
        <v>84874.7813926651</v>
      </c>
      <c r="P94">
        <v>96629.504101941202</v>
      </c>
      <c r="Q94">
        <v>120495.277943844</v>
      </c>
      <c r="R94">
        <v>391410.55975440698</v>
      </c>
      <c r="S94">
        <v>332040.581350639</v>
      </c>
    </row>
    <row r="95" spans="1:19" x14ac:dyDescent="0.25">
      <c r="A95">
        <v>94</v>
      </c>
      <c r="B95">
        <v>126509817.775298</v>
      </c>
      <c r="C95">
        <v>57904055.225982398</v>
      </c>
      <c r="D95">
        <v>71422883.746532604</v>
      </c>
      <c r="E95">
        <v>65749218.395080201</v>
      </c>
      <c r="F95">
        <v>94958267.046047404</v>
      </c>
      <c r="G95">
        <v>126509795.389395</v>
      </c>
      <c r="H95">
        <v>113864080.579671</v>
      </c>
      <c r="L95">
        <v>94</v>
      </c>
      <c r="M95">
        <v>572749.05358534702</v>
      </c>
      <c r="N95">
        <v>254705.80479501199</v>
      </c>
      <c r="O95">
        <v>319269.668444101</v>
      </c>
      <c r="P95">
        <v>292739.01980419102</v>
      </c>
      <c r="Q95">
        <v>408190.12034506502</v>
      </c>
      <c r="R95">
        <v>572748.77217093995</v>
      </c>
      <c r="S95">
        <v>513534.998163221</v>
      </c>
    </row>
    <row r="96" spans="1:19" x14ac:dyDescent="0.25">
      <c r="A96">
        <v>95</v>
      </c>
      <c r="B96">
        <v>66192225.949688703</v>
      </c>
      <c r="C96">
        <v>13915015.7221353</v>
      </c>
      <c r="D96">
        <v>29764354.0168924</v>
      </c>
      <c r="E96">
        <v>19944665.1872022</v>
      </c>
      <c r="F96">
        <v>42256506.364876397</v>
      </c>
      <c r="G96">
        <v>66199596.986069001</v>
      </c>
      <c r="H96">
        <v>47837710.054292798</v>
      </c>
      <c r="L96">
        <v>95</v>
      </c>
      <c r="M96">
        <v>335059.08915528801</v>
      </c>
      <c r="N96">
        <v>48809.183654995002</v>
      </c>
      <c r="O96">
        <v>120731.30765302799</v>
      </c>
      <c r="P96">
        <v>76554.564974332199</v>
      </c>
      <c r="Q96">
        <v>189825.892139017</v>
      </c>
      <c r="R96">
        <v>335084.85291327903</v>
      </c>
      <c r="S96">
        <v>238495.181166922</v>
      </c>
    </row>
    <row r="97" spans="1:19" x14ac:dyDescent="0.25">
      <c r="A97">
        <v>96</v>
      </c>
      <c r="B97">
        <v>91467018.599265695</v>
      </c>
      <c r="C97">
        <v>24099207.161168002</v>
      </c>
      <c r="D97">
        <v>30827220.8453384</v>
      </c>
      <c r="E97">
        <v>29408108.379757199</v>
      </c>
      <c r="F97">
        <v>43050263.539719999</v>
      </c>
      <c r="G97">
        <v>91477417.223395497</v>
      </c>
      <c r="H97">
        <v>71539565.100948393</v>
      </c>
      <c r="L97">
        <v>96</v>
      </c>
      <c r="M97">
        <v>384652.32676824997</v>
      </c>
      <c r="N97">
        <v>93969.849837838701</v>
      </c>
      <c r="O97">
        <v>123500.04853954801</v>
      </c>
      <c r="P97">
        <v>115381.292608818</v>
      </c>
      <c r="Q97">
        <v>177129.42876392801</v>
      </c>
      <c r="R97">
        <v>384696.480173708</v>
      </c>
      <c r="S97">
        <v>302072.14031425997</v>
      </c>
    </row>
    <row r="98" spans="1:19" x14ac:dyDescent="0.25">
      <c r="A98">
        <v>97</v>
      </c>
      <c r="B98">
        <v>86703823.885253996</v>
      </c>
      <c r="C98">
        <v>30135051.925480101</v>
      </c>
      <c r="D98">
        <v>15765609.6476466</v>
      </c>
      <c r="E98">
        <v>14662722.375398301</v>
      </c>
      <c r="F98">
        <v>16232060.6365765</v>
      </c>
      <c r="G98">
        <v>86702110.475297093</v>
      </c>
      <c r="H98">
        <v>69380807.096559495</v>
      </c>
      <c r="L98">
        <v>97</v>
      </c>
      <c r="M98">
        <v>323729.368690364</v>
      </c>
      <c r="N98">
        <v>86712.797544671295</v>
      </c>
      <c r="O98">
        <v>42398.8532538113</v>
      </c>
      <c r="P98">
        <v>40770.251671951002</v>
      </c>
      <c r="Q98">
        <v>55078.422117873299</v>
      </c>
      <c r="R98">
        <v>323724.58799421898</v>
      </c>
      <c r="S98">
        <v>252770.44757327999</v>
      </c>
    </row>
    <row r="99" spans="1:19" x14ac:dyDescent="0.25">
      <c r="A99">
        <v>98</v>
      </c>
      <c r="B99">
        <v>85904062.0702454</v>
      </c>
      <c r="C99">
        <v>30198856.150741801</v>
      </c>
      <c r="D99">
        <v>28701429.782106198</v>
      </c>
      <c r="E99">
        <v>14730828.0284879</v>
      </c>
      <c r="F99">
        <v>14764192.248067999</v>
      </c>
      <c r="G99">
        <v>85931056.911069304</v>
      </c>
      <c r="H99">
        <v>71484276.595944896</v>
      </c>
      <c r="L99">
        <v>98</v>
      </c>
      <c r="M99">
        <v>336543.01580951799</v>
      </c>
      <c r="N99">
        <v>90404.693153858505</v>
      </c>
      <c r="O99">
        <v>79642.653006062697</v>
      </c>
      <c r="P99">
        <v>45415.150682953303</v>
      </c>
      <c r="Q99">
        <v>47844.174720928801</v>
      </c>
      <c r="R99">
        <v>336614.08934925898</v>
      </c>
      <c r="S99">
        <v>279506.96595709899</v>
      </c>
    </row>
    <row r="100" spans="1:19" x14ac:dyDescent="0.25">
      <c r="A100">
        <v>99</v>
      </c>
      <c r="B100">
        <v>254109741.737358</v>
      </c>
      <c r="C100">
        <v>207106369.917169</v>
      </c>
      <c r="D100">
        <v>217873549.107977</v>
      </c>
      <c r="E100">
        <v>206785718.278377</v>
      </c>
      <c r="F100">
        <v>203119162.10497099</v>
      </c>
      <c r="G100">
        <v>254110160.095108</v>
      </c>
      <c r="H100">
        <v>254109726.91628101</v>
      </c>
      <c r="L100">
        <v>99</v>
      </c>
      <c r="M100">
        <v>554922.60787875694</v>
      </c>
      <c r="N100">
        <v>430369.53550605697</v>
      </c>
      <c r="O100">
        <v>447070.68670946098</v>
      </c>
      <c r="P100">
        <v>451061.00324900402</v>
      </c>
      <c r="Q100">
        <v>428244.96050530602</v>
      </c>
      <c r="R100">
        <v>554923.36457978899</v>
      </c>
      <c r="S100">
        <v>554922.430340669</v>
      </c>
    </row>
    <row r="101" spans="1:19" x14ac:dyDescent="0.25">
      <c r="A101">
        <v>100</v>
      </c>
      <c r="B101">
        <v>594611180.60251296</v>
      </c>
      <c r="C101">
        <v>417315762.34569198</v>
      </c>
      <c r="D101">
        <v>412312620.07915002</v>
      </c>
      <c r="E101">
        <v>465685870.31433201</v>
      </c>
      <c r="F101">
        <v>414188923.25658101</v>
      </c>
      <c r="G101">
        <v>594612555.104689</v>
      </c>
      <c r="H101">
        <v>594612264.12006497</v>
      </c>
      <c r="L101">
        <v>100</v>
      </c>
      <c r="M101">
        <v>1477910.6039324501</v>
      </c>
      <c r="N101">
        <v>1070388.93979813</v>
      </c>
      <c r="O101">
        <v>1057143.97933695</v>
      </c>
      <c r="P101">
        <v>1195102.1706147899</v>
      </c>
      <c r="Q101">
        <v>1063857.3788757201</v>
      </c>
      <c r="R101">
        <v>1477913.5384351299</v>
      </c>
      <c r="S101">
        <v>1477912.9475046301</v>
      </c>
    </row>
    <row r="102" spans="1:19" x14ac:dyDescent="0.25">
      <c r="B102" s="10">
        <f>GEOMEAN(B2:B101)</f>
        <v>78400657.509261042</v>
      </c>
      <c r="C102" s="10">
        <f t="shared" ref="C102:H102" si="0">GEOMEAN(C2:C101)</f>
        <v>33689727.267403476</v>
      </c>
      <c r="D102" s="10">
        <f t="shared" si="0"/>
        <v>36061574.367431499</v>
      </c>
      <c r="E102" s="10">
        <f t="shared" si="0"/>
        <v>35129002.194050543</v>
      </c>
      <c r="F102" s="10">
        <f t="shared" si="0"/>
        <v>44595571.450113192</v>
      </c>
      <c r="G102" s="10">
        <f t="shared" si="0"/>
        <v>78392874.680655748</v>
      </c>
      <c r="H102" s="10">
        <f t="shared" si="0"/>
        <v>66242785.898238719</v>
      </c>
      <c r="M102" s="10">
        <f>GEOMEAN(M2:M101)</f>
        <v>376523.95281316078</v>
      </c>
      <c r="N102" s="10">
        <f t="shared" ref="N102:S102" si="1">GEOMEAN(N2:N101)</f>
        <v>144755.54438250323</v>
      </c>
      <c r="O102" s="10">
        <f t="shared" si="1"/>
        <v>155359.51554678657</v>
      </c>
      <c r="P102" s="10">
        <f t="shared" si="1"/>
        <v>152400.26827944382</v>
      </c>
      <c r="Q102" s="10">
        <f t="shared" si="1"/>
        <v>205334.74491801945</v>
      </c>
      <c r="R102" s="10">
        <f t="shared" si="1"/>
        <v>376476.17108348082</v>
      </c>
      <c r="S102" s="10">
        <f t="shared" si="1"/>
        <v>315661.91217525618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75C0-4231-431F-8228-9A7EACB271AA}">
  <sheetPr codeName="Sheet15"/>
  <dimension ref="A1:S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8" sqref="R38"/>
    </sheetView>
  </sheetViews>
  <sheetFormatPr defaultColWidth="11.42578125" defaultRowHeight="15" x14ac:dyDescent="0.25"/>
  <sheetData>
    <row r="1" spans="1:19" x14ac:dyDescent="0.25">
      <c r="A1" t="s">
        <v>7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L1" t="s">
        <v>8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1</v>
      </c>
      <c r="B2">
        <v>16248249.175631</v>
      </c>
      <c r="C2">
        <v>8472574.8583015297</v>
      </c>
      <c r="D2">
        <v>7927566.8949416401</v>
      </c>
      <c r="E2">
        <v>10150765.9343474</v>
      </c>
      <c r="F2">
        <v>8803483.0210982896</v>
      </c>
      <c r="G2">
        <v>16248254.4506287</v>
      </c>
      <c r="H2">
        <v>16248209.5017993</v>
      </c>
      <c r="L2">
        <v>1</v>
      </c>
      <c r="M2">
        <v>24584.725994932101</v>
      </c>
      <c r="N2">
        <v>20888.123496252399</v>
      </c>
      <c r="O2">
        <v>20845.607679981498</v>
      </c>
      <c r="P2">
        <v>21958.714974070001</v>
      </c>
      <c r="Q2">
        <v>21131.0302192052</v>
      </c>
      <c r="R2">
        <v>24584.729770519702</v>
      </c>
      <c r="S2">
        <v>24584.703922624602</v>
      </c>
    </row>
    <row r="3" spans="1:19" x14ac:dyDescent="0.25">
      <c r="A3">
        <v>2</v>
      </c>
      <c r="B3">
        <v>16246694.3294237</v>
      </c>
      <c r="C3">
        <v>11027912.044248801</v>
      </c>
      <c r="D3">
        <v>11778348.040076099</v>
      </c>
      <c r="E3">
        <v>11458374.900201701</v>
      </c>
      <c r="F3">
        <v>12769197.7483884</v>
      </c>
      <c r="G3">
        <v>16246707.818886699</v>
      </c>
      <c r="H3">
        <v>15289474.086031299</v>
      </c>
      <c r="L3">
        <v>2</v>
      </c>
      <c r="M3">
        <v>20793.044259176</v>
      </c>
      <c r="N3">
        <v>18611.414874102298</v>
      </c>
      <c r="O3">
        <v>18981.256789187701</v>
      </c>
      <c r="P3">
        <v>18841.223354121601</v>
      </c>
      <c r="Q3">
        <v>19453.950814296801</v>
      </c>
      <c r="R3">
        <v>20793.0498868957</v>
      </c>
      <c r="S3">
        <v>20315.6265734306</v>
      </c>
    </row>
    <row r="4" spans="1:19" x14ac:dyDescent="0.25">
      <c r="A4">
        <v>3</v>
      </c>
      <c r="B4">
        <v>22717190.073484901</v>
      </c>
      <c r="C4">
        <v>29102544.835026</v>
      </c>
      <c r="D4">
        <v>27478482.262373801</v>
      </c>
      <c r="E4">
        <v>27375807.654965602</v>
      </c>
      <c r="F4">
        <v>25814977.945412502</v>
      </c>
      <c r="G4">
        <v>22717184.347266398</v>
      </c>
      <c r="H4">
        <v>22839454.9335014</v>
      </c>
      <c r="L4">
        <v>3</v>
      </c>
      <c r="M4">
        <v>77494.044198461299</v>
      </c>
      <c r="N4">
        <v>82749.156533432004</v>
      </c>
      <c r="O4">
        <v>81678.194842927405</v>
      </c>
      <c r="P4">
        <v>81627.224959871804</v>
      </c>
      <c r="Q4">
        <v>80582.064904677201</v>
      </c>
      <c r="R4">
        <v>77494.028531457094</v>
      </c>
      <c r="S4">
        <v>77830.851194454794</v>
      </c>
    </row>
    <row r="5" spans="1:19" x14ac:dyDescent="0.25">
      <c r="A5">
        <v>4</v>
      </c>
      <c r="B5">
        <v>31227675.951921001</v>
      </c>
      <c r="C5">
        <v>26825903.495448802</v>
      </c>
      <c r="D5">
        <v>27128987.5827889</v>
      </c>
      <c r="E5">
        <v>27225241.9017681</v>
      </c>
      <c r="F5">
        <v>27854059.269926701</v>
      </c>
      <c r="G5">
        <v>31227684.7679509</v>
      </c>
      <c r="H5">
        <v>30821100.413179301</v>
      </c>
      <c r="L5">
        <v>4</v>
      </c>
      <c r="M5">
        <v>47784.033564357997</v>
      </c>
      <c r="N5">
        <v>46869.109719864296</v>
      </c>
      <c r="O5">
        <v>46940.259540138999</v>
      </c>
      <c r="P5">
        <v>47016.265445962999</v>
      </c>
      <c r="Q5">
        <v>47123.5560558453</v>
      </c>
      <c r="R5">
        <v>47784.020753528901</v>
      </c>
      <c r="S5">
        <v>47628.642907774301</v>
      </c>
    </row>
    <row r="6" spans="1:19" x14ac:dyDescent="0.25">
      <c r="A6">
        <v>5</v>
      </c>
      <c r="B6">
        <v>17594828.684367999</v>
      </c>
      <c r="C6">
        <v>28412360.8322533</v>
      </c>
      <c r="D6">
        <v>26290478.6927111</v>
      </c>
      <c r="E6">
        <v>24479857.968048599</v>
      </c>
      <c r="F6">
        <v>22875012.830953401</v>
      </c>
      <c r="G6">
        <v>17594451.793617301</v>
      </c>
      <c r="H6">
        <v>17720062.8360794</v>
      </c>
      <c r="L6">
        <v>5</v>
      </c>
      <c r="M6">
        <v>52663.703524062497</v>
      </c>
      <c r="N6">
        <v>60390.155411832297</v>
      </c>
      <c r="O6">
        <v>59138.427064578398</v>
      </c>
      <c r="P6">
        <v>58657.044564096002</v>
      </c>
      <c r="Q6">
        <v>57942.761569839597</v>
      </c>
      <c r="R6">
        <v>52657.550616430803</v>
      </c>
      <c r="S6">
        <v>53351.873542880603</v>
      </c>
    </row>
    <row r="7" spans="1:19" x14ac:dyDescent="0.25">
      <c r="A7">
        <v>6</v>
      </c>
      <c r="B7">
        <v>22958395.847874202</v>
      </c>
      <c r="C7">
        <v>17729944.978539199</v>
      </c>
      <c r="D7">
        <v>18027590.243797898</v>
      </c>
      <c r="E7">
        <v>18361402.7873713</v>
      </c>
      <c r="F7">
        <v>18607226.289645601</v>
      </c>
      <c r="G7">
        <v>22957889.8625759</v>
      </c>
      <c r="H7">
        <v>22426392.989446301</v>
      </c>
      <c r="L7">
        <v>6</v>
      </c>
      <c r="M7">
        <v>32392.634098584</v>
      </c>
      <c r="N7">
        <v>30565.956798827901</v>
      </c>
      <c r="O7">
        <v>30758.524366201698</v>
      </c>
      <c r="P7">
        <v>30949.233266212599</v>
      </c>
      <c r="Q7">
        <v>31091.894162176301</v>
      </c>
      <c r="R7">
        <v>32392.4050481831</v>
      </c>
      <c r="S7">
        <v>32241.2504170955</v>
      </c>
    </row>
    <row r="8" spans="1:19" x14ac:dyDescent="0.25">
      <c r="A8">
        <v>7</v>
      </c>
      <c r="B8">
        <v>35150072.852501497</v>
      </c>
      <c r="C8">
        <v>31656554.968619999</v>
      </c>
      <c r="D8">
        <v>31476512.723840602</v>
      </c>
      <c r="E8">
        <v>32372612.0403293</v>
      </c>
      <c r="F8">
        <v>31615552.0057748</v>
      </c>
      <c r="G8">
        <v>35150072.524829499</v>
      </c>
      <c r="H8">
        <v>35150092.029041298</v>
      </c>
      <c r="L8">
        <v>7</v>
      </c>
      <c r="M8">
        <v>63988.530210127501</v>
      </c>
      <c r="N8">
        <v>63284.265805364797</v>
      </c>
      <c r="O8">
        <v>63133.545232831297</v>
      </c>
      <c r="P8">
        <v>63451.285557371702</v>
      </c>
      <c r="Q8">
        <v>63272.027187404499</v>
      </c>
      <c r="R8">
        <v>63988.533966148301</v>
      </c>
      <c r="S8">
        <v>63988.537179843399</v>
      </c>
    </row>
    <row r="9" spans="1:19" x14ac:dyDescent="0.25">
      <c r="A9">
        <v>8</v>
      </c>
      <c r="B9">
        <v>31514652.840728998</v>
      </c>
      <c r="C9">
        <v>25174066.1799847</v>
      </c>
      <c r="D9">
        <v>25255496.769914601</v>
      </c>
      <c r="E9">
        <v>26645424.653071102</v>
      </c>
      <c r="F9">
        <v>26015004.416928198</v>
      </c>
      <c r="G9">
        <v>31532193.111264799</v>
      </c>
      <c r="H9">
        <v>31541090.168696001</v>
      </c>
      <c r="L9">
        <v>8</v>
      </c>
      <c r="M9">
        <v>54579.069306463702</v>
      </c>
      <c r="N9">
        <v>55496.186357153303</v>
      </c>
      <c r="O9">
        <v>55379.181379444002</v>
      </c>
      <c r="P9">
        <v>55246.637649009099</v>
      </c>
      <c r="Q9">
        <v>55217.747892540603</v>
      </c>
      <c r="R9">
        <v>54571.1290002889</v>
      </c>
      <c r="S9">
        <v>54567.0888538586</v>
      </c>
    </row>
    <row r="10" spans="1:19" x14ac:dyDescent="0.25">
      <c r="A10">
        <v>9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L10">
        <v>9</v>
      </c>
      <c r="M10" t="s">
        <v>127</v>
      </c>
      <c r="N10" t="s">
        <v>127</v>
      </c>
      <c r="O10" t="s">
        <v>127</v>
      </c>
      <c r="P10" t="s">
        <v>127</v>
      </c>
      <c r="Q10" t="s">
        <v>127</v>
      </c>
      <c r="R10" t="s">
        <v>127</v>
      </c>
      <c r="S10" t="s">
        <v>127</v>
      </c>
    </row>
    <row r="11" spans="1:19" x14ac:dyDescent="0.25">
      <c r="A11">
        <v>10</v>
      </c>
      <c r="B11" t="s">
        <v>127</v>
      </c>
      <c r="C11" t="s">
        <v>127</v>
      </c>
      <c r="D11" t="s">
        <v>127</v>
      </c>
      <c r="E11" t="s">
        <v>127</v>
      </c>
      <c r="F11" t="s">
        <v>127</v>
      </c>
      <c r="G11" t="s">
        <v>127</v>
      </c>
      <c r="H11" t="s">
        <v>127</v>
      </c>
      <c r="L11">
        <v>10</v>
      </c>
      <c r="M11" t="s">
        <v>127</v>
      </c>
      <c r="N11" t="s">
        <v>127</v>
      </c>
      <c r="O11" t="s">
        <v>127</v>
      </c>
      <c r="P11" t="s">
        <v>127</v>
      </c>
      <c r="Q11" t="s">
        <v>127</v>
      </c>
      <c r="R11" t="s">
        <v>127</v>
      </c>
      <c r="S11" t="s">
        <v>127</v>
      </c>
    </row>
    <row r="12" spans="1:19" x14ac:dyDescent="0.25">
      <c r="A12">
        <v>11</v>
      </c>
      <c r="B12" t="s">
        <v>127</v>
      </c>
      <c r="C12" t="s">
        <v>127</v>
      </c>
      <c r="D12" t="s">
        <v>127</v>
      </c>
      <c r="E12" t="s">
        <v>127</v>
      </c>
      <c r="F12" t="s">
        <v>127</v>
      </c>
      <c r="G12" t="s">
        <v>127</v>
      </c>
      <c r="H12" t="s">
        <v>127</v>
      </c>
      <c r="L12">
        <v>11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t="s">
        <v>127</v>
      </c>
    </row>
    <row r="13" spans="1:19" x14ac:dyDescent="0.25">
      <c r="A13">
        <v>12</v>
      </c>
      <c r="B13" t="s">
        <v>127</v>
      </c>
      <c r="C13" t="s">
        <v>127</v>
      </c>
      <c r="D13" t="s">
        <v>127</v>
      </c>
      <c r="E13" t="s">
        <v>127</v>
      </c>
      <c r="F13" t="s">
        <v>127</v>
      </c>
      <c r="G13" t="s">
        <v>127</v>
      </c>
      <c r="H13" t="s">
        <v>127</v>
      </c>
      <c r="L13">
        <v>12</v>
      </c>
      <c r="M13" t="s">
        <v>127</v>
      </c>
      <c r="N13" t="s">
        <v>127</v>
      </c>
      <c r="O13" t="s">
        <v>127</v>
      </c>
      <c r="P13" t="s">
        <v>127</v>
      </c>
      <c r="Q13" t="s">
        <v>127</v>
      </c>
      <c r="R13" t="s">
        <v>127</v>
      </c>
      <c r="S13" t="s">
        <v>127</v>
      </c>
    </row>
    <row r="14" spans="1:19" x14ac:dyDescent="0.25">
      <c r="A14">
        <v>13</v>
      </c>
      <c r="B14" t="s">
        <v>127</v>
      </c>
      <c r="C14" t="s">
        <v>127</v>
      </c>
      <c r="D14" t="s">
        <v>127</v>
      </c>
      <c r="E14" t="s">
        <v>127</v>
      </c>
      <c r="F14" t="s">
        <v>127</v>
      </c>
      <c r="G14" t="s">
        <v>127</v>
      </c>
      <c r="H14" t="s">
        <v>127</v>
      </c>
      <c r="L14">
        <v>13</v>
      </c>
      <c r="M14" t="s">
        <v>127</v>
      </c>
      <c r="N14" t="s">
        <v>127</v>
      </c>
      <c r="O14" t="s">
        <v>127</v>
      </c>
      <c r="P14" t="s">
        <v>127</v>
      </c>
      <c r="Q14" t="s">
        <v>127</v>
      </c>
      <c r="R14" t="s">
        <v>127</v>
      </c>
      <c r="S14" t="s">
        <v>127</v>
      </c>
    </row>
    <row r="15" spans="1:19" x14ac:dyDescent="0.25">
      <c r="A15">
        <v>14</v>
      </c>
      <c r="B15" t="s">
        <v>127</v>
      </c>
      <c r="C15" t="s">
        <v>127</v>
      </c>
      <c r="D15" t="s">
        <v>127</v>
      </c>
      <c r="E15" t="s">
        <v>127</v>
      </c>
      <c r="F15" t="s">
        <v>127</v>
      </c>
      <c r="G15" t="s">
        <v>127</v>
      </c>
      <c r="H15" t="s">
        <v>127</v>
      </c>
      <c r="L15">
        <v>14</v>
      </c>
      <c r="M15" t="s">
        <v>127</v>
      </c>
      <c r="N15" t="s">
        <v>127</v>
      </c>
      <c r="O15" t="s">
        <v>127</v>
      </c>
      <c r="P15" t="s">
        <v>127</v>
      </c>
      <c r="Q15" t="s">
        <v>127</v>
      </c>
      <c r="R15" t="s">
        <v>127</v>
      </c>
      <c r="S15" t="s">
        <v>127</v>
      </c>
    </row>
    <row r="16" spans="1:19" x14ac:dyDescent="0.25">
      <c r="A16">
        <v>15</v>
      </c>
      <c r="B16" t="s">
        <v>127</v>
      </c>
      <c r="C16" t="s">
        <v>127</v>
      </c>
      <c r="D16" t="s">
        <v>127</v>
      </c>
      <c r="E16" t="s">
        <v>127</v>
      </c>
      <c r="F16" t="s">
        <v>127</v>
      </c>
      <c r="G16" t="s">
        <v>127</v>
      </c>
      <c r="H16" t="s">
        <v>127</v>
      </c>
      <c r="L16">
        <v>15</v>
      </c>
      <c r="M16" t="s">
        <v>127</v>
      </c>
      <c r="N16" t="s">
        <v>127</v>
      </c>
      <c r="O16" t="s">
        <v>127</v>
      </c>
      <c r="P16" t="s">
        <v>127</v>
      </c>
      <c r="Q16" t="s">
        <v>127</v>
      </c>
      <c r="R16" t="s">
        <v>127</v>
      </c>
      <c r="S16" t="s">
        <v>127</v>
      </c>
    </row>
    <row r="17" spans="1:19" x14ac:dyDescent="0.25">
      <c r="A17">
        <v>16</v>
      </c>
      <c r="B17" t="s">
        <v>127</v>
      </c>
      <c r="C17" t="s">
        <v>127</v>
      </c>
      <c r="D17" t="s">
        <v>127</v>
      </c>
      <c r="E17" t="s">
        <v>127</v>
      </c>
      <c r="F17" t="s">
        <v>127</v>
      </c>
      <c r="G17" t="s">
        <v>127</v>
      </c>
      <c r="H17" t="s">
        <v>127</v>
      </c>
      <c r="L17">
        <v>16</v>
      </c>
      <c r="M17" t="s">
        <v>127</v>
      </c>
      <c r="N17" t="s">
        <v>127</v>
      </c>
      <c r="O17" t="s">
        <v>127</v>
      </c>
      <c r="P17" t="s">
        <v>127</v>
      </c>
      <c r="Q17" t="s">
        <v>127</v>
      </c>
      <c r="R17" t="s">
        <v>127</v>
      </c>
      <c r="S17" t="s">
        <v>127</v>
      </c>
    </row>
    <row r="18" spans="1:19" x14ac:dyDescent="0.25">
      <c r="A18">
        <v>17</v>
      </c>
      <c r="B18">
        <v>28187568.7631111</v>
      </c>
      <c r="C18">
        <v>23393961.8077485</v>
      </c>
      <c r="D18">
        <v>23853681.4464463</v>
      </c>
      <c r="E18">
        <v>22781606.1060839</v>
      </c>
      <c r="F18">
        <v>27359430.706806902</v>
      </c>
      <c r="G18">
        <v>28187556.2054516</v>
      </c>
      <c r="H18">
        <v>25391375.330427099</v>
      </c>
      <c r="L18">
        <v>17</v>
      </c>
      <c r="M18">
        <v>29152.070824122999</v>
      </c>
      <c r="N18">
        <v>28624.9833320291</v>
      </c>
      <c r="O18">
        <v>26677.3829991698</v>
      </c>
      <c r="P18">
        <v>27094.741033839</v>
      </c>
      <c r="Q18">
        <v>28780.4650648883</v>
      </c>
      <c r="R18">
        <v>29152.045622919999</v>
      </c>
      <c r="S18">
        <v>27312.9662919394</v>
      </c>
    </row>
    <row r="19" spans="1:19" x14ac:dyDescent="0.25">
      <c r="A19">
        <v>18</v>
      </c>
      <c r="B19" t="s">
        <v>127</v>
      </c>
      <c r="C19" t="s">
        <v>127</v>
      </c>
      <c r="D19" t="s">
        <v>127</v>
      </c>
      <c r="E19" t="s">
        <v>127</v>
      </c>
      <c r="F19" t="s">
        <v>127</v>
      </c>
      <c r="G19" t="s">
        <v>127</v>
      </c>
      <c r="H19" t="s">
        <v>127</v>
      </c>
      <c r="L19">
        <v>18</v>
      </c>
      <c r="M19" t="s">
        <v>127</v>
      </c>
      <c r="N19" t="s">
        <v>127</v>
      </c>
      <c r="O19" t="s">
        <v>127</v>
      </c>
      <c r="P19" t="s">
        <v>127</v>
      </c>
      <c r="Q19" t="s">
        <v>127</v>
      </c>
      <c r="R19" t="s">
        <v>127</v>
      </c>
      <c r="S19" t="s">
        <v>127</v>
      </c>
    </row>
    <row r="20" spans="1:19" x14ac:dyDescent="0.25">
      <c r="A20">
        <v>19</v>
      </c>
      <c r="B20" t="s">
        <v>127</v>
      </c>
      <c r="C20" t="s">
        <v>127</v>
      </c>
      <c r="D20" t="s">
        <v>127</v>
      </c>
      <c r="E20" t="s">
        <v>127</v>
      </c>
      <c r="F20" t="s">
        <v>127</v>
      </c>
      <c r="G20" t="s">
        <v>127</v>
      </c>
      <c r="H20" t="s">
        <v>127</v>
      </c>
      <c r="L20">
        <v>19</v>
      </c>
      <c r="M20" t="s">
        <v>127</v>
      </c>
      <c r="N20" t="s">
        <v>127</v>
      </c>
      <c r="O20" t="s">
        <v>127</v>
      </c>
      <c r="P20" t="s">
        <v>127</v>
      </c>
      <c r="Q20" t="s">
        <v>127</v>
      </c>
      <c r="R20" t="s">
        <v>127</v>
      </c>
      <c r="S20" t="s">
        <v>127</v>
      </c>
    </row>
    <row r="21" spans="1:19" x14ac:dyDescent="0.25">
      <c r="A21">
        <v>20</v>
      </c>
      <c r="B21" t="s">
        <v>127</v>
      </c>
      <c r="C21" t="s">
        <v>127</v>
      </c>
      <c r="D21" t="s">
        <v>127</v>
      </c>
      <c r="E21" t="s">
        <v>127</v>
      </c>
      <c r="F21" t="s">
        <v>127</v>
      </c>
      <c r="G21" t="s">
        <v>127</v>
      </c>
      <c r="H21" t="s">
        <v>127</v>
      </c>
      <c r="L21">
        <v>20</v>
      </c>
      <c r="M21" t="s">
        <v>127</v>
      </c>
      <c r="N21" t="s">
        <v>127</v>
      </c>
      <c r="O21" t="s">
        <v>127</v>
      </c>
      <c r="P21" t="s">
        <v>127</v>
      </c>
      <c r="Q21" t="s">
        <v>127</v>
      </c>
      <c r="R21" t="s">
        <v>127</v>
      </c>
      <c r="S21" t="s">
        <v>127</v>
      </c>
    </row>
    <row r="22" spans="1:19" x14ac:dyDescent="0.25">
      <c r="A22">
        <v>21</v>
      </c>
      <c r="B22" t="s">
        <v>127</v>
      </c>
      <c r="C22" t="s">
        <v>127</v>
      </c>
      <c r="D22" t="s">
        <v>127</v>
      </c>
      <c r="E22" t="s">
        <v>127</v>
      </c>
      <c r="F22" t="s">
        <v>127</v>
      </c>
      <c r="G22" t="s">
        <v>127</v>
      </c>
      <c r="H22" t="s">
        <v>127</v>
      </c>
      <c r="L22">
        <v>21</v>
      </c>
      <c r="M22" t="s">
        <v>127</v>
      </c>
      <c r="N22" t="s">
        <v>127</v>
      </c>
      <c r="O22" t="s">
        <v>127</v>
      </c>
      <c r="P22" t="s">
        <v>127</v>
      </c>
      <c r="Q22" t="s">
        <v>127</v>
      </c>
      <c r="R22" t="s">
        <v>127</v>
      </c>
      <c r="S22" t="s">
        <v>127</v>
      </c>
    </row>
    <row r="23" spans="1:19" x14ac:dyDescent="0.25">
      <c r="A23">
        <v>22</v>
      </c>
      <c r="B23" t="s">
        <v>127</v>
      </c>
      <c r="C23" t="s">
        <v>127</v>
      </c>
      <c r="D23" t="s">
        <v>127</v>
      </c>
      <c r="E23" t="s">
        <v>127</v>
      </c>
      <c r="F23" t="s">
        <v>127</v>
      </c>
      <c r="G23" t="s">
        <v>127</v>
      </c>
      <c r="H23" t="s">
        <v>127</v>
      </c>
      <c r="L23">
        <v>22</v>
      </c>
      <c r="M23" t="s">
        <v>127</v>
      </c>
      <c r="N23" t="s">
        <v>127</v>
      </c>
      <c r="O23" t="s">
        <v>127</v>
      </c>
      <c r="P23" t="s">
        <v>127</v>
      </c>
      <c r="Q23" t="s">
        <v>127</v>
      </c>
      <c r="R23" t="s">
        <v>127</v>
      </c>
      <c r="S23" t="s">
        <v>127</v>
      </c>
    </row>
    <row r="24" spans="1:19" x14ac:dyDescent="0.25">
      <c r="A24">
        <v>23</v>
      </c>
      <c r="B24" t="s">
        <v>127</v>
      </c>
      <c r="C24" t="s">
        <v>127</v>
      </c>
      <c r="D24" t="s">
        <v>127</v>
      </c>
      <c r="E24" t="s">
        <v>127</v>
      </c>
      <c r="F24" t="s">
        <v>127</v>
      </c>
      <c r="G24" t="s">
        <v>127</v>
      </c>
      <c r="H24" t="s">
        <v>127</v>
      </c>
      <c r="L24">
        <v>23</v>
      </c>
      <c r="M24" t="s">
        <v>127</v>
      </c>
      <c r="N24" t="s">
        <v>127</v>
      </c>
      <c r="O24" t="s">
        <v>127</v>
      </c>
      <c r="P24" t="s">
        <v>127</v>
      </c>
      <c r="Q24" t="s">
        <v>127</v>
      </c>
      <c r="R24" t="s">
        <v>127</v>
      </c>
      <c r="S24" t="s">
        <v>127</v>
      </c>
    </row>
    <row r="25" spans="1:19" x14ac:dyDescent="0.25">
      <c r="A25">
        <v>24</v>
      </c>
      <c r="B25" t="s">
        <v>127</v>
      </c>
      <c r="C25" t="s">
        <v>127</v>
      </c>
      <c r="D25" t="s">
        <v>127</v>
      </c>
      <c r="E25" t="s">
        <v>127</v>
      </c>
      <c r="F25" t="s">
        <v>127</v>
      </c>
      <c r="G25" t="s">
        <v>127</v>
      </c>
      <c r="H25" t="s">
        <v>127</v>
      </c>
      <c r="L25">
        <v>24</v>
      </c>
      <c r="M25" t="s">
        <v>127</v>
      </c>
      <c r="N25" t="s">
        <v>127</v>
      </c>
      <c r="O25" t="s">
        <v>127</v>
      </c>
      <c r="P25" t="s">
        <v>127</v>
      </c>
      <c r="Q25" t="s">
        <v>127</v>
      </c>
      <c r="R25" t="s">
        <v>127</v>
      </c>
      <c r="S25" t="s">
        <v>127</v>
      </c>
    </row>
    <row r="26" spans="1:19" x14ac:dyDescent="0.25">
      <c r="A26">
        <v>25</v>
      </c>
      <c r="B26">
        <v>19253709.728999998</v>
      </c>
      <c r="C26">
        <v>24342463.007892799</v>
      </c>
      <c r="D26">
        <v>24941965.693575799</v>
      </c>
      <c r="E26">
        <v>22326846.857273798</v>
      </c>
      <c r="F26">
        <v>24045581.260612801</v>
      </c>
      <c r="G26">
        <v>19253713.955637001</v>
      </c>
      <c r="H26">
        <v>19253708.601172399</v>
      </c>
      <c r="L26">
        <v>25</v>
      </c>
      <c r="M26">
        <v>45193.415002676003</v>
      </c>
      <c r="N26">
        <v>46955.894943310399</v>
      </c>
      <c r="O26">
        <v>46678.170966127604</v>
      </c>
      <c r="P26">
        <v>46118.552713318903</v>
      </c>
      <c r="Q26">
        <v>46815.200201190397</v>
      </c>
      <c r="R26">
        <v>45193.438184636303</v>
      </c>
      <c r="S26">
        <v>45193.420203350099</v>
      </c>
    </row>
    <row r="27" spans="1:19" x14ac:dyDescent="0.25">
      <c r="A27">
        <v>26</v>
      </c>
      <c r="B27">
        <v>51787850.955955103</v>
      </c>
      <c r="C27">
        <v>42067513.3122731</v>
      </c>
      <c r="D27">
        <v>43440544.811299004</v>
      </c>
      <c r="E27">
        <v>43114996.392786101</v>
      </c>
      <c r="F27">
        <v>45144116.131350398</v>
      </c>
      <c r="G27">
        <v>51787853.740620397</v>
      </c>
      <c r="H27">
        <v>51061598.435892001</v>
      </c>
      <c r="L27">
        <v>26</v>
      </c>
      <c r="M27">
        <v>131817.28751235901</v>
      </c>
      <c r="N27">
        <v>125868.743188953</v>
      </c>
      <c r="O27">
        <v>127085.45612909101</v>
      </c>
      <c r="P27">
        <v>126868.14420197799</v>
      </c>
      <c r="Q27">
        <v>128229.460022171</v>
      </c>
      <c r="R27">
        <v>131817.29252746</v>
      </c>
      <c r="S27">
        <v>131061.094838633</v>
      </c>
    </row>
    <row r="28" spans="1:19" x14ac:dyDescent="0.25">
      <c r="A28">
        <v>27</v>
      </c>
      <c r="B28" t="s">
        <v>127</v>
      </c>
      <c r="C28" t="s">
        <v>127</v>
      </c>
      <c r="D28" t="s">
        <v>127</v>
      </c>
      <c r="E28" t="s">
        <v>127</v>
      </c>
      <c r="F28" t="s">
        <v>127</v>
      </c>
      <c r="G28" t="s">
        <v>127</v>
      </c>
      <c r="H28" t="s">
        <v>127</v>
      </c>
      <c r="L28">
        <v>27</v>
      </c>
      <c r="M28" t="s">
        <v>127</v>
      </c>
      <c r="N28" t="s">
        <v>127</v>
      </c>
      <c r="O28" t="s">
        <v>127</v>
      </c>
      <c r="P28" t="s">
        <v>127</v>
      </c>
      <c r="Q28" t="s">
        <v>127</v>
      </c>
      <c r="R28" t="s">
        <v>127</v>
      </c>
      <c r="S28" t="s">
        <v>127</v>
      </c>
    </row>
    <row r="29" spans="1:19" x14ac:dyDescent="0.25">
      <c r="A29">
        <v>28</v>
      </c>
      <c r="B29" t="s">
        <v>127</v>
      </c>
      <c r="C29" t="s">
        <v>127</v>
      </c>
      <c r="D29" t="s">
        <v>127</v>
      </c>
      <c r="E29" t="s">
        <v>127</v>
      </c>
      <c r="F29" t="s">
        <v>127</v>
      </c>
      <c r="G29" t="s">
        <v>127</v>
      </c>
      <c r="H29" t="s">
        <v>127</v>
      </c>
      <c r="L29">
        <v>28</v>
      </c>
      <c r="M29" t="s">
        <v>127</v>
      </c>
      <c r="N29" t="s">
        <v>127</v>
      </c>
      <c r="O29" t="s">
        <v>127</v>
      </c>
      <c r="P29" t="s">
        <v>127</v>
      </c>
      <c r="Q29" t="s">
        <v>127</v>
      </c>
      <c r="R29" t="s">
        <v>127</v>
      </c>
      <c r="S29" t="s">
        <v>127</v>
      </c>
    </row>
    <row r="30" spans="1:19" x14ac:dyDescent="0.25">
      <c r="A30">
        <v>29</v>
      </c>
      <c r="B30" t="s">
        <v>127</v>
      </c>
      <c r="C30" t="s">
        <v>127</v>
      </c>
      <c r="D30" t="s">
        <v>127</v>
      </c>
      <c r="E30" t="s">
        <v>127</v>
      </c>
      <c r="F30" t="s">
        <v>127</v>
      </c>
      <c r="G30" t="s">
        <v>127</v>
      </c>
      <c r="H30" t="s">
        <v>127</v>
      </c>
      <c r="L30">
        <v>29</v>
      </c>
      <c r="M30" t="s">
        <v>127</v>
      </c>
      <c r="N30" t="s">
        <v>127</v>
      </c>
      <c r="O30" t="s">
        <v>127</v>
      </c>
      <c r="P30" t="s">
        <v>127</v>
      </c>
      <c r="Q30" t="s">
        <v>127</v>
      </c>
      <c r="R30" t="s">
        <v>127</v>
      </c>
      <c r="S30" t="s">
        <v>127</v>
      </c>
    </row>
    <row r="31" spans="1:19" x14ac:dyDescent="0.25">
      <c r="A31">
        <v>30</v>
      </c>
      <c r="B31" t="s">
        <v>127</v>
      </c>
      <c r="C31" t="s">
        <v>127</v>
      </c>
      <c r="D31" t="s">
        <v>127</v>
      </c>
      <c r="E31" t="s">
        <v>127</v>
      </c>
      <c r="F31" t="s">
        <v>127</v>
      </c>
      <c r="G31" t="s">
        <v>127</v>
      </c>
      <c r="H31" t="s">
        <v>127</v>
      </c>
      <c r="L31">
        <v>30</v>
      </c>
      <c r="M31" t="s">
        <v>127</v>
      </c>
      <c r="N31" t="s">
        <v>127</v>
      </c>
      <c r="O31" t="s">
        <v>127</v>
      </c>
      <c r="P31" t="s">
        <v>127</v>
      </c>
      <c r="Q31" t="s">
        <v>127</v>
      </c>
      <c r="R31" t="s">
        <v>127</v>
      </c>
      <c r="S31" t="s">
        <v>127</v>
      </c>
    </row>
    <row r="32" spans="1:19" x14ac:dyDescent="0.25">
      <c r="A32">
        <v>31</v>
      </c>
      <c r="B32">
        <v>11476609.1030023</v>
      </c>
      <c r="C32">
        <v>9276256.29313411</v>
      </c>
      <c r="D32">
        <v>10103433.857827401</v>
      </c>
      <c r="E32">
        <v>9282998.08118858</v>
      </c>
      <c r="F32">
        <v>10807251.524448</v>
      </c>
      <c r="G32">
        <v>11476607.5918181</v>
      </c>
      <c r="H32">
        <v>10768959.5916769</v>
      </c>
      <c r="L32">
        <v>31</v>
      </c>
      <c r="M32">
        <v>66209.475399606905</v>
      </c>
      <c r="N32">
        <v>65221.215262913</v>
      </c>
      <c r="O32">
        <v>65408.041788194503</v>
      </c>
      <c r="P32">
        <v>65188.342692157799</v>
      </c>
      <c r="Q32">
        <v>65897.377606174297</v>
      </c>
      <c r="R32">
        <v>66209.482283647303</v>
      </c>
      <c r="S32">
        <v>65573.944867936501</v>
      </c>
    </row>
    <row r="33" spans="1:19" x14ac:dyDescent="0.25">
      <c r="A33">
        <v>32</v>
      </c>
      <c r="B33">
        <v>6957314.7758017601</v>
      </c>
      <c r="C33">
        <v>4246792.1894790102</v>
      </c>
      <c r="D33">
        <v>5258168.0022427803</v>
      </c>
      <c r="E33">
        <v>4293765.17140707</v>
      </c>
      <c r="F33">
        <v>6092012.5235288497</v>
      </c>
      <c r="G33">
        <v>6957318.3257045001</v>
      </c>
      <c r="H33">
        <v>6187979.0612239102</v>
      </c>
      <c r="L33">
        <v>32</v>
      </c>
      <c r="M33">
        <v>39377.705556627501</v>
      </c>
      <c r="N33">
        <v>36770.044284775999</v>
      </c>
      <c r="O33">
        <v>37536.808972213003</v>
      </c>
      <c r="P33">
        <v>36783.406216979201</v>
      </c>
      <c r="Q33">
        <v>38788.043070572501</v>
      </c>
      <c r="R33">
        <v>39377.723786143899</v>
      </c>
      <c r="S33">
        <v>38249.5006785933</v>
      </c>
    </row>
    <row r="34" spans="1:19" x14ac:dyDescent="0.25">
      <c r="A34">
        <v>33</v>
      </c>
      <c r="B34">
        <v>4373284.3588263504</v>
      </c>
      <c r="C34">
        <v>1418212.6098855799</v>
      </c>
      <c r="D34">
        <v>2516007.0763002899</v>
      </c>
      <c r="E34">
        <v>1421784.44969206</v>
      </c>
      <c r="F34">
        <v>3377296.2912656702</v>
      </c>
      <c r="G34">
        <v>4372575.3212227002</v>
      </c>
      <c r="H34">
        <v>3626063.4441065998</v>
      </c>
      <c r="L34">
        <v>33</v>
      </c>
      <c r="M34">
        <v>12531.4416941243</v>
      </c>
      <c r="N34">
        <v>9464.4339657924993</v>
      </c>
      <c r="O34">
        <v>10445.8218332081</v>
      </c>
      <c r="P34">
        <v>9429.7696985226303</v>
      </c>
      <c r="Q34">
        <v>11773.7499187298</v>
      </c>
      <c r="R34">
        <v>12530.5126015349</v>
      </c>
      <c r="S34">
        <v>11372.4297841321</v>
      </c>
    </row>
    <row r="35" spans="1:19" x14ac:dyDescent="0.25">
      <c r="A35">
        <v>34</v>
      </c>
      <c r="B35">
        <v>8072829.5552474903</v>
      </c>
      <c r="C35">
        <v>4907360.1409357097</v>
      </c>
      <c r="D35">
        <v>5985472.3408006197</v>
      </c>
      <c r="E35">
        <v>5002791.3852596004</v>
      </c>
      <c r="F35">
        <v>6888108.8587566903</v>
      </c>
      <c r="G35">
        <v>8072829.7019250896</v>
      </c>
      <c r="H35">
        <v>7196571.5851688804</v>
      </c>
      <c r="L35">
        <v>34</v>
      </c>
      <c r="M35">
        <v>31298.280171545601</v>
      </c>
      <c r="N35">
        <v>29279.591094656502</v>
      </c>
      <c r="O35">
        <v>29872.940123402601</v>
      </c>
      <c r="P35">
        <v>29313.278176195301</v>
      </c>
      <c r="Q35">
        <v>30758.167833445299</v>
      </c>
      <c r="R35">
        <v>31298.280626259198</v>
      </c>
      <c r="S35">
        <v>30434.152638916799</v>
      </c>
    </row>
    <row r="36" spans="1:19" x14ac:dyDescent="0.25">
      <c r="A36">
        <v>35</v>
      </c>
      <c r="B36">
        <v>14653348.7641319</v>
      </c>
      <c r="C36">
        <v>20118575.386091702</v>
      </c>
      <c r="D36">
        <v>18486186.070239801</v>
      </c>
      <c r="E36">
        <v>19811522.801851299</v>
      </c>
      <c r="F36">
        <v>17113299.023193002</v>
      </c>
      <c r="G36">
        <v>14653371.918857601</v>
      </c>
      <c r="H36">
        <v>15624040.2996288</v>
      </c>
      <c r="L36">
        <v>35</v>
      </c>
      <c r="M36">
        <v>158070.89866033001</v>
      </c>
      <c r="N36">
        <v>161910.02785886201</v>
      </c>
      <c r="O36">
        <v>160880.41416213199</v>
      </c>
      <c r="P36">
        <v>161654.523444936</v>
      </c>
      <c r="Q36">
        <v>159537.627812853</v>
      </c>
      <c r="R36">
        <v>158070.92107250201</v>
      </c>
      <c r="S36">
        <v>159162.18702052601</v>
      </c>
    </row>
    <row r="37" spans="1:19" x14ac:dyDescent="0.25">
      <c r="A37">
        <v>36</v>
      </c>
      <c r="B37">
        <v>7613890.5503683696</v>
      </c>
      <c r="C37">
        <v>2396535.7256980301</v>
      </c>
      <c r="D37">
        <v>3962802.2051901198</v>
      </c>
      <c r="E37">
        <v>2641526.3388474798</v>
      </c>
      <c r="F37">
        <v>5303475.4232285302</v>
      </c>
      <c r="G37">
        <v>7613889.05223337</v>
      </c>
      <c r="H37">
        <v>6591065.1726138499</v>
      </c>
      <c r="L37">
        <v>36</v>
      </c>
      <c r="M37">
        <v>10443.889323876299</v>
      </c>
      <c r="N37">
        <v>7243.94628837646</v>
      </c>
      <c r="O37">
        <v>8118.2230393650098</v>
      </c>
      <c r="P37">
        <v>7435.3178464735902</v>
      </c>
      <c r="Q37">
        <v>9320.2404762846709</v>
      </c>
      <c r="R37">
        <v>10443.8862486861</v>
      </c>
      <c r="S37">
        <v>9460.8867121444891</v>
      </c>
    </row>
    <row r="38" spans="1:19" x14ac:dyDescent="0.25">
      <c r="A38">
        <v>37</v>
      </c>
      <c r="B38">
        <v>327424978.85641003</v>
      </c>
      <c r="C38">
        <v>330977848.08999598</v>
      </c>
      <c r="D38">
        <v>330012302.53774601</v>
      </c>
      <c r="E38">
        <v>330694984.23183799</v>
      </c>
      <c r="F38">
        <v>329161708.35267699</v>
      </c>
      <c r="G38">
        <v>327463703.89517403</v>
      </c>
      <c r="H38">
        <v>327794700.073349</v>
      </c>
      <c r="L38">
        <v>37</v>
      </c>
      <c r="M38">
        <v>1456211.6938336899</v>
      </c>
      <c r="N38">
        <v>1458519.7072685901</v>
      </c>
      <c r="O38">
        <v>1457848.6352965599</v>
      </c>
      <c r="P38">
        <v>1458268.4656948401</v>
      </c>
      <c r="Q38">
        <v>1457123.81436143</v>
      </c>
      <c r="R38">
        <v>1456253.0923423299</v>
      </c>
      <c r="S38">
        <v>1456386.16077159</v>
      </c>
    </row>
    <row r="39" spans="1:19" x14ac:dyDescent="0.25">
      <c r="A39">
        <v>38</v>
      </c>
      <c r="B39">
        <v>15321614.983736699</v>
      </c>
      <c r="C39">
        <v>18249564.481137201</v>
      </c>
      <c r="D39">
        <v>17351111.402249798</v>
      </c>
      <c r="E39">
        <v>17964050.6569543</v>
      </c>
      <c r="F39">
        <v>16573290.0588315</v>
      </c>
      <c r="G39">
        <v>15321611.987400699</v>
      </c>
      <c r="H39">
        <v>15729372.9692914</v>
      </c>
      <c r="L39">
        <v>38</v>
      </c>
      <c r="M39">
        <v>168890.080874765</v>
      </c>
      <c r="N39">
        <v>170901.381360033</v>
      </c>
      <c r="O39">
        <v>170262.75534862399</v>
      </c>
      <c r="P39">
        <v>170665.59917434599</v>
      </c>
      <c r="Q39">
        <v>169611.71912975001</v>
      </c>
      <c r="R39">
        <v>168890.07451482801</v>
      </c>
      <c r="S39">
        <v>169276.980692702</v>
      </c>
    </row>
    <row r="40" spans="1:19" x14ac:dyDescent="0.25">
      <c r="A40">
        <v>39</v>
      </c>
      <c r="B40">
        <v>37288278.438175403</v>
      </c>
      <c r="C40">
        <v>35407304.056852899</v>
      </c>
      <c r="D40">
        <v>35674700.244568899</v>
      </c>
      <c r="E40">
        <v>35583744.351637401</v>
      </c>
      <c r="F40">
        <v>36018581.135593601</v>
      </c>
      <c r="G40">
        <v>37288281.499400303</v>
      </c>
      <c r="H40">
        <v>37155855.252912797</v>
      </c>
      <c r="L40">
        <v>39</v>
      </c>
      <c r="M40">
        <v>126406.47923079399</v>
      </c>
      <c r="N40">
        <v>130370.187707046</v>
      </c>
      <c r="O40">
        <v>129839.80695221999</v>
      </c>
      <c r="P40">
        <v>129912.558434861</v>
      </c>
      <c r="Q40">
        <v>129087.283019321</v>
      </c>
      <c r="R40">
        <v>126406.45262949901</v>
      </c>
      <c r="S40">
        <v>127999.36223059701</v>
      </c>
    </row>
    <row r="41" spans="1:19" x14ac:dyDescent="0.25">
      <c r="A41">
        <v>40</v>
      </c>
      <c r="B41">
        <v>15642597.301432</v>
      </c>
      <c r="C41">
        <v>20213871.167533401</v>
      </c>
      <c r="D41">
        <v>19126627.136784598</v>
      </c>
      <c r="E41">
        <v>19695191.1753207</v>
      </c>
      <c r="F41">
        <v>18038961.351178002</v>
      </c>
      <c r="G41">
        <v>15642590.773043901</v>
      </c>
      <c r="H41">
        <v>16263854.542010801</v>
      </c>
      <c r="L41">
        <v>40</v>
      </c>
      <c r="M41">
        <v>108929.060431319</v>
      </c>
      <c r="N41">
        <v>111245.829776161</v>
      </c>
      <c r="O41">
        <v>110682.96060481999</v>
      </c>
      <c r="P41">
        <v>110891.292461358</v>
      </c>
      <c r="Q41">
        <v>109909.09271835101</v>
      </c>
      <c r="R41">
        <v>108929.055025572</v>
      </c>
      <c r="S41">
        <v>109397.42041858799</v>
      </c>
    </row>
    <row r="42" spans="1:19" x14ac:dyDescent="0.25">
      <c r="A42">
        <v>41</v>
      </c>
      <c r="B42">
        <v>39781375.711785197</v>
      </c>
      <c r="C42">
        <v>44288074.476022601</v>
      </c>
      <c r="D42">
        <v>42960640.062390603</v>
      </c>
      <c r="E42">
        <v>43982511.826319903</v>
      </c>
      <c r="F42">
        <v>41865241.7731876</v>
      </c>
      <c r="G42">
        <v>39781999.807895899</v>
      </c>
      <c r="H42">
        <v>40347620.153920896</v>
      </c>
      <c r="L42">
        <v>41</v>
      </c>
      <c r="M42">
        <v>295594.29403945798</v>
      </c>
      <c r="N42">
        <v>298471.36902444501</v>
      </c>
      <c r="O42">
        <v>297605.96789141902</v>
      </c>
      <c r="P42">
        <v>298210.160828611</v>
      </c>
      <c r="Q42">
        <v>296756.68590479897</v>
      </c>
      <c r="R42">
        <v>295594.80971181398</v>
      </c>
      <c r="S42">
        <v>296093.868008252</v>
      </c>
    </row>
    <row r="43" spans="1:19" x14ac:dyDescent="0.25">
      <c r="A43">
        <v>42</v>
      </c>
      <c r="B43">
        <v>138895456.843952</v>
      </c>
      <c r="C43">
        <v>146511977.22679201</v>
      </c>
      <c r="D43">
        <v>144425745.49209201</v>
      </c>
      <c r="E43">
        <v>145860642.33854499</v>
      </c>
      <c r="F43">
        <v>142507281.71694499</v>
      </c>
      <c r="G43">
        <v>138895476.808685</v>
      </c>
      <c r="H43">
        <v>139695414.70329601</v>
      </c>
      <c r="L43">
        <v>42</v>
      </c>
      <c r="M43">
        <v>1040069.4502572</v>
      </c>
      <c r="N43">
        <v>1045570.09368771</v>
      </c>
      <c r="O43">
        <v>1044065.89910785</v>
      </c>
      <c r="P43">
        <v>1044950.69854095</v>
      </c>
      <c r="Q43">
        <v>1042426.41923696</v>
      </c>
      <c r="R43">
        <v>1040069.48856569</v>
      </c>
      <c r="S43">
        <v>1040941.4348084</v>
      </c>
    </row>
    <row r="44" spans="1:19" x14ac:dyDescent="0.25">
      <c r="A44">
        <v>43</v>
      </c>
      <c r="B44">
        <v>13683044.745292399</v>
      </c>
      <c r="C44">
        <v>15613401.449947899</v>
      </c>
      <c r="D44">
        <v>14167632.6847455</v>
      </c>
      <c r="E44">
        <v>14517090.210604699</v>
      </c>
      <c r="F44">
        <v>13509518.155258</v>
      </c>
      <c r="G44">
        <v>13683097.485923201</v>
      </c>
      <c r="H44">
        <v>13404702.8037</v>
      </c>
      <c r="L44">
        <v>43</v>
      </c>
      <c r="M44">
        <v>67389.175735629702</v>
      </c>
      <c r="N44">
        <v>73769.854747282196</v>
      </c>
      <c r="O44">
        <v>72265.936839355098</v>
      </c>
      <c r="P44">
        <v>72708.665684494597</v>
      </c>
      <c r="Q44">
        <v>70722.742181344394</v>
      </c>
      <c r="R44">
        <v>67389.028902786595</v>
      </c>
      <c r="S44">
        <v>68159.207231184599</v>
      </c>
    </row>
    <row r="45" spans="1:19" x14ac:dyDescent="0.25">
      <c r="A45">
        <v>44</v>
      </c>
      <c r="B45">
        <v>60040934.871846698</v>
      </c>
      <c r="C45">
        <v>71160053.749150202</v>
      </c>
      <c r="D45">
        <v>68773117.108105093</v>
      </c>
      <c r="E45">
        <v>70186126.1852801</v>
      </c>
      <c r="F45">
        <v>66247971.310923502</v>
      </c>
      <c r="G45">
        <v>60041872.858352803</v>
      </c>
      <c r="H45">
        <v>61034768.401892997</v>
      </c>
      <c r="L45">
        <v>44</v>
      </c>
      <c r="M45">
        <v>446706.07247841702</v>
      </c>
      <c r="N45">
        <v>454794.71290786302</v>
      </c>
      <c r="O45">
        <v>453211.25699088501</v>
      </c>
      <c r="P45">
        <v>454109.563183391</v>
      </c>
      <c r="Q45">
        <v>450839.50462027802</v>
      </c>
      <c r="R45">
        <v>446706.97399134701</v>
      </c>
      <c r="S45">
        <v>447691.59424624499</v>
      </c>
    </row>
    <row r="46" spans="1:19" x14ac:dyDescent="0.25">
      <c r="A46">
        <v>45</v>
      </c>
      <c r="B46">
        <v>28560907.4018442</v>
      </c>
      <c r="C46">
        <v>18851097.609689899</v>
      </c>
      <c r="D46">
        <v>20285343.761617798</v>
      </c>
      <c r="E46">
        <v>20085797.665738001</v>
      </c>
      <c r="F46">
        <v>21963211.0537793</v>
      </c>
      <c r="G46">
        <v>28560937.277037799</v>
      </c>
      <c r="H46">
        <v>27639895.808868598</v>
      </c>
      <c r="L46">
        <v>45</v>
      </c>
      <c r="M46">
        <v>49434.090617326699</v>
      </c>
      <c r="N46">
        <v>45813.354873792399</v>
      </c>
      <c r="O46">
        <v>46645.703910809701</v>
      </c>
      <c r="P46">
        <v>46563.2320228522</v>
      </c>
      <c r="Q46">
        <v>47475.164453779798</v>
      </c>
      <c r="R46">
        <v>49434.109952418497</v>
      </c>
      <c r="S46">
        <v>49164.987710035501</v>
      </c>
    </row>
    <row r="47" spans="1:19" x14ac:dyDescent="0.25">
      <c r="A47">
        <v>46</v>
      </c>
      <c r="B47">
        <v>11029314.066640399</v>
      </c>
      <c r="C47">
        <v>17499626.0849929</v>
      </c>
      <c r="D47">
        <v>15596334.7453508</v>
      </c>
      <c r="E47">
        <v>15071807.158346999</v>
      </c>
      <c r="F47">
        <v>13650102.544522399</v>
      </c>
      <c r="G47">
        <v>11029311.9683506</v>
      </c>
      <c r="H47">
        <v>11029335.2592189</v>
      </c>
      <c r="L47">
        <v>46</v>
      </c>
      <c r="M47">
        <v>17679.8030214399</v>
      </c>
      <c r="N47">
        <v>23677.9736550612</v>
      </c>
      <c r="O47">
        <v>22267.865719829901</v>
      </c>
      <c r="P47">
        <v>21950.465842446902</v>
      </c>
      <c r="Q47">
        <v>20988.1752778185</v>
      </c>
      <c r="R47">
        <v>17679.797529801799</v>
      </c>
      <c r="S47">
        <v>17913.178837232299</v>
      </c>
    </row>
    <row r="48" spans="1:19" x14ac:dyDescent="0.25">
      <c r="A48">
        <v>47</v>
      </c>
      <c r="B48">
        <v>34099754.292297497</v>
      </c>
      <c r="C48">
        <v>19230331.455433398</v>
      </c>
      <c r="D48">
        <v>20237007.9353608</v>
      </c>
      <c r="E48">
        <v>21402136.020365801</v>
      </c>
      <c r="F48">
        <v>22109164.960367799</v>
      </c>
      <c r="G48">
        <v>34099726.032963097</v>
      </c>
      <c r="H48">
        <v>33683930.197210699</v>
      </c>
      <c r="L48">
        <v>47</v>
      </c>
      <c r="M48">
        <v>76843.202567850298</v>
      </c>
      <c r="N48">
        <v>69226.082486612999</v>
      </c>
      <c r="O48">
        <v>70354.302568606698</v>
      </c>
      <c r="P48">
        <v>70906.573901431097</v>
      </c>
      <c r="Q48">
        <v>71399.997064300696</v>
      </c>
      <c r="R48">
        <v>76843.111045096797</v>
      </c>
      <c r="S48">
        <v>76612.614112295996</v>
      </c>
    </row>
    <row r="49" spans="1:19" x14ac:dyDescent="0.25">
      <c r="A49">
        <v>48</v>
      </c>
      <c r="B49">
        <v>17445756.286320802</v>
      </c>
      <c r="C49">
        <v>27148494.3007112</v>
      </c>
      <c r="D49">
        <v>26227221.880086999</v>
      </c>
      <c r="E49">
        <v>25285888.4253681</v>
      </c>
      <c r="F49">
        <v>24779058.231217299</v>
      </c>
      <c r="G49">
        <v>17445784.679713201</v>
      </c>
      <c r="H49">
        <v>17446502.122910298</v>
      </c>
      <c r="L49">
        <v>48</v>
      </c>
      <c r="M49">
        <v>36184.7889101822</v>
      </c>
      <c r="N49">
        <v>40090.278041019898</v>
      </c>
      <c r="O49">
        <v>39217.660690242097</v>
      </c>
      <c r="P49">
        <v>39105.894133559399</v>
      </c>
      <c r="Q49">
        <v>38954.004140367702</v>
      </c>
      <c r="R49">
        <v>36184.787478948099</v>
      </c>
      <c r="S49">
        <v>36185.043100704897</v>
      </c>
    </row>
    <row r="50" spans="1:19" x14ac:dyDescent="0.25">
      <c r="A50">
        <v>49</v>
      </c>
      <c r="B50">
        <v>21277013.3496635</v>
      </c>
      <c r="C50">
        <v>29284027.642191399</v>
      </c>
      <c r="D50">
        <v>28683400.8371775</v>
      </c>
      <c r="E50">
        <v>26916776.947486602</v>
      </c>
      <c r="F50">
        <v>26955089.229757499</v>
      </c>
      <c r="G50">
        <v>21276204.246173002</v>
      </c>
      <c r="H50">
        <v>21276987.353767201</v>
      </c>
      <c r="L50">
        <v>49</v>
      </c>
      <c r="M50">
        <v>47775.957178313802</v>
      </c>
      <c r="N50">
        <v>52033.157203095798</v>
      </c>
      <c r="O50">
        <v>51427.030978806601</v>
      </c>
      <c r="P50">
        <v>50946.8267381646</v>
      </c>
      <c r="Q50">
        <v>51006.650487667903</v>
      </c>
      <c r="R50">
        <v>47773.3451310073</v>
      </c>
      <c r="S50">
        <v>47775.873235417603</v>
      </c>
    </row>
    <row r="51" spans="1:19" x14ac:dyDescent="0.25">
      <c r="A51">
        <v>50</v>
      </c>
      <c r="B51">
        <v>35724453.866103999</v>
      </c>
      <c r="C51">
        <v>29291359.082828298</v>
      </c>
      <c r="D51">
        <v>29391757.791733101</v>
      </c>
      <c r="E51">
        <v>30478829.206043001</v>
      </c>
      <c r="F51">
        <v>30234761.1826487</v>
      </c>
      <c r="G51">
        <v>35724467.072525904</v>
      </c>
      <c r="H51">
        <v>35724445.8681411</v>
      </c>
      <c r="L51">
        <v>50</v>
      </c>
      <c r="M51">
        <v>48217.8175909208</v>
      </c>
      <c r="N51">
        <v>46943.317793742302</v>
      </c>
      <c r="O51">
        <v>47028.654553359003</v>
      </c>
      <c r="P51">
        <v>47212.163963334002</v>
      </c>
      <c r="Q51">
        <v>47223.893555972798</v>
      </c>
      <c r="R51">
        <v>48217.820705237602</v>
      </c>
      <c r="S51">
        <v>48217.812665630903</v>
      </c>
    </row>
    <row r="52" spans="1:19" x14ac:dyDescent="0.25">
      <c r="A52">
        <v>51</v>
      </c>
      <c r="B52">
        <v>33891037.054177999</v>
      </c>
      <c r="C52">
        <v>28510240.534543902</v>
      </c>
      <c r="D52">
        <v>28524686.387182999</v>
      </c>
      <c r="E52">
        <v>29194855.089116398</v>
      </c>
      <c r="F52">
        <v>28856640.538735799</v>
      </c>
      <c r="G52">
        <v>33892071.287864298</v>
      </c>
      <c r="H52">
        <v>33891126.798896097</v>
      </c>
      <c r="L52">
        <v>51</v>
      </c>
      <c r="M52">
        <v>46749.966706198204</v>
      </c>
      <c r="N52">
        <v>44710.286598897997</v>
      </c>
      <c r="O52">
        <v>44776.885611169702</v>
      </c>
      <c r="P52">
        <v>45023.562705016797</v>
      </c>
      <c r="Q52">
        <v>44927.203749263601</v>
      </c>
      <c r="R52">
        <v>46750.328825774202</v>
      </c>
      <c r="S52">
        <v>46749.998780108799</v>
      </c>
    </row>
    <row r="53" spans="1:19" x14ac:dyDescent="0.25">
      <c r="A53">
        <v>52</v>
      </c>
      <c r="B53" t="s">
        <v>127</v>
      </c>
      <c r="C53" t="s">
        <v>127</v>
      </c>
      <c r="D53" t="s">
        <v>127</v>
      </c>
      <c r="E53" t="s">
        <v>127</v>
      </c>
      <c r="F53" t="s">
        <v>127</v>
      </c>
      <c r="G53" t="s">
        <v>127</v>
      </c>
      <c r="H53" t="s">
        <v>127</v>
      </c>
      <c r="L53">
        <v>52</v>
      </c>
      <c r="M53" t="s">
        <v>127</v>
      </c>
      <c r="N53" t="s">
        <v>127</v>
      </c>
      <c r="O53" t="s">
        <v>127</v>
      </c>
      <c r="P53" t="s">
        <v>127</v>
      </c>
      <c r="Q53" t="s">
        <v>127</v>
      </c>
      <c r="R53" t="s">
        <v>127</v>
      </c>
      <c r="S53" t="s">
        <v>127</v>
      </c>
    </row>
    <row r="54" spans="1:19" x14ac:dyDescent="0.25">
      <c r="A54">
        <v>53</v>
      </c>
      <c r="B54" t="s">
        <v>127</v>
      </c>
      <c r="C54" t="s">
        <v>127</v>
      </c>
      <c r="D54" t="s">
        <v>127</v>
      </c>
      <c r="E54" t="s">
        <v>127</v>
      </c>
      <c r="F54" t="s">
        <v>127</v>
      </c>
      <c r="G54" t="s">
        <v>127</v>
      </c>
      <c r="H54" t="s">
        <v>127</v>
      </c>
      <c r="L54">
        <v>53</v>
      </c>
      <c r="M54" t="s">
        <v>127</v>
      </c>
      <c r="N54" t="s">
        <v>127</v>
      </c>
      <c r="O54" t="s">
        <v>127</v>
      </c>
      <c r="P54" t="s">
        <v>127</v>
      </c>
      <c r="Q54" t="s">
        <v>127</v>
      </c>
      <c r="R54" t="s">
        <v>127</v>
      </c>
      <c r="S54" t="s">
        <v>127</v>
      </c>
    </row>
    <row r="55" spans="1:19" x14ac:dyDescent="0.25">
      <c r="A55">
        <v>54</v>
      </c>
      <c r="B55" t="s">
        <v>127</v>
      </c>
      <c r="C55" t="s">
        <v>127</v>
      </c>
      <c r="D55" t="s">
        <v>127</v>
      </c>
      <c r="E55" t="s">
        <v>127</v>
      </c>
      <c r="F55" t="s">
        <v>127</v>
      </c>
      <c r="G55" t="s">
        <v>127</v>
      </c>
      <c r="H55" t="s">
        <v>127</v>
      </c>
      <c r="L55">
        <v>54</v>
      </c>
      <c r="M55" t="s">
        <v>127</v>
      </c>
      <c r="N55" t="s">
        <v>127</v>
      </c>
      <c r="O55" t="s">
        <v>127</v>
      </c>
      <c r="P55" t="s">
        <v>127</v>
      </c>
      <c r="Q55" t="s">
        <v>127</v>
      </c>
      <c r="R55" t="s">
        <v>127</v>
      </c>
      <c r="S55" t="s">
        <v>127</v>
      </c>
    </row>
    <row r="56" spans="1:19" x14ac:dyDescent="0.25">
      <c r="A56">
        <v>55</v>
      </c>
      <c r="B56" t="s">
        <v>127</v>
      </c>
      <c r="C56" t="s">
        <v>127</v>
      </c>
      <c r="D56" t="s">
        <v>127</v>
      </c>
      <c r="E56" t="s">
        <v>127</v>
      </c>
      <c r="F56" t="s">
        <v>127</v>
      </c>
      <c r="G56" t="s">
        <v>127</v>
      </c>
      <c r="H56" t="s">
        <v>127</v>
      </c>
      <c r="L56">
        <v>55</v>
      </c>
      <c r="M56" t="s">
        <v>127</v>
      </c>
      <c r="N56" t="s">
        <v>127</v>
      </c>
      <c r="O56" t="s">
        <v>127</v>
      </c>
      <c r="P56" t="s">
        <v>127</v>
      </c>
      <c r="Q56" t="s">
        <v>127</v>
      </c>
      <c r="R56" t="s">
        <v>127</v>
      </c>
      <c r="S56" t="s">
        <v>127</v>
      </c>
    </row>
    <row r="57" spans="1:19" x14ac:dyDescent="0.25">
      <c r="A57">
        <v>56</v>
      </c>
      <c r="B57" t="s">
        <v>127</v>
      </c>
      <c r="C57" t="s">
        <v>127</v>
      </c>
      <c r="D57" t="s">
        <v>127</v>
      </c>
      <c r="E57" t="s">
        <v>127</v>
      </c>
      <c r="F57" t="s">
        <v>127</v>
      </c>
      <c r="G57" t="s">
        <v>127</v>
      </c>
      <c r="H57" t="s">
        <v>127</v>
      </c>
      <c r="L57">
        <v>56</v>
      </c>
      <c r="M57" t="s">
        <v>127</v>
      </c>
      <c r="N57" t="s">
        <v>127</v>
      </c>
      <c r="O57" t="s">
        <v>127</v>
      </c>
      <c r="P57" t="s">
        <v>127</v>
      </c>
      <c r="Q57" t="s">
        <v>127</v>
      </c>
      <c r="R57" t="s">
        <v>127</v>
      </c>
      <c r="S57" t="s">
        <v>127</v>
      </c>
    </row>
    <row r="58" spans="1:19" x14ac:dyDescent="0.25">
      <c r="A58">
        <v>57</v>
      </c>
      <c r="B58" t="s">
        <v>127</v>
      </c>
      <c r="C58" t="s">
        <v>127</v>
      </c>
      <c r="D58" t="s">
        <v>127</v>
      </c>
      <c r="E58" t="s">
        <v>127</v>
      </c>
      <c r="F58" t="s">
        <v>127</v>
      </c>
      <c r="G58" t="s">
        <v>127</v>
      </c>
      <c r="H58" t="s">
        <v>127</v>
      </c>
      <c r="L58">
        <v>57</v>
      </c>
      <c r="M58" t="s">
        <v>127</v>
      </c>
      <c r="N58" t="s">
        <v>127</v>
      </c>
      <c r="O58" t="s">
        <v>127</v>
      </c>
      <c r="P58" t="s">
        <v>127</v>
      </c>
      <c r="Q58" t="s">
        <v>127</v>
      </c>
      <c r="R58" t="s">
        <v>127</v>
      </c>
      <c r="S58" t="s">
        <v>127</v>
      </c>
    </row>
    <row r="59" spans="1:19" x14ac:dyDescent="0.25">
      <c r="A59">
        <v>58</v>
      </c>
      <c r="B59" t="s">
        <v>127</v>
      </c>
      <c r="C59" t="s">
        <v>127</v>
      </c>
      <c r="D59" t="s">
        <v>127</v>
      </c>
      <c r="E59" t="s">
        <v>127</v>
      </c>
      <c r="F59" t="s">
        <v>127</v>
      </c>
      <c r="G59" t="s">
        <v>127</v>
      </c>
      <c r="H59" t="s">
        <v>127</v>
      </c>
      <c r="L59">
        <v>58</v>
      </c>
      <c r="M59" t="s">
        <v>127</v>
      </c>
      <c r="N59" t="s">
        <v>127</v>
      </c>
      <c r="O59" t="s">
        <v>127</v>
      </c>
      <c r="P59" t="s">
        <v>127</v>
      </c>
      <c r="Q59" t="s">
        <v>127</v>
      </c>
      <c r="R59" t="s">
        <v>127</v>
      </c>
      <c r="S59" t="s">
        <v>127</v>
      </c>
    </row>
    <row r="60" spans="1:19" x14ac:dyDescent="0.25">
      <c r="A60">
        <v>59</v>
      </c>
      <c r="B60" t="s">
        <v>127</v>
      </c>
      <c r="C60" t="s">
        <v>127</v>
      </c>
      <c r="D60" t="s">
        <v>127</v>
      </c>
      <c r="E60" t="s">
        <v>127</v>
      </c>
      <c r="F60" t="s">
        <v>127</v>
      </c>
      <c r="G60" t="s">
        <v>127</v>
      </c>
      <c r="H60" t="s">
        <v>127</v>
      </c>
      <c r="L60">
        <v>59</v>
      </c>
      <c r="M60" t="s">
        <v>127</v>
      </c>
      <c r="N60" t="s">
        <v>127</v>
      </c>
      <c r="O60" t="s">
        <v>127</v>
      </c>
      <c r="P60" t="s">
        <v>127</v>
      </c>
      <c r="Q60" t="s">
        <v>127</v>
      </c>
      <c r="R60" t="s">
        <v>127</v>
      </c>
      <c r="S60" t="s">
        <v>127</v>
      </c>
    </row>
    <row r="61" spans="1:19" x14ac:dyDescent="0.25">
      <c r="A61">
        <v>60</v>
      </c>
      <c r="B61">
        <v>66352829.139545098</v>
      </c>
      <c r="C61">
        <v>56556122.599925198</v>
      </c>
      <c r="D61">
        <v>57947885.590348698</v>
      </c>
      <c r="E61">
        <v>57710282.3002536</v>
      </c>
      <c r="F61">
        <v>60147729.066979699</v>
      </c>
      <c r="G61">
        <v>66352837.248947702</v>
      </c>
      <c r="H61">
        <v>63932766.771457203</v>
      </c>
      <c r="L61">
        <v>60</v>
      </c>
      <c r="M61">
        <v>184562.69786210899</v>
      </c>
      <c r="N61">
        <v>181497.1862765</v>
      </c>
      <c r="O61">
        <v>181891.467822473</v>
      </c>
      <c r="P61">
        <v>181922.699380943</v>
      </c>
      <c r="Q61">
        <v>182846.236206184</v>
      </c>
      <c r="R61">
        <v>184562.69654392599</v>
      </c>
      <c r="S61">
        <v>183807.27307185199</v>
      </c>
    </row>
    <row r="62" spans="1:19" x14ac:dyDescent="0.25">
      <c r="A62">
        <v>61</v>
      </c>
      <c r="B62">
        <v>5202793.7175763696</v>
      </c>
      <c r="C62">
        <v>3062033.65725009</v>
      </c>
      <c r="D62">
        <v>4101452.3015907402</v>
      </c>
      <c r="E62">
        <v>3072624.6779310401</v>
      </c>
      <c r="F62">
        <v>4994801.1673880704</v>
      </c>
      <c r="G62">
        <v>5202941.8360483702</v>
      </c>
      <c r="H62">
        <v>4525317.4609916396</v>
      </c>
      <c r="L62">
        <v>61</v>
      </c>
      <c r="M62">
        <v>28114.867171139998</v>
      </c>
      <c r="N62">
        <v>26078.917147709599</v>
      </c>
      <c r="O62">
        <v>26671.242941805602</v>
      </c>
      <c r="P62">
        <v>26058.7413842969</v>
      </c>
      <c r="Q62">
        <v>27992.872509134999</v>
      </c>
      <c r="R62">
        <v>28115.026095330799</v>
      </c>
      <c r="S62">
        <v>26943.993548807099</v>
      </c>
    </row>
    <row r="63" spans="1:19" x14ac:dyDescent="0.25">
      <c r="A63">
        <v>62</v>
      </c>
      <c r="B63">
        <v>8420746.1357317604</v>
      </c>
      <c r="C63">
        <v>6549114.6276154704</v>
      </c>
      <c r="D63">
        <v>6680142.9366840497</v>
      </c>
      <c r="E63">
        <v>6667600.7643298795</v>
      </c>
      <c r="F63">
        <v>6943017.9458934497</v>
      </c>
      <c r="G63">
        <v>8420740.6227875892</v>
      </c>
      <c r="H63">
        <v>8093714.7905242397</v>
      </c>
      <c r="L63">
        <v>62</v>
      </c>
      <c r="M63">
        <v>17359.240184302998</v>
      </c>
      <c r="N63">
        <v>16523.640224802799</v>
      </c>
      <c r="O63">
        <v>16619.512519300901</v>
      </c>
      <c r="P63">
        <v>16614.063983562501</v>
      </c>
      <c r="Q63">
        <v>16782.879367724599</v>
      </c>
      <c r="R63">
        <v>17359.235609527099</v>
      </c>
      <c r="S63">
        <v>17191.862006508702</v>
      </c>
    </row>
    <row r="64" spans="1:19" x14ac:dyDescent="0.25">
      <c r="A64">
        <v>63</v>
      </c>
      <c r="B64">
        <v>24767283.417052802</v>
      </c>
      <c r="C64">
        <v>25767042.050561301</v>
      </c>
      <c r="D64">
        <v>25204663.707991298</v>
      </c>
      <c r="E64">
        <v>25876135.142315298</v>
      </c>
      <c r="F64">
        <v>24759914.912148401</v>
      </c>
      <c r="G64">
        <v>24767284.6417052</v>
      </c>
      <c r="H64">
        <v>25165395.2225383</v>
      </c>
      <c r="L64">
        <v>63</v>
      </c>
      <c r="M64">
        <v>633447.91181207204</v>
      </c>
      <c r="N64">
        <v>634724.49142224004</v>
      </c>
      <c r="O64">
        <v>634626.61608914996</v>
      </c>
      <c r="P64">
        <v>635215.01137850003</v>
      </c>
      <c r="Q64">
        <v>633422.18140314601</v>
      </c>
      <c r="R64">
        <v>633447.90384846297</v>
      </c>
      <c r="S64">
        <v>634709.10641319596</v>
      </c>
    </row>
    <row r="65" spans="1:19" x14ac:dyDescent="0.25">
      <c r="A65">
        <v>64</v>
      </c>
      <c r="B65">
        <v>22223878.903445799</v>
      </c>
      <c r="C65">
        <v>14588144.732705699</v>
      </c>
      <c r="D65">
        <v>12823419.5018797</v>
      </c>
      <c r="E65">
        <v>16422277.9364892</v>
      </c>
      <c r="F65">
        <v>13720310.1098035</v>
      </c>
      <c r="G65">
        <v>22223875.209754799</v>
      </c>
      <c r="H65">
        <v>22223886.490766</v>
      </c>
      <c r="L65">
        <v>64</v>
      </c>
      <c r="M65">
        <v>20998.309192684199</v>
      </c>
      <c r="N65">
        <v>18420.476629485402</v>
      </c>
      <c r="O65">
        <v>18012.996002565102</v>
      </c>
      <c r="P65">
        <v>19184.345852234699</v>
      </c>
      <c r="Q65">
        <v>18077.8983312858</v>
      </c>
      <c r="R65">
        <v>20998.308622922999</v>
      </c>
      <c r="S65">
        <v>20998.315198992299</v>
      </c>
    </row>
    <row r="66" spans="1:19" x14ac:dyDescent="0.25">
      <c r="A66">
        <v>65</v>
      </c>
      <c r="B66">
        <v>62035068.120246001</v>
      </c>
      <c r="C66">
        <v>57669833.1915842</v>
      </c>
      <c r="D66">
        <v>58642427.270894498</v>
      </c>
      <c r="E66">
        <v>58057556.545038402</v>
      </c>
      <c r="F66">
        <v>59649225.357127696</v>
      </c>
      <c r="G66">
        <v>62035083.128869496</v>
      </c>
      <c r="H66">
        <v>61284970.820074402</v>
      </c>
      <c r="L66">
        <v>65</v>
      </c>
      <c r="M66">
        <v>115789.587684194</v>
      </c>
      <c r="N66">
        <v>115684.97886835699</v>
      </c>
      <c r="O66">
        <v>115754.477614043</v>
      </c>
      <c r="P66">
        <v>115776.374638465</v>
      </c>
      <c r="Q66">
        <v>115998.78366754101</v>
      </c>
      <c r="R66">
        <v>115789.608235675</v>
      </c>
      <c r="S66">
        <v>115801.042519323</v>
      </c>
    </row>
    <row r="67" spans="1:19" x14ac:dyDescent="0.25">
      <c r="A67">
        <v>66</v>
      </c>
      <c r="B67">
        <v>17105328.170740001</v>
      </c>
      <c r="C67">
        <v>14696816.220742101</v>
      </c>
      <c r="D67">
        <v>14368577.869160799</v>
      </c>
      <c r="E67">
        <v>14315186.0502277</v>
      </c>
      <c r="F67">
        <v>14334363.858036401</v>
      </c>
      <c r="G67">
        <v>17106696.969050702</v>
      </c>
      <c r="H67">
        <v>16868618.357921802</v>
      </c>
      <c r="L67">
        <v>66</v>
      </c>
      <c r="M67">
        <v>25691.245047423199</v>
      </c>
      <c r="N67">
        <v>27703.696716650102</v>
      </c>
      <c r="O67">
        <v>27261.690677459799</v>
      </c>
      <c r="P67">
        <v>27215.166951254101</v>
      </c>
      <c r="Q67">
        <v>26901.3318945549</v>
      </c>
      <c r="R67">
        <v>25691.361604250102</v>
      </c>
      <c r="S67">
        <v>25672.1837562853</v>
      </c>
    </row>
    <row r="68" spans="1:19" x14ac:dyDescent="0.25">
      <c r="A68">
        <v>67</v>
      </c>
      <c r="B68">
        <v>2410081.7813647701</v>
      </c>
      <c r="C68">
        <v>6173294.4724105904</v>
      </c>
      <c r="D68">
        <v>5177143.1987811001</v>
      </c>
      <c r="E68">
        <v>5524883.0582163697</v>
      </c>
      <c r="F68">
        <v>4084310.3127676402</v>
      </c>
      <c r="G68">
        <v>2410084.91567775</v>
      </c>
      <c r="H68">
        <v>2343332.9029453299</v>
      </c>
      <c r="L68">
        <v>67</v>
      </c>
      <c r="M68">
        <v>14191.1006482511</v>
      </c>
      <c r="N68">
        <v>15522.932171717501</v>
      </c>
      <c r="O68">
        <v>15248.2664937223</v>
      </c>
      <c r="P68">
        <v>15232.198568608101</v>
      </c>
      <c r="Q68">
        <v>14710.8872326239</v>
      </c>
      <c r="R68">
        <v>14191.0618308131</v>
      </c>
      <c r="S68">
        <v>14244.652858824</v>
      </c>
    </row>
    <row r="69" spans="1:19" x14ac:dyDescent="0.25">
      <c r="A69">
        <v>68</v>
      </c>
      <c r="B69">
        <v>11569592.0592563</v>
      </c>
      <c r="C69">
        <v>6269007.3621563297</v>
      </c>
      <c r="D69">
        <v>6650524.5630114097</v>
      </c>
      <c r="E69">
        <v>6306471.7412771396</v>
      </c>
      <c r="F69">
        <v>7538560.03129429</v>
      </c>
      <c r="G69">
        <v>11570822.7692488</v>
      </c>
      <c r="H69">
        <v>10353737.9127279</v>
      </c>
      <c r="L69">
        <v>68</v>
      </c>
      <c r="M69">
        <v>14574.772441291399</v>
      </c>
      <c r="N69">
        <v>13021.209164428999</v>
      </c>
      <c r="O69">
        <v>13156.970472933401</v>
      </c>
      <c r="P69">
        <v>13063.388076404101</v>
      </c>
      <c r="Q69">
        <v>13534.781975517</v>
      </c>
      <c r="R69">
        <v>14574.5454804561</v>
      </c>
      <c r="S69">
        <v>14183.7389101843</v>
      </c>
    </row>
    <row r="70" spans="1:19" x14ac:dyDescent="0.25">
      <c r="A70">
        <v>69</v>
      </c>
      <c r="B70">
        <v>9026519.2379947901</v>
      </c>
      <c r="C70">
        <v>10371780.4836425</v>
      </c>
      <c r="D70">
        <v>8352303.6842024503</v>
      </c>
      <c r="E70">
        <v>9284399.2913091294</v>
      </c>
      <c r="F70">
        <v>7453214.0171621498</v>
      </c>
      <c r="G70">
        <v>9026524.6948135607</v>
      </c>
      <c r="H70">
        <v>8538484.9853959605</v>
      </c>
      <c r="L70">
        <v>69</v>
      </c>
      <c r="M70">
        <v>15305.312396867201</v>
      </c>
      <c r="N70">
        <v>19866.497289594699</v>
      </c>
      <c r="O70">
        <v>18353.101893102699</v>
      </c>
      <c r="P70">
        <v>19028.308467371098</v>
      </c>
      <c r="Q70">
        <v>17214.280086444502</v>
      </c>
      <c r="R70">
        <v>15305.2934616073</v>
      </c>
      <c r="S70">
        <v>15600.639804836301</v>
      </c>
    </row>
    <row r="71" spans="1:19" x14ac:dyDescent="0.25">
      <c r="A71">
        <v>70</v>
      </c>
      <c r="B71" t="s">
        <v>127</v>
      </c>
      <c r="C71" t="s">
        <v>127</v>
      </c>
      <c r="D71" t="s">
        <v>127</v>
      </c>
      <c r="E71" t="s">
        <v>127</v>
      </c>
      <c r="F71" t="s">
        <v>127</v>
      </c>
      <c r="G71" t="s">
        <v>127</v>
      </c>
      <c r="H71" t="s">
        <v>127</v>
      </c>
      <c r="L71">
        <v>70</v>
      </c>
      <c r="M71" t="s">
        <v>127</v>
      </c>
      <c r="N71" t="s">
        <v>127</v>
      </c>
      <c r="O71" t="s">
        <v>127</v>
      </c>
      <c r="P71" t="s">
        <v>127</v>
      </c>
      <c r="Q71" t="s">
        <v>127</v>
      </c>
      <c r="R71" t="s">
        <v>127</v>
      </c>
      <c r="S71" t="s">
        <v>127</v>
      </c>
    </row>
    <row r="72" spans="1:19" x14ac:dyDescent="0.25">
      <c r="A72">
        <v>71</v>
      </c>
      <c r="B72">
        <v>15463549.9302758</v>
      </c>
      <c r="C72">
        <v>40366881.049681</v>
      </c>
      <c r="D72">
        <v>43798489.722221501</v>
      </c>
      <c r="E72">
        <v>31174492.277683601</v>
      </c>
      <c r="F72">
        <v>40044269.718700498</v>
      </c>
      <c r="G72">
        <v>15463558.2846175</v>
      </c>
      <c r="H72">
        <v>15463562.537756599</v>
      </c>
      <c r="L72">
        <v>71</v>
      </c>
      <c r="M72">
        <v>24890.999692474499</v>
      </c>
      <c r="N72">
        <v>37607.515586700203</v>
      </c>
      <c r="O72">
        <v>38108.298410232499</v>
      </c>
      <c r="P72">
        <v>32721.350798261599</v>
      </c>
      <c r="Q72">
        <v>37311.930658722602</v>
      </c>
      <c r="R72">
        <v>24891.021906767899</v>
      </c>
      <c r="S72">
        <v>24891.154317369801</v>
      </c>
    </row>
    <row r="73" spans="1:19" x14ac:dyDescent="0.25">
      <c r="A73">
        <v>72</v>
      </c>
      <c r="B73">
        <v>13744372.9039471</v>
      </c>
      <c r="C73">
        <v>14547591.1943541</v>
      </c>
      <c r="D73">
        <v>13934186.383635599</v>
      </c>
      <c r="E73">
        <v>14142098.7673871</v>
      </c>
      <c r="F73">
        <v>13657197.825001299</v>
      </c>
      <c r="G73">
        <v>13744372.334585</v>
      </c>
      <c r="H73">
        <v>13674374.0089038</v>
      </c>
      <c r="L73">
        <v>72</v>
      </c>
      <c r="M73">
        <v>73147.705830301798</v>
      </c>
      <c r="N73">
        <v>77161.028639533804</v>
      </c>
      <c r="O73">
        <v>76222.896448102794</v>
      </c>
      <c r="P73">
        <v>76535.885421082698</v>
      </c>
      <c r="Q73">
        <v>74869.714099440695</v>
      </c>
      <c r="R73">
        <v>73147.697034219498</v>
      </c>
      <c r="S73">
        <v>73824.272588664098</v>
      </c>
    </row>
    <row r="74" spans="1:19" x14ac:dyDescent="0.25">
      <c r="A74">
        <v>73</v>
      </c>
      <c r="B74">
        <v>9723495.4473200701</v>
      </c>
      <c r="C74">
        <v>4315007.2313689599</v>
      </c>
      <c r="D74">
        <v>5173822.8096885104</v>
      </c>
      <c r="E74">
        <v>4708096.8472085204</v>
      </c>
      <c r="F74">
        <v>6287973.3722504703</v>
      </c>
      <c r="G74">
        <v>9723493.4866925199</v>
      </c>
      <c r="H74">
        <v>9117993.4874017499</v>
      </c>
      <c r="L74">
        <v>73</v>
      </c>
      <c r="M74">
        <v>14709.5519835675</v>
      </c>
      <c r="N74">
        <v>11988.9026111574</v>
      </c>
      <c r="O74">
        <v>12329.6814817167</v>
      </c>
      <c r="P74">
        <v>12204.673371712001</v>
      </c>
      <c r="Q74">
        <v>12737.352442024199</v>
      </c>
      <c r="R74">
        <v>14709.549177200601</v>
      </c>
      <c r="S74">
        <v>14094.0612657238</v>
      </c>
    </row>
    <row r="75" spans="1:19" x14ac:dyDescent="0.25">
      <c r="A75">
        <v>74</v>
      </c>
      <c r="B75" t="s">
        <v>127</v>
      </c>
      <c r="C75" t="s">
        <v>127</v>
      </c>
      <c r="D75" t="s">
        <v>127</v>
      </c>
      <c r="E75" t="s">
        <v>127</v>
      </c>
      <c r="F75" t="s">
        <v>127</v>
      </c>
      <c r="G75" t="s">
        <v>127</v>
      </c>
      <c r="H75" t="s">
        <v>127</v>
      </c>
      <c r="L75">
        <v>74</v>
      </c>
      <c r="M75" t="s">
        <v>127</v>
      </c>
      <c r="N75" t="s">
        <v>127</v>
      </c>
      <c r="O75" t="s">
        <v>127</v>
      </c>
      <c r="P75" t="s">
        <v>127</v>
      </c>
      <c r="Q75" t="s">
        <v>127</v>
      </c>
      <c r="R75" t="s">
        <v>127</v>
      </c>
      <c r="S75" t="s">
        <v>127</v>
      </c>
    </row>
    <row r="76" spans="1:19" x14ac:dyDescent="0.25">
      <c r="A76">
        <v>75</v>
      </c>
      <c r="B76">
        <v>9620943.5553097893</v>
      </c>
      <c r="C76">
        <v>5789174.9322291901</v>
      </c>
      <c r="D76">
        <v>6213582.9728290401</v>
      </c>
      <c r="E76">
        <v>6019521.4347822098</v>
      </c>
      <c r="F76">
        <v>6735043.7705332702</v>
      </c>
      <c r="G76">
        <v>9621867.4110566508</v>
      </c>
      <c r="H76">
        <v>8894095.4792405292</v>
      </c>
      <c r="L76">
        <v>75</v>
      </c>
      <c r="M76">
        <v>14127.092047792499</v>
      </c>
      <c r="N76">
        <v>13837.3145613873</v>
      </c>
      <c r="O76">
        <v>13869.5723685131</v>
      </c>
      <c r="P76">
        <v>13890.0743014329</v>
      </c>
      <c r="Q76">
        <v>13811.009724286499</v>
      </c>
      <c r="R76">
        <v>14127.434722924199</v>
      </c>
      <c r="S76">
        <v>13977.571785268499</v>
      </c>
    </row>
    <row r="77" spans="1:19" x14ac:dyDescent="0.25">
      <c r="A77">
        <v>76</v>
      </c>
      <c r="B77">
        <v>11139573.0088824</v>
      </c>
      <c r="C77">
        <v>6339356.4627481904</v>
      </c>
      <c r="D77">
        <v>6933501.4300227398</v>
      </c>
      <c r="E77">
        <v>6826264.7231673896</v>
      </c>
      <c r="F77">
        <v>7721343.1653465703</v>
      </c>
      <c r="G77">
        <v>11139630.209176401</v>
      </c>
      <c r="H77">
        <v>10762367.348393001</v>
      </c>
      <c r="L77">
        <v>76</v>
      </c>
      <c r="M77">
        <v>18368.661498774101</v>
      </c>
      <c r="N77">
        <v>16556.766878139701</v>
      </c>
      <c r="O77">
        <v>16673.488573926999</v>
      </c>
      <c r="P77">
        <v>16660.523697680299</v>
      </c>
      <c r="Q77">
        <v>16973.336871564999</v>
      </c>
      <c r="R77">
        <v>18368.696918269001</v>
      </c>
      <c r="S77">
        <v>18136.5854296123</v>
      </c>
    </row>
    <row r="78" spans="1:19" x14ac:dyDescent="0.25">
      <c r="A78">
        <v>77</v>
      </c>
      <c r="B78">
        <v>11996885.9332515</v>
      </c>
      <c r="C78">
        <v>5655123.7888280097</v>
      </c>
      <c r="D78">
        <v>6375568.4673950598</v>
      </c>
      <c r="E78">
        <v>6132721.5279891398</v>
      </c>
      <c r="F78">
        <v>7470798.7632603496</v>
      </c>
      <c r="G78">
        <v>11996879.961634301</v>
      </c>
      <c r="H78">
        <v>11061664.0428789</v>
      </c>
      <c r="L78">
        <v>77</v>
      </c>
      <c r="M78">
        <v>14132.9243953035</v>
      </c>
      <c r="N78">
        <v>12201.876598852899</v>
      </c>
      <c r="O78">
        <v>12458.9340191305</v>
      </c>
      <c r="P78">
        <v>12390.5793000024</v>
      </c>
      <c r="Q78">
        <v>12884.4335214978</v>
      </c>
      <c r="R78">
        <v>14132.921804657701</v>
      </c>
      <c r="S78">
        <v>13819.9999498212</v>
      </c>
    </row>
    <row r="79" spans="1:19" x14ac:dyDescent="0.25">
      <c r="A79">
        <v>78</v>
      </c>
      <c r="B79">
        <v>22718780.8452731</v>
      </c>
      <c r="C79">
        <v>18121114.012995601</v>
      </c>
      <c r="D79">
        <v>18926565.394150902</v>
      </c>
      <c r="E79">
        <v>18785339.192789301</v>
      </c>
      <c r="F79">
        <v>20008778.968341202</v>
      </c>
      <c r="G79">
        <v>22718776.629417401</v>
      </c>
      <c r="H79">
        <v>21806419.4580498</v>
      </c>
      <c r="L79">
        <v>78</v>
      </c>
      <c r="M79">
        <v>59035.055174990601</v>
      </c>
      <c r="N79">
        <v>57918.978440803301</v>
      </c>
      <c r="O79">
        <v>58317.338529742097</v>
      </c>
      <c r="P79">
        <v>58273.038888304698</v>
      </c>
      <c r="Q79">
        <v>58752.393567217303</v>
      </c>
      <c r="R79">
        <v>59035.054988286203</v>
      </c>
      <c r="S79">
        <v>58516.141025429599</v>
      </c>
    </row>
    <row r="80" spans="1:19" x14ac:dyDescent="0.25">
      <c r="A80">
        <v>79</v>
      </c>
      <c r="B80">
        <v>10342846.694211099</v>
      </c>
      <c r="C80">
        <v>9095010.5231098495</v>
      </c>
      <c r="D80">
        <v>8980609.4295450691</v>
      </c>
      <c r="E80">
        <v>8979004.6349452306</v>
      </c>
      <c r="F80">
        <v>9052103.7762179002</v>
      </c>
      <c r="G80">
        <v>10342846.2805355</v>
      </c>
      <c r="H80">
        <v>10000508.2214294</v>
      </c>
      <c r="L80">
        <v>79</v>
      </c>
      <c r="M80">
        <v>25113.135318790301</v>
      </c>
      <c r="N80">
        <v>25317.9754392082</v>
      </c>
      <c r="O80">
        <v>25124.815638170901</v>
      </c>
      <c r="P80">
        <v>25149.7219137633</v>
      </c>
      <c r="Q80">
        <v>25175.2265395342</v>
      </c>
      <c r="R80">
        <v>25113.129823741499</v>
      </c>
      <c r="S80">
        <v>25114.0531721146</v>
      </c>
    </row>
    <row r="81" spans="1:19" x14ac:dyDescent="0.25">
      <c r="A81">
        <v>80</v>
      </c>
      <c r="B81">
        <v>29042017.249278501</v>
      </c>
      <c r="C81">
        <v>21444347.308249399</v>
      </c>
      <c r="D81">
        <v>21971723.464361701</v>
      </c>
      <c r="E81">
        <v>21583020.545906499</v>
      </c>
      <c r="F81">
        <v>23837922.661525998</v>
      </c>
      <c r="G81">
        <v>29041474.621568501</v>
      </c>
      <c r="H81">
        <v>27274095.468532301</v>
      </c>
      <c r="L81">
        <v>80</v>
      </c>
      <c r="M81">
        <v>48957.919137112003</v>
      </c>
      <c r="N81">
        <v>52319.513796720603</v>
      </c>
      <c r="O81">
        <v>49846.942915236898</v>
      </c>
      <c r="P81">
        <v>50906.746191693899</v>
      </c>
      <c r="Q81">
        <v>50088.769615510602</v>
      </c>
      <c r="R81">
        <v>48958.547194953702</v>
      </c>
      <c r="S81">
        <v>49401.146888361203</v>
      </c>
    </row>
    <row r="82" spans="1:19" x14ac:dyDescent="0.25">
      <c r="A82">
        <v>81</v>
      </c>
      <c r="B82">
        <v>11525439.7896617</v>
      </c>
      <c r="C82">
        <v>7152117.0783645799</v>
      </c>
      <c r="D82">
        <v>6744482.2785754502</v>
      </c>
      <c r="E82">
        <v>6764726.8229440497</v>
      </c>
      <c r="F82">
        <v>6898196.3196473997</v>
      </c>
      <c r="G82">
        <v>11525416.975517901</v>
      </c>
      <c r="H82">
        <v>10363745.128841</v>
      </c>
      <c r="L82">
        <v>81</v>
      </c>
      <c r="M82">
        <v>14046.2826961801</v>
      </c>
      <c r="N82">
        <v>13808.2945066256</v>
      </c>
      <c r="O82">
        <v>13413.591913295</v>
      </c>
      <c r="P82">
        <v>13316.0662473176</v>
      </c>
      <c r="Q82">
        <v>13415.443245787499</v>
      </c>
      <c r="R82">
        <v>14046.3325363678</v>
      </c>
      <c r="S82">
        <v>13991.764095316799</v>
      </c>
    </row>
    <row r="83" spans="1:19" x14ac:dyDescent="0.25">
      <c r="A83">
        <v>82</v>
      </c>
      <c r="B83">
        <v>8709819.4123400301</v>
      </c>
      <c r="C83">
        <v>12911135.267365299</v>
      </c>
      <c r="D83">
        <v>11153414.5193005</v>
      </c>
      <c r="E83">
        <v>12024491.691688601</v>
      </c>
      <c r="F83">
        <v>9932232.7994127199</v>
      </c>
      <c r="G83">
        <v>8709820.6359679997</v>
      </c>
      <c r="H83">
        <v>8879869.9120811094</v>
      </c>
      <c r="L83">
        <v>82</v>
      </c>
      <c r="M83">
        <v>39954.095619845197</v>
      </c>
      <c r="N83">
        <v>42720.515462143499</v>
      </c>
      <c r="O83">
        <v>41886.888233089398</v>
      </c>
      <c r="P83">
        <v>42159.0311722119</v>
      </c>
      <c r="Q83">
        <v>41035.0028748728</v>
      </c>
      <c r="R83">
        <v>39954.088407832904</v>
      </c>
      <c r="S83">
        <v>40618.684061158398</v>
      </c>
    </row>
    <row r="84" spans="1:19" x14ac:dyDescent="0.25">
      <c r="A84">
        <v>83</v>
      </c>
      <c r="B84">
        <v>13219217.672936</v>
      </c>
      <c r="C84">
        <v>8702486.0959140602</v>
      </c>
      <c r="D84">
        <v>9069335.9483469892</v>
      </c>
      <c r="E84">
        <v>9367510.7438183594</v>
      </c>
      <c r="F84">
        <v>9856176.4299703594</v>
      </c>
      <c r="G84">
        <v>13219232.8835505</v>
      </c>
      <c r="H84">
        <v>12744600.399708901</v>
      </c>
      <c r="L84">
        <v>83</v>
      </c>
      <c r="M84">
        <v>26644.589090452901</v>
      </c>
      <c r="N84">
        <v>25393.982176240301</v>
      </c>
      <c r="O84">
        <v>25645.455094318899</v>
      </c>
      <c r="P84">
        <v>25688.457463159401</v>
      </c>
      <c r="Q84">
        <v>25884.498960359499</v>
      </c>
      <c r="R84">
        <v>26644.5968332132</v>
      </c>
      <c r="S84">
        <v>26488.313802827099</v>
      </c>
    </row>
    <row r="85" spans="1:19" x14ac:dyDescent="0.25">
      <c r="A85">
        <v>84</v>
      </c>
      <c r="B85">
        <v>16550240.4900066</v>
      </c>
      <c r="C85">
        <v>11337805.609304801</v>
      </c>
      <c r="D85">
        <v>13306199.937544201</v>
      </c>
      <c r="E85">
        <v>11462446.494055999</v>
      </c>
      <c r="F85">
        <v>15031659.415185699</v>
      </c>
      <c r="G85">
        <v>16550226.9474933</v>
      </c>
      <c r="H85">
        <v>14907527.055413</v>
      </c>
      <c r="L85">
        <v>84</v>
      </c>
      <c r="M85">
        <v>61521.708139185102</v>
      </c>
      <c r="N85">
        <v>59353.974983088803</v>
      </c>
      <c r="O85">
        <v>59827.239053120597</v>
      </c>
      <c r="P85">
        <v>59374.875943625397</v>
      </c>
      <c r="Q85">
        <v>60974.511077061397</v>
      </c>
      <c r="R85">
        <v>61521.673806946899</v>
      </c>
      <c r="S85">
        <v>60436.578723555402</v>
      </c>
    </row>
    <row r="86" spans="1:19" x14ac:dyDescent="0.25">
      <c r="A86">
        <v>85</v>
      </c>
      <c r="B86">
        <v>13253968.0519804</v>
      </c>
      <c r="C86">
        <v>9622104.7078810595</v>
      </c>
      <c r="D86">
        <v>10620455.244039999</v>
      </c>
      <c r="E86">
        <v>9693618.2857602295</v>
      </c>
      <c r="F86">
        <v>11614337.0809919</v>
      </c>
      <c r="G86">
        <v>13254055.0793989</v>
      </c>
      <c r="H86">
        <v>12723158.052374</v>
      </c>
      <c r="L86">
        <v>85</v>
      </c>
      <c r="M86">
        <v>32889.0495767217</v>
      </c>
      <c r="N86">
        <v>31952.1953344514</v>
      </c>
      <c r="O86">
        <v>32189.153347580199</v>
      </c>
      <c r="P86">
        <v>31981.4202894761</v>
      </c>
      <c r="Q86">
        <v>32467.5434796679</v>
      </c>
      <c r="R86">
        <v>32889.081596701901</v>
      </c>
      <c r="S86">
        <v>32686.697309689502</v>
      </c>
    </row>
    <row r="87" spans="1:19" x14ac:dyDescent="0.25">
      <c r="A87">
        <v>86</v>
      </c>
      <c r="B87">
        <v>20069526.115904801</v>
      </c>
      <c r="C87">
        <v>27670137.9726399</v>
      </c>
      <c r="D87">
        <v>27406165.947370801</v>
      </c>
      <c r="E87">
        <v>25876620.973656502</v>
      </c>
      <c r="F87">
        <v>26306252.8518732</v>
      </c>
      <c r="G87">
        <v>20069531.104224999</v>
      </c>
      <c r="H87">
        <v>20121140.7971978</v>
      </c>
      <c r="L87">
        <v>86</v>
      </c>
      <c r="M87">
        <v>105497.770242774</v>
      </c>
      <c r="N87">
        <v>108612.70085325799</v>
      </c>
      <c r="O87">
        <v>108003.13029246</v>
      </c>
      <c r="P87">
        <v>107525.44922528201</v>
      </c>
      <c r="Q87">
        <v>107781.985394972</v>
      </c>
      <c r="R87">
        <v>105497.754675619</v>
      </c>
      <c r="S87">
        <v>105507.160439221</v>
      </c>
    </row>
    <row r="88" spans="1:19" x14ac:dyDescent="0.25">
      <c r="A88">
        <v>87</v>
      </c>
      <c r="B88">
        <v>5673608.7804219499</v>
      </c>
      <c r="C88">
        <v>4179783.2404090301</v>
      </c>
      <c r="D88">
        <v>4415201.0301357303</v>
      </c>
      <c r="E88">
        <v>4402170.7969287196</v>
      </c>
      <c r="F88">
        <v>4274878.4235650999</v>
      </c>
      <c r="G88">
        <v>5673603.7148676803</v>
      </c>
      <c r="H88">
        <v>5490098.6472988604</v>
      </c>
      <c r="L88">
        <v>87</v>
      </c>
      <c r="M88">
        <v>11930.8983483132</v>
      </c>
      <c r="N88">
        <v>12277.931746343</v>
      </c>
      <c r="O88">
        <v>12523.647175686499</v>
      </c>
      <c r="P88">
        <v>12873.989017793199</v>
      </c>
      <c r="Q88">
        <v>12635.991174745501</v>
      </c>
      <c r="R88">
        <v>11930.911553550701</v>
      </c>
      <c r="S88">
        <v>11919.5552424833</v>
      </c>
    </row>
    <row r="89" spans="1:19" x14ac:dyDescent="0.25">
      <c r="A89">
        <v>88</v>
      </c>
      <c r="B89">
        <v>14321471.677529501</v>
      </c>
      <c r="C89">
        <v>7372867.0489010196</v>
      </c>
      <c r="D89">
        <v>8120682.0415780498</v>
      </c>
      <c r="E89">
        <v>7755609.4025462903</v>
      </c>
      <c r="F89">
        <v>9261328.0113734603</v>
      </c>
      <c r="G89">
        <v>14321471.0389951</v>
      </c>
      <c r="H89">
        <v>13456975.2952605</v>
      </c>
      <c r="L89">
        <v>88</v>
      </c>
      <c r="M89">
        <v>19891.421822353499</v>
      </c>
      <c r="N89">
        <v>17124.399442497201</v>
      </c>
      <c r="O89">
        <v>17425.7302739103</v>
      </c>
      <c r="P89">
        <v>17334.2882920597</v>
      </c>
      <c r="Q89">
        <v>17879.595573906601</v>
      </c>
      <c r="R89">
        <v>19891.4215039189</v>
      </c>
      <c r="S89">
        <v>19386.071473284199</v>
      </c>
    </row>
    <row r="90" spans="1:19" x14ac:dyDescent="0.25">
      <c r="A90">
        <v>89</v>
      </c>
      <c r="B90">
        <v>10589930.3459925</v>
      </c>
      <c r="C90">
        <v>5085455.7448267303</v>
      </c>
      <c r="D90">
        <v>6726083.56324137</v>
      </c>
      <c r="E90">
        <v>5273642.6929157404</v>
      </c>
      <c r="F90">
        <v>8058232.4191801101</v>
      </c>
      <c r="G90">
        <v>10589914.6315297</v>
      </c>
      <c r="H90">
        <v>9377751.3907901198</v>
      </c>
      <c r="L90">
        <v>89</v>
      </c>
      <c r="M90">
        <v>30441.134839767401</v>
      </c>
      <c r="N90">
        <v>25936.2186771739</v>
      </c>
      <c r="O90">
        <v>27125.758124808101</v>
      </c>
      <c r="P90">
        <v>26119.5404640903</v>
      </c>
      <c r="Q90">
        <v>28611.877316742601</v>
      </c>
      <c r="R90">
        <v>30441.083400334399</v>
      </c>
      <c r="S90">
        <v>29030.1211008225</v>
      </c>
    </row>
    <row r="91" spans="1:19" x14ac:dyDescent="0.25">
      <c r="A91">
        <v>90</v>
      </c>
      <c r="B91">
        <v>20730596.530657299</v>
      </c>
      <c r="C91">
        <v>14441555.939146001</v>
      </c>
      <c r="D91">
        <v>16015556.8453336</v>
      </c>
      <c r="E91">
        <v>14844819.4201042</v>
      </c>
      <c r="F91">
        <v>17753068.015037201</v>
      </c>
      <c r="G91">
        <v>20730610.102150202</v>
      </c>
      <c r="H91">
        <v>19211701.467061602</v>
      </c>
      <c r="L91">
        <v>90</v>
      </c>
      <c r="M91">
        <v>53639.493321117901</v>
      </c>
      <c r="N91">
        <v>51675.524969145903</v>
      </c>
      <c r="O91">
        <v>51968.951727143402</v>
      </c>
      <c r="P91">
        <v>51873.834995138597</v>
      </c>
      <c r="Q91">
        <v>53048.626965560499</v>
      </c>
      <c r="R91">
        <v>53639.477039614198</v>
      </c>
      <c r="S91">
        <v>53038.546300711103</v>
      </c>
    </row>
    <row r="92" spans="1:19" x14ac:dyDescent="0.25">
      <c r="A92">
        <v>91</v>
      </c>
      <c r="B92">
        <v>9717592.9816994797</v>
      </c>
      <c r="C92">
        <v>5317435.7940135002</v>
      </c>
      <c r="D92">
        <v>6671207.8759834096</v>
      </c>
      <c r="E92">
        <v>5538870.0072728703</v>
      </c>
      <c r="F92">
        <v>7888055.5159375202</v>
      </c>
      <c r="G92">
        <v>9717597.5483115092</v>
      </c>
      <c r="H92">
        <v>8612955.3788835593</v>
      </c>
      <c r="L92">
        <v>91</v>
      </c>
      <c r="M92">
        <v>17657.699472632601</v>
      </c>
      <c r="N92">
        <v>15659.467739686201</v>
      </c>
      <c r="O92">
        <v>16186.9612144365</v>
      </c>
      <c r="P92">
        <v>15781.043645448601</v>
      </c>
      <c r="Q92">
        <v>16969.314871631199</v>
      </c>
      <c r="R92">
        <v>17657.705252304098</v>
      </c>
      <c r="S92">
        <v>16919.9659148723</v>
      </c>
    </row>
    <row r="93" spans="1:19" x14ac:dyDescent="0.25">
      <c r="A93">
        <v>92</v>
      </c>
      <c r="B93">
        <v>16968922.955238</v>
      </c>
      <c r="C93">
        <v>13586322.1633876</v>
      </c>
      <c r="D93">
        <v>13118265.2750312</v>
      </c>
      <c r="E93">
        <v>14240547.811779801</v>
      </c>
      <c r="F93">
        <v>13274793.508687301</v>
      </c>
      <c r="G93">
        <v>16968938.332643401</v>
      </c>
      <c r="H93">
        <v>16968922.156583499</v>
      </c>
      <c r="L93">
        <v>92</v>
      </c>
      <c r="M93">
        <v>22675.0897678441</v>
      </c>
      <c r="N93">
        <v>21532.1657344339</v>
      </c>
      <c r="O93">
        <v>21282.641939014</v>
      </c>
      <c r="P93">
        <v>21786.3438326865</v>
      </c>
      <c r="Q93">
        <v>21407.540703604798</v>
      </c>
      <c r="R93">
        <v>22675.108938224799</v>
      </c>
      <c r="S93">
        <v>22675.0909751828</v>
      </c>
    </row>
    <row r="94" spans="1:19" x14ac:dyDescent="0.25">
      <c r="A94">
        <v>93</v>
      </c>
      <c r="B94">
        <v>9888017.4004319794</v>
      </c>
      <c r="C94">
        <v>7969921.88658839</v>
      </c>
      <c r="D94">
        <v>7920115.1005242402</v>
      </c>
      <c r="E94">
        <v>7927252.1599640297</v>
      </c>
      <c r="F94">
        <v>8031717.1810612902</v>
      </c>
      <c r="G94">
        <v>9888015.4177354295</v>
      </c>
      <c r="H94">
        <v>9591042.9059050493</v>
      </c>
      <c r="L94">
        <v>93</v>
      </c>
      <c r="M94">
        <v>23197.751186443202</v>
      </c>
      <c r="N94">
        <v>22157.670256867201</v>
      </c>
      <c r="O94">
        <v>22095.524155705902</v>
      </c>
      <c r="P94">
        <v>22142.3373423136</v>
      </c>
      <c r="Q94">
        <v>22167.242854776399</v>
      </c>
      <c r="R94">
        <v>23197.761306844201</v>
      </c>
      <c r="S94">
        <v>22938.041151348501</v>
      </c>
    </row>
    <row r="95" spans="1:19" x14ac:dyDescent="0.25">
      <c r="A95">
        <v>94</v>
      </c>
      <c r="B95">
        <v>9717941.7511734292</v>
      </c>
      <c r="C95">
        <v>3118318.2490310902</v>
      </c>
      <c r="D95">
        <v>3248270.2269178899</v>
      </c>
      <c r="E95">
        <v>2955528.4416724001</v>
      </c>
      <c r="F95">
        <v>5413365.6234519202</v>
      </c>
      <c r="G95">
        <v>9717951.0539592691</v>
      </c>
      <c r="H95">
        <v>8659802.2570293099</v>
      </c>
      <c r="L95">
        <v>94</v>
      </c>
      <c r="M95">
        <v>15004.600505693999</v>
      </c>
      <c r="N95">
        <v>10293.443267057901</v>
      </c>
      <c r="O95">
        <v>10862.046630791499</v>
      </c>
      <c r="P95">
        <v>10613.6183611288</v>
      </c>
      <c r="Q95">
        <v>13642.3027843901</v>
      </c>
      <c r="R95">
        <v>15004.6131285144</v>
      </c>
      <c r="S95">
        <v>14209.7329303426</v>
      </c>
    </row>
    <row r="96" spans="1:19" x14ac:dyDescent="0.25">
      <c r="A96">
        <v>95</v>
      </c>
      <c r="B96">
        <v>24815375.893710598</v>
      </c>
      <c r="C96">
        <v>17775162.084674001</v>
      </c>
      <c r="D96">
        <v>19171920.168668099</v>
      </c>
      <c r="E96">
        <v>18435413.381093599</v>
      </c>
      <c r="F96">
        <v>20754084.877202399</v>
      </c>
      <c r="G96">
        <v>24815260.653360099</v>
      </c>
      <c r="H96">
        <v>23423795.026794501</v>
      </c>
      <c r="L96">
        <v>95</v>
      </c>
      <c r="M96">
        <v>65028.131421603299</v>
      </c>
      <c r="N96">
        <v>63048.142938937803</v>
      </c>
      <c r="O96">
        <v>63346.996485549898</v>
      </c>
      <c r="P96">
        <v>63380.319435644902</v>
      </c>
      <c r="Q96">
        <v>64185.646049646399</v>
      </c>
      <c r="R96">
        <v>65027.736840427897</v>
      </c>
      <c r="S96">
        <v>64742.991028589197</v>
      </c>
    </row>
    <row r="97" spans="1:19" x14ac:dyDescent="0.25">
      <c r="A97">
        <v>96</v>
      </c>
      <c r="B97">
        <v>12884250.584676201</v>
      </c>
      <c r="C97">
        <v>7990201.2300057895</v>
      </c>
      <c r="D97">
        <v>8672137.3577583898</v>
      </c>
      <c r="E97">
        <v>8500150.1116484702</v>
      </c>
      <c r="F97">
        <v>9477996.54151823</v>
      </c>
      <c r="G97">
        <v>12884648.436499801</v>
      </c>
      <c r="H97">
        <v>12109797.720619099</v>
      </c>
      <c r="L97">
        <v>96</v>
      </c>
      <c r="M97">
        <v>20769.1546751362</v>
      </c>
      <c r="N97">
        <v>18347.152704443401</v>
      </c>
      <c r="O97">
        <v>18786.1392752471</v>
      </c>
      <c r="P97">
        <v>18695.881254936899</v>
      </c>
      <c r="Q97">
        <v>19325.608939993101</v>
      </c>
      <c r="R97">
        <v>20769.404390314401</v>
      </c>
      <c r="S97">
        <v>20264.583477527802</v>
      </c>
    </row>
    <row r="98" spans="1:19" x14ac:dyDescent="0.25">
      <c r="A98">
        <v>97</v>
      </c>
      <c r="B98">
        <v>26865161.929918502</v>
      </c>
      <c r="C98">
        <v>21290309.447989099</v>
      </c>
      <c r="D98">
        <v>21974120.143843699</v>
      </c>
      <c r="E98">
        <v>22031541.787806001</v>
      </c>
      <c r="F98">
        <v>23076317.532332499</v>
      </c>
      <c r="G98">
        <v>26865182.417345699</v>
      </c>
      <c r="H98">
        <v>26030838.342397898</v>
      </c>
      <c r="L98">
        <v>97</v>
      </c>
      <c r="M98">
        <v>53883.903671787899</v>
      </c>
      <c r="N98">
        <v>55490.078071733202</v>
      </c>
      <c r="O98">
        <v>55521.238381135998</v>
      </c>
      <c r="P98">
        <v>55478.563930493103</v>
      </c>
      <c r="Q98">
        <v>55558.642771398903</v>
      </c>
      <c r="R98">
        <v>53883.964564775102</v>
      </c>
      <c r="S98">
        <v>54265.277347602401</v>
      </c>
    </row>
    <row r="99" spans="1:19" x14ac:dyDescent="0.25">
      <c r="A99">
        <v>98</v>
      </c>
      <c r="B99">
        <v>32071690.009233799</v>
      </c>
      <c r="C99">
        <v>24134878.5435846</v>
      </c>
      <c r="D99">
        <v>24610501.776578698</v>
      </c>
      <c r="E99">
        <v>25381388.402244601</v>
      </c>
      <c r="F99">
        <v>25780326.256072499</v>
      </c>
      <c r="G99">
        <v>32070992.093564902</v>
      </c>
      <c r="H99">
        <v>31277882.792406499</v>
      </c>
      <c r="L99">
        <v>98</v>
      </c>
      <c r="M99">
        <v>63875.123996787297</v>
      </c>
      <c r="N99">
        <v>64064.654872498999</v>
      </c>
      <c r="O99">
        <v>64647.067487419103</v>
      </c>
      <c r="P99">
        <v>64348.384056782903</v>
      </c>
      <c r="Q99">
        <v>64516.491261802003</v>
      </c>
      <c r="R99">
        <v>63874.048606142002</v>
      </c>
      <c r="S99">
        <v>64115.326851780199</v>
      </c>
    </row>
    <row r="100" spans="1:19" x14ac:dyDescent="0.25">
      <c r="A100">
        <v>99</v>
      </c>
      <c r="B100">
        <v>26266824.241316501</v>
      </c>
      <c r="C100">
        <v>60859811.330059201</v>
      </c>
      <c r="D100">
        <v>63766190.756429203</v>
      </c>
      <c r="E100">
        <v>39179181.281459801</v>
      </c>
      <c r="F100">
        <v>59478543.168274701</v>
      </c>
      <c r="G100">
        <v>26266769.916702501</v>
      </c>
      <c r="H100">
        <v>26266822.138367102</v>
      </c>
      <c r="L100">
        <v>99</v>
      </c>
      <c r="M100">
        <v>25530.4523847317</v>
      </c>
      <c r="N100">
        <v>35134.1192871893</v>
      </c>
      <c r="O100">
        <v>34962.603574270397</v>
      </c>
      <c r="P100">
        <v>28308.199345802801</v>
      </c>
      <c r="Q100">
        <v>34476.068102874298</v>
      </c>
      <c r="R100">
        <v>25530.435997723402</v>
      </c>
      <c r="S100">
        <v>25530.441790264798</v>
      </c>
    </row>
    <row r="101" spans="1:19" x14ac:dyDescent="0.25">
      <c r="A101">
        <v>100</v>
      </c>
      <c r="B101">
        <v>29929478.990972798</v>
      </c>
      <c r="C101">
        <v>58103954.943977602</v>
      </c>
      <c r="D101">
        <v>62680375.644048303</v>
      </c>
      <c r="E101">
        <v>47059145.910055101</v>
      </c>
      <c r="F101">
        <v>58846020.912635803</v>
      </c>
      <c r="G101">
        <v>29929402.997315299</v>
      </c>
      <c r="H101">
        <v>29929422.370912299</v>
      </c>
      <c r="L101">
        <v>100</v>
      </c>
      <c r="M101">
        <v>70123.2077065169</v>
      </c>
      <c r="N101">
        <v>56966.083016357799</v>
      </c>
      <c r="O101">
        <v>56693.807686803397</v>
      </c>
      <c r="P101">
        <v>60932.236137249602</v>
      </c>
      <c r="Q101">
        <v>56761.824483402801</v>
      </c>
      <c r="R101">
        <v>70123.276739433204</v>
      </c>
      <c r="S101">
        <v>70123.258172769099</v>
      </c>
    </row>
    <row r="102" spans="1:19" x14ac:dyDescent="0.25">
      <c r="B102" s="10">
        <f>GEOMEAN(B2:B101)</f>
        <v>17997073.80591172</v>
      </c>
      <c r="C102" s="10">
        <f t="shared" ref="C102:H102" si="0">GEOMEAN(C2:C101)</f>
        <v>15205269.382973863</v>
      </c>
      <c r="D102" s="10">
        <f t="shared" si="0"/>
        <v>15797825.299416531</v>
      </c>
      <c r="E102" s="10">
        <f t="shared" si="0"/>
        <v>15106335.190160992</v>
      </c>
      <c r="F102" s="10">
        <f t="shared" si="0"/>
        <v>16451687.485273128</v>
      </c>
      <c r="G102" s="10">
        <f t="shared" si="0"/>
        <v>17997278.075821009</v>
      </c>
      <c r="H102" s="10">
        <f t="shared" si="0"/>
        <v>17360634.967865378</v>
      </c>
      <c r="M102" s="10">
        <f>GEOMEAN(M2:M101)</f>
        <v>45171.635278506707</v>
      </c>
      <c r="N102" s="10">
        <f t="shared" ref="N102:S102" si="1">GEOMEAN(N2:N101)</f>
        <v>44292.417429027686</v>
      </c>
      <c r="O102" s="10">
        <f t="shared" si="1"/>
        <v>44383.340682051137</v>
      </c>
      <c r="P102" s="10">
        <f t="shared" si="1"/>
        <v>44098.68891730006</v>
      </c>
      <c r="Q102" s="10">
        <f t="shared" si="1"/>
        <v>44894.973427394514</v>
      </c>
      <c r="R102" s="10">
        <f t="shared" si="1"/>
        <v>45171.421562318064</v>
      </c>
      <c r="S102" s="10">
        <f t="shared" si="1"/>
        <v>44748.49481745196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883E-0C98-4FD6-8DF0-7511EEC81523}">
  <sheetPr codeName="Sheet16"/>
  <dimension ref="A1:S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ColWidth="11.42578125" defaultRowHeight="15" x14ac:dyDescent="0.25"/>
  <sheetData>
    <row r="1" spans="1:19" x14ac:dyDescent="0.25">
      <c r="A1" t="s">
        <v>7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L1" t="s">
        <v>8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1</v>
      </c>
      <c r="B2">
        <v>79737517.958264902</v>
      </c>
      <c r="C2">
        <v>23170976.852970801</v>
      </c>
      <c r="D2">
        <v>24633244.085496299</v>
      </c>
      <c r="E2">
        <v>29300913.807394799</v>
      </c>
      <c r="F2">
        <v>22611437.8898324</v>
      </c>
      <c r="G2">
        <v>79737909.683848694</v>
      </c>
      <c r="H2">
        <v>79736448.899407893</v>
      </c>
      <c r="L2">
        <v>1</v>
      </c>
      <c r="M2">
        <v>340635.52924568602</v>
      </c>
      <c r="N2">
        <v>53484.8275202312</v>
      </c>
      <c r="O2">
        <v>62534.103250194297</v>
      </c>
      <c r="P2">
        <v>64338.460245186499</v>
      </c>
      <c r="Q2">
        <v>48362.597385107198</v>
      </c>
      <c r="R2">
        <v>340636.57677252701</v>
      </c>
      <c r="S2">
        <v>340632.695498619</v>
      </c>
    </row>
    <row r="3" spans="1:19" x14ac:dyDescent="0.25">
      <c r="A3">
        <v>2</v>
      </c>
      <c r="B3">
        <v>94921232.175564095</v>
      </c>
      <c r="C3">
        <v>39879852.229110003</v>
      </c>
      <c r="D3">
        <v>42639990.387848102</v>
      </c>
      <c r="E3">
        <v>38280745.3169837</v>
      </c>
      <c r="F3">
        <v>45681154.854496397</v>
      </c>
      <c r="G3">
        <v>94921553.9780128</v>
      </c>
      <c r="H3">
        <v>67659976.413797796</v>
      </c>
      <c r="L3">
        <v>2</v>
      </c>
      <c r="M3">
        <v>275150.17919368501</v>
      </c>
      <c r="N3">
        <v>69817.375441227297</v>
      </c>
      <c r="O3">
        <v>75784.694603946598</v>
      </c>
      <c r="P3">
        <v>71297.982478648497</v>
      </c>
      <c r="Q3">
        <v>112977.254462788</v>
      </c>
      <c r="R3">
        <v>275150.70702644403</v>
      </c>
      <c r="S3">
        <v>234481.76389183401</v>
      </c>
    </row>
    <row r="4" spans="1:19" x14ac:dyDescent="0.25">
      <c r="A4">
        <v>3</v>
      </c>
      <c r="B4">
        <v>123525110.265128</v>
      </c>
      <c r="C4">
        <v>58361194.930685297</v>
      </c>
      <c r="D4">
        <v>65217174.239838898</v>
      </c>
      <c r="E4">
        <v>65776057.089426398</v>
      </c>
      <c r="F4">
        <v>75644141.201255605</v>
      </c>
      <c r="G4">
        <v>123525626.602294</v>
      </c>
      <c r="H4">
        <v>111753374.403056</v>
      </c>
      <c r="L4">
        <v>3</v>
      </c>
      <c r="M4">
        <v>442431.83234822098</v>
      </c>
      <c r="N4">
        <v>159430.66625483101</v>
      </c>
      <c r="O4">
        <v>187576.34430822</v>
      </c>
      <c r="P4">
        <v>189084.786213613</v>
      </c>
      <c r="Q4">
        <v>223302.70810783099</v>
      </c>
      <c r="R4">
        <v>442432.98208272998</v>
      </c>
      <c r="S4">
        <v>409864.57045364898</v>
      </c>
    </row>
    <row r="5" spans="1:19" x14ac:dyDescent="0.25">
      <c r="A5">
        <v>4</v>
      </c>
      <c r="B5">
        <v>104761762.65603299</v>
      </c>
      <c r="C5">
        <v>43509515.0185721</v>
      </c>
      <c r="D5">
        <v>47181171.147730097</v>
      </c>
      <c r="E5">
        <v>49173554.560057402</v>
      </c>
      <c r="F5">
        <v>57711947.283990003</v>
      </c>
      <c r="G5">
        <v>104761487.74958999</v>
      </c>
      <c r="H5">
        <v>91253495.746426597</v>
      </c>
      <c r="L5">
        <v>4</v>
      </c>
      <c r="M5">
        <v>292475.972068634</v>
      </c>
      <c r="N5">
        <v>90306.571094346204</v>
      </c>
      <c r="O5">
        <v>101762.824498666</v>
      </c>
      <c r="P5">
        <v>106488.580501855</v>
      </c>
      <c r="Q5">
        <v>128908.81820703299</v>
      </c>
      <c r="R5">
        <v>292474.72269048798</v>
      </c>
      <c r="S5">
        <v>249026.75006616901</v>
      </c>
    </row>
    <row r="6" spans="1:19" x14ac:dyDescent="0.25">
      <c r="A6">
        <v>5</v>
      </c>
      <c r="B6">
        <v>100129300.471472</v>
      </c>
      <c r="C6">
        <v>30175902.7513007</v>
      </c>
      <c r="D6">
        <v>43023220.198744804</v>
      </c>
      <c r="E6">
        <v>41732856.302420899</v>
      </c>
      <c r="F6">
        <v>47829246.192533597</v>
      </c>
      <c r="G6">
        <v>100093585.99336401</v>
      </c>
      <c r="H6">
        <v>88053389.362517893</v>
      </c>
      <c r="L6">
        <v>5</v>
      </c>
      <c r="M6">
        <v>322890.88898673898</v>
      </c>
      <c r="N6">
        <v>84304.214967653606</v>
      </c>
      <c r="O6">
        <v>108759.406788611</v>
      </c>
      <c r="P6">
        <v>128616.863256315</v>
      </c>
      <c r="Q6">
        <v>149171.00912906101</v>
      </c>
      <c r="R6">
        <v>322761.58762322197</v>
      </c>
      <c r="S6">
        <v>304580.86380334001</v>
      </c>
    </row>
    <row r="7" spans="1:19" x14ac:dyDescent="0.25">
      <c r="A7">
        <v>6</v>
      </c>
      <c r="B7">
        <v>96976636.965839401</v>
      </c>
      <c r="C7">
        <v>38810005.252394401</v>
      </c>
      <c r="D7">
        <v>33352311.3876465</v>
      </c>
      <c r="E7">
        <v>36233232.918381996</v>
      </c>
      <c r="F7">
        <v>38874958.541254602</v>
      </c>
      <c r="G7">
        <v>96953478.001773998</v>
      </c>
      <c r="H7">
        <v>77180955.050092593</v>
      </c>
      <c r="L7">
        <v>6</v>
      </c>
      <c r="M7">
        <v>277532.99771601398</v>
      </c>
      <c r="N7">
        <v>73987.828768282896</v>
      </c>
      <c r="O7">
        <v>71607.660343919197</v>
      </c>
      <c r="P7">
        <v>75135.570213340703</v>
      </c>
      <c r="Q7">
        <v>85623.470380883096</v>
      </c>
      <c r="R7">
        <v>277489.99709814601</v>
      </c>
      <c r="S7">
        <v>256673.77096730299</v>
      </c>
    </row>
    <row r="8" spans="1:19" x14ac:dyDescent="0.25">
      <c r="A8">
        <v>7</v>
      </c>
      <c r="B8">
        <v>72303400.806250602</v>
      </c>
      <c r="C8">
        <v>165551510.24514699</v>
      </c>
      <c r="D8">
        <v>175319910.752112</v>
      </c>
      <c r="E8">
        <v>139800127.98882899</v>
      </c>
      <c r="F8">
        <v>170119790.48276401</v>
      </c>
      <c r="G8">
        <v>72303485.724185005</v>
      </c>
      <c r="H8">
        <v>72302891.092915401</v>
      </c>
      <c r="L8">
        <v>7</v>
      </c>
      <c r="M8">
        <v>221959.80151234</v>
      </c>
      <c r="N8">
        <v>494813.320251361</v>
      </c>
      <c r="O8">
        <v>529587.33700431895</v>
      </c>
      <c r="P8">
        <v>406239.91185223899</v>
      </c>
      <c r="Q8">
        <v>511128.39292953402</v>
      </c>
      <c r="R8">
        <v>221960.04815488699</v>
      </c>
      <c r="S8">
        <v>221958.595492044</v>
      </c>
    </row>
    <row r="9" spans="1:19" x14ac:dyDescent="0.25">
      <c r="A9">
        <v>8</v>
      </c>
      <c r="B9">
        <v>84161767.706295103</v>
      </c>
      <c r="C9">
        <v>121671113.20745599</v>
      </c>
      <c r="D9">
        <v>120252589.68206599</v>
      </c>
      <c r="E9">
        <v>110473656.869326</v>
      </c>
      <c r="F9">
        <v>114269032.612132</v>
      </c>
      <c r="G9">
        <v>84563494.990010798</v>
      </c>
      <c r="H9">
        <v>84766900.719645396</v>
      </c>
      <c r="L9">
        <v>8</v>
      </c>
      <c r="M9">
        <v>314185.915845913</v>
      </c>
      <c r="N9">
        <v>360263.201426121</v>
      </c>
      <c r="O9">
        <v>347493.34365946503</v>
      </c>
      <c r="P9">
        <v>309717.75395964598</v>
      </c>
      <c r="Q9">
        <v>329091.36290577898</v>
      </c>
      <c r="R9">
        <v>314243.00525067002</v>
      </c>
      <c r="S9">
        <v>314270.943008359</v>
      </c>
    </row>
    <row r="10" spans="1:19" x14ac:dyDescent="0.25">
      <c r="A10">
        <v>9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L10">
        <v>9</v>
      </c>
      <c r="M10" t="s">
        <v>127</v>
      </c>
      <c r="N10" t="s">
        <v>127</v>
      </c>
      <c r="O10" t="s">
        <v>127</v>
      </c>
      <c r="P10" t="s">
        <v>127</v>
      </c>
      <c r="Q10" t="s">
        <v>127</v>
      </c>
      <c r="R10" t="s">
        <v>127</v>
      </c>
      <c r="S10" t="s">
        <v>127</v>
      </c>
    </row>
    <row r="11" spans="1:19" x14ac:dyDescent="0.25">
      <c r="A11">
        <v>10</v>
      </c>
      <c r="B11" t="s">
        <v>127</v>
      </c>
      <c r="C11" t="s">
        <v>127</v>
      </c>
      <c r="D11" t="s">
        <v>127</v>
      </c>
      <c r="E11" t="s">
        <v>127</v>
      </c>
      <c r="F11" t="s">
        <v>127</v>
      </c>
      <c r="G11" t="s">
        <v>127</v>
      </c>
      <c r="H11" t="s">
        <v>127</v>
      </c>
      <c r="L11">
        <v>10</v>
      </c>
      <c r="M11" t="s">
        <v>127</v>
      </c>
      <c r="N11" t="s">
        <v>127</v>
      </c>
      <c r="O11" t="s">
        <v>127</v>
      </c>
      <c r="P11" t="s">
        <v>127</v>
      </c>
      <c r="Q11" t="s">
        <v>127</v>
      </c>
      <c r="R11" t="s">
        <v>127</v>
      </c>
      <c r="S11" t="s">
        <v>127</v>
      </c>
    </row>
    <row r="12" spans="1:19" x14ac:dyDescent="0.25">
      <c r="A12">
        <v>11</v>
      </c>
      <c r="B12" t="s">
        <v>127</v>
      </c>
      <c r="C12" t="s">
        <v>127</v>
      </c>
      <c r="D12" t="s">
        <v>127</v>
      </c>
      <c r="E12" t="s">
        <v>127</v>
      </c>
      <c r="F12" t="s">
        <v>127</v>
      </c>
      <c r="G12" t="s">
        <v>127</v>
      </c>
      <c r="H12" t="s">
        <v>127</v>
      </c>
      <c r="L12">
        <v>11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t="s">
        <v>127</v>
      </c>
    </row>
    <row r="13" spans="1:19" x14ac:dyDescent="0.25">
      <c r="A13">
        <v>12</v>
      </c>
      <c r="B13" t="s">
        <v>127</v>
      </c>
      <c r="C13" t="s">
        <v>127</v>
      </c>
      <c r="D13" t="s">
        <v>127</v>
      </c>
      <c r="E13" t="s">
        <v>127</v>
      </c>
      <c r="F13" t="s">
        <v>127</v>
      </c>
      <c r="G13" t="s">
        <v>127</v>
      </c>
      <c r="H13" t="s">
        <v>127</v>
      </c>
      <c r="L13">
        <v>12</v>
      </c>
      <c r="M13" t="s">
        <v>127</v>
      </c>
      <c r="N13" t="s">
        <v>127</v>
      </c>
      <c r="O13" t="s">
        <v>127</v>
      </c>
      <c r="P13" t="s">
        <v>127</v>
      </c>
      <c r="Q13" t="s">
        <v>127</v>
      </c>
      <c r="R13" t="s">
        <v>127</v>
      </c>
      <c r="S13" t="s">
        <v>127</v>
      </c>
    </row>
    <row r="14" spans="1:19" x14ac:dyDescent="0.25">
      <c r="A14">
        <v>13</v>
      </c>
      <c r="B14" t="s">
        <v>127</v>
      </c>
      <c r="C14" t="s">
        <v>127</v>
      </c>
      <c r="D14" t="s">
        <v>127</v>
      </c>
      <c r="E14" t="s">
        <v>127</v>
      </c>
      <c r="F14" t="s">
        <v>127</v>
      </c>
      <c r="G14" t="s">
        <v>127</v>
      </c>
      <c r="H14" t="s">
        <v>127</v>
      </c>
      <c r="L14">
        <v>13</v>
      </c>
      <c r="M14" t="s">
        <v>127</v>
      </c>
      <c r="N14" t="s">
        <v>127</v>
      </c>
      <c r="O14" t="s">
        <v>127</v>
      </c>
      <c r="P14" t="s">
        <v>127</v>
      </c>
      <c r="Q14" t="s">
        <v>127</v>
      </c>
      <c r="R14" t="s">
        <v>127</v>
      </c>
      <c r="S14" t="s">
        <v>127</v>
      </c>
    </row>
    <row r="15" spans="1:19" x14ac:dyDescent="0.25">
      <c r="A15">
        <v>14</v>
      </c>
      <c r="B15" t="s">
        <v>127</v>
      </c>
      <c r="C15" t="s">
        <v>127</v>
      </c>
      <c r="D15" t="s">
        <v>127</v>
      </c>
      <c r="E15" t="s">
        <v>127</v>
      </c>
      <c r="F15" t="s">
        <v>127</v>
      </c>
      <c r="G15" t="s">
        <v>127</v>
      </c>
      <c r="H15" t="s">
        <v>127</v>
      </c>
      <c r="L15">
        <v>14</v>
      </c>
      <c r="M15" t="s">
        <v>127</v>
      </c>
      <c r="N15" t="s">
        <v>127</v>
      </c>
      <c r="O15" t="s">
        <v>127</v>
      </c>
      <c r="P15" t="s">
        <v>127</v>
      </c>
      <c r="Q15" t="s">
        <v>127</v>
      </c>
      <c r="R15" t="s">
        <v>127</v>
      </c>
      <c r="S15" t="s">
        <v>127</v>
      </c>
    </row>
    <row r="16" spans="1:19" x14ac:dyDescent="0.25">
      <c r="A16">
        <v>15</v>
      </c>
      <c r="B16" t="s">
        <v>127</v>
      </c>
      <c r="C16" t="s">
        <v>127</v>
      </c>
      <c r="D16" t="s">
        <v>127</v>
      </c>
      <c r="E16" t="s">
        <v>127</v>
      </c>
      <c r="F16" t="s">
        <v>127</v>
      </c>
      <c r="G16" t="s">
        <v>127</v>
      </c>
      <c r="H16" t="s">
        <v>127</v>
      </c>
      <c r="L16">
        <v>15</v>
      </c>
      <c r="M16" t="s">
        <v>127</v>
      </c>
      <c r="N16" t="s">
        <v>127</v>
      </c>
      <c r="O16" t="s">
        <v>127</v>
      </c>
      <c r="P16" t="s">
        <v>127</v>
      </c>
      <c r="Q16" t="s">
        <v>127</v>
      </c>
      <c r="R16" t="s">
        <v>127</v>
      </c>
      <c r="S16" t="s">
        <v>127</v>
      </c>
    </row>
    <row r="17" spans="1:19" x14ac:dyDescent="0.25">
      <c r="A17">
        <v>16</v>
      </c>
      <c r="B17" t="s">
        <v>127</v>
      </c>
      <c r="C17" t="s">
        <v>127</v>
      </c>
      <c r="D17" t="s">
        <v>127</v>
      </c>
      <c r="E17" t="s">
        <v>127</v>
      </c>
      <c r="F17" t="s">
        <v>127</v>
      </c>
      <c r="G17" t="s">
        <v>127</v>
      </c>
      <c r="H17" t="s">
        <v>127</v>
      </c>
      <c r="L17">
        <v>16</v>
      </c>
      <c r="M17" t="s">
        <v>127</v>
      </c>
      <c r="N17" t="s">
        <v>127</v>
      </c>
      <c r="O17" t="s">
        <v>127</v>
      </c>
      <c r="P17" t="s">
        <v>127</v>
      </c>
      <c r="Q17" t="s">
        <v>127</v>
      </c>
      <c r="R17" t="s">
        <v>127</v>
      </c>
      <c r="S17" t="s">
        <v>127</v>
      </c>
    </row>
    <row r="18" spans="1:19" x14ac:dyDescent="0.25">
      <c r="A18">
        <v>17</v>
      </c>
      <c r="B18">
        <v>80932093.645251304</v>
      </c>
      <c r="C18">
        <v>179660737.90508699</v>
      </c>
      <c r="D18">
        <v>85327389.843476206</v>
      </c>
      <c r="E18">
        <v>119399174.603533</v>
      </c>
      <c r="F18">
        <v>78724222.128486693</v>
      </c>
      <c r="G18">
        <v>80933613.461271405</v>
      </c>
      <c r="H18">
        <v>74934433.378991395</v>
      </c>
      <c r="L18">
        <v>17</v>
      </c>
      <c r="M18">
        <v>184147.875991248</v>
      </c>
      <c r="N18">
        <v>330918.41588542599</v>
      </c>
      <c r="O18">
        <v>169299.98920031599</v>
      </c>
      <c r="P18">
        <v>231379.34548906199</v>
      </c>
      <c r="Q18">
        <v>166507.609678476</v>
      </c>
      <c r="R18">
        <v>184150.21230164601</v>
      </c>
      <c r="S18">
        <v>148209.72097304801</v>
      </c>
    </row>
    <row r="19" spans="1:19" x14ac:dyDescent="0.25">
      <c r="A19">
        <v>18</v>
      </c>
      <c r="B19" t="s">
        <v>127</v>
      </c>
      <c r="C19" t="s">
        <v>127</v>
      </c>
      <c r="D19" t="s">
        <v>127</v>
      </c>
      <c r="E19" t="s">
        <v>127</v>
      </c>
      <c r="F19" t="s">
        <v>127</v>
      </c>
      <c r="G19" t="s">
        <v>127</v>
      </c>
      <c r="H19" t="s">
        <v>127</v>
      </c>
      <c r="L19">
        <v>18</v>
      </c>
      <c r="M19" t="s">
        <v>127</v>
      </c>
      <c r="N19" t="s">
        <v>127</v>
      </c>
      <c r="O19" t="s">
        <v>127</v>
      </c>
      <c r="P19" t="s">
        <v>127</v>
      </c>
      <c r="Q19" t="s">
        <v>127</v>
      </c>
      <c r="R19" t="s">
        <v>127</v>
      </c>
      <c r="S19" t="s">
        <v>127</v>
      </c>
    </row>
    <row r="20" spans="1:19" x14ac:dyDescent="0.25">
      <c r="A20">
        <v>19</v>
      </c>
      <c r="B20" t="s">
        <v>127</v>
      </c>
      <c r="C20" t="s">
        <v>127</v>
      </c>
      <c r="D20" t="s">
        <v>127</v>
      </c>
      <c r="E20" t="s">
        <v>127</v>
      </c>
      <c r="F20" t="s">
        <v>127</v>
      </c>
      <c r="G20" t="s">
        <v>127</v>
      </c>
      <c r="H20" t="s">
        <v>127</v>
      </c>
      <c r="L20">
        <v>19</v>
      </c>
      <c r="M20" t="s">
        <v>127</v>
      </c>
      <c r="N20" t="s">
        <v>127</v>
      </c>
      <c r="O20" t="s">
        <v>127</v>
      </c>
      <c r="P20" t="s">
        <v>127</v>
      </c>
      <c r="Q20" t="s">
        <v>127</v>
      </c>
      <c r="R20" t="s">
        <v>127</v>
      </c>
      <c r="S20" t="s">
        <v>127</v>
      </c>
    </row>
    <row r="21" spans="1:19" x14ac:dyDescent="0.25">
      <c r="A21">
        <v>20</v>
      </c>
      <c r="B21" t="s">
        <v>127</v>
      </c>
      <c r="C21" t="s">
        <v>127</v>
      </c>
      <c r="D21" t="s">
        <v>127</v>
      </c>
      <c r="E21" t="s">
        <v>127</v>
      </c>
      <c r="F21" t="s">
        <v>127</v>
      </c>
      <c r="G21" t="s">
        <v>127</v>
      </c>
      <c r="H21" t="s">
        <v>127</v>
      </c>
      <c r="L21">
        <v>20</v>
      </c>
      <c r="M21" t="s">
        <v>127</v>
      </c>
      <c r="N21" t="s">
        <v>127</v>
      </c>
      <c r="O21" t="s">
        <v>127</v>
      </c>
      <c r="P21" t="s">
        <v>127</v>
      </c>
      <c r="Q21" t="s">
        <v>127</v>
      </c>
      <c r="R21" t="s">
        <v>127</v>
      </c>
      <c r="S21" t="s">
        <v>127</v>
      </c>
    </row>
    <row r="22" spans="1:19" x14ac:dyDescent="0.25">
      <c r="A22">
        <v>21</v>
      </c>
      <c r="B22" t="s">
        <v>127</v>
      </c>
      <c r="C22" t="s">
        <v>127</v>
      </c>
      <c r="D22" t="s">
        <v>127</v>
      </c>
      <c r="E22" t="s">
        <v>127</v>
      </c>
      <c r="F22" t="s">
        <v>127</v>
      </c>
      <c r="G22" t="s">
        <v>127</v>
      </c>
      <c r="H22" t="s">
        <v>127</v>
      </c>
      <c r="L22">
        <v>21</v>
      </c>
      <c r="M22" t="s">
        <v>127</v>
      </c>
      <c r="N22" t="s">
        <v>127</v>
      </c>
      <c r="O22" t="s">
        <v>127</v>
      </c>
      <c r="P22" t="s">
        <v>127</v>
      </c>
      <c r="Q22" t="s">
        <v>127</v>
      </c>
      <c r="R22" t="s">
        <v>127</v>
      </c>
      <c r="S22" t="s">
        <v>127</v>
      </c>
    </row>
    <row r="23" spans="1:19" x14ac:dyDescent="0.25">
      <c r="A23">
        <v>22</v>
      </c>
      <c r="B23" t="s">
        <v>127</v>
      </c>
      <c r="C23" t="s">
        <v>127</v>
      </c>
      <c r="D23" t="s">
        <v>127</v>
      </c>
      <c r="E23" t="s">
        <v>127</v>
      </c>
      <c r="F23" t="s">
        <v>127</v>
      </c>
      <c r="G23" t="s">
        <v>127</v>
      </c>
      <c r="H23" t="s">
        <v>127</v>
      </c>
      <c r="L23">
        <v>22</v>
      </c>
      <c r="M23" t="s">
        <v>127</v>
      </c>
      <c r="N23" t="s">
        <v>127</v>
      </c>
      <c r="O23" t="s">
        <v>127</v>
      </c>
      <c r="P23" t="s">
        <v>127</v>
      </c>
      <c r="Q23" t="s">
        <v>127</v>
      </c>
      <c r="R23" t="s">
        <v>127</v>
      </c>
      <c r="S23" t="s">
        <v>127</v>
      </c>
    </row>
    <row r="24" spans="1:19" x14ac:dyDescent="0.25">
      <c r="A24">
        <v>23</v>
      </c>
      <c r="B24" t="s">
        <v>127</v>
      </c>
      <c r="C24" t="s">
        <v>127</v>
      </c>
      <c r="D24" t="s">
        <v>127</v>
      </c>
      <c r="E24" t="s">
        <v>127</v>
      </c>
      <c r="F24" t="s">
        <v>127</v>
      </c>
      <c r="G24" t="s">
        <v>127</v>
      </c>
      <c r="H24" t="s">
        <v>127</v>
      </c>
      <c r="L24">
        <v>23</v>
      </c>
      <c r="M24" t="s">
        <v>127</v>
      </c>
      <c r="N24" t="s">
        <v>127</v>
      </c>
      <c r="O24" t="s">
        <v>127</v>
      </c>
      <c r="P24" t="s">
        <v>127</v>
      </c>
      <c r="Q24" t="s">
        <v>127</v>
      </c>
      <c r="R24" t="s">
        <v>127</v>
      </c>
      <c r="S24" t="s">
        <v>127</v>
      </c>
    </row>
    <row r="25" spans="1:19" x14ac:dyDescent="0.25">
      <c r="A25">
        <v>24</v>
      </c>
      <c r="B25" t="s">
        <v>127</v>
      </c>
      <c r="C25" t="s">
        <v>127</v>
      </c>
      <c r="D25" t="s">
        <v>127</v>
      </c>
      <c r="E25" t="s">
        <v>127</v>
      </c>
      <c r="F25" t="s">
        <v>127</v>
      </c>
      <c r="G25" t="s">
        <v>127</v>
      </c>
      <c r="H25" t="s">
        <v>127</v>
      </c>
      <c r="L25">
        <v>24</v>
      </c>
      <c r="M25" t="s">
        <v>127</v>
      </c>
      <c r="N25" t="s">
        <v>127</v>
      </c>
      <c r="O25" t="s">
        <v>127</v>
      </c>
      <c r="P25" t="s">
        <v>127</v>
      </c>
      <c r="Q25" t="s">
        <v>127</v>
      </c>
      <c r="R25" t="s">
        <v>127</v>
      </c>
      <c r="S25" t="s">
        <v>127</v>
      </c>
    </row>
    <row r="26" spans="1:19" x14ac:dyDescent="0.25">
      <c r="A26">
        <v>25</v>
      </c>
      <c r="B26">
        <v>100641184.203409</v>
      </c>
      <c r="C26">
        <v>44454469.159284398</v>
      </c>
      <c r="D26">
        <v>47576257.469148703</v>
      </c>
      <c r="E26">
        <v>52704490.2669902</v>
      </c>
      <c r="F26">
        <v>44839666.959008299</v>
      </c>
      <c r="G26">
        <v>100641872.82772</v>
      </c>
      <c r="H26">
        <v>100641584.142482</v>
      </c>
      <c r="L26">
        <v>25</v>
      </c>
      <c r="M26">
        <v>370814.53376552201</v>
      </c>
      <c r="N26">
        <v>125843.996968889</v>
      </c>
      <c r="O26">
        <v>128164.84041867399</v>
      </c>
      <c r="P26">
        <v>154862.963500763</v>
      </c>
      <c r="Q26">
        <v>128196.242536092</v>
      </c>
      <c r="R26">
        <v>370816.81177776802</v>
      </c>
      <c r="S26">
        <v>370815.72576585901</v>
      </c>
    </row>
    <row r="27" spans="1:19" x14ac:dyDescent="0.25">
      <c r="A27">
        <v>26</v>
      </c>
      <c r="B27">
        <v>116861499.77467801</v>
      </c>
      <c r="C27">
        <v>90273722.636218205</v>
      </c>
      <c r="D27">
        <v>93094918.5643944</v>
      </c>
      <c r="E27">
        <v>91028560.890433699</v>
      </c>
      <c r="F27">
        <v>97746003.524353594</v>
      </c>
      <c r="G27">
        <v>116861553.17269</v>
      </c>
      <c r="H27">
        <v>116584195.521971</v>
      </c>
      <c r="L27">
        <v>26</v>
      </c>
      <c r="M27">
        <v>190008.65153752</v>
      </c>
      <c r="N27">
        <v>241705.22638805199</v>
      </c>
      <c r="O27">
        <v>228551.12630978599</v>
      </c>
      <c r="P27">
        <v>231014.52657943501</v>
      </c>
      <c r="Q27">
        <v>214573.985263262</v>
      </c>
      <c r="R27">
        <v>190008.73783784101</v>
      </c>
      <c r="S27">
        <v>184330.48449177199</v>
      </c>
    </row>
    <row r="28" spans="1:19" x14ac:dyDescent="0.25">
      <c r="A28">
        <v>27</v>
      </c>
      <c r="B28" t="s">
        <v>127</v>
      </c>
      <c r="C28" t="s">
        <v>127</v>
      </c>
      <c r="D28" t="s">
        <v>127</v>
      </c>
      <c r="E28" t="s">
        <v>127</v>
      </c>
      <c r="F28" t="s">
        <v>127</v>
      </c>
      <c r="G28" t="s">
        <v>127</v>
      </c>
      <c r="H28" t="s">
        <v>127</v>
      </c>
      <c r="L28">
        <v>27</v>
      </c>
      <c r="M28" t="s">
        <v>127</v>
      </c>
      <c r="N28" t="s">
        <v>127</v>
      </c>
      <c r="O28" t="s">
        <v>127</v>
      </c>
      <c r="P28" t="s">
        <v>127</v>
      </c>
      <c r="Q28" t="s">
        <v>127</v>
      </c>
      <c r="R28" t="s">
        <v>127</v>
      </c>
      <c r="S28" t="s">
        <v>127</v>
      </c>
    </row>
    <row r="29" spans="1:19" x14ac:dyDescent="0.25">
      <c r="A29">
        <v>28</v>
      </c>
      <c r="B29" t="s">
        <v>127</v>
      </c>
      <c r="C29" t="s">
        <v>127</v>
      </c>
      <c r="D29" t="s">
        <v>127</v>
      </c>
      <c r="E29" t="s">
        <v>127</v>
      </c>
      <c r="F29" t="s">
        <v>127</v>
      </c>
      <c r="G29" t="s">
        <v>127</v>
      </c>
      <c r="H29" t="s">
        <v>127</v>
      </c>
      <c r="L29">
        <v>28</v>
      </c>
      <c r="M29" t="s">
        <v>127</v>
      </c>
      <c r="N29" t="s">
        <v>127</v>
      </c>
      <c r="O29" t="s">
        <v>127</v>
      </c>
      <c r="P29" t="s">
        <v>127</v>
      </c>
      <c r="Q29" t="s">
        <v>127</v>
      </c>
      <c r="R29" t="s">
        <v>127</v>
      </c>
      <c r="S29" t="s">
        <v>127</v>
      </c>
    </row>
    <row r="30" spans="1:19" x14ac:dyDescent="0.25">
      <c r="A30">
        <v>29</v>
      </c>
      <c r="B30" t="s">
        <v>127</v>
      </c>
      <c r="C30" t="s">
        <v>127</v>
      </c>
      <c r="D30" t="s">
        <v>127</v>
      </c>
      <c r="E30" t="s">
        <v>127</v>
      </c>
      <c r="F30" t="s">
        <v>127</v>
      </c>
      <c r="G30" t="s">
        <v>127</v>
      </c>
      <c r="H30" t="s">
        <v>127</v>
      </c>
      <c r="L30">
        <v>29</v>
      </c>
      <c r="M30" t="s">
        <v>127</v>
      </c>
      <c r="N30" t="s">
        <v>127</v>
      </c>
      <c r="O30" t="s">
        <v>127</v>
      </c>
      <c r="P30" t="s">
        <v>127</v>
      </c>
      <c r="Q30" t="s">
        <v>127</v>
      </c>
      <c r="R30" t="s">
        <v>127</v>
      </c>
      <c r="S30" t="s">
        <v>127</v>
      </c>
    </row>
    <row r="31" spans="1:19" x14ac:dyDescent="0.25">
      <c r="A31">
        <v>30</v>
      </c>
      <c r="B31" t="s">
        <v>127</v>
      </c>
      <c r="C31" t="s">
        <v>127</v>
      </c>
      <c r="D31" t="s">
        <v>127</v>
      </c>
      <c r="E31" t="s">
        <v>127</v>
      </c>
      <c r="F31" t="s">
        <v>127</v>
      </c>
      <c r="G31" t="s">
        <v>127</v>
      </c>
      <c r="H31" t="s">
        <v>127</v>
      </c>
      <c r="L31">
        <v>30</v>
      </c>
      <c r="M31" t="s">
        <v>127</v>
      </c>
      <c r="N31" t="s">
        <v>127</v>
      </c>
      <c r="O31" t="s">
        <v>127</v>
      </c>
      <c r="P31" t="s">
        <v>127</v>
      </c>
      <c r="Q31" t="s">
        <v>127</v>
      </c>
      <c r="R31" t="s">
        <v>127</v>
      </c>
      <c r="S31" t="s">
        <v>127</v>
      </c>
    </row>
    <row r="32" spans="1:19" x14ac:dyDescent="0.25">
      <c r="A32">
        <v>31</v>
      </c>
      <c r="B32">
        <v>16690359.2146561</v>
      </c>
      <c r="C32">
        <v>14146217.2117464</v>
      </c>
      <c r="D32">
        <v>23435614.5134154</v>
      </c>
      <c r="E32">
        <v>14624996.302687399</v>
      </c>
      <c r="F32">
        <v>13691778.037529601</v>
      </c>
      <c r="G32">
        <v>16690279.887027301</v>
      </c>
      <c r="H32">
        <v>25173109.817712799</v>
      </c>
      <c r="L32">
        <v>31</v>
      </c>
      <c r="M32">
        <v>117594.374168931</v>
      </c>
      <c r="N32">
        <v>94680.717552882896</v>
      </c>
      <c r="O32">
        <v>56753.561499144998</v>
      </c>
      <c r="P32">
        <v>93933.241027628101</v>
      </c>
      <c r="Q32">
        <v>83240.193462970594</v>
      </c>
      <c r="R32">
        <v>117593.879386331</v>
      </c>
      <c r="S32">
        <v>58627.450766968497</v>
      </c>
    </row>
    <row r="33" spans="1:19" x14ac:dyDescent="0.25">
      <c r="A33">
        <v>32</v>
      </c>
      <c r="B33">
        <v>13749048.2042627</v>
      </c>
      <c r="C33">
        <v>8651588.2626184206</v>
      </c>
      <c r="D33">
        <v>19348203.605268799</v>
      </c>
      <c r="E33">
        <v>9647800.8068237305</v>
      </c>
      <c r="F33">
        <v>11193783.067919301</v>
      </c>
      <c r="G33">
        <v>13748995.266485</v>
      </c>
      <c r="H33">
        <v>18779943.808792599</v>
      </c>
      <c r="L33">
        <v>32</v>
      </c>
      <c r="M33">
        <v>141150.731468115</v>
      </c>
      <c r="N33">
        <v>59369.581590423899</v>
      </c>
      <c r="O33">
        <v>44711.106848340503</v>
      </c>
      <c r="P33">
        <v>57833.890129004401</v>
      </c>
      <c r="Q33">
        <v>93776.681047941893</v>
      </c>
      <c r="R33">
        <v>141150.25499136699</v>
      </c>
      <c r="S33">
        <v>77643.688119427097</v>
      </c>
    </row>
    <row r="34" spans="1:19" x14ac:dyDescent="0.25">
      <c r="A34">
        <v>33</v>
      </c>
      <c r="B34">
        <v>15552022.721656401</v>
      </c>
      <c r="C34">
        <v>3909622.5139805898</v>
      </c>
      <c r="D34">
        <v>13477362.233265501</v>
      </c>
      <c r="E34">
        <v>4184099.04592265</v>
      </c>
      <c r="F34">
        <v>10510031.096275</v>
      </c>
      <c r="G34">
        <v>15539672.0254048</v>
      </c>
      <c r="H34">
        <v>18795351.915045101</v>
      </c>
      <c r="L34">
        <v>33</v>
      </c>
      <c r="M34">
        <v>200645.19086327101</v>
      </c>
      <c r="N34">
        <v>36037.613207526898</v>
      </c>
      <c r="O34">
        <v>38668.783928704201</v>
      </c>
      <c r="P34">
        <v>35843.9680410152</v>
      </c>
      <c r="Q34">
        <v>111363.255766374</v>
      </c>
      <c r="R34">
        <v>200556.09215899301</v>
      </c>
      <c r="S34">
        <v>81198.515002879503</v>
      </c>
    </row>
    <row r="35" spans="1:19" x14ac:dyDescent="0.25">
      <c r="A35">
        <v>34</v>
      </c>
      <c r="B35">
        <v>21282903.280409001</v>
      </c>
      <c r="C35">
        <v>10860079.967508901</v>
      </c>
      <c r="D35">
        <v>22675478.6850686</v>
      </c>
      <c r="E35">
        <v>11745088.6100745</v>
      </c>
      <c r="F35">
        <v>15101713.2502397</v>
      </c>
      <c r="G35">
        <v>21282900.5846656</v>
      </c>
      <c r="H35">
        <v>24494636.465757899</v>
      </c>
      <c r="L35">
        <v>34</v>
      </c>
      <c r="M35">
        <v>133449.75396445399</v>
      </c>
      <c r="N35">
        <v>62256.002426661697</v>
      </c>
      <c r="O35">
        <v>34878.139621480797</v>
      </c>
      <c r="P35">
        <v>58162.885474890601</v>
      </c>
      <c r="Q35">
        <v>80307.634773811005</v>
      </c>
      <c r="R35">
        <v>133449.737184639</v>
      </c>
      <c r="S35">
        <v>70055.7250038286</v>
      </c>
    </row>
    <row r="36" spans="1:19" x14ac:dyDescent="0.25">
      <c r="A36">
        <v>35</v>
      </c>
      <c r="B36">
        <v>35147429.758842602</v>
      </c>
      <c r="C36">
        <v>15529724.4816762</v>
      </c>
      <c r="D36">
        <v>16890433.683379099</v>
      </c>
      <c r="E36">
        <v>15125853.341186499</v>
      </c>
      <c r="F36">
        <v>20882308.628267199</v>
      </c>
      <c r="G36">
        <v>35147069.324728802</v>
      </c>
      <c r="H36">
        <v>25781433.406626798</v>
      </c>
      <c r="L36">
        <v>35</v>
      </c>
      <c r="M36">
        <v>336981.08120402502</v>
      </c>
      <c r="N36">
        <v>144516.52366200701</v>
      </c>
      <c r="O36">
        <v>179971.67575843001</v>
      </c>
      <c r="P36">
        <v>151965.64648335701</v>
      </c>
      <c r="Q36">
        <v>236112.599381618</v>
      </c>
      <c r="R36">
        <v>336979.86020917201</v>
      </c>
      <c r="S36">
        <v>274749.43728932203</v>
      </c>
    </row>
    <row r="37" spans="1:19" x14ac:dyDescent="0.25">
      <c r="A37">
        <v>36</v>
      </c>
      <c r="B37">
        <v>36136507.7791586</v>
      </c>
      <c r="C37">
        <v>14541260.3279915</v>
      </c>
      <c r="D37">
        <v>26210776.888874501</v>
      </c>
      <c r="E37">
        <v>15160758.2014124</v>
      </c>
      <c r="F37">
        <v>23892427.559251901</v>
      </c>
      <c r="G37">
        <v>36136522.203808099</v>
      </c>
      <c r="H37">
        <v>35106611.4903602</v>
      </c>
      <c r="L37">
        <v>36</v>
      </c>
      <c r="M37">
        <v>238608.065845829</v>
      </c>
      <c r="N37">
        <v>67568.970990813497</v>
      </c>
      <c r="O37">
        <v>79043.944727438007</v>
      </c>
      <c r="P37">
        <v>68569.881895973507</v>
      </c>
      <c r="Q37">
        <v>127384.233027372</v>
      </c>
      <c r="R37">
        <v>238608.22865184999</v>
      </c>
      <c r="S37">
        <v>149228.00179221699</v>
      </c>
    </row>
    <row r="38" spans="1:19" x14ac:dyDescent="0.25">
      <c r="A38">
        <v>37</v>
      </c>
      <c r="B38">
        <v>163474496.63773301</v>
      </c>
      <c r="C38">
        <v>228431398.93525201</v>
      </c>
      <c r="D38">
        <v>214038193.544314</v>
      </c>
      <c r="E38">
        <v>228701416.36017299</v>
      </c>
      <c r="F38">
        <v>192735033.81587601</v>
      </c>
      <c r="G38">
        <v>163220924.51751301</v>
      </c>
      <c r="H38">
        <v>158161099.97678801</v>
      </c>
      <c r="L38">
        <v>37</v>
      </c>
      <c r="M38">
        <v>1193150.7302825099</v>
      </c>
      <c r="N38">
        <v>1212414.00796907</v>
      </c>
      <c r="O38">
        <v>1233265.45816982</v>
      </c>
      <c r="P38">
        <v>1219869.7144770201</v>
      </c>
      <c r="Q38">
        <v>1197993.8873063601</v>
      </c>
      <c r="R38">
        <v>1192453.0703165799</v>
      </c>
      <c r="S38">
        <v>1186025.98398374</v>
      </c>
    </row>
    <row r="39" spans="1:19" x14ac:dyDescent="0.25">
      <c r="A39">
        <v>38</v>
      </c>
      <c r="B39">
        <v>34574582.687427796</v>
      </c>
      <c r="C39">
        <v>17926912.529061701</v>
      </c>
      <c r="D39">
        <v>28808992.165296301</v>
      </c>
      <c r="E39">
        <v>17979302.936528999</v>
      </c>
      <c r="F39">
        <v>24504932.183463998</v>
      </c>
      <c r="G39">
        <v>34574583.693439499</v>
      </c>
      <c r="H39">
        <v>41922499.615385301</v>
      </c>
      <c r="L39">
        <v>38</v>
      </c>
      <c r="M39">
        <v>244944.064839459</v>
      </c>
      <c r="N39">
        <v>148886.334221803</v>
      </c>
      <c r="O39">
        <v>165978.55842998301</v>
      </c>
      <c r="P39">
        <v>156915.68415378901</v>
      </c>
      <c r="Q39">
        <v>197822.653763779</v>
      </c>
      <c r="R39">
        <v>244943.65812798901</v>
      </c>
      <c r="S39">
        <v>217126.59608045299</v>
      </c>
    </row>
    <row r="40" spans="1:19" x14ac:dyDescent="0.25">
      <c r="A40">
        <v>39</v>
      </c>
      <c r="B40">
        <v>24356985.191886399</v>
      </c>
      <c r="C40">
        <v>39792204.322753496</v>
      </c>
      <c r="D40">
        <v>31014422.094506599</v>
      </c>
      <c r="E40">
        <v>31868584.3801543</v>
      </c>
      <c r="F40">
        <v>19879538.931954</v>
      </c>
      <c r="G40">
        <v>24357090.433304802</v>
      </c>
      <c r="H40">
        <v>21388643.347659402</v>
      </c>
      <c r="L40">
        <v>39</v>
      </c>
      <c r="M40">
        <v>114594.800673823</v>
      </c>
      <c r="N40">
        <v>154028.849782743</v>
      </c>
      <c r="O40">
        <v>109474.534948215</v>
      </c>
      <c r="P40">
        <v>116380.418642508</v>
      </c>
      <c r="Q40">
        <v>66432.651651622</v>
      </c>
      <c r="R40">
        <v>114595.657337332</v>
      </c>
      <c r="S40">
        <v>71524.093522048206</v>
      </c>
    </row>
    <row r="41" spans="1:19" x14ac:dyDescent="0.25">
      <c r="A41">
        <v>40</v>
      </c>
      <c r="B41">
        <v>64113225.829744004</v>
      </c>
      <c r="C41">
        <v>24721175.5548671</v>
      </c>
      <c r="D41">
        <v>32498894.314678699</v>
      </c>
      <c r="E41">
        <v>27286569.7266692</v>
      </c>
      <c r="F41">
        <v>41782959.974802397</v>
      </c>
      <c r="G41">
        <v>64113392.044308499</v>
      </c>
      <c r="H41">
        <v>49741734.254640102</v>
      </c>
      <c r="L41">
        <v>40</v>
      </c>
      <c r="M41">
        <v>375617.95631759701</v>
      </c>
      <c r="N41">
        <v>141910.035215877</v>
      </c>
      <c r="O41">
        <v>195483.315891601</v>
      </c>
      <c r="P41">
        <v>166655.812788179</v>
      </c>
      <c r="Q41">
        <v>254501.409000599</v>
      </c>
      <c r="R41">
        <v>375618.26856839401</v>
      </c>
      <c r="S41">
        <v>346925.38707819203</v>
      </c>
    </row>
    <row r="42" spans="1:19" x14ac:dyDescent="0.25">
      <c r="A42">
        <v>41</v>
      </c>
      <c r="B42">
        <v>49055866.579227701</v>
      </c>
      <c r="C42">
        <v>22897320.013790499</v>
      </c>
      <c r="D42">
        <v>33606955.047835097</v>
      </c>
      <c r="E42">
        <v>23691392.473308899</v>
      </c>
      <c r="F42">
        <v>34504805.1280348</v>
      </c>
      <c r="G42">
        <v>49042896.709810503</v>
      </c>
      <c r="H42">
        <v>44912789.850845598</v>
      </c>
      <c r="L42">
        <v>41</v>
      </c>
      <c r="M42">
        <v>420573.126551611</v>
      </c>
      <c r="N42">
        <v>232684.20386493101</v>
      </c>
      <c r="O42">
        <v>275471.66910756601</v>
      </c>
      <c r="P42">
        <v>245073.91685694401</v>
      </c>
      <c r="Q42">
        <v>328895.92061524303</v>
      </c>
      <c r="R42">
        <v>420528.02565967402</v>
      </c>
      <c r="S42">
        <v>380459.16732627602</v>
      </c>
    </row>
    <row r="43" spans="1:19" x14ac:dyDescent="0.25">
      <c r="A43">
        <v>42</v>
      </c>
      <c r="B43">
        <v>100081093.31745</v>
      </c>
      <c r="C43">
        <v>98927178.593227401</v>
      </c>
      <c r="D43">
        <v>92625223.830456704</v>
      </c>
      <c r="E43">
        <v>103372605.89108101</v>
      </c>
      <c r="F43">
        <v>95025054.783762395</v>
      </c>
      <c r="G43">
        <v>100081516.893391</v>
      </c>
      <c r="H43">
        <v>77657641.981518805</v>
      </c>
      <c r="L43">
        <v>42</v>
      </c>
      <c r="M43">
        <v>1161931.07535428</v>
      </c>
      <c r="N43">
        <v>948960.07359002798</v>
      </c>
      <c r="O43">
        <v>1001355.70683036</v>
      </c>
      <c r="P43">
        <v>968697.65689327999</v>
      </c>
      <c r="Q43">
        <v>1044709.12707293</v>
      </c>
      <c r="R43">
        <v>1161932.4851986601</v>
      </c>
      <c r="S43">
        <v>1114264.4513572699</v>
      </c>
    </row>
    <row r="44" spans="1:19" x14ac:dyDescent="0.25">
      <c r="A44">
        <v>43</v>
      </c>
      <c r="B44">
        <v>77320209.641849801</v>
      </c>
      <c r="C44">
        <v>32332285.997298099</v>
      </c>
      <c r="D44">
        <v>40526880.387731701</v>
      </c>
      <c r="E44">
        <v>36140868.419742703</v>
      </c>
      <c r="F44">
        <v>49004392.859509997</v>
      </c>
      <c r="G44">
        <v>77322432.908000395</v>
      </c>
      <c r="H44">
        <v>68420783.059704602</v>
      </c>
      <c r="L44">
        <v>43</v>
      </c>
      <c r="M44">
        <v>359978.783786977</v>
      </c>
      <c r="N44">
        <v>121204.369627819</v>
      </c>
      <c r="O44">
        <v>157794.51454177601</v>
      </c>
      <c r="P44">
        <v>146054.27463735701</v>
      </c>
      <c r="Q44">
        <v>215392.54329402599</v>
      </c>
      <c r="R44">
        <v>359984.56861964398</v>
      </c>
      <c r="S44">
        <v>344149.27139907202</v>
      </c>
    </row>
    <row r="45" spans="1:19" x14ac:dyDescent="0.25">
      <c r="A45">
        <v>44</v>
      </c>
      <c r="B45">
        <v>100408216.124109</v>
      </c>
      <c r="C45">
        <v>64369375.060980797</v>
      </c>
      <c r="D45">
        <v>64590969.600013703</v>
      </c>
      <c r="E45">
        <v>75270520.812479302</v>
      </c>
      <c r="F45">
        <v>73243105.814836398</v>
      </c>
      <c r="G45">
        <v>100391246.64879701</v>
      </c>
      <c r="H45">
        <v>83640492.013856605</v>
      </c>
      <c r="L45">
        <v>44</v>
      </c>
      <c r="M45">
        <v>814091.53183699294</v>
      </c>
      <c r="N45">
        <v>523026.06084718899</v>
      </c>
      <c r="O45">
        <v>597861.96467002202</v>
      </c>
      <c r="P45">
        <v>566491.17939935799</v>
      </c>
      <c r="Q45">
        <v>648034.42905898299</v>
      </c>
      <c r="R45">
        <v>814051.21369072201</v>
      </c>
      <c r="S45">
        <v>781230.321418131</v>
      </c>
    </row>
    <row r="46" spans="1:19" x14ac:dyDescent="0.25">
      <c r="A46">
        <v>45</v>
      </c>
      <c r="B46">
        <v>83309105.751395404</v>
      </c>
      <c r="C46">
        <v>48151642.270746902</v>
      </c>
      <c r="D46">
        <v>51127330.983328097</v>
      </c>
      <c r="E46">
        <v>49509804.003347903</v>
      </c>
      <c r="F46">
        <v>57715249.055765502</v>
      </c>
      <c r="G46">
        <v>83309112.792695299</v>
      </c>
      <c r="H46">
        <v>78238390.344818503</v>
      </c>
      <c r="L46">
        <v>45</v>
      </c>
      <c r="M46">
        <v>301021.49974202999</v>
      </c>
      <c r="N46">
        <v>124049.170274631</v>
      </c>
      <c r="O46">
        <v>139350.541784242</v>
      </c>
      <c r="P46">
        <v>137469.74030412201</v>
      </c>
      <c r="Q46">
        <v>174883.25268338301</v>
      </c>
      <c r="R46">
        <v>301021.00456331298</v>
      </c>
      <c r="S46">
        <v>260045.15610972999</v>
      </c>
    </row>
    <row r="47" spans="1:19" x14ac:dyDescent="0.25">
      <c r="A47">
        <v>46</v>
      </c>
      <c r="B47">
        <v>116015324.32231399</v>
      </c>
      <c r="C47">
        <v>51332670.922541499</v>
      </c>
      <c r="D47">
        <v>58110210.812786803</v>
      </c>
      <c r="E47">
        <v>58278980.739927001</v>
      </c>
      <c r="F47">
        <v>67117465.821823299</v>
      </c>
      <c r="G47">
        <v>116014996.60516</v>
      </c>
      <c r="H47">
        <v>103519890.377407</v>
      </c>
      <c r="L47">
        <v>46</v>
      </c>
      <c r="M47">
        <v>418137.69973334298</v>
      </c>
      <c r="N47">
        <v>159481.19799010901</v>
      </c>
      <c r="O47">
        <v>186767.38242276499</v>
      </c>
      <c r="P47">
        <v>193676.771494188</v>
      </c>
      <c r="Q47">
        <v>227262.64451308799</v>
      </c>
      <c r="R47">
        <v>418136.86240452703</v>
      </c>
      <c r="S47">
        <v>389542.78587167599</v>
      </c>
    </row>
    <row r="48" spans="1:19" x14ac:dyDescent="0.25">
      <c r="A48">
        <v>47</v>
      </c>
      <c r="B48">
        <v>115924595.996123</v>
      </c>
      <c r="C48">
        <v>56119708.972359203</v>
      </c>
      <c r="D48">
        <v>56943638.0999282</v>
      </c>
      <c r="E48">
        <v>61300487.486104503</v>
      </c>
      <c r="F48">
        <v>65815837.051622801</v>
      </c>
      <c r="G48">
        <v>115924983.292129</v>
      </c>
      <c r="H48">
        <v>110920010.15871599</v>
      </c>
      <c r="L48">
        <v>47</v>
      </c>
      <c r="M48">
        <v>332442.577197003</v>
      </c>
      <c r="N48">
        <v>142578.465904916</v>
      </c>
      <c r="O48">
        <v>153438.300500963</v>
      </c>
      <c r="P48">
        <v>173062.22200288501</v>
      </c>
      <c r="Q48">
        <v>187506.23723848301</v>
      </c>
      <c r="R48">
        <v>332444.59814910602</v>
      </c>
      <c r="S48">
        <v>324871.44898467499</v>
      </c>
    </row>
    <row r="49" spans="1:19" x14ac:dyDescent="0.25">
      <c r="A49">
        <v>48</v>
      </c>
      <c r="B49">
        <v>151639071.73221701</v>
      </c>
      <c r="C49">
        <v>60948038.533489302</v>
      </c>
      <c r="D49">
        <v>89275257.196608499</v>
      </c>
      <c r="E49">
        <v>83983251.387805104</v>
      </c>
      <c r="F49">
        <v>80094244.556162998</v>
      </c>
      <c r="G49">
        <v>151637189.134792</v>
      </c>
      <c r="H49">
        <v>151599832.94267499</v>
      </c>
      <c r="L49">
        <v>48</v>
      </c>
      <c r="M49">
        <v>462168.34316312399</v>
      </c>
      <c r="N49">
        <v>194599.40346363201</v>
      </c>
      <c r="O49">
        <v>217060.65274091301</v>
      </c>
      <c r="P49">
        <v>246808.20420882801</v>
      </c>
      <c r="Q49">
        <v>258304.88527571</v>
      </c>
      <c r="R49">
        <v>462164.62834510597</v>
      </c>
      <c r="S49">
        <v>462095.00855254102</v>
      </c>
    </row>
    <row r="50" spans="1:19" x14ac:dyDescent="0.25">
      <c r="A50">
        <v>49</v>
      </c>
      <c r="B50">
        <v>149881104.85400501</v>
      </c>
      <c r="C50">
        <v>64567919.461194701</v>
      </c>
      <c r="D50">
        <v>99469960.940768301</v>
      </c>
      <c r="E50">
        <v>91565131.003678903</v>
      </c>
      <c r="F50">
        <v>85043096.4964775</v>
      </c>
      <c r="G50">
        <v>149865324.24543101</v>
      </c>
      <c r="H50">
        <v>149880596.50002599</v>
      </c>
      <c r="L50">
        <v>49</v>
      </c>
      <c r="M50">
        <v>418077.27912190597</v>
      </c>
      <c r="N50">
        <v>183480.47468325801</v>
      </c>
      <c r="O50">
        <v>203991.53849137601</v>
      </c>
      <c r="P50">
        <v>245173.05292167701</v>
      </c>
      <c r="Q50">
        <v>241591.71182834101</v>
      </c>
      <c r="R50">
        <v>418010.51242812601</v>
      </c>
      <c r="S50">
        <v>418075.13078190299</v>
      </c>
    </row>
    <row r="51" spans="1:19" x14ac:dyDescent="0.25">
      <c r="A51">
        <v>50</v>
      </c>
      <c r="B51">
        <v>186560604.93852699</v>
      </c>
      <c r="C51">
        <v>90637986.266028196</v>
      </c>
      <c r="D51">
        <v>128250411.473775</v>
      </c>
      <c r="E51">
        <v>122606729.608033</v>
      </c>
      <c r="F51">
        <v>107099117.99104699</v>
      </c>
      <c r="G51">
        <v>186560945.123656</v>
      </c>
      <c r="H51">
        <v>186560241.39089599</v>
      </c>
      <c r="L51">
        <v>50</v>
      </c>
      <c r="M51">
        <v>492907.45623333298</v>
      </c>
      <c r="N51">
        <v>233140.94727502301</v>
      </c>
      <c r="O51">
        <v>252705.045821715</v>
      </c>
      <c r="P51">
        <v>304303.19937556703</v>
      </c>
      <c r="Q51">
        <v>294021.40037059999</v>
      </c>
      <c r="R51">
        <v>492908.10402199498</v>
      </c>
      <c r="S51">
        <v>492906.60564471601</v>
      </c>
    </row>
    <row r="52" spans="1:19" x14ac:dyDescent="0.25">
      <c r="A52">
        <v>51</v>
      </c>
      <c r="B52">
        <v>220239136.03729299</v>
      </c>
      <c r="C52">
        <v>114119969.542291</v>
      </c>
      <c r="D52">
        <v>168814348.23867601</v>
      </c>
      <c r="E52">
        <v>159387896.86275601</v>
      </c>
      <c r="F52">
        <v>132682054.11658201</v>
      </c>
      <c r="G52">
        <v>220264402.80074301</v>
      </c>
      <c r="H52">
        <v>220241486.987973</v>
      </c>
      <c r="L52">
        <v>51</v>
      </c>
      <c r="M52">
        <v>530890.532168495</v>
      </c>
      <c r="N52">
        <v>287617.49209012999</v>
      </c>
      <c r="O52">
        <v>304537.96032502502</v>
      </c>
      <c r="P52">
        <v>372897.40044037701</v>
      </c>
      <c r="Q52">
        <v>342206.12573992001</v>
      </c>
      <c r="R52">
        <v>530939.85491967003</v>
      </c>
      <c r="S52">
        <v>530895.21853290102</v>
      </c>
    </row>
    <row r="53" spans="1:19" x14ac:dyDescent="0.25">
      <c r="A53">
        <v>52</v>
      </c>
      <c r="B53" t="s">
        <v>127</v>
      </c>
      <c r="C53" t="s">
        <v>127</v>
      </c>
      <c r="D53" t="s">
        <v>127</v>
      </c>
      <c r="E53" t="s">
        <v>127</v>
      </c>
      <c r="F53" t="s">
        <v>127</v>
      </c>
      <c r="G53" t="s">
        <v>127</v>
      </c>
      <c r="H53" t="s">
        <v>127</v>
      </c>
      <c r="L53">
        <v>52</v>
      </c>
      <c r="M53" t="s">
        <v>127</v>
      </c>
      <c r="N53" t="s">
        <v>127</v>
      </c>
      <c r="O53" t="s">
        <v>127</v>
      </c>
      <c r="P53" t="s">
        <v>127</v>
      </c>
      <c r="Q53" t="s">
        <v>127</v>
      </c>
      <c r="R53" t="s">
        <v>127</v>
      </c>
      <c r="S53" t="s">
        <v>127</v>
      </c>
    </row>
    <row r="54" spans="1:19" x14ac:dyDescent="0.25">
      <c r="A54">
        <v>53</v>
      </c>
      <c r="B54" t="s">
        <v>127</v>
      </c>
      <c r="C54" t="s">
        <v>127</v>
      </c>
      <c r="D54" t="s">
        <v>127</v>
      </c>
      <c r="E54" t="s">
        <v>127</v>
      </c>
      <c r="F54" t="s">
        <v>127</v>
      </c>
      <c r="G54" t="s">
        <v>127</v>
      </c>
      <c r="H54" t="s">
        <v>127</v>
      </c>
      <c r="L54">
        <v>53</v>
      </c>
      <c r="M54" t="s">
        <v>127</v>
      </c>
      <c r="N54" t="s">
        <v>127</v>
      </c>
      <c r="O54" t="s">
        <v>127</v>
      </c>
      <c r="P54" t="s">
        <v>127</v>
      </c>
      <c r="Q54" t="s">
        <v>127</v>
      </c>
      <c r="R54" t="s">
        <v>127</v>
      </c>
      <c r="S54" t="s">
        <v>127</v>
      </c>
    </row>
    <row r="55" spans="1:19" x14ac:dyDescent="0.25">
      <c r="A55">
        <v>54</v>
      </c>
      <c r="B55" t="s">
        <v>127</v>
      </c>
      <c r="C55" t="s">
        <v>127</v>
      </c>
      <c r="D55" t="s">
        <v>127</v>
      </c>
      <c r="E55" t="s">
        <v>127</v>
      </c>
      <c r="F55" t="s">
        <v>127</v>
      </c>
      <c r="G55" t="s">
        <v>127</v>
      </c>
      <c r="H55" t="s">
        <v>127</v>
      </c>
      <c r="L55">
        <v>54</v>
      </c>
      <c r="M55" t="s">
        <v>127</v>
      </c>
      <c r="N55" t="s">
        <v>127</v>
      </c>
      <c r="O55" t="s">
        <v>127</v>
      </c>
      <c r="P55" t="s">
        <v>127</v>
      </c>
      <c r="Q55" t="s">
        <v>127</v>
      </c>
      <c r="R55" t="s">
        <v>127</v>
      </c>
      <c r="S55" t="s">
        <v>127</v>
      </c>
    </row>
    <row r="56" spans="1:19" x14ac:dyDescent="0.25">
      <c r="A56">
        <v>55</v>
      </c>
      <c r="B56" t="s">
        <v>127</v>
      </c>
      <c r="C56" t="s">
        <v>127</v>
      </c>
      <c r="D56" t="s">
        <v>127</v>
      </c>
      <c r="E56" t="s">
        <v>127</v>
      </c>
      <c r="F56" t="s">
        <v>127</v>
      </c>
      <c r="G56" t="s">
        <v>127</v>
      </c>
      <c r="H56" t="s">
        <v>127</v>
      </c>
      <c r="L56">
        <v>55</v>
      </c>
      <c r="M56" t="s">
        <v>127</v>
      </c>
      <c r="N56" t="s">
        <v>127</v>
      </c>
      <c r="O56" t="s">
        <v>127</v>
      </c>
      <c r="P56" t="s">
        <v>127</v>
      </c>
      <c r="Q56" t="s">
        <v>127</v>
      </c>
      <c r="R56" t="s">
        <v>127</v>
      </c>
      <c r="S56" t="s">
        <v>127</v>
      </c>
    </row>
    <row r="57" spans="1:19" x14ac:dyDescent="0.25">
      <c r="A57">
        <v>56</v>
      </c>
      <c r="B57" t="s">
        <v>127</v>
      </c>
      <c r="C57" t="s">
        <v>127</v>
      </c>
      <c r="D57" t="s">
        <v>127</v>
      </c>
      <c r="E57" t="s">
        <v>127</v>
      </c>
      <c r="F57" t="s">
        <v>127</v>
      </c>
      <c r="G57" t="s">
        <v>127</v>
      </c>
      <c r="H57" t="s">
        <v>127</v>
      </c>
      <c r="L57">
        <v>56</v>
      </c>
      <c r="M57" t="s">
        <v>127</v>
      </c>
      <c r="N57" t="s">
        <v>127</v>
      </c>
      <c r="O57" t="s">
        <v>127</v>
      </c>
      <c r="P57" t="s">
        <v>127</v>
      </c>
      <c r="Q57" t="s">
        <v>127</v>
      </c>
      <c r="R57" t="s">
        <v>127</v>
      </c>
      <c r="S57" t="s">
        <v>127</v>
      </c>
    </row>
    <row r="58" spans="1:19" x14ac:dyDescent="0.25">
      <c r="A58">
        <v>57</v>
      </c>
      <c r="B58" t="s">
        <v>127</v>
      </c>
      <c r="C58" t="s">
        <v>127</v>
      </c>
      <c r="D58" t="s">
        <v>127</v>
      </c>
      <c r="E58" t="s">
        <v>127</v>
      </c>
      <c r="F58" t="s">
        <v>127</v>
      </c>
      <c r="G58" t="s">
        <v>127</v>
      </c>
      <c r="H58" t="s">
        <v>127</v>
      </c>
      <c r="L58">
        <v>57</v>
      </c>
      <c r="M58" t="s">
        <v>127</v>
      </c>
      <c r="N58" t="s">
        <v>127</v>
      </c>
      <c r="O58" t="s">
        <v>127</v>
      </c>
      <c r="P58" t="s">
        <v>127</v>
      </c>
      <c r="Q58" t="s">
        <v>127</v>
      </c>
      <c r="R58" t="s">
        <v>127</v>
      </c>
      <c r="S58" t="s">
        <v>127</v>
      </c>
    </row>
    <row r="59" spans="1:19" x14ac:dyDescent="0.25">
      <c r="A59">
        <v>58</v>
      </c>
      <c r="B59" t="s">
        <v>127</v>
      </c>
      <c r="C59" t="s">
        <v>127</v>
      </c>
      <c r="D59" t="s">
        <v>127</v>
      </c>
      <c r="E59" t="s">
        <v>127</v>
      </c>
      <c r="F59" t="s">
        <v>127</v>
      </c>
      <c r="G59" t="s">
        <v>127</v>
      </c>
      <c r="H59" t="s">
        <v>127</v>
      </c>
      <c r="L59">
        <v>58</v>
      </c>
      <c r="M59" t="s">
        <v>127</v>
      </c>
      <c r="N59" t="s">
        <v>127</v>
      </c>
      <c r="O59" t="s">
        <v>127</v>
      </c>
      <c r="P59" t="s">
        <v>127</v>
      </c>
      <c r="Q59" t="s">
        <v>127</v>
      </c>
      <c r="R59" t="s">
        <v>127</v>
      </c>
      <c r="S59" t="s">
        <v>127</v>
      </c>
    </row>
    <row r="60" spans="1:19" x14ac:dyDescent="0.25">
      <c r="A60">
        <v>59</v>
      </c>
      <c r="B60" t="s">
        <v>127</v>
      </c>
      <c r="C60" t="s">
        <v>127</v>
      </c>
      <c r="D60" t="s">
        <v>127</v>
      </c>
      <c r="E60" t="s">
        <v>127</v>
      </c>
      <c r="F60" t="s">
        <v>127</v>
      </c>
      <c r="G60" t="s">
        <v>127</v>
      </c>
      <c r="H60" t="s">
        <v>127</v>
      </c>
      <c r="L60">
        <v>59</v>
      </c>
      <c r="M60" t="s">
        <v>127</v>
      </c>
      <c r="N60" t="s">
        <v>127</v>
      </c>
      <c r="O60" t="s">
        <v>127</v>
      </c>
      <c r="P60" t="s">
        <v>127</v>
      </c>
      <c r="Q60" t="s">
        <v>127</v>
      </c>
      <c r="R60" t="s">
        <v>127</v>
      </c>
      <c r="S60" t="s">
        <v>127</v>
      </c>
    </row>
    <row r="61" spans="1:19" x14ac:dyDescent="0.25">
      <c r="A61">
        <v>60</v>
      </c>
      <c r="B61">
        <v>50469258.799513303</v>
      </c>
      <c r="C61">
        <v>66098562.439352602</v>
      </c>
      <c r="D61">
        <v>64714453.459672399</v>
      </c>
      <c r="E61">
        <v>64099665.326433301</v>
      </c>
      <c r="F61">
        <v>54153417.641915202</v>
      </c>
      <c r="G61">
        <v>50469275.287756398</v>
      </c>
      <c r="H61">
        <v>62181948.974643499</v>
      </c>
      <c r="L61">
        <v>60</v>
      </c>
      <c r="M61">
        <v>164997.54667997401</v>
      </c>
      <c r="N61">
        <v>207538.284178973</v>
      </c>
      <c r="O61">
        <v>189948.39719291101</v>
      </c>
      <c r="P61">
        <v>193031.61184377401</v>
      </c>
      <c r="Q61">
        <v>159774.49371155299</v>
      </c>
      <c r="R61">
        <v>164997.70611435201</v>
      </c>
      <c r="S61">
        <v>147262.03146365899</v>
      </c>
    </row>
    <row r="62" spans="1:19" x14ac:dyDescent="0.25">
      <c r="A62">
        <v>61</v>
      </c>
      <c r="B62">
        <v>14064152.339401901</v>
      </c>
      <c r="C62">
        <v>8063812.1783651803</v>
      </c>
      <c r="D62">
        <v>18650978.295857899</v>
      </c>
      <c r="E62">
        <v>8554741.4662475996</v>
      </c>
      <c r="F62">
        <v>12517929.5260494</v>
      </c>
      <c r="G62">
        <v>14066638.920349499</v>
      </c>
      <c r="H62">
        <v>19849046.331224401</v>
      </c>
      <c r="L62">
        <v>61</v>
      </c>
      <c r="M62">
        <v>123462.465794299</v>
      </c>
      <c r="N62">
        <v>53039.1252544901</v>
      </c>
      <c r="O62">
        <v>55731.069138134102</v>
      </c>
      <c r="P62">
        <v>52606.1981474309</v>
      </c>
      <c r="Q62">
        <v>107365.904685927</v>
      </c>
      <c r="R62">
        <v>123477.19315578901</v>
      </c>
      <c r="S62">
        <v>71924.361337602706</v>
      </c>
    </row>
    <row r="63" spans="1:19" x14ac:dyDescent="0.25">
      <c r="A63">
        <v>62</v>
      </c>
      <c r="B63">
        <v>49389535.804692402</v>
      </c>
      <c r="C63">
        <v>20357700.837642301</v>
      </c>
      <c r="D63">
        <v>21659187.102386702</v>
      </c>
      <c r="E63">
        <v>21516500.190018602</v>
      </c>
      <c r="F63">
        <v>26749265.275988799</v>
      </c>
      <c r="G63">
        <v>49389303.347640201</v>
      </c>
      <c r="H63">
        <v>39251834.627044998</v>
      </c>
      <c r="L63">
        <v>62</v>
      </c>
      <c r="M63">
        <v>217188.62096502501</v>
      </c>
      <c r="N63">
        <v>58508.994050191097</v>
      </c>
      <c r="O63">
        <v>63848.719013880102</v>
      </c>
      <c r="P63">
        <v>63305.115358607502</v>
      </c>
      <c r="Q63">
        <v>87614.848097979906</v>
      </c>
      <c r="R63">
        <v>217187.735343662</v>
      </c>
      <c r="S63">
        <v>176082.809829253</v>
      </c>
    </row>
    <row r="64" spans="1:19" x14ac:dyDescent="0.25">
      <c r="A64">
        <v>63</v>
      </c>
      <c r="B64">
        <v>11502164.795371801</v>
      </c>
      <c r="C64">
        <v>33445098.512953699</v>
      </c>
      <c r="D64">
        <v>19395805.055291198</v>
      </c>
      <c r="E64">
        <v>30023459.694062799</v>
      </c>
      <c r="F64">
        <v>11457643.169080701</v>
      </c>
      <c r="G64">
        <v>11502148.349473201</v>
      </c>
      <c r="H64">
        <v>18707014.291296002</v>
      </c>
      <c r="L64">
        <v>63</v>
      </c>
      <c r="M64">
        <v>429497.41275579302</v>
      </c>
      <c r="N64">
        <v>655036.50880664401</v>
      </c>
      <c r="O64">
        <v>659054.841631255</v>
      </c>
      <c r="P64">
        <v>640296.92696893297</v>
      </c>
      <c r="Q64">
        <v>429385.58898365201</v>
      </c>
      <c r="R64">
        <v>429497.024142974</v>
      </c>
      <c r="S64">
        <v>645330.75345771201</v>
      </c>
    </row>
    <row r="65" spans="1:19" x14ac:dyDescent="0.25">
      <c r="A65">
        <v>64</v>
      </c>
      <c r="B65">
        <v>119279637.879334</v>
      </c>
      <c r="C65">
        <v>75891959.042857602</v>
      </c>
      <c r="D65">
        <v>99617291.037974507</v>
      </c>
      <c r="E65">
        <v>64993270.513082698</v>
      </c>
      <c r="F65">
        <v>79251891.158514798</v>
      </c>
      <c r="G65">
        <v>119280050.573018</v>
      </c>
      <c r="H65">
        <v>119281586.284778</v>
      </c>
      <c r="L65">
        <v>64</v>
      </c>
      <c r="M65">
        <v>322392.190986556</v>
      </c>
      <c r="N65">
        <v>126549.276985049</v>
      </c>
      <c r="O65">
        <v>165686.57645297301</v>
      </c>
      <c r="P65">
        <v>87392.217966033902</v>
      </c>
      <c r="Q65">
        <v>146806.12428452499</v>
      </c>
      <c r="R65">
        <v>322392.88634936098</v>
      </c>
      <c r="S65">
        <v>322395.655375164</v>
      </c>
    </row>
    <row r="66" spans="1:19" x14ac:dyDescent="0.25">
      <c r="A66">
        <v>65</v>
      </c>
      <c r="B66">
        <v>114893318.66222499</v>
      </c>
      <c r="C66">
        <v>86605853.8512142</v>
      </c>
      <c r="D66">
        <v>94658720.060221404</v>
      </c>
      <c r="E66">
        <v>85006065.816898897</v>
      </c>
      <c r="F66">
        <v>87077745.362913996</v>
      </c>
      <c r="G66">
        <v>114893093.794579</v>
      </c>
      <c r="H66">
        <v>98974882.968553007</v>
      </c>
      <c r="L66">
        <v>65</v>
      </c>
      <c r="M66">
        <v>270652.40363500401</v>
      </c>
      <c r="N66">
        <v>163845.19063791801</v>
      </c>
      <c r="O66">
        <v>165354.72810603501</v>
      </c>
      <c r="P66">
        <v>162791.077582953</v>
      </c>
      <c r="Q66">
        <v>189358.774437574</v>
      </c>
      <c r="R66">
        <v>270651.59180372901</v>
      </c>
      <c r="S66">
        <v>237277.949269704</v>
      </c>
    </row>
    <row r="67" spans="1:19" x14ac:dyDescent="0.25">
      <c r="A67">
        <v>66</v>
      </c>
      <c r="B67">
        <v>121853815.63156</v>
      </c>
      <c r="C67">
        <v>63525202.554969698</v>
      </c>
      <c r="D67">
        <v>68544861.734824806</v>
      </c>
      <c r="E67">
        <v>70356610.031800106</v>
      </c>
      <c r="F67">
        <v>80293268.985495195</v>
      </c>
      <c r="G67">
        <v>121862578.135139</v>
      </c>
      <c r="H67">
        <v>121031757.906324</v>
      </c>
      <c r="L67">
        <v>66</v>
      </c>
      <c r="M67">
        <v>336807.02321739797</v>
      </c>
      <c r="N67">
        <v>168708.317040319</v>
      </c>
      <c r="O67">
        <v>187092.235929652</v>
      </c>
      <c r="P67">
        <v>189970.46857043801</v>
      </c>
      <c r="Q67">
        <v>211137.34797368199</v>
      </c>
      <c r="R67">
        <v>336863.078401495</v>
      </c>
      <c r="S67">
        <v>323704.57730659202</v>
      </c>
    </row>
    <row r="68" spans="1:19" x14ac:dyDescent="0.25">
      <c r="A68">
        <v>67</v>
      </c>
      <c r="B68">
        <v>62022749.628324702</v>
      </c>
      <c r="C68">
        <v>26147111.8771418</v>
      </c>
      <c r="D68">
        <v>29751731.991807502</v>
      </c>
      <c r="E68">
        <v>28115279.867015801</v>
      </c>
      <c r="F68">
        <v>37161353.914478898</v>
      </c>
      <c r="G68">
        <v>62022749.027756497</v>
      </c>
      <c r="H68">
        <v>52040154.717371799</v>
      </c>
      <c r="L68">
        <v>67</v>
      </c>
      <c r="M68">
        <v>267146.68801172002</v>
      </c>
      <c r="N68">
        <v>98155.024968459096</v>
      </c>
      <c r="O68">
        <v>115348.45684828301</v>
      </c>
      <c r="P68">
        <v>108067.770458285</v>
      </c>
      <c r="Q68">
        <v>149631.925821318</v>
      </c>
      <c r="R68">
        <v>267146.16908714501</v>
      </c>
      <c r="S68">
        <v>218277.784369256</v>
      </c>
    </row>
    <row r="69" spans="1:19" x14ac:dyDescent="0.25">
      <c r="A69">
        <v>68</v>
      </c>
      <c r="B69">
        <v>121443754.417871</v>
      </c>
      <c r="C69">
        <v>60677293.534724899</v>
      </c>
      <c r="D69">
        <v>69909152.740071297</v>
      </c>
      <c r="E69">
        <v>70582102.673950702</v>
      </c>
      <c r="F69">
        <v>84721509.803429395</v>
      </c>
      <c r="G69">
        <v>121429392.921288</v>
      </c>
      <c r="H69">
        <v>101238263.94731601</v>
      </c>
      <c r="L69">
        <v>68</v>
      </c>
      <c r="M69">
        <v>385177.85708858399</v>
      </c>
      <c r="N69">
        <v>226281.86665009501</v>
      </c>
      <c r="O69">
        <v>282957.07992261002</v>
      </c>
      <c r="P69">
        <v>253019.966604794</v>
      </c>
      <c r="Q69">
        <v>284532.96192001202</v>
      </c>
      <c r="R69">
        <v>385097.36304846499</v>
      </c>
      <c r="S69">
        <v>396413.212270624</v>
      </c>
    </row>
    <row r="70" spans="1:19" x14ac:dyDescent="0.25">
      <c r="A70">
        <v>69</v>
      </c>
      <c r="B70">
        <v>140176942.607048</v>
      </c>
      <c r="C70">
        <v>72157633.269400194</v>
      </c>
      <c r="D70">
        <v>86179074.597334698</v>
      </c>
      <c r="E70">
        <v>76966204.643120497</v>
      </c>
      <c r="F70">
        <v>97794361.494882196</v>
      </c>
      <c r="G70">
        <v>140176790.21545401</v>
      </c>
      <c r="H70">
        <v>129427680.274004</v>
      </c>
      <c r="L70">
        <v>69</v>
      </c>
      <c r="M70">
        <v>517922.29855247698</v>
      </c>
      <c r="N70">
        <v>235750.18481658</v>
      </c>
      <c r="O70">
        <v>271754.18132802501</v>
      </c>
      <c r="P70">
        <v>253893.72339827201</v>
      </c>
      <c r="Q70">
        <v>315294.67987611803</v>
      </c>
      <c r="R70">
        <v>517921.09256471699</v>
      </c>
      <c r="S70">
        <v>489857.05457970098</v>
      </c>
    </row>
    <row r="71" spans="1:19" x14ac:dyDescent="0.25">
      <c r="A71">
        <v>70</v>
      </c>
      <c r="B71">
        <v>148959013.37573799</v>
      </c>
      <c r="C71">
        <v>129514733.887325</v>
      </c>
      <c r="D71">
        <v>133502529.509543</v>
      </c>
      <c r="E71">
        <v>133820266.903888</v>
      </c>
      <c r="F71">
        <v>144604096.41485</v>
      </c>
      <c r="G71">
        <v>148958339.595577</v>
      </c>
      <c r="H71">
        <v>139791793.120478</v>
      </c>
      <c r="L71">
        <v>70</v>
      </c>
      <c r="M71">
        <v>1045473.13575306</v>
      </c>
      <c r="N71">
        <v>770323.80287392705</v>
      </c>
      <c r="O71">
        <v>823849.25996899104</v>
      </c>
      <c r="P71">
        <v>823137.742135045</v>
      </c>
      <c r="Q71">
        <v>900585.36111864098</v>
      </c>
      <c r="R71">
        <v>1045471.19889407</v>
      </c>
      <c r="S71">
        <v>1001056.60851899</v>
      </c>
    </row>
    <row r="72" spans="1:19" x14ac:dyDescent="0.25">
      <c r="A72">
        <v>71</v>
      </c>
      <c r="B72">
        <v>257405273.736054</v>
      </c>
      <c r="C72">
        <v>146558443.809136</v>
      </c>
      <c r="D72">
        <v>222814504.67364401</v>
      </c>
      <c r="E72">
        <v>151263966.339311</v>
      </c>
      <c r="F72">
        <v>146191188.822413</v>
      </c>
      <c r="G72">
        <v>257405418.892656</v>
      </c>
      <c r="H72">
        <v>257400398.816048</v>
      </c>
      <c r="L72">
        <v>71</v>
      </c>
      <c r="M72">
        <v>636248.91677845898</v>
      </c>
      <c r="N72">
        <v>250797.84986638601</v>
      </c>
      <c r="O72">
        <v>243422.66213998001</v>
      </c>
      <c r="P72">
        <v>309643.17167316203</v>
      </c>
      <c r="Q72">
        <v>250185.165839208</v>
      </c>
      <c r="R72">
        <v>636249.40887467703</v>
      </c>
      <c r="S72">
        <v>636241.79697441799</v>
      </c>
    </row>
    <row r="73" spans="1:19" x14ac:dyDescent="0.25">
      <c r="A73">
        <v>72</v>
      </c>
      <c r="B73">
        <v>54574568.4873918</v>
      </c>
      <c r="C73">
        <v>23608803.2042985</v>
      </c>
      <c r="D73">
        <v>30020747.760311499</v>
      </c>
      <c r="E73">
        <v>27089633.177157801</v>
      </c>
      <c r="F73">
        <v>36565155.951769002</v>
      </c>
      <c r="G73">
        <v>54574539.966087401</v>
      </c>
      <c r="H73">
        <v>49271904.889189601</v>
      </c>
      <c r="L73">
        <v>72</v>
      </c>
      <c r="M73">
        <v>278423.17799904902</v>
      </c>
      <c r="N73">
        <v>93109.962762265699</v>
      </c>
      <c r="O73">
        <v>123411.34245419101</v>
      </c>
      <c r="P73">
        <v>110001.830560128</v>
      </c>
      <c r="Q73">
        <v>159123.78501433699</v>
      </c>
      <c r="R73">
        <v>278422.89024524199</v>
      </c>
      <c r="S73">
        <v>215597.49197494501</v>
      </c>
    </row>
    <row r="74" spans="1:19" x14ac:dyDescent="0.25">
      <c r="A74">
        <v>73</v>
      </c>
      <c r="B74">
        <v>68568992.975588605</v>
      </c>
      <c r="C74">
        <v>35600854.966472998</v>
      </c>
      <c r="D74">
        <v>41286505.464075103</v>
      </c>
      <c r="E74">
        <v>39001655.0294194</v>
      </c>
      <c r="F74">
        <v>48005786.320657201</v>
      </c>
      <c r="G74">
        <v>68568991.573676005</v>
      </c>
      <c r="H74">
        <v>63085281.391104601</v>
      </c>
      <c r="L74">
        <v>73</v>
      </c>
      <c r="M74">
        <v>350025.43653852999</v>
      </c>
      <c r="N74">
        <v>172724.886347483</v>
      </c>
      <c r="O74">
        <v>202268.30815115801</v>
      </c>
      <c r="P74">
        <v>190854.49311127499</v>
      </c>
      <c r="Q74">
        <v>240665.19135669401</v>
      </c>
      <c r="R74">
        <v>350025.506754931</v>
      </c>
      <c r="S74">
        <v>316472.12948015402</v>
      </c>
    </row>
    <row r="75" spans="1:19" x14ac:dyDescent="0.25">
      <c r="A75">
        <v>74</v>
      </c>
      <c r="B75">
        <v>122479834.066002</v>
      </c>
      <c r="C75">
        <v>47544175.908691697</v>
      </c>
      <c r="D75">
        <v>49914492.368306503</v>
      </c>
      <c r="E75">
        <v>46962194.896171503</v>
      </c>
      <c r="F75">
        <v>67201251.698122099</v>
      </c>
      <c r="G75">
        <v>122483565.778534</v>
      </c>
      <c r="H75">
        <v>95925959.962782696</v>
      </c>
      <c r="L75">
        <v>74</v>
      </c>
      <c r="M75">
        <v>319303.358790792</v>
      </c>
      <c r="N75">
        <v>93894.582105185007</v>
      </c>
      <c r="O75">
        <v>108686.267244163</v>
      </c>
      <c r="P75">
        <v>96854.607208540401</v>
      </c>
      <c r="Q75">
        <v>162338.38913370401</v>
      </c>
      <c r="R75">
        <v>319312.572583634</v>
      </c>
      <c r="S75">
        <v>251267.113724906</v>
      </c>
    </row>
    <row r="76" spans="1:19" x14ac:dyDescent="0.25">
      <c r="A76">
        <v>75</v>
      </c>
      <c r="B76">
        <v>82876387.838069096</v>
      </c>
      <c r="C76">
        <v>37144690.052837104</v>
      </c>
      <c r="D76">
        <v>44246964.094708502</v>
      </c>
      <c r="E76">
        <v>40357984.534519702</v>
      </c>
      <c r="F76">
        <v>53118133.106795803</v>
      </c>
      <c r="G76">
        <v>82901799.049529999</v>
      </c>
      <c r="H76">
        <v>69885869.017822906</v>
      </c>
      <c r="L76">
        <v>75</v>
      </c>
      <c r="M76">
        <v>342803.03009364603</v>
      </c>
      <c r="N76">
        <v>119325.01069403801</v>
      </c>
      <c r="O76">
        <v>156785.76526117299</v>
      </c>
      <c r="P76">
        <v>142020.40348617901</v>
      </c>
      <c r="Q76">
        <v>207858.849949544</v>
      </c>
      <c r="R76">
        <v>342882.15172477299</v>
      </c>
      <c r="S76">
        <v>324539.159096641</v>
      </c>
    </row>
    <row r="77" spans="1:19" x14ac:dyDescent="0.25">
      <c r="A77">
        <v>76</v>
      </c>
      <c r="B77">
        <v>74214293.366390795</v>
      </c>
      <c r="C77">
        <v>39244419.851790003</v>
      </c>
      <c r="D77">
        <v>47325772.734079003</v>
      </c>
      <c r="E77">
        <v>45844663.048169903</v>
      </c>
      <c r="F77">
        <v>52287706.760494098</v>
      </c>
      <c r="G77">
        <v>74214447.033941001</v>
      </c>
      <c r="H77">
        <v>74290142.3162871</v>
      </c>
      <c r="L77">
        <v>76</v>
      </c>
      <c r="M77">
        <v>281919.716587228</v>
      </c>
      <c r="N77">
        <v>144796.622722884</v>
      </c>
      <c r="O77">
        <v>164009.50751967099</v>
      </c>
      <c r="P77">
        <v>161810.887679256</v>
      </c>
      <c r="Q77">
        <v>190434.50503661699</v>
      </c>
      <c r="R77">
        <v>281921.95614103199</v>
      </c>
      <c r="S77">
        <v>264745.72464576003</v>
      </c>
    </row>
    <row r="78" spans="1:19" x14ac:dyDescent="0.25">
      <c r="A78">
        <v>77</v>
      </c>
      <c r="B78">
        <v>77150481.310207695</v>
      </c>
      <c r="C78">
        <v>35268362.810586996</v>
      </c>
      <c r="D78">
        <v>40962119.534337401</v>
      </c>
      <c r="E78">
        <v>38628314.166313604</v>
      </c>
      <c r="F78">
        <v>47870375.9700872</v>
      </c>
      <c r="G78">
        <v>77150495.416386694</v>
      </c>
      <c r="H78">
        <v>72137020.526094407</v>
      </c>
      <c r="L78">
        <v>77</v>
      </c>
      <c r="M78">
        <v>289667.64180526102</v>
      </c>
      <c r="N78">
        <v>115746.77814588101</v>
      </c>
      <c r="O78">
        <v>133385.06721485901</v>
      </c>
      <c r="P78">
        <v>128960.034842532</v>
      </c>
      <c r="Q78">
        <v>159849.51975477801</v>
      </c>
      <c r="R78">
        <v>289667.93158337002</v>
      </c>
      <c r="S78">
        <v>250093.994629441</v>
      </c>
    </row>
    <row r="79" spans="1:19" x14ac:dyDescent="0.25">
      <c r="A79">
        <v>78</v>
      </c>
      <c r="B79">
        <v>58805491.219349399</v>
      </c>
      <c r="C79">
        <v>45477564.165564798</v>
      </c>
      <c r="D79">
        <v>47021380.377234101</v>
      </c>
      <c r="E79">
        <v>46438742.290806897</v>
      </c>
      <c r="F79">
        <v>48811374.202833302</v>
      </c>
      <c r="G79">
        <v>58805476.126945198</v>
      </c>
      <c r="H79">
        <v>57436950.986158699</v>
      </c>
      <c r="L79">
        <v>78</v>
      </c>
      <c r="M79">
        <v>211473.90713768001</v>
      </c>
      <c r="N79">
        <v>175744.827596872</v>
      </c>
      <c r="O79">
        <v>171131.508350925</v>
      </c>
      <c r="P79">
        <v>171550.32921187201</v>
      </c>
      <c r="Q79">
        <v>171210.25963073599</v>
      </c>
      <c r="R79">
        <v>211473.715303423</v>
      </c>
      <c r="S79">
        <v>179916.52074384101</v>
      </c>
    </row>
    <row r="80" spans="1:19" x14ac:dyDescent="0.25">
      <c r="A80">
        <v>79</v>
      </c>
      <c r="B80">
        <v>67094279.558098599</v>
      </c>
      <c r="C80">
        <v>38438501.929438598</v>
      </c>
      <c r="D80">
        <v>39745811.794876397</v>
      </c>
      <c r="E80">
        <v>39959342.748776697</v>
      </c>
      <c r="F80">
        <v>54635978.6859731</v>
      </c>
      <c r="G80">
        <v>67093735.619968504</v>
      </c>
      <c r="H80">
        <v>59567615.040262103</v>
      </c>
      <c r="L80">
        <v>79</v>
      </c>
      <c r="M80">
        <v>271585.68533065199</v>
      </c>
      <c r="N80">
        <v>84864.8673251406</v>
      </c>
      <c r="O80">
        <v>109317.246109662</v>
      </c>
      <c r="P80">
        <v>105872.715190737</v>
      </c>
      <c r="Q80">
        <v>168707.37738870899</v>
      </c>
      <c r="R80">
        <v>271584.13885884703</v>
      </c>
      <c r="S80">
        <v>241265.33785843299</v>
      </c>
    </row>
    <row r="81" spans="1:19" x14ac:dyDescent="0.25">
      <c r="A81">
        <v>80</v>
      </c>
      <c r="B81">
        <v>51356994.180926599</v>
      </c>
      <c r="C81">
        <v>86896006.509753898</v>
      </c>
      <c r="D81">
        <v>51514535.253028497</v>
      </c>
      <c r="E81">
        <v>58438947.791421503</v>
      </c>
      <c r="F81">
        <v>24782938.124703102</v>
      </c>
      <c r="G81">
        <v>51340202.810637496</v>
      </c>
      <c r="H81">
        <v>36705793.769163199</v>
      </c>
      <c r="L81">
        <v>80</v>
      </c>
      <c r="M81">
        <v>195031.309913579</v>
      </c>
      <c r="N81">
        <v>163852.65059640701</v>
      </c>
      <c r="O81">
        <v>54668.376838153003</v>
      </c>
      <c r="P81">
        <v>87721.727330799593</v>
      </c>
      <c r="Q81">
        <v>63585.823411035402</v>
      </c>
      <c r="R81">
        <v>194987.945110475</v>
      </c>
      <c r="S81">
        <v>140283.31637692699</v>
      </c>
    </row>
    <row r="82" spans="1:19" x14ac:dyDescent="0.25">
      <c r="A82">
        <v>81</v>
      </c>
      <c r="B82">
        <v>173982882.21719301</v>
      </c>
      <c r="C82">
        <v>112870827.34432299</v>
      </c>
      <c r="D82">
        <v>127157764.21998399</v>
      </c>
      <c r="E82">
        <v>131994960.425487</v>
      </c>
      <c r="F82">
        <v>148764900.08570701</v>
      </c>
      <c r="G82">
        <v>173983752.43047199</v>
      </c>
      <c r="H82">
        <v>158967844.99167299</v>
      </c>
      <c r="L82">
        <v>81</v>
      </c>
      <c r="M82">
        <v>452973.55013254198</v>
      </c>
      <c r="N82">
        <v>361286.36594526598</v>
      </c>
      <c r="O82">
        <v>389141.991363629</v>
      </c>
      <c r="P82">
        <v>392546.60855324898</v>
      </c>
      <c r="Q82">
        <v>387662.32130056701</v>
      </c>
      <c r="R82">
        <v>452976.588616119</v>
      </c>
      <c r="S82">
        <v>408018.41584335099</v>
      </c>
    </row>
    <row r="83" spans="1:19" x14ac:dyDescent="0.25">
      <c r="A83">
        <v>82</v>
      </c>
      <c r="B83">
        <v>46834242.163075201</v>
      </c>
      <c r="C83">
        <v>22569328.234638099</v>
      </c>
      <c r="D83">
        <v>24399247.0418984</v>
      </c>
      <c r="E83">
        <v>22098744.210569002</v>
      </c>
      <c r="F83">
        <v>27207426.931248501</v>
      </c>
      <c r="G83">
        <v>46834837.3697813</v>
      </c>
      <c r="H83">
        <v>39253427.813721903</v>
      </c>
      <c r="L83">
        <v>82</v>
      </c>
      <c r="M83">
        <v>223277.263931617</v>
      </c>
      <c r="N83">
        <v>67644.588985929804</v>
      </c>
      <c r="O83">
        <v>67874.570791463295</v>
      </c>
      <c r="P83">
        <v>65559.699517375106</v>
      </c>
      <c r="Q83">
        <v>98675.997887614605</v>
      </c>
      <c r="R83">
        <v>223279.059407719</v>
      </c>
      <c r="S83">
        <v>165007.802504769</v>
      </c>
    </row>
    <row r="84" spans="1:19" x14ac:dyDescent="0.25">
      <c r="A84">
        <v>83</v>
      </c>
      <c r="B84">
        <v>62791106.738722198</v>
      </c>
      <c r="C84">
        <v>27679681.387486</v>
      </c>
      <c r="D84">
        <v>16865747.2567189</v>
      </c>
      <c r="E84">
        <v>16706353.675118901</v>
      </c>
      <c r="F84">
        <v>17197094.722438999</v>
      </c>
      <c r="G84">
        <v>62790578.340631098</v>
      </c>
      <c r="H84">
        <v>38896099.308983304</v>
      </c>
      <c r="L84">
        <v>83</v>
      </c>
      <c r="M84">
        <v>283531.152377241</v>
      </c>
      <c r="N84">
        <v>85192.670194104605</v>
      </c>
      <c r="O84">
        <v>56527.697204563599</v>
      </c>
      <c r="P84">
        <v>48225.798428533199</v>
      </c>
      <c r="Q84">
        <v>53873.611550428199</v>
      </c>
      <c r="R84">
        <v>283529.5479381</v>
      </c>
      <c r="S84">
        <v>217486.16545951599</v>
      </c>
    </row>
    <row r="85" spans="1:19" x14ac:dyDescent="0.25">
      <c r="A85">
        <v>84</v>
      </c>
      <c r="B85">
        <v>20796001.524700999</v>
      </c>
      <c r="C85">
        <v>25812969.837639902</v>
      </c>
      <c r="D85">
        <v>46332361.066064201</v>
      </c>
      <c r="E85">
        <v>26408204.1703832</v>
      </c>
      <c r="F85">
        <v>17790751.982646</v>
      </c>
      <c r="G85">
        <v>20796134.336938899</v>
      </c>
      <c r="H85">
        <v>43023934.664096199</v>
      </c>
      <c r="L85">
        <v>84</v>
      </c>
      <c r="M85">
        <v>118168.01988530401</v>
      </c>
      <c r="N85">
        <v>101425.076643573</v>
      </c>
      <c r="O85">
        <v>52719.948304360398</v>
      </c>
      <c r="P85">
        <v>96321.457272078696</v>
      </c>
      <c r="Q85">
        <v>84083.808599148804</v>
      </c>
      <c r="R85">
        <v>118168.80351086801</v>
      </c>
      <c r="S85">
        <v>56162.763216095998</v>
      </c>
    </row>
    <row r="86" spans="1:19" x14ac:dyDescent="0.25">
      <c r="A86">
        <v>85</v>
      </c>
      <c r="B86">
        <v>110743700.753446</v>
      </c>
      <c r="C86">
        <v>85793502.982078001</v>
      </c>
      <c r="D86">
        <v>94745899.632178798</v>
      </c>
      <c r="E86">
        <v>85698390.429393098</v>
      </c>
      <c r="F86">
        <v>101384102.442669</v>
      </c>
      <c r="G86">
        <v>110744280.710536</v>
      </c>
      <c r="H86">
        <v>108445751.43492299</v>
      </c>
      <c r="L86">
        <v>85</v>
      </c>
      <c r="M86">
        <v>119022.694530626</v>
      </c>
      <c r="N86">
        <v>131360.887746644</v>
      </c>
      <c r="O86">
        <v>119866.102060362</v>
      </c>
      <c r="P86">
        <v>129842.924003052</v>
      </c>
      <c r="Q86">
        <v>114929.05015736</v>
      </c>
      <c r="R86">
        <v>119024.169776133</v>
      </c>
      <c r="S86">
        <v>112046.985465736</v>
      </c>
    </row>
    <row r="87" spans="1:19" x14ac:dyDescent="0.25">
      <c r="A87">
        <v>86</v>
      </c>
      <c r="B87">
        <v>59447356.179187499</v>
      </c>
      <c r="C87">
        <v>25285301.626381502</v>
      </c>
      <c r="D87">
        <v>28269224.0924698</v>
      </c>
      <c r="E87">
        <v>28516674.754357498</v>
      </c>
      <c r="F87">
        <v>27399301.996256799</v>
      </c>
      <c r="G87">
        <v>59446881.170942001</v>
      </c>
      <c r="H87">
        <v>57340396.762756497</v>
      </c>
      <c r="L87">
        <v>86</v>
      </c>
      <c r="M87">
        <v>340606.440074916</v>
      </c>
      <c r="N87">
        <v>83605.155738202899</v>
      </c>
      <c r="O87">
        <v>88300.629609782496</v>
      </c>
      <c r="P87">
        <v>120349.76845380499</v>
      </c>
      <c r="Q87">
        <v>108930.23078942001</v>
      </c>
      <c r="R87">
        <v>340604.79001817602</v>
      </c>
      <c r="S87">
        <v>334586.44477478298</v>
      </c>
    </row>
    <row r="88" spans="1:19" x14ac:dyDescent="0.25">
      <c r="A88">
        <v>87</v>
      </c>
      <c r="B88">
        <v>88172037.446784705</v>
      </c>
      <c r="C88">
        <v>44027451.883019097</v>
      </c>
      <c r="D88">
        <v>38956401.362944297</v>
      </c>
      <c r="E88">
        <v>39337419.184918702</v>
      </c>
      <c r="F88">
        <v>44201862.151062198</v>
      </c>
      <c r="G88">
        <v>88172037.027427405</v>
      </c>
      <c r="H88">
        <v>82167894.672096401</v>
      </c>
      <c r="L88">
        <v>87</v>
      </c>
      <c r="M88">
        <v>327145.66370545502</v>
      </c>
      <c r="N88">
        <v>127120.30803759</v>
      </c>
      <c r="O88">
        <v>128565.40767115699</v>
      </c>
      <c r="P88">
        <v>141116.64263037301</v>
      </c>
      <c r="Q88">
        <v>162102.90541081101</v>
      </c>
      <c r="R88">
        <v>327146.03963007702</v>
      </c>
      <c r="S88">
        <v>303669.30860562401</v>
      </c>
    </row>
    <row r="89" spans="1:19" x14ac:dyDescent="0.25">
      <c r="A89">
        <v>88</v>
      </c>
      <c r="B89">
        <v>136822253.639835</v>
      </c>
      <c r="C89">
        <v>72486764.641017005</v>
      </c>
      <c r="D89">
        <v>81761612.334287405</v>
      </c>
      <c r="E89">
        <v>76788529.216143698</v>
      </c>
      <c r="F89">
        <v>90696570.816280797</v>
      </c>
      <c r="G89">
        <v>136822255.26427001</v>
      </c>
      <c r="H89">
        <v>125183782.645996</v>
      </c>
      <c r="L89">
        <v>88</v>
      </c>
      <c r="M89">
        <v>552017.61150221596</v>
      </c>
      <c r="N89">
        <v>245005.72892676099</v>
      </c>
      <c r="O89">
        <v>278295.68795359897</v>
      </c>
      <c r="P89">
        <v>267418.78847778903</v>
      </c>
      <c r="Q89">
        <v>331444.18450065999</v>
      </c>
      <c r="R89">
        <v>552017.63475923694</v>
      </c>
      <c r="S89">
        <v>511164.19462299102</v>
      </c>
    </row>
    <row r="90" spans="1:19" x14ac:dyDescent="0.25">
      <c r="A90">
        <v>89</v>
      </c>
      <c r="B90">
        <v>28359479.522874899</v>
      </c>
      <c r="C90">
        <v>10172574.720907999</v>
      </c>
      <c r="D90">
        <v>15788674.1361294</v>
      </c>
      <c r="E90">
        <v>10262375.2594925</v>
      </c>
      <c r="F90">
        <v>18848370.9289308</v>
      </c>
      <c r="G90">
        <v>28359647.077428602</v>
      </c>
      <c r="H90">
        <v>26532744.278787699</v>
      </c>
      <c r="L90">
        <v>89</v>
      </c>
      <c r="M90">
        <v>197619.294822286</v>
      </c>
      <c r="N90">
        <v>40873.146081087601</v>
      </c>
      <c r="O90">
        <v>48250.604775288703</v>
      </c>
      <c r="P90">
        <v>41355.972839088703</v>
      </c>
      <c r="Q90">
        <v>94433.073033801207</v>
      </c>
      <c r="R90">
        <v>197621.159863234</v>
      </c>
      <c r="S90">
        <v>100565.941190414</v>
      </c>
    </row>
    <row r="91" spans="1:19" x14ac:dyDescent="0.25">
      <c r="A91">
        <v>90</v>
      </c>
      <c r="B91">
        <v>32246131.406128399</v>
      </c>
      <c r="C91">
        <v>25722049.4467219</v>
      </c>
      <c r="D91">
        <v>25560676.049139701</v>
      </c>
      <c r="E91">
        <v>22975702.905066598</v>
      </c>
      <c r="F91">
        <v>18353205.487655301</v>
      </c>
      <c r="G91">
        <v>32246715.244822402</v>
      </c>
      <c r="H91">
        <v>30838849.923679098</v>
      </c>
      <c r="L91">
        <v>90</v>
      </c>
      <c r="M91">
        <v>167660.96565017101</v>
      </c>
      <c r="N91">
        <v>87375.802066802105</v>
      </c>
      <c r="O91">
        <v>44158.554616176298</v>
      </c>
      <c r="P91">
        <v>70948.666053265493</v>
      </c>
      <c r="Q91">
        <v>74288.252019255102</v>
      </c>
      <c r="R91">
        <v>167662.86694683399</v>
      </c>
      <c r="S91">
        <v>82038.452716358996</v>
      </c>
    </row>
    <row r="92" spans="1:19" x14ac:dyDescent="0.25">
      <c r="A92">
        <v>91</v>
      </c>
      <c r="B92">
        <v>41295375.473106399</v>
      </c>
      <c r="C92">
        <v>15178305.837133899</v>
      </c>
      <c r="D92">
        <v>32202858.9465403</v>
      </c>
      <c r="E92">
        <v>14685189.846853999</v>
      </c>
      <c r="F92">
        <v>23302100.211685099</v>
      </c>
      <c r="G92">
        <v>41295237.517882101</v>
      </c>
      <c r="H92">
        <v>42116465.0043898</v>
      </c>
      <c r="L92">
        <v>91</v>
      </c>
      <c r="M92">
        <v>169159.72250346601</v>
      </c>
      <c r="N92">
        <v>44782.012658224499</v>
      </c>
      <c r="O92">
        <v>34274.238964168399</v>
      </c>
      <c r="P92">
        <v>39678.960086320301</v>
      </c>
      <c r="Q92">
        <v>83265.865356674694</v>
      </c>
      <c r="R92">
        <v>169159.251631778</v>
      </c>
      <c r="S92">
        <v>81441.955249156803</v>
      </c>
    </row>
    <row r="93" spans="1:19" x14ac:dyDescent="0.25">
      <c r="A93">
        <v>92</v>
      </c>
      <c r="B93">
        <v>109842923.084199</v>
      </c>
      <c r="C93">
        <v>51507136.743908301</v>
      </c>
      <c r="D93">
        <v>171175376.21900901</v>
      </c>
      <c r="E93">
        <v>58682855.463647</v>
      </c>
      <c r="F93">
        <v>66436211.418415502</v>
      </c>
      <c r="G93">
        <v>109845384.36271299</v>
      </c>
      <c r="H93">
        <v>109843082.39742801</v>
      </c>
      <c r="L93">
        <v>92</v>
      </c>
      <c r="M93">
        <v>342681.17130702402</v>
      </c>
      <c r="N93">
        <v>142963.04636266301</v>
      </c>
      <c r="O93">
        <v>214973.56779387299</v>
      </c>
      <c r="P93">
        <v>100967.47632440701</v>
      </c>
      <c r="Q93">
        <v>197220.222249994</v>
      </c>
      <c r="R93">
        <v>342685.505546687</v>
      </c>
      <c r="S93">
        <v>342681.44357028999</v>
      </c>
    </row>
    <row r="94" spans="1:19" x14ac:dyDescent="0.25">
      <c r="A94">
        <v>93</v>
      </c>
      <c r="B94">
        <v>69604231.862067506</v>
      </c>
      <c r="C94">
        <v>26756195.977031101</v>
      </c>
      <c r="D94">
        <v>24381973.3177756</v>
      </c>
      <c r="E94">
        <v>27206311.5658122</v>
      </c>
      <c r="F94">
        <v>28345414.711054102</v>
      </c>
      <c r="G94">
        <v>69604374.247696802</v>
      </c>
      <c r="H94">
        <v>50809048.943807103</v>
      </c>
      <c r="L94">
        <v>93</v>
      </c>
      <c r="M94">
        <v>321152.07924727199</v>
      </c>
      <c r="N94">
        <v>84097.428192804495</v>
      </c>
      <c r="O94">
        <v>84047.790017801599</v>
      </c>
      <c r="P94">
        <v>86183.449541888796</v>
      </c>
      <c r="Q94">
        <v>94228.982090170699</v>
      </c>
      <c r="R94">
        <v>321152.95957835001</v>
      </c>
      <c r="S94">
        <v>275081.88037335197</v>
      </c>
    </row>
    <row r="95" spans="1:19" x14ac:dyDescent="0.25">
      <c r="A95">
        <v>94</v>
      </c>
      <c r="B95">
        <v>133763663.20067</v>
      </c>
      <c r="C95">
        <v>74014744.505080506</v>
      </c>
      <c r="D95">
        <v>87736825.7498153</v>
      </c>
      <c r="E95">
        <v>79836075.809949502</v>
      </c>
      <c r="F95">
        <v>115574292.50269701</v>
      </c>
      <c r="G95">
        <v>133763671.369265</v>
      </c>
      <c r="H95">
        <v>119822981.334407</v>
      </c>
      <c r="L95">
        <v>94</v>
      </c>
      <c r="M95">
        <v>555816.52152613096</v>
      </c>
      <c r="N95">
        <v>255018.74177256599</v>
      </c>
      <c r="O95">
        <v>301464.38156689698</v>
      </c>
      <c r="P95">
        <v>281992.88725405798</v>
      </c>
      <c r="Q95">
        <v>407516.73361776501</v>
      </c>
      <c r="R95">
        <v>555816.31517316005</v>
      </c>
      <c r="S95">
        <v>501868.83704784798</v>
      </c>
    </row>
    <row r="96" spans="1:19" x14ac:dyDescent="0.25">
      <c r="A96">
        <v>95</v>
      </c>
      <c r="B96">
        <v>43413708.869403899</v>
      </c>
      <c r="C96">
        <v>18630314.574780598</v>
      </c>
      <c r="D96">
        <v>23885144.466626</v>
      </c>
      <c r="E96">
        <v>19682765.114727501</v>
      </c>
      <c r="F96">
        <v>27057216.030044701</v>
      </c>
      <c r="G96">
        <v>43417748.264323398</v>
      </c>
      <c r="H96">
        <v>35971097.207337402</v>
      </c>
      <c r="L96">
        <v>95</v>
      </c>
      <c r="M96">
        <v>199300.50298057101</v>
      </c>
      <c r="N96">
        <v>73493.854776809894</v>
      </c>
      <c r="O96">
        <v>70912.281538637195</v>
      </c>
      <c r="P96">
        <v>69852.751761572494</v>
      </c>
      <c r="Q96">
        <v>82521.090406596806</v>
      </c>
      <c r="R96">
        <v>199314.54595002299</v>
      </c>
      <c r="S96">
        <v>103918.068621945</v>
      </c>
    </row>
    <row r="97" spans="1:19" x14ac:dyDescent="0.25">
      <c r="A97">
        <v>96</v>
      </c>
      <c r="B97">
        <v>70273634.524814799</v>
      </c>
      <c r="C97">
        <v>27881894.584606301</v>
      </c>
      <c r="D97">
        <v>31634744.765570398</v>
      </c>
      <c r="E97">
        <v>29122089.3155993</v>
      </c>
      <c r="F97">
        <v>37648028.2064123</v>
      </c>
      <c r="G97">
        <v>70286118.354628295</v>
      </c>
      <c r="H97">
        <v>52531593.847914301</v>
      </c>
      <c r="L97">
        <v>96</v>
      </c>
      <c r="M97">
        <v>268445.13508274301</v>
      </c>
      <c r="N97">
        <v>72431.688954714293</v>
      </c>
      <c r="O97">
        <v>89614.489697409997</v>
      </c>
      <c r="P97">
        <v>85041.909435931506</v>
      </c>
      <c r="Q97">
        <v>127328.354970292</v>
      </c>
      <c r="R97">
        <v>268476.96705481998</v>
      </c>
      <c r="S97">
        <v>214403.70316600401</v>
      </c>
    </row>
    <row r="98" spans="1:19" x14ac:dyDescent="0.25">
      <c r="A98">
        <v>97</v>
      </c>
      <c r="B98">
        <v>76974453.870886102</v>
      </c>
      <c r="C98">
        <v>50245396.523410402</v>
      </c>
      <c r="D98">
        <v>34463573.924181499</v>
      </c>
      <c r="E98">
        <v>33839484.000372604</v>
      </c>
      <c r="F98">
        <v>25222406.297766902</v>
      </c>
      <c r="G98">
        <v>76972707.187491193</v>
      </c>
      <c r="H98">
        <v>42334047.161191799</v>
      </c>
      <c r="L98">
        <v>97</v>
      </c>
      <c r="M98">
        <v>286465.46384765097</v>
      </c>
      <c r="N98">
        <v>127126.522796064</v>
      </c>
      <c r="O98">
        <v>82448.282916384793</v>
      </c>
      <c r="P98">
        <v>79285.620535800204</v>
      </c>
      <c r="Q98">
        <v>63390.145150844102</v>
      </c>
      <c r="R98">
        <v>286461.42512106401</v>
      </c>
      <c r="S98">
        <v>202701.804867978</v>
      </c>
    </row>
    <row r="99" spans="1:19" x14ac:dyDescent="0.25">
      <c r="A99">
        <v>98</v>
      </c>
      <c r="B99">
        <v>67003003.8384896</v>
      </c>
      <c r="C99">
        <v>49123157.6693739</v>
      </c>
      <c r="D99">
        <v>41258775.167399503</v>
      </c>
      <c r="E99">
        <v>34540390.714780003</v>
      </c>
      <c r="F99">
        <v>32340837.658829901</v>
      </c>
      <c r="G99">
        <v>67022094.965248503</v>
      </c>
      <c r="H99">
        <v>44556658.791311704</v>
      </c>
      <c r="L99">
        <v>98</v>
      </c>
      <c r="M99">
        <v>262796.07311300997</v>
      </c>
      <c r="N99">
        <v>139642.758124193</v>
      </c>
      <c r="O99">
        <v>127467.03534115299</v>
      </c>
      <c r="P99">
        <v>91215.870333389204</v>
      </c>
      <c r="Q99">
        <v>84954.507695757304</v>
      </c>
      <c r="R99">
        <v>262845.34416152001</v>
      </c>
      <c r="S99">
        <v>183896.393111037</v>
      </c>
    </row>
    <row r="100" spans="1:19" x14ac:dyDescent="0.25">
      <c r="A100">
        <v>99</v>
      </c>
      <c r="B100">
        <v>219844202.024838</v>
      </c>
      <c r="C100">
        <v>202569752.42427501</v>
      </c>
      <c r="D100">
        <v>259543195.074258</v>
      </c>
      <c r="E100">
        <v>185630475.673859</v>
      </c>
      <c r="F100">
        <v>191325516.78860599</v>
      </c>
      <c r="G100">
        <v>219844477.94475999</v>
      </c>
      <c r="H100">
        <v>219844074.043486</v>
      </c>
      <c r="L100">
        <v>99</v>
      </c>
      <c r="M100">
        <v>461125.27991272102</v>
      </c>
      <c r="N100">
        <v>305973.026056904</v>
      </c>
      <c r="O100">
        <v>296688.06392667303</v>
      </c>
      <c r="P100">
        <v>369444.879603985</v>
      </c>
      <c r="Q100">
        <v>293855.77007214702</v>
      </c>
      <c r="R100">
        <v>461125.907038973</v>
      </c>
      <c r="S100">
        <v>461124.81651449</v>
      </c>
    </row>
    <row r="101" spans="1:19" x14ac:dyDescent="0.25">
      <c r="A101">
        <v>100</v>
      </c>
      <c r="B101">
        <v>560497066.86413801</v>
      </c>
      <c r="C101">
        <v>290379584.90660501</v>
      </c>
      <c r="D101">
        <v>320637221.84874803</v>
      </c>
      <c r="E101">
        <v>346896916.45610797</v>
      </c>
      <c r="F101">
        <v>290148326.15192199</v>
      </c>
      <c r="G101">
        <v>560498448.028162</v>
      </c>
      <c r="H101">
        <v>560498156.24805105</v>
      </c>
      <c r="L101">
        <v>100</v>
      </c>
      <c r="M101">
        <v>1374764.6124460199</v>
      </c>
      <c r="N101">
        <v>654836.22732706903</v>
      </c>
      <c r="O101">
        <v>669624.84374921699</v>
      </c>
      <c r="P101">
        <v>826571.84561413305</v>
      </c>
      <c r="Q101">
        <v>651601.67251118203</v>
      </c>
      <c r="R101">
        <v>1374767.48335642</v>
      </c>
      <c r="S101">
        <v>1374766.9452837701</v>
      </c>
    </row>
    <row r="102" spans="1:19" x14ac:dyDescent="0.25">
      <c r="B102" s="10">
        <f>GEOMEAN(B2:B101)</f>
        <v>73300792.380995587</v>
      </c>
      <c r="C102" s="10">
        <f t="shared" ref="C102:H102" si="0">GEOMEAN(C2:C101)</f>
        <v>43074507.804376014</v>
      </c>
      <c r="D102" s="10">
        <f t="shared" si="0"/>
        <v>50702979.609483637</v>
      </c>
      <c r="E102" s="10">
        <f t="shared" si="0"/>
        <v>44262288.499777846</v>
      </c>
      <c r="F102" s="10">
        <f t="shared" si="0"/>
        <v>48148724.161768377</v>
      </c>
      <c r="G102" s="10">
        <f t="shared" si="0"/>
        <v>73302964.440158173</v>
      </c>
      <c r="H102" s="10">
        <f t="shared" si="0"/>
        <v>68812757.911308587</v>
      </c>
      <c r="M102" s="10">
        <f>GEOMEAN(M2:M101)</f>
        <v>308831.49161220621</v>
      </c>
      <c r="N102" s="10">
        <f t="shared" ref="N102:S102" si="1">GEOMEAN(N2:N101)</f>
        <v>147445.42787577838</v>
      </c>
      <c r="O102" s="10">
        <f t="shared" si="1"/>
        <v>148192.09127910994</v>
      </c>
      <c r="P102" s="10">
        <f t="shared" si="1"/>
        <v>151173.55380193901</v>
      </c>
      <c r="Q102" s="10">
        <f t="shared" si="1"/>
        <v>177160.14854966794</v>
      </c>
      <c r="R102" s="10">
        <f t="shared" si="1"/>
        <v>308826.98553250346</v>
      </c>
      <c r="S102" s="10">
        <f t="shared" si="1"/>
        <v>256982.85923380172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55E6-F8E6-4300-9CB6-B8C3D9149715}">
  <sheetPr codeName="Sheet3"/>
  <dimension ref="A1:R101"/>
  <sheetViews>
    <sheetView zoomScaleNormal="100" workbookViewId="0">
      <selection activeCell="A49" sqref="A1:XFD1048576"/>
    </sheetView>
  </sheetViews>
  <sheetFormatPr defaultColWidth="14.85546875" defaultRowHeight="15" x14ac:dyDescent="0.25"/>
  <cols>
    <col min="1" max="9" width="14.85546875" style="13"/>
    <col min="10" max="18" width="14.85546875" style="15"/>
    <col min="19" max="16384" width="14.85546875" style="13"/>
  </cols>
  <sheetData>
    <row r="1" spans="1:18" ht="15.75" thickBot="1" x14ac:dyDescent="0.3">
      <c r="A1" s="11" t="s">
        <v>9</v>
      </c>
      <c r="B1" s="12" t="s">
        <v>10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132</v>
      </c>
    </row>
    <row r="2" spans="1:18" ht="15.75" thickBot="1" x14ac:dyDescent="0.3">
      <c r="A2" s="16">
        <v>1</v>
      </c>
      <c r="B2" s="17" t="s">
        <v>12</v>
      </c>
      <c r="C2" s="18">
        <f>ROUND(L2,5)</f>
        <v>0.45723999999999998</v>
      </c>
      <c r="D2" s="18">
        <f t="shared" ref="D2:E2" si="0">ROUND(M2,5)</f>
        <v>7.7799999999999994E-2</v>
      </c>
      <c r="E2" s="18">
        <f t="shared" si="0"/>
        <v>0</v>
      </c>
      <c r="F2" s="18">
        <f>ROUND(Q2,5)</f>
        <v>0.74990999999999997</v>
      </c>
      <c r="G2" s="18">
        <f>ROUND(R2,5)</f>
        <v>0.30740000000000001</v>
      </c>
      <c r="J2" s="15">
        <f>'PROPOSED PARAMS'!J2</f>
        <v>0.25259999999999999</v>
      </c>
      <c r="K2" s="15">
        <f>'PROPOSED PARAMS'!K2</f>
        <v>0.24199999999999999</v>
      </c>
      <c r="L2" s="15">
        <v>0.45723552892138197</v>
      </c>
      <c r="M2" s="15">
        <v>7.7796073903888499E-2</v>
      </c>
      <c r="N2" s="15">
        <v>0</v>
      </c>
      <c r="O2" s="15">
        <v>0</v>
      </c>
      <c r="P2" s="15">
        <v>0</v>
      </c>
      <c r="Q2" s="15">
        <v>0.74991214572965303</v>
      </c>
      <c r="R2" s="15">
        <v>0.30740130869870402</v>
      </c>
    </row>
    <row r="3" spans="1:18" ht="15.75" thickBot="1" x14ac:dyDescent="0.3">
      <c r="A3" s="16">
        <v>2</v>
      </c>
      <c r="B3" s="17" t="s">
        <v>13</v>
      </c>
      <c r="C3" s="18">
        <f t="shared" ref="C3:C66" si="1">ROUND(L3,5)</f>
        <v>0.45723999999999998</v>
      </c>
      <c r="D3" s="18">
        <f t="shared" ref="D3:D66" si="2">ROUND(M3,5)</f>
        <v>7.7799999999999994E-2</v>
      </c>
      <c r="E3" s="18">
        <f t="shared" ref="E3:E66" si="3">ROUND(N3,5)</f>
        <v>0</v>
      </c>
      <c r="F3" s="18">
        <f t="shared" ref="F3:F66" si="4">ROUND(Q3,5)</f>
        <v>0.69506999999999997</v>
      </c>
      <c r="G3" s="18">
        <f t="shared" ref="G3:G66" si="5">ROUND(R3,5)</f>
        <v>0.30740000000000001</v>
      </c>
      <c r="J3" s="15">
        <f>'PROPOSED PARAMS'!J3</f>
        <v>0.21029999999999999</v>
      </c>
      <c r="K3" s="15">
        <f>'PROPOSED PARAMS'!K3</f>
        <v>0.26800000000000002</v>
      </c>
      <c r="L3" s="15">
        <v>0.45723552892138197</v>
      </c>
      <c r="M3" s="15">
        <v>7.7796073903888499E-2</v>
      </c>
      <c r="N3" s="15">
        <v>0</v>
      </c>
      <c r="O3" s="15">
        <v>0</v>
      </c>
      <c r="P3" s="15">
        <v>0</v>
      </c>
      <c r="Q3" s="15">
        <v>0.69506570827714198</v>
      </c>
      <c r="R3" s="15">
        <v>0.30740130869870402</v>
      </c>
    </row>
    <row r="4" spans="1:18" ht="15.75" thickBot="1" x14ac:dyDescent="0.3">
      <c r="A4" s="16">
        <v>3</v>
      </c>
      <c r="B4" s="17" t="s">
        <v>14</v>
      </c>
      <c r="C4" s="18">
        <f t="shared" si="1"/>
        <v>0.45723999999999998</v>
      </c>
      <c r="D4" s="18">
        <f t="shared" si="2"/>
        <v>7.7799999999999994E-2</v>
      </c>
      <c r="E4" s="18">
        <f t="shared" si="3"/>
        <v>0</v>
      </c>
      <c r="F4" s="18">
        <f t="shared" si="4"/>
        <v>0.78285000000000005</v>
      </c>
      <c r="G4" s="18">
        <f t="shared" si="5"/>
        <v>0.30740000000000001</v>
      </c>
      <c r="J4" s="15">
        <f>'PROPOSED PARAMS'!J4</f>
        <v>0.26400000000000001</v>
      </c>
      <c r="K4" s="15">
        <f>'PROPOSED PARAMS'!K4</f>
        <v>0.26400000000000001</v>
      </c>
      <c r="L4" s="15">
        <v>0.45723552892138197</v>
      </c>
      <c r="M4" s="15">
        <v>7.7796073903888499E-2</v>
      </c>
      <c r="N4" s="15">
        <v>0</v>
      </c>
      <c r="O4" s="15">
        <v>0</v>
      </c>
      <c r="P4" s="15">
        <v>0</v>
      </c>
      <c r="Q4" s="15">
        <v>0.782850831652808</v>
      </c>
      <c r="R4" s="15">
        <v>0.30740130869870402</v>
      </c>
    </row>
    <row r="5" spans="1:18" ht="15.75" thickBot="1" x14ac:dyDescent="0.3">
      <c r="A5" s="16">
        <v>4</v>
      </c>
      <c r="B5" s="17" t="s">
        <v>15</v>
      </c>
      <c r="C5" s="18">
        <f t="shared" si="1"/>
        <v>0.45723999999999998</v>
      </c>
      <c r="D5" s="18">
        <f t="shared" si="2"/>
        <v>7.7799999999999994E-2</v>
      </c>
      <c r="E5" s="18">
        <f t="shared" si="3"/>
        <v>0</v>
      </c>
      <c r="F5" s="18">
        <f t="shared" si="4"/>
        <v>0.83889999999999998</v>
      </c>
      <c r="G5" s="18">
        <f t="shared" si="5"/>
        <v>0.30740000000000001</v>
      </c>
      <c r="J5" s="15">
        <f>'PROPOSED PARAMS'!J5</f>
        <v>0.31009999999999999</v>
      </c>
      <c r="K5" s="15">
        <f>'PROPOSED PARAMS'!K5</f>
        <v>0.26400000000000001</v>
      </c>
      <c r="L5" s="15">
        <v>0.45723552892138197</v>
      </c>
      <c r="M5" s="15">
        <v>7.7796073903888499E-2</v>
      </c>
      <c r="N5" s="15">
        <v>0</v>
      </c>
      <c r="O5" s="15">
        <v>0</v>
      </c>
      <c r="P5" s="15">
        <v>0</v>
      </c>
      <c r="Q5" s="15">
        <v>0.838898690622358</v>
      </c>
      <c r="R5" s="15">
        <v>0.30740130869870402</v>
      </c>
    </row>
    <row r="6" spans="1:18" ht="15.75" thickBot="1" x14ac:dyDescent="0.3">
      <c r="A6" s="16">
        <v>5</v>
      </c>
      <c r="B6" s="17" t="s">
        <v>16</v>
      </c>
      <c r="C6" s="18">
        <f t="shared" si="1"/>
        <v>0.45723999999999998</v>
      </c>
      <c r="D6" s="18">
        <f t="shared" si="2"/>
        <v>7.7799999999999994E-2</v>
      </c>
      <c r="E6" s="18">
        <f t="shared" si="3"/>
        <v>0</v>
      </c>
      <c r="F6" s="18">
        <f t="shared" si="4"/>
        <v>0.85618000000000005</v>
      </c>
      <c r="G6" s="18">
        <f t="shared" si="5"/>
        <v>0.30740000000000001</v>
      </c>
      <c r="J6" s="15">
        <f>'PROPOSED PARAMS'!J6</f>
        <v>0.32650000000000001</v>
      </c>
      <c r="K6" s="15">
        <f>'PROPOSED PARAMS'!K6</f>
        <v>0.25900000000000001</v>
      </c>
      <c r="L6" s="15">
        <v>0.45723552892138197</v>
      </c>
      <c r="M6" s="15">
        <v>7.7796073903888499E-2</v>
      </c>
      <c r="N6" s="15">
        <v>0</v>
      </c>
      <c r="O6" s="15">
        <v>0</v>
      </c>
      <c r="P6" s="15">
        <v>0</v>
      </c>
      <c r="Q6" s="15">
        <v>0.85617581520830799</v>
      </c>
      <c r="R6" s="15">
        <v>0.30740130869870402</v>
      </c>
    </row>
    <row r="7" spans="1:18" ht="15.75" thickBot="1" x14ac:dyDescent="0.3">
      <c r="A7" s="16">
        <v>6</v>
      </c>
      <c r="B7" s="17" t="s">
        <v>17</v>
      </c>
      <c r="C7" s="18">
        <f t="shared" si="1"/>
        <v>0.45723999999999998</v>
      </c>
      <c r="D7" s="18">
        <f t="shared" si="2"/>
        <v>7.7799999999999994E-2</v>
      </c>
      <c r="E7" s="18">
        <f t="shared" si="3"/>
        <v>0</v>
      </c>
      <c r="F7" s="18">
        <f t="shared" si="4"/>
        <v>0.84785999999999995</v>
      </c>
      <c r="G7" s="18">
        <f t="shared" si="5"/>
        <v>0.30740000000000001</v>
      </c>
      <c r="J7" s="15">
        <f>'PROPOSED PARAMS'!J7</f>
        <v>0.32179999999999997</v>
      </c>
      <c r="K7" s="15">
        <f>'PROPOSED PARAMS'!K7</f>
        <v>0.25900000000000001</v>
      </c>
      <c r="L7" s="15">
        <v>0.45723552892138197</v>
      </c>
      <c r="M7" s="15">
        <v>7.7796073903888499E-2</v>
      </c>
      <c r="N7" s="15">
        <v>0</v>
      </c>
      <c r="O7" s="15">
        <v>0</v>
      </c>
      <c r="P7" s="15">
        <v>0</v>
      </c>
      <c r="Q7" s="15">
        <v>0.84786480406222897</v>
      </c>
      <c r="R7" s="15">
        <v>0.30740130869870402</v>
      </c>
    </row>
    <row r="8" spans="1:18" ht="15.75" thickBot="1" x14ac:dyDescent="0.3">
      <c r="A8" s="16">
        <v>7</v>
      </c>
      <c r="B8" s="17" t="s">
        <v>18</v>
      </c>
      <c r="C8" s="18">
        <f t="shared" si="1"/>
        <v>0.45723999999999998</v>
      </c>
      <c r="D8" s="18">
        <f t="shared" si="2"/>
        <v>7.7799999999999994E-2</v>
      </c>
      <c r="E8" s="18">
        <f t="shared" si="3"/>
        <v>0</v>
      </c>
      <c r="F8" s="18">
        <f t="shared" si="4"/>
        <v>1.11233</v>
      </c>
      <c r="G8" s="18">
        <f t="shared" si="5"/>
        <v>0.30740000000000001</v>
      </c>
      <c r="J8" s="15">
        <f>'PROPOSED PARAMS'!J8</f>
        <v>0.56579999999999997</v>
      </c>
      <c r="K8" s="15">
        <f>'PROPOSED PARAMS'!K8</f>
        <v>0.222</v>
      </c>
      <c r="L8" s="15">
        <v>0.45723552892138197</v>
      </c>
      <c r="M8" s="15">
        <v>7.7796073903888499E-2</v>
      </c>
      <c r="N8" s="15">
        <v>0</v>
      </c>
      <c r="O8" s="15">
        <v>0</v>
      </c>
      <c r="P8" s="15">
        <v>0</v>
      </c>
      <c r="Q8" s="15">
        <v>1.1123301814117901</v>
      </c>
      <c r="R8" s="15">
        <v>0.30740130869870402</v>
      </c>
    </row>
    <row r="9" spans="1:18" ht="15.75" thickBot="1" x14ac:dyDescent="0.3">
      <c r="A9" s="16">
        <v>8</v>
      </c>
      <c r="B9" s="17" t="s">
        <v>19</v>
      </c>
      <c r="C9" s="18">
        <f t="shared" si="1"/>
        <v>0.45723999999999998</v>
      </c>
      <c r="D9" s="18">
        <f t="shared" si="2"/>
        <v>7.7799999999999994E-2</v>
      </c>
      <c r="E9" s="18">
        <f t="shared" si="3"/>
        <v>0</v>
      </c>
      <c r="F9" s="18">
        <f t="shared" si="4"/>
        <v>1.2304299999999999</v>
      </c>
      <c r="G9" s="18">
        <f t="shared" si="5"/>
        <v>0.30740000000000001</v>
      </c>
      <c r="J9" s="15">
        <f>'PROPOSED PARAMS'!J9</f>
        <v>0.64359999999999995</v>
      </c>
      <c r="K9" s="15">
        <f>'PROPOSED PARAMS'!K9</f>
        <v>0.24099999999999999</v>
      </c>
      <c r="L9" s="15">
        <v>0.45723552892138197</v>
      </c>
      <c r="M9" s="15">
        <v>7.7796073903888499E-2</v>
      </c>
      <c r="N9" s="15">
        <v>0</v>
      </c>
      <c r="O9" s="15">
        <v>0</v>
      </c>
      <c r="P9" s="15">
        <v>0</v>
      </c>
      <c r="Q9" s="15">
        <v>1.2304269537089401</v>
      </c>
      <c r="R9" s="15">
        <v>0.30740130869870402</v>
      </c>
    </row>
    <row r="10" spans="1:18" ht="15.75" thickBot="1" x14ac:dyDescent="0.3">
      <c r="A10" s="16">
        <v>9</v>
      </c>
      <c r="B10" s="17" t="s">
        <v>20</v>
      </c>
      <c r="C10" s="18">
        <f t="shared" si="1"/>
        <v>0.45723999999999998</v>
      </c>
      <c r="D10" s="18">
        <f t="shared" si="2"/>
        <v>7.7799999999999994E-2</v>
      </c>
      <c r="E10" s="18">
        <f t="shared" si="3"/>
        <v>0</v>
      </c>
      <c r="F10" s="18">
        <f t="shared" si="4"/>
        <v>1.28355</v>
      </c>
      <c r="G10" s="18">
        <f t="shared" si="5"/>
        <v>0.30740000000000001</v>
      </c>
      <c r="J10" s="15">
        <f>'PROPOSED PARAMS'!J10</f>
        <v>0.62090000000000001</v>
      </c>
      <c r="K10" s="15">
        <f>'PROPOSED PARAMS'!K10</f>
        <v>0.254</v>
      </c>
      <c r="L10" s="15">
        <v>0.45723552892138197</v>
      </c>
      <c r="M10" s="15">
        <v>7.7796073903888499E-2</v>
      </c>
      <c r="N10" s="15">
        <v>0</v>
      </c>
      <c r="O10" s="15">
        <v>0</v>
      </c>
      <c r="P10" s="15">
        <v>0</v>
      </c>
      <c r="Q10" s="15">
        <v>1.2835468274692301</v>
      </c>
      <c r="R10" s="15">
        <v>0.30740130869870402</v>
      </c>
    </row>
    <row r="11" spans="1:18" ht="15.75" thickBot="1" x14ac:dyDescent="0.3">
      <c r="A11" s="16">
        <v>10</v>
      </c>
      <c r="B11" s="17" t="s">
        <v>21</v>
      </c>
      <c r="C11" s="18">
        <f t="shared" si="1"/>
        <v>0.45723999999999998</v>
      </c>
      <c r="D11" s="18">
        <f t="shared" si="2"/>
        <v>7.7799999999999994E-2</v>
      </c>
      <c r="E11" s="18">
        <f t="shared" si="3"/>
        <v>0</v>
      </c>
      <c r="F11" s="18">
        <f t="shared" si="4"/>
        <v>1.34866</v>
      </c>
      <c r="G11" s="18">
        <f t="shared" si="5"/>
        <v>0.30740000000000001</v>
      </c>
      <c r="J11" s="15">
        <f>'PROPOSED PARAMS'!J11</f>
        <v>0.65439999999999998</v>
      </c>
      <c r="K11" s="15">
        <f>'PROPOSED PARAMS'!K11</f>
        <v>0.25</v>
      </c>
      <c r="L11" s="15">
        <v>0.45723552892138197</v>
      </c>
      <c r="M11" s="15">
        <v>7.7796073903888499E-2</v>
      </c>
      <c r="N11" s="15">
        <v>0</v>
      </c>
      <c r="O11" s="15">
        <v>0</v>
      </c>
      <c r="P11" s="15">
        <v>0</v>
      </c>
      <c r="Q11" s="15">
        <v>1.3486623336694501</v>
      </c>
      <c r="R11" s="15">
        <v>0.30740130869870402</v>
      </c>
    </row>
    <row r="12" spans="1:18" ht="15.75" thickBot="1" x14ac:dyDescent="0.3">
      <c r="A12" s="16">
        <v>11</v>
      </c>
      <c r="B12" s="17" t="s">
        <v>22</v>
      </c>
      <c r="C12" s="18">
        <f t="shared" si="1"/>
        <v>0.45723999999999998</v>
      </c>
      <c r="D12" s="18">
        <f t="shared" si="2"/>
        <v>7.7799999999999994E-2</v>
      </c>
      <c r="E12" s="18">
        <f t="shared" si="3"/>
        <v>0</v>
      </c>
      <c r="F12" s="18">
        <f t="shared" si="4"/>
        <v>1.3262700000000001</v>
      </c>
      <c r="G12" s="18">
        <f t="shared" si="5"/>
        <v>0.30740000000000001</v>
      </c>
      <c r="J12" s="15">
        <f>'PROPOSED PARAMS'!J12</f>
        <v>0.58830000000000005</v>
      </c>
      <c r="K12" s="15">
        <f>'PROPOSED PARAMS'!K12</f>
        <v>0.25800000000000001</v>
      </c>
      <c r="L12" s="15">
        <v>0.45723552892138197</v>
      </c>
      <c r="M12" s="15">
        <v>7.7796073903888499E-2</v>
      </c>
      <c r="N12" s="15">
        <v>0</v>
      </c>
      <c r="O12" s="15">
        <v>0</v>
      </c>
      <c r="P12" s="15">
        <v>0</v>
      </c>
      <c r="Q12" s="15">
        <v>1.32626670805265</v>
      </c>
      <c r="R12" s="15">
        <v>0.30740130869870402</v>
      </c>
    </row>
    <row r="13" spans="1:18" ht="15.75" thickBot="1" x14ac:dyDescent="0.3">
      <c r="A13" s="16">
        <v>12</v>
      </c>
      <c r="B13" s="17" t="s">
        <v>23</v>
      </c>
      <c r="C13" s="18">
        <f t="shared" si="1"/>
        <v>0.45723999999999998</v>
      </c>
      <c r="D13" s="18">
        <f t="shared" si="2"/>
        <v>7.7799999999999994E-2</v>
      </c>
      <c r="E13" s="18">
        <f t="shared" si="3"/>
        <v>0</v>
      </c>
      <c r="F13" s="18">
        <f t="shared" si="4"/>
        <v>1.35128</v>
      </c>
      <c r="G13" s="18">
        <f t="shared" si="5"/>
        <v>0.30740000000000001</v>
      </c>
      <c r="J13" s="15">
        <f>'PROPOSED PARAMS'!J13</f>
        <v>0.56920000000000004</v>
      </c>
      <c r="K13" s="15">
        <f>'PROPOSED PARAMS'!K13</f>
        <v>0.254</v>
      </c>
      <c r="L13" s="15">
        <v>0.45723552892138197</v>
      </c>
      <c r="M13" s="15">
        <v>7.7796073903888499E-2</v>
      </c>
      <c r="N13" s="15">
        <v>0</v>
      </c>
      <c r="O13" s="15">
        <v>0</v>
      </c>
      <c r="P13" s="15">
        <v>0</v>
      </c>
      <c r="Q13" s="15">
        <v>1.3512782708155899</v>
      </c>
      <c r="R13" s="15">
        <v>0.30740130869870402</v>
      </c>
    </row>
    <row r="14" spans="1:18" ht="15.75" thickBot="1" x14ac:dyDescent="0.3">
      <c r="A14" s="16">
        <v>13</v>
      </c>
      <c r="B14" s="17" t="s">
        <v>24</v>
      </c>
      <c r="C14" s="18">
        <f t="shared" si="1"/>
        <v>0.45723999999999998</v>
      </c>
      <c r="D14" s="18">
        <f t="shared" si="2"/>
        <v>7.7799999999999994E-2</v>
      </c>
      <c r="E14" s="18">
        <f t="shared" si="3"/>
        <v>0</v>
      </c>
      <c r="F14" s="18">
        <f t="shared" si="4"/>
        <v>1.32107</v>
      </c>
      <c r="G14" s="18">
        <f t="shared" si="5"/>
        <v>0.30740000000000001</v>
      </c>
      <c r="J14" s="15">
        <f>'PROPOSED PARAMS'!J14</f>
        <v>0.57479999999999998</v>
      </c>
      <c r="K14" s="15">
        <f>'PROPOSED PARAMS'!K14</f>
        <v>0.25800000000000001</v>
      </c>
      <c r="L14" s="15">
        <v>0.45723552892138197</v>
      </c>
      <c r="M14" s="15">
        <v>7.7796073903888499E-2</v>
      </c>
      <c r="N14" s="15">
        <v>0</v>
      </c>
      <c r="O14" s="15">
        <v>0</v>
      </c>
      <c r="P14" s="15">
        <v>0</v>
      </c>
      <c r="Q14" s="15">
        <v>1.32106752902785</v>
      </c>
      <c r="R14" s="15">
        <v>0.30740130869870402</v>
      </c>
    </row>
    <row r="15" spans="1:18" ht="15.75" thickBot="1" x14ac:dyDescent="0.3">
      <c r="A15" s="16">
        <v>14</v>
      </c>
      <c r="B15" s="17" t="s">
        <v>25</v>
      </c>
      <c r="C15" s="18">
        <f t="shared" si="1"/>
        <v>0.45723999999999998</v>
      </c>
      <c r="D15" s="18">
        <f t="shared" si="2"/>
        <v>7.7799999999999994E-2</v>
      </c>
      <c r="E15" s="18">
        <f t="shared" si="3"/>
        <v>0</v>
      </c>
      <c r="F15" s="18">
        <f t="shared" si="4"/>
        <v>1.3549100000000001</v>
      </c>
      <c r="G15" s="18">
        <f t="shared" si="5"/>
        <v>0.30740000000000001</v>
      </c>
      <c r="J15" s="15">
        <f>'PROPOSED PARAMS'!J15</f>
        <v>0.55859999999999999</v>
      </c>
      <c r="K15" s="15">
        <f>'PROPOSED PARAMS'!K15</f>
        <v>0.25900000000000001</v>
      </c>
      <c r="L15" s="15">
        <v>0.45723552892138197</v>
      </c>
      <c r="M15" s="15">
        <v>7.7796073903888499E-2</v>
      </c>
      <c r="N15" s="15">
        <v>0</v>
      </c>
      <c r="O15" s="15">
        <v>0</v>
      </c>
      <c r="P15" s="15">
        <v>0</v>
      </c>
      <c r="Q15" s="15">
        <v>1.3549097962421801</v>
      </c>
      <c r="R15" s="15">
        <v>0.30740130869870402</v>
      </c>
    </row>
    <row r="16" spans="1:18" ht="15.75" thickBot="1" x14ac:dyDescent="0.3">
      <c r="A16" s="16">
        <v>15</v>
      </c>
      <c r="B16" s="17" t="s">
        <v>26</v>
      </c>
      <c r="C16" s="18">
        <f t="shared" si="1"/>
        <v>0.45723999999999998</v>
      </c>
      <c r="D16" s="18">
        <f t="shared" si="2"/>
        <v>7.7799999999999994E-2</v>
      </c>
      <c r="E16" s="18">
        <f t="shared" si="3"/>
        <v>0</v>
      </c>
      <c r="F16" s="18">
        <f t="shared" si="4"/>
        <v>1.3875999999999999</v>
      </c>
      <c r="G16" s="18">
        <f t="shared" si="5"/>
        <v>0.30740000000000001</v>
      </c>
      <c r="J16" s="15">
        <f>'PROPOSED PARAMS'!J16</f>
        <v>0.56210000000000004</v>
      </c>
      <c r="K16" s="15">
        <f>'PROPOSED PARAMS'!K16</f>
        <v>0.26100000000000001</v>
      </c>
      <c r="L16" s="15">
        <v>0.45723552892138197</v>
      </c>
      <c r="M16" s="15">
        <v>7.7796073903888499E-2</v>
      </c>
      <c r="N16" s="15">
        <v>0</v>
      </c>
      <c r="O16" s="15">
        <v>0</v>
      </c>
      <c r="P16" s="15">
        <v>0</v>
      </c>
      <c r="Q16" s="15">
        <v>1.3876049129871599</v>
      </c>
      <c r="R16" s="15">
        <v>0.30740130869870402</v>
      </c>
    </row>
    <row r="17" spans="1:18" ht="15.75" thickBot="1" x14ac:dyDescent="0.3">
      <c r="A17" s="16">
        <v>16</v>
      </c>
      <c r="B17" s="17" t="s">
        <v>27</v>
      </c>
      <c r="C17" s="18">
        <f t="shared" si="1"/>
        <v>0.45723999999999998</v>
      </c>
      <c r="D17" s="18">
        <f t="shared" si="2"/>
        <v>7.7799999999999994E-2</v>
      </c>
      <c r="E17" s="18">
        <f t="shared" si="3"/>
        <v>0</v>
      </c>
      <c r="F17" s="18">
        <f t="shared" si="4"/>
        <v>1.37262</v>
      </c>
      <c r="G17" s="18">
        <f t="shared" si="5"/>
        <v>0.30740000000000001</v>
      </c>
      <c r="J17" s="15">
        <f>'PROPOSED PARAMS'!J17</f>
        <v>0.56969999999999998</v>
      </c>
      <c r="K17" s="15">
        <f>'PROPOSED PARAMS'!K17</f>
        <v>0.26100000000000001</v>
      </c>
      <c r="L17" s="15">
        <v>0.45723552892138197</v>
      </c>
      <c r="M17" s="15">
        <v>7.7796073903888499E-2</v>
      </c>
      <c r="N17" s="15">
        <v>0</v>
      </c>
      <c r="O17" s="15">
        <v>0</v>
      </c>
      <c r="P17" s="15">
        <v>0</v>
      </c>
      <c r="Q17" s="15">
        <v>1.3726224517982299</v>
      </c>
      <c r="R17" s="15">
        <v>0.30740130869870402</v>
      </c>
    </row>
    <row r="18" spans="1:18" ht="15.75" thickBot="1" x14ac:dyDescent="0.3">
      <c r="A18" s="16">
        <v>17</v>
      </c>
      <c r="B18" s="17" t="s">
        <v>28</v>
      </c>
      <c r="C18" s="18">
        <f t="shared" si="1"/>
        <v>0.45723999999999998</v>
      </c>
      <c r="D18" s="18">
        <f t="shared" si="2"/>
        <v>7.7799999999999994E-2</v>
      </c>
      <c r="E18" s="18">
        <f t="shared" si="3"/>
        <v>0</v>
      </c>
      <c r="F18" s="18">
        <f t="shared" si="4"/>
        <v>1.20703</v>
      </c>
      <c r="G18" s="18">
        <f t="shared" si="5"/>
        <v>0.30740000000000001</v>
      </c>
      <c r="J18" s="15">
        <f>'PROPOSED PARAMS'!J18</f>
        <v>0.61899999999999999</v>
      </c>
      <c r="K18" s="15">
        <f>'PROPOSED PARAMS'!K18</f>
        <v>0.26200000000000001</v>
      </c>
      <c r="L18" s="15">
        <v>0.45723552892138197</v>
      </c>
      <c r="M18" s="15">
        <v>7.7796073903888499E-2</v>
      </c>
      <c r="N18" s="15">
        <v>0</v>
      </c>
      <c r="O18" s="15">
        <v>0</v>
      </c>
      <c r="P18" s="15">
        <v>0</v>
      </c>
      <c r="Q18" s="15">
        <v>1.2070313810603599</v>
      </c>
      <c r="R18" s="15">
        <v>0.30740130869870402</v>
      </c>
    </row>
    <row r="19" spans="1:18" ht="15.75" thickBot="1" x14ac:dyDescent="0.3">
      <c r="A19" s="16">
        <v>18</v>
      </c>
      <c r="B19" s="17" t="s">
        <v>29</v>
      </c>
      <c r="C19" s="18">
        <f t="shared" si="1"/>
        <v>0.45723999999999998</v>
      </c>
      <c r="D19" s="18">
        <f t="shared" si="2"/>
        <v>7.7799999999999994E-2</v>
      </c>
      <c r="E19" s="18">
        <f t="shared" si="3"/>
        <v>0</v>
      </c>
      <c r="F19" s="18">
        <f t="shared" si="4"/>
        <v>1.0288600000000001</v>
      </c>
      <c r="G19" s="18">
        <f t="shared" si="5"/>
        <v>0.30740000000000001</v>
      </c>
      <c r="J19" s="15">
        <f>'PROPOSED PARAMS'!J19</f>
        <v>0.46650000000000003</v>
      </c>
      <c r="K19" s="15">
        <f>'PROPOSED PARAMS'!K19</f>
        <v>0.20799999999999999</v>
      </c>
      <c r="L19" s="15">
        <v>0.45723552892138197</v>
      </c>
      <c r="M19" s="15">
        <v>7.7796073903888499E-2</v>
      </c>
      <c r="N19" s="15">
        <v>0</v>
      </c>
      <c r="O19" s="15">
        <v>0</v>
      </c>
      <c r="P19" s="15">
        <v>0</v>
      </c>
      <c r="Q19" s="15">
        <v>1.02886046970565</v>
      </c>
      <c r="R19" s="15">
        <v>0.30740130869870402</v>
      </c>
    </row>
    <row r="20" spans="1:18" ht="15.75" thickBot="1" x14ac:dyDescent="0.3">
      <c r="A20" s="16">
        <v>19</v>
      </c>
      <c r="B20" s="17" t="s">
        <v>30</v>
      </c>
      <c r="C20" s="18">
        <f t="shared" si="1"/>
        <v>0.45723999999999998</v>
      </c>
      <c r="D20" s="18">
        <f t="shared" si="2"/>
        <v>7.7799999999999994E-2</v>
      </c>
      <c r="E20" s="18">
        <f t="shared" si="3"/>
        <v>0</v>
      </c>
      <c r="F20" s="18">
        <f t="shared" si="4"/>
        <v>1.17347</v>
      </c>
      <c r="G20" s="18">
        <f t="shared" si="5"/>
        <v>0.30740000000000001</v>
      </c>
      <c r="J20" s="15">
        <f>'PROPOSED PARAMS'!J20</f>
        <v>0.5796</v>
      </c>
      <c r="K20" s="15">
        <f>'PROPOSED PARAMS'!K20</f>
        <v>0.22</v>
      </c>
      <c r="L20" s="15">
        <v>0.45723552892138197</v>
      </c>
      <c r="M20" s="15">
        <v>7.7796073903888499E-2</v>
      </c>
      <c r="N20" s="15">
        <v>0</v>
      </c>
      <c r="O20" s="15">
        <v>0</v>
      </c>
      <c r="P20" s="15">
        <v>0</v>
      </c>
      <c r="Q20" s="15">
        <v>1.1734675501340499</v>
      </c>
      <c r="R20" s="15">
        <v>0.30740130869870402</v>
      </c>
    </row>
    <row r="21" spans="1:18" ht="15.75" thickBot="1" x14ac:dyDescent="0.3">
      <c r="A21" s="16">
        <v>20</v>
      </c>
      <c r="B21" s="17" t="s">
        <v>31</v>
      </c>
      <c r="C21" s="18">
        <f t="shared" si="1"/>
        <v>0.45723999999999998</v>
      </c>
      <c r="D21" s="18">
        <f t="shared" si="2"/>
        <v>7.7799999999999994E-2</v>
      </c>
      <c r="E21" s="18">
        <f t="shared" si="3"/>
        <v>0</v>
      </c>
      <c r="F21" s="18">
        <f t="shared" si="4"/>
        <v>1.3151900000000001</v>
      </c>
      <c r="G21" s="18">
        <f t="shared" si="5"/>
        <v>0.30740000000000001</v>
      </c>
      <c r="J21" s="15">
        <f>'PROPOSED PARAMS'!J21</f>
        <v>0.68049999999999999</v>
      </c>
      <c r="K21" s="15">
        <f>'PROPOSED PARAMS'!K21</f>
        <v>0.23200000000000001</v>
      </c>
      <c r="L21" s="15">
        <v>0.45723552892138197</v>
      </c>
      <c r="M21" s="15">
        <v>7.7796073903888499E-2</v>
      </c>
      <c r="N21" s="15">
        <v>0</v>
      </c>
      <c r="O21" s="15">
        <v>0</v>
      </c>
      <c r="P21" s="15">
        <v>0</v>
      </c>
      <c r="Q21" s="15">
        <v>1.3151880586931699</v>
      </c>
      <c r="R21" s="15">
        <v>0.30740130869870402</v>
      </c>
    </row>
    <row r="22" spans="1:18" ht="15.75" thickBot="1" x14ac:dyDescent="0.3">
      <c r="A22" s="16">
        <v>21</v>
      </c>
      <c r="B22" s="17" t="s">
        <v>32</v>
      </c>
      <c r="C22" s="18">
        <f t="shared" si="1"/>
        <v>0.45723999999999998</v>
      </c>
      <c r="D22" s="18">
        <f t="shared" si="2"/>
        <v>7.7799999999999994E-2</v>
      </c>
      <c r="E22" s="18">
        <f t="shared" si="3"/>
        <v>0</v>
      </c>
      <c r="F22" s="18">
        <f t="shared" si="4"/>
        <v>1.36517</v>
      </c>
      <c r="G22" s="18">
        <f t="shared" si="5"/>
        <v>0.30740000000000001</v>
      </c>
      <c r="J22" s="15">
        <f>'PROPOSED PARAMS'!J22</f>
        <v>0.70520000000000005</v>
      </c>
      <c r="K22" s="15">
        <f>'PROPOSED PARAMS'!K22</f>
        <v>0.23899999999999999</v>
      </c>
      <c r="L22" s="15">
        <v>0.45723552892138197</v>
      </c>
      <c r="M22" s="15">
        <v>7.7796073903888499E-2</v>
      </c>
      <c r="N22" s="15">
        <v>0</v>
      </c>
      <c r="O22" s="15">
        <v>0</v>
      </c>
      <c r="P22" s="15">
        <v>0</v>
      </c>
      <c r="Q22" s="15">
        <v>1.36517242284989</v>
      </c>
      <c r="R22" s="15">
        <v>0.30740130869870402</v>
      </c>
    </row>
    <row r="23" spans="1:18" ht="15.75" thickBot="1" x14ac:dyDescent="0.3">
      <c r="A23" s="16">
        <v>22</v>
      </c>
      <c r="B23" s="17" t="s">
        <v>33</v>
      </c>
      <c r="C23" s="18">
        <f t="shared" si="1"/>
        <v>0.45723999999999998</v>
      </c>
      <c r="D23" s="18">
        <f t="shared" si="2"/>
        <v>7.7799999999999994E-2</v>
      </c>
      <c r="E23" s="18">
        <f t="shared" si="3"/>
        <v>0</v>
      </c>
      <c r="F23" s="18">
        <f t="shared" si="4"/>
        <v>1.4339500000000001</v>
      </c>
      <c r="G23" s="18">
        <f t="shared" si="5"/>
        <v>0.30740000000000001</v>
      </c>
      <c r="J23" s="15">
        <f>'PROPOSED PARAMS'!J23</f>
        <v>0.72989999999999999</v>
      </c>
      <c r="K23" s="15">
        <f>'PROPOSED PARAMS'!K23</f>
        <v>0.246</v>
      </c>
      <c r="L23" s="15">
        <v>0.45723552892138197</v>
      </c>
      <c r="M23" s="15">
        <v>7.7796073903888499E-2</v>
      </c>
      <c r="N23" s="15">
        <v>0</v>
      </c>
      <c r="O23" s="15">
        <v>0</v>
      </c>
      <c r="P23" s="15">
        <v>0</v>
      </c>
      <c r="Q23" s="15">
        <v>1.4339525148609999</v>
      </c>
      <c r="R23" s="15">
        <v>0.30740130869870402</v>
      </c>
    </row>
    <row r="24" spans="1:18" ht="15.75" thickBot="1" x14ac:dyDescent="0.3">
      <c r="A24" s="16">
        <v>23</v>
      </c>
      <c r="B24" s="17" t="s">
        <v>34</v>
      </c>
      <c r="C24" s="18">
        <f t="shared" si="1"/>
        <v>0.45723999999999998</v>
      </c>
      <c r="D24" s="18">
        <f t="shared" si="2"/>
        <v>7.7799999999999994E-2</v>
      </c>
      <c r="E24" s="18">
        <f t="shared" si="3"/>
        <v>0</v>
      </c>
      <c r="F24" s="18">
        <f t="shared" si="4"/>
        <v>1.5111300000000001</v>
      </c>
      <c r="G24" s="18">
        <f t="shared" si="5"/>
        <v>0.30740000000000001</v>
      </c>
      <c r="J24" s="15">
        <f>'PROPOSED PARAMS'!J24</f>
        <v>0.77059999999999995</v>
      </c>
      <c r="K24" s="15">
        <f>'PROPOSED PARAMS'!K24</f>
        <v>0.252</v>
      </c>
      <c r="L24" s="15">
        <v>0.45723552892138197</v>
      </c>
      <c r="M24" s="15">
        <v>7.7796073903888499E-2</v>
      </c>
      <c r="N24" s="15">
        <v>0</v>
      </c>
      <c r="O24" s="15">
        <v>0</v>
      </c>
      <c r="P24" s="15">
        <v>0</v>
      </c>
      <c r="Q24" s="15">
        <v>1.5111319244274599</v>
      </c>
      <c r="R24" s="15">
        <v>0.30740130869870402</v>
      </c>
    </row>
    <row r="25" spans="1:18" ht="15.75" thickBot="1" x14ac:dyDescent="0.3">
      <c r="A25" s="16">
        <v>24</v>
      </c>
      <c r="B25" s="17" t="s">
        <v>35</v>
      </c>
      <c r="C25" s="18">
        <f t="shared" si="1"/>
        <v>0.45723999999999998</v>
      </c>
      <c r="D25" s="18">
        <f t="shared" si="2"/>
        <v>7.7799999999999994E-2</v>
      </c>
      <c r="E25" s="18">
        <f t="shared" si="3"/>
        <v>0</v>
      </c>
      <c r="F25" s="18">
        <f t="shared" si="4"/>
        <v>1.56569</v>
      </c>
      <c r="G25" s="18">
        <f t="shared" si="5"/>
        <v>0.30740000000000001</v>
      </c>
      <c r="J25" s="15">
        <f>'PROPOSED PARAMS'!J25</f>
        <v>0.81259999999999999</v>
      </c>
      <c r="K25" s="15">
        <f>'PROPOSED PARAMS'!K25</f>
        <v>0.24299999999999999</v>
      </c>
      <c r="L25" s="15">
        <v>0.45723552892138197</v>
      </c>
      <c r="M25" s="15">
        <v>7.7796073903888499E-2</v>
      </c>
      <c r="N25" s="15">
        <v>0</v>
      </c>
      <c r="O25" s="15">
        <v>0</v>
      </c>
      <c r="P25" s="15">
        <v>0</v>
      </c>
      <c r="Q25" s="15">
        <v>1.5656923626708299</v>
      </c>
      <c r="R25" s="15">
        <v>0.30740130869870402</v>
      </c>
    </row>
    <row r="26" spans="1:18" ht="15.75" thickBot="1" x14ac:dyDescent="0.3">
      <c r="A26" s="16">
        <v>25</v>
      </c>
      <c r="B26" s="17" t="s">
        <v>36</v>
      </c>
      <c r="C26" s="18">
        <f t="shared" si="1"/>
        <v>0.45723999999999998</v>
      </c>
      <c r="D26" s="18">
        <f t="shared" si="2"/>
        <v>7.7799999999999994E-2</v>
      </c>
      <c r="E26" s="18">
        <f t="shared" si="3"/>
        <v>0</v>
      </c>
      <c r="F26" s="18">
        <f t="shared" si="4"/>
        <v>0.81803999999999999</v>
      </c>
      <c r="G26" s="18">
        <f t="shared" si="5"/>
        <v>0.30740000000000001</v>
      </c>
      <c r="J26" s="15">
        <f>'PROPOSED PARAMS'!J26</f>
        <v>0.30649999999999999</v>
      </c>
      <c r="K26" s="15">
        <f>'PROPOSED PARAMS'!K26</f>
        <v>0.23300000000000001</v>
      </c>
      <c r="L26" s="15">
        <v>0.45723552892138197</v>
      </c>
      <c r="M26" s="15">
        <v>7.7796073903888499E-2</v>
      </c>
      <c r="N26" s="15">
        <v>0</v>
      </c>
      <c r="O26" s="15">
        <v>0</v>
      </c>
      <c r="P26" s="15">
        <v>0</v>
      </c>
      <c r="Q26" s="15">
        <v>0.81804048402096896</v>
      </c>
      <c r="R26" s="15">
        <v>0.30740130869870402</v>
      </c>
    </row>
    <row r="27" spans="1:18" ht="15.75" thickBot="1" x14ac:dyDescent="0.3">
      <c r="A27" s="16">
        <v>26</v>
      </c>
      <c r="B27" s="17" t="s">
        <v>37</v>
      </c>
      <c r="C27" s="18">
        <f t="shared" si="1"/>
        <v>0.45723999999999998</v>
      </c>
      <c r="D27" s="18">
        <f t="shared" si="2"/>
        <v>7.7799999999999994E-2</v>
      </c>
      <c r="E27" s="18">
        <f t="shared" si="3"/>
        <v>0</v>
      </c>
      <c r="F27" s="18">
        <f t="shared" si="4"/>
        <v>0.82855000000000001</v>
      </c>
      <c r="G27" s="18">
        <f t="shared" si="5"/>
        <v>0.30740000000000001</v>
      </c>
      <c r="J27" s="15">
        <f>'PROPOSED PARAMS'!J27</f>
        <v>0.28110000000000002</v>
      </c>
      <c r="K27" s="15">
        <f>'PROPOSED PARAMS'!K27</f>
        <v>0.26300000000000001</v>
      </c>
      <c r="L27" s="15">
        <v>0.45723552892138197</v>
      </c>
      <c r="M27" s="15">
        <v>7.7796073903888499E-2</v>
      </c>
      <c r="N27" s="15">
        <v>0</v>
      </c>
      <c r="O27" s="15">
        <v>0</v>
      </c>
      <c r="P27" s="15">
        <v>0</v>
      </c>
      <c r="Q27" s="15">
        <v>0.82854590455202004</v>
      </c>
      <c r="R27" s="15">
        <v>0.30740130869870402</v>
      </c>
    </row>
    <row r="28" spans="1:18" ht="15.75" thickBot="1" x14ac:dyDescent="0.3">
      <c r="A28" s="16">
        <v>27</v>
      </c>
      <c r="B28" s="17" t="s">
        <v>38</v>
      </c>
      <c r="C28" s="18">
        <f t="shared" si="1"/>
        <v>0.45723999999999998</v>
      </c>
      <c r="D28" s="18">
        <f t="shared" si="2"/>
        <v>7.7799999999999994E-2</v>
      </c>
      <c r="E28" s="18">
        <f t="shared" si="3"/>
        <v>0</v>
      </c>
      <c r="F28" s="18">
        <f t="shared" si="4"/>
        <v>0.67066000000000003</v>
      </c>
      <c r="G28" s="18">
        <f t="shared" si="5"/>
        <v>0.30740000000000001</v>
      </c>
      <c r="J28" s="15">
        <f>'PROPOSED PARAMS'!J28</f>
        <v>0.19259999999999999</v>
      </c>
      <c r="K28" s="15">
        <f>'PROPOSED PARAMS'!K28</f>
        <v>0.27200000000000002</v>
      </c>
      <c r="L28" s="15">
        <v>0.45723552892138197</v>
      </c>
      <c r="M28" s="15">
        <v>7.7796073903888499E-2</v>
      </c>
      <c r="N28" s="15">
        <v>0</v>
      </c>
      <c r="O28" s="15">
        <v>0</v>
      </c>
      <c r="P28" s="15">
        <v>0</v>
      </c>
      <c r="Q28" s="15">
        <v>0.67066201102545997</v>
      </c>
      <c r="R28" s="15">
        <v>0.30740130869870402</v>
      </c>
    </row>
    <row r="29" spans="1:18" ht="15.75" thickBot="1" x14ac:dyDescent="0.3">
      <c r="A29" s="16">
        <v>28</v>
      </c>
      <c r="B29" s="17" t="s">
        <v>39</v>
      </c>
      <c r="C29" s="18">
        <f t="shared" si="1"/>
        <v>0.45723999999999998</v>
      </c>
      <c r="D29" s="18">
        <f t="shared" si="2"/>
        <v>7.7799999999999994E-2</v>
      </c>
      <c r="E29" s="18">
        <f t="shared" si="3"/>
        <v>0</v>
      </c>
      <c r="F29" s="18">
        <f t="shared" si="4"/>
        <v>0.92728999999999995</v>
      </c>
      <c r="G29" s="18">
        <f t="shared" si="5"/>
        <v>0.30740000000000001</v>
      </c>
      <c r="J29" s="15">
        <f>'PROPOSED PARAMS'!J29</f>
        <v>0.3664</v>
      </c>
      <c r="K29" s="15">
        <f>'PROPOSED PARAMS'!K29</f>
        <v>0.255</v>
      </c>
      <c r="L29" s="15">
        <v>0.45723552892138197</v>
      </c>
      <c r="M29" s="15">
        <v>7.7796073903888499E-2</v>
      </c>
      <c r="N29" s="15">
        <v>0</v>
      </c>
      <c r="O29" s="15">
        <v>0</v>
      </c>
      <c r="P29" s="15">
        <v>0</v>
      </c>
      <c r="Q29" s="15">
        <v>0.92729071882197001</v>
      </c>
      <c r="R29" s="15">
        <v>0.30740130869870402</v>
      </c>
    </row>
    <row r="30" spans="1:18" ht="15.75" thickBot="1" x14ac:dyDescent="0.3">
      <c r="A30" s="16">
        <v>29</v>
      </c>
      <c r="B30" s="17" t="s">
        <v>40</v>
      </c>
      <c r="C30" s="18">
        <f t="shared" si="1"/>
        <v>0.45723999999999998</v>
      </c>
      <c r="D30" s="18">
        <f t="shared" si="2"/>
        <v>7.7799999999999994E-2</v>
      </c>
      <c r="E30" s="18">
        <f t="shared" si="3"/>
        <v>0</v>
      </c>
      <c r="F30" s="18">
        <f t="shared" si="4"/>
        <v>0.98663999999999996</v>
      </c>
      <c r="G30" s="18">
        <f t="shared" si="5"/>
        <v>0.30740000000000001</v>
      </c>
      <c r="J30" s="15">
        <f>'PROPOSED PARAMS'!J30</f>
        <v>0.38890000000000002</v>
      </c>
      <c r="K30" s="15">
        <f>'PROPOSED PARAMS'!K30</f>
        <v>0.254</v>
      </c>
      <c r="L30" s="15">
        <v>0.45723552892138197</v>
      </c>
      <c r="M30" s="15">
        <v>7.7796073903888499E-2</v>
      </c>
      <c r="N30" s="15">
        <v>0</v>
      </c>
      <c r="O30" s="15">
        <v>0</v>
      </c>
      <c r="P30" s="15">
        <v>0</v>
      </c>
      <c r="Q30" s="15">
        <v>0.98663567409399999</v>
      </c>
      <c r="R30" s="15">
        <v>0.30740130869870402</v>
      </c>
    </row>
    <row r="31" spans="1:18" ht="15.75" thickBot="1" x14ac:dyDescent="0.3">
      <c r="A31" s="16">
        <v>30</v>
      </c>
      <c r="B31" s="17" t="s">
        <v>41</v>
      </c>
      <c r="C31" s="18">
        <f t="shared" si="1"/>
        <v>0.45723999999999998</v>
      </c>
      <c r="D31" s="18">
        <f t="shared" si="2"/>
        <v>7.7799999999999994E-2</v>
      </c>
      <c r="E31" s="18">
        <f t="shared" si="3"/>
        <v>0</v>
      </c>
      <c r="F31" s="18">
        <f t="shared" si="4"/>
        <v>0.87414000000000003</v>
      </c>
      <c r="G31" s="18">
        <f t="shared" si="5"/>
        <v>0.30740000000000001</v>
      </c>
      <c r="J31" s="15">
        <f>'PROPOSED PARAMS'!J31</f>
        <v>0.3448</v>
      </c>
      <c r="K31" s="15">
        <f>'PROPOSED PARAMS'!K31</f>
        <v>0.26900000000000002</v>
      </c>
      <c r="L31" s="15">
        <v>0.45723552892138197</v>
      </c>
      <c r="M31" s="15">
        <v>7.7796073903888499E-2</v>
      </c>
      <c r="N31" s="15">
        <v>0</v>
      </c>
      <c r="O31" s="15">
        <v>0</v>
      </c>
      <c r="P31" s="15">
        <v>0</v>
      </c>
      <c r="Q31" s="15">
        <v>0.87414346595765802</v>
      </c>
      <c r="R31" s="15">
        <v>0.30740130869870402</v>
      </c>
    </row>
    <row r="32" spans="1:18" ht="15.75" thickBot="1" x14ac:dyDescent="0.3">
      <c r="A32" s="16">
        <v>31</v>
      </c>
      <c r="B32" s="17" t="s">
        <v>42</v>
      </c>
      <c r="C32" s="18">
        <f t="shared" si="1"/>
        <v>0.45723999999999998</v>
      </c>
      <c r="D32" s="18">
        <f t="shared" si="2"/>
        <v>7.7799999999999994E-2</v>
      </c>
      <c r="E32" s="18">
        <f t="shared" si="3"/>
        <v>0</v>
      </c>
      <c r="F32" s="18">
        <f t="shared" si="4"/>
        <v>0.36785000000000001</v>
      </c>
      <c r="G32" s="18">
        <f t="shared" si="5"/>
        <v>0.30740000000000001</v>
      </c>
      <c r="J32" s="15">
        <f>'PROPOSED PARAMS'!J32</f>
        <v>0</v>
      </c>
      <c r="K32" s="15">
        <f>'PROPOSED PARAMS'!K32</f>
        <v>0.29099999999999998</v>
      </c>
      <c r="L32" s="15">
        <v>0.45723552892138197</v>
      </c>
      <c r="M32" s="15">
        <v>7.7796073903888499E-2</v>
      </c>
      <c r="N32" s="15">
        <v>0</v>
      </c>
      <c r="O32" s="15">
        <v>0</v>
      </c>
      <c r="P32" s="15">
        <v>0</v>
      </c>
      <c r="Q32" s="15">
        <v>0.36785076449894899</v>
      </c>
      <c r="R32" s="15">
        <v>0.30740130869870402</v>
      </c>
    </row>
    <row r="33" spans="1:18" ht="15.75" thickBot="1" x14ac:dyDescent="0.3">
      <c r="A33" s="16">
        <v>32</v>
      </c>
      <c r="B33" s="17" t="s">
        <v>43</v>
      </c>
      <c r="C33" s="18">
        <f t="shared" si="1"/>
        <v>0.45723999999999998</v>
      </c>
      <c r="D33" s="18">
        <f t="shared" si="2"/>
        <v>7.7799999999999994E-2</v>
      </c>
      <c r="E33" s="18">
        <f t="shared" si="3"/>
        <v>0</v>
      </c>
      <c r="F33" s="18">
        <f t="shared" si="4"/>
        <v>0.43380000000000002</v>
      </c>
      <c r="G33" s="18">
        <f t="shared" si="5"/>
        <v>0.30740000000000001</v>
      </c>
      <c r="J33" s="15">
        <f>'PROPOSED PARAMS'!J33</f>
        <v>3.7699999999999997E-2</v>
      </c>
      <c r="K33" s="15">
        <f>'PROPOSED PARAMS'!K33</f>
        <v>0.28899999999999998</v>
      </c>
      <c r="L33" s="15">
        <v>0.45723552892138197</v>
      </c>
      <c r="M33" s="15">
        <v>7.7796073903888499E-2</v>
      </c>
      <c r="N33" s="15">
        <v>0</v>
      </c>
      <c r="O33" s="15">
        <v>0</v>
      </c>
      <c r="P33" s="15">
        <v>0</v>
      </c>
      <c r="Q33" s="15">
        <v>0.43379874669935298</v>
      </c>
      <c r="R33" s="15">
        <v>0.30740130869870402</v>
      </c>
    </row>
    <row r="34" spans="1:18" ht="15.75" thickBot="1" x14ac:dyDescent="0.3">
      <c r="A34" s="16">
        <v>33</v>
      </c>
      <c r="B34" s="17" t="s">
        <v>44</v>
      </c>
      <c r="C34" s="18">
        <f t="shared" si="1"/>
        <v>0.45723999999999998</v>
      </c>
      <c r="D34" s="18">
        <f t="shared" si="2"/>
        <v>7.7799999999999994E-2</v>
      </c>
      <c r="E34" s="18">
        <f t="shared" si="3"/>
        <v>0</v>
      </c>
      <c r="F34" s="18">
        <f t="shared" si="4"/>
        <v>0.41488999999999998</v>
      </c>
      <c r="G34" s="18">
        <f t="shared" si="5"/>
        <v>0.30740000000000001</v>
      </c>
      <c r="J34" s="15">
        <f>'PROPOSED PARAMS'!J34</f>
        <v>2.2200000000000001E-2</v>
      </c>
      <c r="K34" s="15">
        <f>'PROPOSED PARAMS'!K34</f>
        <v>0.28799999999999998</v>
      </c>
      <c r="L34" s="15">
        <v>0.45723552892138197</v>
      </c>
      <c r="M34" s="15">
        <v>7.7796073903888499E-2</v>
      </c>
      <c r="N34" s="15">
        <v>0</v>
      </c>
      <c r="O34" s="15">
        <v>0</v>
      </c>
      <c r="P34" s="15">
        <v>0</v>
      </c>
      <c r="Q34" s="15">
        <v>0.414891155825453</v>
      </c>
      <c r="R34" s="15">
        <v>0.30740130869870402</v>
      </c>
    </row>
    <row r="35" spans="1:18" ht="15.75" thickBot="1" x14ac:dyDescent="0.3">
      <c r="A35" s="16">
        <v>34</v>
      </c>
      <c r="B35" s="17" t="s">
        <v>45</v>
      </c>
      <c r="C35" s="18">
        <f t="shared" si="1"/>
        <v>0.45723999999999998</v>
      </c>
      <c r="D35" s="18">
        <f t="shared" si="2"/>
        <v>7.7799999999999994E-2</v>
      </c>
      <c r="E35" s="18">
        <f t="shared" si="3"/>
        <v>0</v>
      </c>
      <c r="F35" s="18">
        <f t="shared" si="4"/>
        <v>0.39322000000000001</v>
      </c>
      <c r="G35" s="18">
        <f t="shared" si="5"/>
        <v>0.30740000000000001</v>
      </c>
      <c r="J35" s="15">
        <f>'PROPOSED PARAMS'!J35</f>
        <v>1.15E-2</v>
      </c>
      <c r="K35" s="15">
        <f>'PROPOSED PARAMS'!K35</f>
        <v>0.28599999999999998</v>
      </c>
      <c r="L35" s="15">
        <v>0.45723552892138197</v>
      </c>
      <c r="M35" s="15">
        <v>7.7796073903888499E-2</v>
      </c>
      <c r="N35" s="15">
        <v>0</v>
      </c>
      <c r="O35" s="15">
        <v>0</v>
      </c>
      <c r="P35" s="15">
        <v>0</v>
      </c>
      <c r="Q35" s="15">
        <v>0.39322147816096797</v>
      </c>
      <c r="R35" s="15">
        <v>0.30740130869870402</v>
      </c>
    </row>
    <row r="36" spans="1:18" ht="15.75" thickBot="1" x14ac:dyDescent="0.3">
      <c r="A36" s="16">
        <v>35</v>
      </c>
      <c r="B36" s="17" t="s">
        <v>46</v>
      </c>
      <c r="C36" s="18">
        <f t="shared" si="1"/>
        <v>0.45723999999999998</v>
      </c>
      <c r="D36" s="18">
        <f t="shared" si="2"/>
        <v>7.7799999999999994E-2</v>
      </c>
      <c r="E36" s="18">
        <f t="shared" si="3"/>
        <v>0</v>
      </c>
      <c r="F36" s="18">
        <f t="shared" si="4"/>
        <v>0.53622999999999998</v>
      </c>
      <c r="G36" s="18">
        <f t="shared" si="5"/>
        <v>0.30740000000000001</v>
      </c>
      <c r="J36" s="15">
        <f>'PROPOSED PARAMS'!J36</f>
        <v>9.9500000000000005E-2</v>
      </c>
      <c r="K36" s="15">
        <f>'PROPOSED PARAMS'!K36</f>
        <v>0.27900000000000003</v>
      </c>
      <c r="L36" s="15">
        <v>0.45723552892138197</v>
      </c>
      <c r="M36" s="15">
        <v>7.7796073903888499E-2</v>
      </c>
      <c r="N36" s="15">
        <v>0</v>
      </c>
      <c r="O36" s="15">
        <v>0</v>
      </c>
      <c r="P36" s="15">
        <v>0</v>
      </c>
      <c r="Q36" s="15">
        <v>0.53623111164843396</v>
      </c>
      <c r="R36" s="15">
        <v>0.30740130869870402</v>
      </c>
    </row>
    <row r="37" spans="1:18" ht="15.75" thickBot="1" x14ac:dyDescent="0.3">
      <c r="A37" s="16">
        <v>36</v>
      </c>
      <c r="B37" s="17" t="s">
        <v>47</v>
      </c>
      <c r="C37" s="18">
        <f t="shared" si="1"/>
        <v>0.45723999999999998</v>
      </c>
      <c r="D37" s="18">
        <f t="shared" si="2"/>
        <v>7.7799999999999994E-2</v>
      </c>
      <c r="E37" s="18">
        <f t="shared" si="3"/>
        <v>0</v>
      </c>
      <c r="F37" s="18">
        <f t="shared" si="4"/>
        <v>0.51758999999999999</v>
      </c>
      <c r="G37" s="18">
        <f t="shared" si="5"/>
        <v>0.30740000000000001</v>
      </c>
      <c r="J37" s="15">
        <f>'PROPOSED PARAMS'!J37</f>
        <v>8.6199999999999999E-2</v>
      </c>
      <c r="K37" s="15">
        <f>'PROPOSED PARAMS'!K37</f>
        <v>0.28100000000000003</v>
      </c>
      <c r="L37" s="15">
        <v>0.45723552892138197</v>
      </c>
      <c r="M37" s="15">
        <v>7.7796073903888499E-2</v>
      </c>
      <c r="N37" s="15">
        <v>0</v>
      </c>
      <c r="O37" s="15">
        <v>0</v>
      </c>
      <c r="P37" s="15">
        <v>0</v>
      </c>
      <c r="Q37" s="15">
        <v>0.51759113304152005</v>
      </c>
      <c r="R37" s="15">
        <v>0.30740130869870402</v>
      </c>
    </row>
    <row r="38" spans="1:18" ht="15.75" thickBot="1" x14ac:dyDescent="0.3">
      <c r="A38" s="16">
        <v>37</v>
      </c>
      <c r="B38" s="17" t="s">
        <v>48</v>
      </c>
      <c r="C38" s="18">
        <f t="shared" si="1"/>
        <v>0.45723999999999998</v>
      </c>
      <c r="D38" s="18">
        <f t="shared" si="2"/>
        <v>7.7799999999999994E-2</v>
      </c>
      <c r="E38" s="18">
        <f t="shared" si="3"/>
        <v>0</v>
      </c>
      <c r="F38" s="18">
        <f t="shared" si="4"/>
        <v>0.62695000000000001</v>
      </c>
      <c r="G38" s="18">
        <f t="shared" si="5"/>
        <v>0.30740000000000001</v>
      </c>
      <c r="J38" s="15">
        <f>'PROPOSED PARAMS'!J38</f>
        <v>0.15229999999999999</v>
      </c>
      <c r="K38" s="15">
        <f>'PROPOSED PARAMS'!K38</f>
        <v>0.27600000000000002</v>
      </c>
      <c r="L38" s="15">
        <v>0.45723552892138197</v>
      </c>
      <c r="M38" s="15">
        <v>7.7796073903888499E-2</v>
      </c>
      <c r="N38" s="15">
        <v>0</v>
      </c>
      <c r="O38" s="15">
        <v>0</v>
      </c>
      <c r="P38" s="15">
        <v>0</v>
      </c>
      <c r="Q38" s="15">
        <v>0.62695241863666296</v>
      </c>
      <c r="R38" s="15">
        <v>0.30740130869870402</v>
      </c>
    </row>
    <row r="39" spans="1:18" ht="15.75" thickBot="1" x14ac:dyDescent="0.3">
      <c r="A39" s="16">
        <v>38</v>
      </c>
      <c r="B39" s="17" t="s">
        <v>49</v>
      </c>
      <c r="C39" s="18">
        <f t="shared" si="1"/>
        <v>0.45723999999999998</v>
      </c>
      <c r="D39" s="18">
        <f t="shared" si="2"/>
        <v>7.7799999999999994E-2</v>
      </c>
      <c r="E39" s="18">
        <f t="shared" si="3"/>
        <v>0</v>
      </c>
      <c r="F39" s="18">
        <f t="shared" si="4"/>
        <v>0.61492999999999998</v>
      </c>
      <c r="G39" s="18">
        <f t="shared" si="5"/>
        <v>0.30740000000000001</v>
      </c>
      <c r="J39" s="15">
        <f>'PROPOSED PARAMS'!J39</f>
        <v>0.1376</v>
      </c>
      <c r="K39" s="15">
        <f>'PROPOSED PARAMS'!K39</f>
        <v>0.28100000000000003</v>
      </c>
      <c r="L39" s="15">
        <v>0.45723552892138197</v>
      </c>
      <c r="M39" s="15">
        <v>7.7796073903888499E-2</v>
      </c>
      <c r="N39" s="15">
        <v>0</v>
      </c>
      <c r="O39" s="15">
        <v>0</v>
      </c>
      <c r="P39" s="15">
        <v>0</v>
      </c>
      <c r="Q39" s="15">
        <v>0.61493425357936504</v>
      </c>
      <c r="R39" s="15">
        <v>0.30740130869870402</v>
      </c>
    </row>
    <row r="40" spans="1:18" ht="15.75" thickBot="1" x14ac:dyDescent="0.3">
      <c r="A40" s="16">
        <v>39</v>
      </c>
      <c r="B40" s="17" t="s">
        <v>50</v>
      </c>
      <c r="C40" s="18">
        <f t="shared" si="1"/>
        <v>0.45723999999999998</v>
      </c>
      <c r="D40" s="18">
        <f t="shared" si="2"/>
        <v>7.7799999999999994E-2</v>
      </c>
      <c r="E40" s="18">
        <f t="shared" si="3"/>
        <v>0</v>
      </c>
      <c r="F40" s="18">
        <f t="shared" si="4"/>
        <v>0.65783000000000003</v>
      </c>
      <c r="G40" s="18">
        <f t="shared" si="5"/>
        <v>0.30740000000000001</v>
      </c>
      <c r="J40" s="15">
        <f>'PROPOSED PARAMS'!J40</f>
        <v>0.19120000000000001</v>
      </c>
      <c r="K40" s="15">
        <f>'PROPOSED PARAMS'!K40</f>
        <v>0.26800000000000002</v>
      </c>
      <c r="L40" s="15">
        <v>0.45723552892138197</v>
      </c>
      <c r="M40" s="15">
        <v>7.7796073903888499E-2</v>
      </c>
      <c r="N40" s="15">
        <v>0</v>
      </c>
      <c r="O40" s="15">
        <v>0</v>
      </c>
      <c r="P40" s="15">
        <v>0</v>
      </c>
      <c r="Q40" s="15">
        <v>0.65783213508217797</v>
      </c>
      <c r="R40" s="15">
        <v>0.30740130869870402</v>
      </c>
    </row>
    <row r="41" spans="1:18" ht="15.75" thickBot="1" x14ac:dyDescent="0.3">
      <c r="A41" s="16">
        <v>40</v>
      </c>
      <c r="B41" s="17" t="s">
        <v>51</v>
      </c>
      <c r="C41" s="18">
        <f t="shared" si="1"/>
        <v>0.45723999999999998</v>
      </c>
      <c r="D41" s="18">
        <f t="shared" si="2"/>
        <v>7.7799999999999994E-2</v>
      </c>
      <c r="E41" s="18">
        <f t="shared" si="3"/>
        <v>0</v>
      </c>
      <c r="F41" s="18">
        <f t="shared" si="4"/>
        <v>0.68472999999999995</v>
      </c>
      <c r="G41" s="18">
        <f t="shared" si="5"/>
        <v>0.30740000000000001</v>
      </c>
      <c r="J41" s="15">
        <f>'PROPOSED PARAMS'!J41</f>
        <v>0.20019999999999999</v>
      </c>
      <c r="K41" s="15">
        <f>'PROPOSED PARAMS'!K41</f>
        <v>0.27400000000000002</v>
      </c>
      <c r="L41" s="15">
        <v>0.45723552892138197</v>
      </c>
      <c r="M41" s="15">
        <v>7.7796073903888499E-2</v>
      </c>
      <c r="N41" s="15">
        <v>0</v>
      </c>
      <c r="O41" s="15">
        <v>0</v>
      </c>
      <c r="P41" s="15">
        <v>0</v>
      </c>
      <c r="Q41" s="15">
        <v>0.68472508674787402</v>
      </c>
      <c r="R41" s="15">
        <v>0.30740130869870402</v>
      </c>
    </row>
    <row r="42" spans="1:18" ht="15.75" thickBot="1" x14ac:dyDescent="0.3">
      <c r="A42" s="16">
        <v>41</v>
      </c>
      <c r="B42" s="17" t="s">
        <v>52</v>
      </c>
      <c r="C42" s="18">
        <f t="shared" si="1"/>
        <v>0.45723999999999998</v>
      </c>
      <c r="D42" s="18">
        <f t="shared" si="2"/>
        <v>7.7799999999999994E-2</v>
      </c>
      <c r="E42" s="18">
        <f t="shared" si="3"/>
        <v>0</v>
      </c>
      <c r="F42" s="18">
        <f t="shared" si="4"/>
        <v>0.69708000000000003</v>
      </c>
      <c r="G42" s="18">
        <f t="shared" si="5"/>
        <v>0.30740000000000001</v>
      </c>
      <c r="J42" s="15">
        <f>'PROPOSED PARAMS'!J42</f>
        <v>0.1835</v>
      </c>
      <c r="K42" s="15">
        <f>'PROPOSED PARAMS'!K42</f>
        <v>0.27800000000000002</v>
      </c>
      <c r="L42" s="15">
        <v>0.45723552892138197</v>
      </c>
      <c r="M42" s="15">
        <v>7.7796073903888499E-2</v>
      </c>
      <c r="N42" s="15">
        <v>0</v>
      </c>
      <c r="O42" s="15">
        <v>0</v>
      </c>
      <c r="P42" s="15">
        <v>0</v>
      </c>
      <c r="Q42" s="15">
        <v>0.69707700307806997</v>
      </c>
      <c r="R42" s="15">
        <v>0.30740130869870402</v>
      </c>
    </row>
    <row r="43" spans="1:18" ht="15.75" thickBot="1" x14ac:dyDescent="0.3">
      <c r="A43" s="16">
        <v>42</v>
      </c>
      <c r="B43" s="17" t="s">
        <v>53</v>
      </c>
      <c r="C43" s="18">
        <f t="shared" si="1"/>
        <v>0.45723999999999998</v>
      </c>
      <c r="D43" s="18">
        <f t="shared" si="2"/>
        <v>7.7799999999999994E-2</v>
      </c>
      <c r="E43" s="18">
        <f t="shared" si="3"/>
        <v>0</v>
      </c>
      <c r="F43" s="18">
        <f t="shared" si="4"/>
        <v>0.70682999999999996</v>
      </c>
      <c r="G43" s="18">
        <f t="shared" si="5"/>
        <v>0.30740000000000001</v>
      </c>
      <c r="J43" s="15">
        <f>'PROPOSED PARAMS'!J43</f>
        <v>0.1845</v>
      </c>
      <c r="K43" s="15">
        <f>'PROPOSED PARAMS'!K43</f>
        <v>0.27800000000000002</v>
      </c>
      <c r="L43" s="15">
        <v>0.45723552892138197</v>
      </c>
      <c r="M43" s="15">
        <v>7.7796073903888499E-2</v>
      </c>
      <c r="N43" s="15">
        <v>0</v>
      </c>
      <c r="O43" s="15">
        <v>0</v>
      </c>
      <c r="P43" s="15">
        <v>0</v>
      </c>
      <c r="Q43" s="15">
        <v>0.70683029865613101</v>
      </c>
      <c r="R43" s="15">
        <v>0.30740130869870402</v>
      </c>
    </row>
    <row r="44" spans="1:18" ht="15.75" thickBot="1" x14ac:dyDescent="0.3">
      <c r="A44" s="16">
        <v>43</v>
      </c>
      <c r="B44" s="17" t="s">
        <v>54</v>
      </c>
      <c r="C44" s="18">
        <f t="shared" si="1"/>
        <v>0.45723999999999998</v>
      </c>
      <c r="D44" s="18">
        <f t="shared" si="2"/>
        <v>7.7799999999999994E-2</v>
      </c>
      <c r="E44" s="18">
        <f t="shared" si="3"/>
        <v>0</v>
      </c>
      <c r="F44" s="18">
        <f t="shared" si="4"/>
        <v>0.76707999999999998</v>
      </c>
      <c r="G44" s="18">
        <f t="shared" si="5"/>
        <v>0.30740000000000001</v>
      </c>
      <c r="J44" s="15">
        <f>'PROPOSED PARAMS'!J44</f>
        <v>0.2515</v>
      </c>
      <c r="K44" s="15">
        <f>'PROPOSED PARAMS'!K44</f>
        <v>0.27</v>
      </c>
      <c r="L44" s="15">
        <v>0.45723552892138197</v>
      </c>
      <c r="M44" s="15">
        <v>7.7796073903888499E-2</v>
      </c>
      <c r="N44" s="15">
        <v>0</v>
      </c>
      <c r="O44" s="15">
        <v>0</v>
      </c>
      <c r="P44" s="15">
        <v>0</v>
      </c>
      <c r="Q44" s="15">
        <v>0.76707940679206499</v>
      </c>
      <c r="R44" s="15">
        <v>0.30740130869870402</v>
      </c>
    </row>
    <row r="45" spans="1:18" ht="15.75" thickBot="1" x14ac:dyDescent="0.3">
      <c r="A45" s="16">
        <v>44</v>
      </c>
      <c r="B45" s="17" t="s">
        <v>55</v>
      </c>
      <c r="C45" s="18">
        <f t="shared" si="1"/>
        <v>0.45723999999999998</v>
      </c>
      <c r="D45" s="18">
        <f t="shared" si="2"/>
        <v>7.7799999999999994E-2</v>
      </c>
      <c r="E45" s="18">
        <f t="shared" si="3"/>
        <v>0</v>
      </c>
      <c r="F45" s="18">
        <f t="shared" si="4"/>
        <v>0.73434999999999995</v>
      </c>
      <c r="G45" s="18">
        <f t="shared" si="5"/>
        <v>0.30740000000000001</v>
      </c>
      <c r="J45" s="15">
        <f>'PROPOSED PARAMS'!J45</f>
        <v>0.22789999999999999</v>
      </c>
      <c r="K45" s="15">
        <f>'PROPOSED PARAMS'!K45</f>
        <v>0.27</v>
      </c>
      <c r="L45" s="15">
        <v>0.45723552892138197</v>
      </c>
      <c r="M45" s="15">
        <v>7.7796073903888499E-2</v>
      </c>
      <c r="N45" s="15">
        <v>0</v>
      </c>
      <c r="O45" s="15">
        <v>0</v>
      </c>
      <c r="P45" s="15">
        <v>0</v>
      </c>
      <c r="Q45" s="15">
        <v>0.73434887131827398</v>
      </c>
      <c r="R45" s="15">
        <v>0.30740130869870402</v>
      </c>
    </row>
    <row r="46" spans="1:18" ht="15.75" thickBot="1" x14ac:dyDescent="0.3">
      <c r="A46" s="16">
        <v>45</v>
      </c>
      <c r="B46" s="17" t="s">
        <v>56</v>
      </c>
      <c r="C46" s="18">
        <f t="shared" si="1"/>
        <v>0.45723999999999998</v>
      </c>
      <c r="D46" s="18">
        <f t="shared" si="2"/>
        <v>7.7799999999999994E-2</v>
      </c>
      <c r="E46" s="18">
        <f t="shared" si="3"/>
        <v>0</v>
      </c>
      <c r="F46" s="18">
        <f t="shared" si="4"/>
        <v>0.84228000000000003</v>
      </c>
      <c r="G46" s="18">
        <f t="shared" si="5"/>
        <v>0.30740000000000001</v>
      </c>
      <c r="J46" s="15">
        <f>'PROPOSED PARAMS'!J46</f>
        <v>0.30130000000000001</v>
      </c>
      <c r="K46" s="15">
        <f>'PROPOSED PARAMS'!K46</f>
        <v>0.26600000000000001</v>
      </c>
      <c r="L46" s="15">
        <v>0.45723552892138197</v>
      </c>
      <c r="M46" s="15">
        <v>7.7796073903888499E-2</v>
      </c>
      <c r="N46" s="15">
        <v>0</v>
      </c>
      <c r="O46" s="15">
        <v>0</v>
      </c>
      <c r="P46" s="15">
        <v>0</v>
      </c>
      <c r="Q46" s="15">
        <v>0.84227637914345899</v>
      </c>
      <c r="R46" s="15">
        <v>0.30740130869870402</v>
      </c>
    </row>
    <row r="47" spans="1:18" ht="15.75" thickBot="1" x14ac:dyDescent="0.3">
      <c r="A47" s="16">
        <v>46</v>
      </c>
      <c r="B47" s="17" t="s">
        <v>57</v>
      </c>
      <c r="C47" s="18">
        <f t="shared" si="1"/>
        <v>0.45723999999999998</v>
      </c>
      <c r="D47" s="18">
        <f t="shared" si="2"/>
        <v>7.7799999999999994E-2</v>
      </c>
      <c r="E47" s="18">
        <f t="shared" si="3"/>
        <v>0</v>
      </c>
      <c r="F47" s="18">
        <f t="shared" si="4"/>
        <v>0.90283999999999998</v>
      </c>
      <c r="G47" s="18">
        <f t="shared" si="5"/>
        <v>0.30740000000000001</v>
      </c>
      <c r="J47" s="15">
        <f>'PROPOSED PARAMS'!J47</f>
        <v>0.34949999999999998</v>
      </c>
      <c r="K47" s="15">
        <f>'PROPOSED PARAMS'!K47</f>
        <v>0.26100000000000001</v>
      </c>
      <c r="L47" s="15">
        <v>0.45723552892138197</v>
      </c>
      <c r="M47" s="15">
        <v>7.7796073903888499E-2</v>
      </c>
      <c r="N47" s="15">
        <v>0</v>
      </c>
      <c r="O47" s="15">
        <v>0</v>
      </c>
      <c r="P47" s="15">
        <v>0</v>
      </c>
      <c r="Q47" s="15">
        <v>0.90283812954050102</v>
      </c>
      <c r="R47" s="15">
        <v>0.30740130869870402</v>
      </c>
    </row>
    <row r="48" spans="1:18" ht="15.75" thickBot="1" x14ac:dyDescent="0.3">
      <c r="A48" s="16">
        <v>47</v>
      </c>
      <c r="B48" s="17" t="s">
        <v>58</v>
      </c>
      <c r="C48" s="18">
        <f t="shared" si="1"/>
        <v>0.45723999999999998</v>
      </c>
      <c r="D48" s="18">
        <f t="shared" si="2"/>
        <v>7.7799999999999994E-2</v>
      </c>
      <c r="E48" s="18">
        <f t="shared" si="3"/>
        <v>0</v>
      </c>
      <c r="F48" s="18">
        <f t="shared" si="4"/>
        <v>0.96487999999999996</v>
      </c>
      <c r="G48" s="18">
        <f t="shared" si="5"/>
        <v>0.30740000000000001</v>
      </c>
      <c r="J48" s="15">
        <f>'PROPOSED PARAMS'!J48</f>
        <v>0.39960000000000001</v>
      </c>
      <c r="K48" s="15">
        <f>'PROPOSED PARAMS'!K48</f>
        <v>0.25600000000000001</v>
      </c>
      <c r="L48" s="15">
        <v>0.45723552892138197</v>
      </c>
      <c r="M48" s="15">
        <v>7.7796073903888499E-2</v>
      </c>
      <c r="N48" s="15">
        <v>0</v>
      </c>
      <c r="O48" s="15">
        <v>0</v>
      </c>
      <c r="P48" s="15">
        <v>0</v>
      </c>
      <c r="Q48" s="15">
        <v>0.96488342529173599</v>
      </c>
      <c r="R48" s="15">
        <v>0.30740130869870402</v>
      </c>
    </row>
    <row r="49" spans="1:18" ht="15.75" thickBot="1" x14ac:dyDescent="0.3">
      <c r="A49" s="16">
        <v>48</v>
      </c>
      <c r="B49" s="17" t="s">
        <v>126</v>
      </c>
      <c r="C49" s="18">
        <f t="shared" si="1"/>
        <v>0.45723999999999998</v>
      </c>
      <c r="D49" s="18">
        <f t="shared" si="2"/>
        <v>7.7799999999999994E-2</v>
      </c>
      <c r="E49" s="18">
        <f t="shared" si="3"/>
        <v>0</v>
      </c>
      <c r="F49" s="18">
        <f t="shared" si="4"/>
        <v>1.0312600000000001</v>
      </c>
      <c r="G49" s="18">
        <f t="shared" si="5"/>
        <v>0.30740000000000001</v>
      </c>
      <c r="J49" s="15">
        <f>'PROPOSED PARAMS'!J49</f>
        <v>0.44350000000000001</v>
      </c>
      <c r="K49" s="15">
        <f>'PROPOSED PARAMS'!K49</f>
        <v>0.255</v>
      </c>
      <c r="L49" s="15">
        <v>0.45723552892138197</v>
      </c>
      <c r="M49" s="15">
        <v>7.7796073903888499E-2</v>
      </c>
      <c r="N49" s="15">
        <v>0</v>
      </c>
      <c r="O49" s="15">
        <v>0</v>
      </c>
      <c r="P49" s="15">
        <v>0</v>
      </c>
      <c r="Q49" s="15">
        <v>1.03125594770228</v>
      </c>
      <c r="R49" s="15">
        <v>0.30740130869870402</v>
      </c>
    </row>
    <row r="50" spans="1:18" ht="15.75" thickBot="1" x14ac:dyDescent="0.3">
      <c r="A50" s="16">
        <v>49</v>
      </c>
      <c r="B50" s="17" t="s">
        <v>59</v>
      </c>
      <c r="C50" s="18">
        <f t="shared" si="1"/>
        <v>0.45723999999999998</v>
      </c>
      <c r="D50" s="18">
        <f t="shared" si="2"/>
        <v>7.7799999999999994E-2</v>
      </c>
      <c r="E50" s="18">
        <f t="shared" si="3"/>
        <v>0</v>
      </c>
      <c r="F50" s="18">
        <f t="shared" si="4"/>
        <v>1.08928</v>
      </c>
      <c r="G50" s="18">
        <f t="shared" si="5"/>
        <v>0.30740000000000001</v>
      </c>
      <c r="J50" s="15">
        <f>'PROPOSED PARAMS'!J50</f>
        <v>0.49230000000000002</v>
      </c>
      <c r="K50" s="15">
        <f>'PROPOSED PARAMS'!K50</f>
        <v>0.254</v>
      </c>
      <c r="L50" s="15">
        <v>0.45723552892138197</v>
      </c>
      <c r="M50" s="15">
        <v>7.7796073903888499E-2</v>
      </c>
      <c r="N50" s="15">
        <v>0</v>
      </c>
      <c r="O50" s="15">
        <v>0</v>
      </c>
      <c r="P50" s="15">
        <v>0</v>
      </c>
      <c r="Q50" s="15">
        <v>1.0892789700268199</v>
      </c>
      <c r="R50" s="15">
        <v>0.30740130869870402</v>
      </c>
    </row>
    <row r="51" spans="1:18" ht="15.75" thickBot="1" x14ac:dyDescent="0.3">
      <c r="A51" s="16">
        <v>50</v>
      </c>
      <c r="B51" s="17" t="s">
        <v>60</v>
      </c>
      <c r="C51" s="18">
        <f t="shared" si="1"/>
        <v>0.45723999999999998</v>
      </c>
      <c r="D51" s="18">
        <f t="shared" si="2"/>
        <v>7.7799999999999994E-2</v>
      </c>
      <c r="E51" s="18">
        <f t="shared" si="3"/>
        <v>0</v>
      </c>
      <c r="F51" s="18">
        <f t="shared" si="4"/>
        <v>1.1510199999999999</v>
      </c>
      <c r="G51" s="18">
        <f t="shared" si="5"/>
        <v>0.30740000000000001</v>
      </c>
      <c r="J51" s="15">
        <f>'PROPOSED PARAMS'!J51</f>
        <v>0.53029999999999999</v>
      </c>
      <c r="K51" s="15">
        <f>'PROPOSED PARAMS'!K51</f>
        <v>0.252</v>
      </c>
      <c r="L51" s="15">
        <v>0.45723552892138197</v>
      </c>
      <c r="M51" s="15">
        <v>7.7796073903888499E-2</v>
      </c>
      <c r="N51" s="15">
        <v>0</v>
      </c>
      <c r="O51" s="15">
        <v>0</v>
      </c>
      <c r="P51" s="15">
        <v>0</v>
      </c>
      <c r="Q51" s="15">
        <v>1.1510177687927401</v>
      </c>
      <c r="R51" s="15">
        <v>0.30740130869870402</v>
      </c>
    </row>
    <row r="52" spans="1:18" ht="15.75" thickBot="1" x14ac:dyDescent="0.3">
      <c r="A52" s="16">
        <v>51</v>
      </c>
      <c r="B52" s="17" t="s">
        <v>61</v>
      </c>
      <c r="C52" s="18">
        <f t="shared" si="1"/>
        <v>0.45723999999999998</v>
      </c>
      <c r="D52" s="18">
        <f t="shared" si="2"/>
        <v>7.7799999999999994E-2</v>
      </c>
      <c r="E52" s="18">
        <f t="shared" si="3"/>
        <v>0</v>
      </c>
      <c r="F52" s="18">
        <f t="shared" si="4"/>
        <v>1.2044999999999999</v>
      </c>
      <c r="G52" s="18">
        <f t="shared" si="5"/>
        <v>0.30740000000000001</v>
      </c>
      <c r="J52" s="15">
        <f>'PROPOSED PARAMS'!J52</f>
        <v>0.57640000000000002</v>
      </c>
      <c r="K52" s="15">
        <f>'PROPOSED PARAMS'!K52</f>
        <v>0.251</v>
      </c>
      <c r="L52" s="15">
        <v>0.45723552892138197</v>
      </c>
      <c r="M52" s="15">
        <v>7.7796073903888499E-2</v>
      </c>
      <c r="N52" s="15">
        <v>0</v>
      </c>
      <c r="O52" s="15">
        <v>0</v>
      </c>
      <c r="P52" s="15">
        <v>0</v>
      </c>
      <c r="Q52" s="15">
        <v>1.20450492462021</v>
      </c>
      <c r="R52" s="15">
        <v>0.30740130869870402</v>
      </c>
    </row>
    <row r="53" spans="1:18" ht="15.75" thickBot="1" x14ac:dyDescent="0.3">
      <c r="A53" s="16">
        <v>52</v>
      </c>
      <c r="B53" s="17" t="s">
        <v>62</v>
      </c>
      <c r="C53" s="18">
        <f t="shared" si="1"/>
        <v>0.45723999999999998</v>
      </c>
      <c r="D53" s="18">
        <f t="shared" si="2"/>
        <v>7.7799999999999994E-2</v>
      </c>
      <c r="E53" s="18">
        <f t="shared" si="3"/>
        <v>0</v>
      </c>
      <c r="F53" s="18">
        <f t="shared" si="4"/>
        <v>1.2623599999999999</v>
      </c>
      <c r="G53" s="18">
        <f t="shared" si="5"/>
        <v>0.30740000000000001</v>
      </c>
      <c r="J53" s="15">
        <f>'PROPOSED PARAMS'!J53</f>
        <v>0.61739999999999995</v>
      </c>
      <c r="K53" s="15">
        <f>'PROPOSED PARAMS'!K53</f>
        <v>0.247</v>
      </c>
      <c r="L53" s="15">
        <v>0.45723552892138197</v>
      </c>
      <c r="M53" s="15">
        <v>7.7796073903888499E-2</v>
      </c>
      <c r="N53" s="15">
        <v>0</v>
      </c>
      <c r="O53" s="15">
        <v>0</v>
      </c>
      <c r="P53" s="15">
        <v>0</v>
      </c>
      <c r="Q53" s="15">
        <v>1.2623641483910899</v>
      </c>
      <c r="R53" s="15">
        <v>0.30740130869870402</v>
      </c>
    </row>
    <row r="54" spans="1:18" ht="15.75" thickBot="1" x14ac:dyDescent="0.3">
      <c r="A54" s="16">
        <v>53</v>
      </c>
      <c r="B54" s="17" t="s">
        <v>63</v>
      </c>
      <c r="C54" s="18">
        <f t="shared" si="1"/>
        <v>0.45723999999999998</v>
      </c>
      <c r="D54" s="18">
        <f t="shared" si="2"/>
        <v>7.7799999999999994E-2</v>
      </c>
      <c r="E54" s="18">
        <f t="shared" si="3"/>
        <v>0</v>
      </c>
      <c r="F54" s="18">
        <f t="shared" si="4"/>
        <v>1.3020799999999999</v>
      </c>
      <c r="G54" s="18">
        <f t="shared" si="5"/>
        <v>0.30740000000000001</v>
      </c>
      <c r="J54" s="15">
        <f>'PROPOSED PARAMS'!J54</f>
        <v>0.64300000000000002</v>
      </c>
      <c r="K54" s="15">
        <f>'PROPOSED PARAMS'!K54</f>
        <v>0.24399999999999999</v>
      </c>
      <c r="L54" s="15">
        <v>0.45723552892138197</v>
      </c>
      <c r="M54" s="15">
        <v>7.7796073903888499E-2</v>
      </c>
      <c r="N54" s="15">
        <v>0</v>
      </c>
      <c r="O54" s="15">
        <v>0</v>
      </c>
      <c r="P54" s="15">
        <v>0</v>
      </c>
      <c r="Q54" s="15">
        <v>1.30208462997807</v>
      </c>
      <c r="R54" s="15">
        <v>0.30740130869870402</v>
      </c>
    </row>
    <row r="55" spans="1:18" ht="15.75" thickBot="1" x14ac:dyDescent="0.3">
      <c r="A55" s="16">
        <v>54</v>
      </c>
      <c r="B55" s="17" t="s">
        <v>64</v>
      </c>
      <c r="C55" s="18">
        <f t="shared" si="1"/>
        <v>0.45723999999999998</v>
      </c>
      <c r="D55" s="18">
        <f t="shared" si="2"/>
        <v>7.7799999999999994E-2</v>
      </c>
      <c r="E55" s="18">
        <f t="shared" si="3"/>
        <v>0</v>
      </c>
      <c r="F55" s="18">
        <f t="shared" si="4"/>
        <v>1.3497600000000001</v>
      </c>
      <c r="G55" s="18">
        <f t="shared" si="5"/>
        <v>0.30740000000000001</v>
      </c>
      <c r="J55" s="15">
        <f>'PROPOSED PARAMS'!J55</f>
        <v>0.68630000000000002</v>
      </c>
      <c r="K55" s="15">
        <f>'PROPOSED PARAMS'!K55</f>
        <v>0.24399999999999999</v>
      </c>
      <c r="L55" s="15">
        <v>0.45723552892138197</v>
      </c>
      <c r="M55" s="15">
        <v>7.7796073903888499E-2</v>
      </c>
      <c r="N55" s="15">
        <v>0</v>
      </c>
      <c r="O55" s="15">
        <v>0</v>
      </c>
      <c r="P55" s="15">
        <v>0</v>
      </c>
      <c r="Q55" s="15">
        <v>1.34976294271861</v>
      </c>
      <c r="R55" s="15">
        <v>0.30740130869870402</v>
      </c>
    </row>
    <row r="56" spans="1:18" ht="15.75" thickBot="1" x14ac:dyDescent="0.3">
      <c r="A56" s="16">
        <v>55</v>
      </c>
      <c r="B56" s="17" t="s">
        <v>65</v>
      </c>
      <c r="C56" s="18">
        <f t="shared" si="1"/>
        <v>0.45723999999999998</v>
      </c>
      <c r="D56" s="18">
        <f t="shared" si="2"/>
        <v>7.7799999999999994E-2</v>
      </c>
      <c r="E56" s="18">
        <f t="shared" si="3"/>
        <v>0</v>
      </c>
      <c r="F56" s="18">
        <f t="shared" si="4"/>
        <v>1.3972199999999999</v>
      </c>
      <c r="G56" s="18">
        <f t="shared" si="5"/>
        <v>0.30740000000000001</v>
      </c>
      <c r="J56" s="15">
        <f>'PROPOSED PARAMS'!J56</f>
        <v>0.71740000000000004</v>
      </c>
      <c r="K56" s="15">
        <f>'PROPOSED PARAMS'!K56</f>
        <v>0.24299999999999999</v>
      </c>
      <c r="L56" s="15">
        <v>0.45723552892138197</v>
      </c>
      <c r="M56" s="15">
        <v>7.7796073903888499E-2</v>
      </c>
      <c r="N56" s="15">
        <v>0</v>
      </c>
      <c r="O56" s="15">
        <v>0</v>
      </c>
      <c r="P56" s="15">
        <v>0</v>
      </c>
      <c r="Q56" s="15">
        <v>1.39721764969462</v>
      </c>
      <c r="R56" s="15">
        <v>0.30740130869870402</v>
      </c>
    </row>
    <row r="57" spans="1:18" ht="15.75" thickBot="1" x14ac:dyDescent="0.3">
      <c r="A57" s="16">
        <v>56</v>
      </c>
      <c r="B57" s="17" t="s">
        <v>66</v>
      </c>
      <c r="C57" s="18">
        <f t="shared" si="1"/>
        <v>0.45723999999999998</v>
      </c>
      <c r="D57" s="18">
        <f t="shared" si="2"/>
        <v>7.7799999999999994E-2</v>
      </c>
      <c r="E57" s="18">
        <f t="shared" si="3"/>
        <v>0</v>
      </c>
      <c r="F57" s="18">
        <f t="shared" si="4"/>
        <v>1.4511099999999999</v>
      </c>
      <c r="G57" s="18">
        <f t="shared" si="5"/>
        <v>0.30740000000000001</v>
      </c>
      <c r="J57" s="15">
        <f>'PROPOSED PARAMS'!J57</f>
        <v>0.76970000000000005</v>
      </c>
      <c r="K57" s="15">
        <f>'PROPOSED PARAMS'!K57</f>
        <v>0.24399999999999999</v>
      </c>
      <c r="L57" s="15">
        <v>0.45723552892138197</v>
      </c>
      <c r="M57" s="15">
        <v>7.7796073903888499E-2</v>
      </c>
      <c r="N57" s="15">
        <v>0</v>
      </c>
      <c r="O57" s="15">
        <v>0</v>
      </c>
      <c r="P57" s="15">
        <v>0</v>
      </c>
      <c r="Q57" s="15">
        <v>1.45110900295167</v>
      </c>
      <c r="R57" s="15">
        <v>0.30740130869870402</v>
      </c>
    </row>
    <row r="58" spans="1:18" ht="15.75" thickBot="1" x14ac:dyDescent="0.3">
      <c r="A58" s="16">
        <v>57</v>
      </c>
      <c r="B58" s="17" t="s">
        <v>67</v>
      </c>
      <c r="C58" s="18">
        <f t="shared" si="1"/>
        <v>0.45723999999999998</v>
      </c>
      <c r="D58" s="18">
        <f t="shared" si="2"/>
        <v>7.7799999999999994E-2</v>
      </c>
      <c r="E58" s="18">
        <f t="shared" si="3"/>
        <v>0</v>
      </c>
      <c r="F58" s="18">
        <f t="shared" si="4"/>
        <v>1.5029600000000001</v>
      </c>
      <c r="G58" s="18">
        <f t="shared" si="5"/>
        <v>0.30740000000000001</v>
      </c>
      <c r="J58" s="15">
        <f>'PROPOSED PARAMS'!J58</f>
        <v>0.81140000000000001</v>
      </c>
      <c r="K58" s="15">
        <f>'PROPOSED PARAMS'!K58</f>
        <v>0.24299999999999999</v>
      </c>
      <c r="L58" s="15">
        <v>0.45723552892138197</v>
      </c>
      <c r="M58" s="15">
        <v>7.7796073903888499E-2</v>
      </c>
      <c r="N58" s="15">
        <v>0</v>
      </c>
      <c r="O58" s="15">
        <v>0</v>
      </c>
      <c r="P58" s="15">
        <v>0</v>
      </c>
      <c r="Q58" s="15">
        <v>1.50296477815499</v>
      </c>
      <c r="R58" s="15">
        <v>0.30740130869870402</v>
      </c>
    </row>
    <row r="59" spans="1:18" ht="15.75" thickBot="1" x14ac:dyDescent="0.3">
      <c r="A59" s="16">
        <v>58</v>
      </c>
      <c r="B59" s="17" t="s">
        <v>68</v>
      </c>
      <c r="C59" s="18">
        <f t="shared" si="1"/>
        <v>0.45723999999999998</v>
      </c>
      <c r="D59" s="18">
        <f t="shared" si="2"/>
        <v>7.7799999999999994E-2</v>
      </c>
      <c r="E59" s="18">
        <f t="shared" si="3"/>
        <v>0</v>
      </c>
      <c r="F59" s="18">
        <f t="shared" si="4"/>
        <v>1.5561</v>
      </c>
      <c r="G59" s="18">
        <f t="shared" si="5"/>
        <v>0.30740000000000001</v>
      </c>
      <c r="J59" s="15">
        <f>'PROPOSED PARAMS'!J59</f>
        <v>0.85219999999999996</v>
      </c>
      <c r="K59" s="15">
        <f>'PROPOSED PARAMS'!K59</f>
        <v>0.24199999999999999</v>
      </c>
      <c r="L59" s="15">
        <v>0.45723552892138197</v>
      </c>
      <c r="M59" s="15">
        <v>7.7796073903888499E-2</v>
      </c>
      <c r="N59" s="15">
        <v>0</v>
      </c>
      <c r="O59" s="15">
        <v>0</v>
      </c>
      <c r="P59" s="15">
        <v>0</v>
      </c>
      <c r="Q59" s="15">
        <v>1.5561000578877</v>
      </c>
      <c r="R59" s="15">
        <v>0.30740130869870402</v>
      </c>
    </row>
    <row r="60" spans="1:18" ht="15.75" thickBot="1" x14ac:dyDescent="0.3">
      <c r="A60" s="16">
        <v>59</v>
      </c>
      <c r="B60" s="17" t="s">
        <v>69</v>
      </c>
      <c r="C60" s="18">
        <f t="shared" si="1"/>
        <v>0.45723999999999998</v>
      </c>
      <c r="D60" s="18">
        <f t="shared" si="2"/>
        <v>7.7799999999999994E-2</v>
      </c>
      <c r="E60" s="18">
        <f t="shared" si="3"/>
        <v>0</v>
      </c>
      <c r="F60" s="18">
        <f t="shared" si="4"/>
        <v>1.61425</v>
      </c>
      <c r="G60" s="18">
        <f t="shared" si="5"/>
        <v>0.30740000000000001</v>
      </c>
      <c r="J60" s="15">
        <f>'PROPOSED PARAMS'!J60</f>
        <v>0.90690000000000004</v>
      </c>
      <c r="K60" s="15">
        <f>'PROPOSED PARAMS'!K60</f>
        <v>0.24299999999999999</v>
      </c>
      <c r="L60" s="15">
        <v>0.45723552892138197</v>
      </c>
      <c r="M60" s="15">
        <v>7.7796073903888499E-2</v>
      </c>
      <c r="N60" s="15">
        <v>0</v>
      </c>
      <c r="O60" s="15">
        <v>0</v>
      </c>
      <c r="P60" s="15">
        <v>0</v>
      </c>
      <c r="Q60" s="15">
        <v>1.61424858376008</v>
      </c>
      <c r="R60" s="15">
        <v>0.30740130869870402</v>
      </c>
    </row>
    <row r="61" spans="1:18" ht="15.75" thickBot="1" x14ac:dyDescent="0.3">
      <c r="A61" s="16">
        <v>60</v>
      </c>
      <c r="B61" s="17" t="s">
        <v>70</v>
      </c>
      <c r="C61" s="18">
        <f t="shared" si="1"/>
        <v>0.45723999999999998</v>
      </c>
      <c r="D61" s="18">
        <f t="shared" si="2"/>
        <v>7.7799999999999994E-2</v>
      </c>
      <c r="E61" s="18">
        <f t="shared" si="3"/>
        <v>0</v>
      </c>
      <c r="F61" s="18">
        <f t="shared" si="4"/>
        <v>0.69203999999999999</v>
      </c>
      <c r="G61" s="18">
        <f t="shared" si="5"/>
        <v>0.30740000000000001</v>
      </c>
      <c r="J61" s="15">
        <f>'PROPOSED PARAMS'!J61</f>
        <v>0.22359999999999999</v>
      </c>
      <c r="K61" s="15">
        <f>'PROPOSED PARAMS'!K61</f>
        <v>0.27400000000000002</v>
      </c>
      <c r="L61" s="15">
        <v>0.45723552892138197</v>
      </c>
      <c r="M61" s="15">
        <v>7.7796073903888499E-2</v>
      </c>
      <c r="N61" s="15">
        <v>0</v>
      </c>
      <c r="O61" s="15">
        <v>0</v>
      </c>
      <c r="P61" s="15">
        <v>0</v>
      </c>
      <c r="Q61" s="15">
        <v>0.69203568187419195</v>
      </c>
      <c r="R61" s="15">
        <v>0.30740130869870402</v>
      </c>
    </row>
    <row r="62" spans="1:18" ht="15.75" thickBot="1" x14ac:dyDescent="0.3">
      <c r="A62" s="16">
        <v>61</v>
      </c>
      <c r="B62" s="17" t="s">
        <v>71</v>
      </c>
      <c r="C62" s="18">
        <f t="shared" si="1"/>
        <v>0.45723999999999998</v>
      </c>
      <c r="D62" s="18">
        <f t="shared" si="2"/>
        <v>7.7799999999999994E-2</v>
      </c>
      <c r="E62" s="18">
        <f t="shared" si="3"/>
        <v>0</v>
      </c>
      <c r="F62" s="18">
        <f t="shared" si="4"/>
        <v>0.44957000000000003</v>
      </c>
      <c r="G62" s="18">
        <f t="shared" si="5"/>
        <v>0.30740000000000001</v>
      </c>
      <c r="J62" s="15">
        <f>'PROPOSED PARAMS'!J62</f>
        <v>4.82E-2</v>
      </c>
      <c r="K62" s="15">
        <f>'PROPOSED PARAMS'!K62</f>
        <v>0.29899999999999999</v>
      </c>
      <c r="L62" s="15">
        <v>0.45723552892138197</v>
      </c>
      <c r="M62" s="15">
        <v>7.7796073903888499E-2</v>
      </c>
      <c r="N62" s="15">
        <v>0</v>
      </c>
      <c r="O62" s="15">
        <v>0</v>
      </c>
      <c r="P62" s="15">
        <v>0</v>
      </c>
      <c r="Q62" s="15">
        <v>0.44957436511332999</v>
      </c>
      <c r="R62" s="15">
        <v>0.30740130869870402</v>
      </c>
    </row>
    <row r="63" spans="1:18" ht="15.75" thickBot="1" x14ac:dyDescent="0.3">
      <c r="A63" s="16">
        <v>62</v>
      </c>
      <c r="B63" s="17" t="s">
        <v>72</v>
      </c>
      <c r="C63" s="18">
        <f t="shared" si="1"/>
        <v>0.45723999999999998</v>
      </c>
      <c r="D63" s="18">
        <f t="shared" si="2"/>
        <v>7.7799999999999994E-2</v>
      </c>
      <c r="E63" s="18">
        <f t="shared" si="3"/>
        <v>0</v>
      </c>
      <c r="F63" s="18">
        <f t="shared" si="4"/>
        <v>0.76078999999999997</v>
      </c>
      <c r="G63" s="18">
        <f t="shared" si="5"/>
        <v>0.30740000000000001</v>
      </c>
      <c r="J63" s="15">
        <f>'PROPOSED PARAMS'!J63</f>
        <v>0.24540000000000001</v>
      </c>
      <c r="K63" s="15">
        <f>'PROPOSED PARAMS'!K63</f>
        <v>0.26900000000000002</v>
      </c>
      <c r="L63" s="15">
        <v>0.45723552892138197</v>
      </c>
      <c r="M63" s="15">
        <v>7.7796073903888499E-2</v>
      </c>
      <c r="N63" s="15">
        <v>0</v>
      </c>
      <c r="O63" s="15">
        <v>0</v>
      </c>
      <c r="P63" s="15">
        <v>0</v>
      </c>
      <c r="Q63" s="15">
        <v>0.760790856911437</v>
      </c>
      <c r="R63" s="15">
        <v>0.30740130869870402</v>
      </c>
    </row>
    <row r="64" spans="1:18" ht="15.75" thickBot="1" x14ac:dyDescent="0.3">
      <c r="A64" s="16">
        <v>63</v>
      </c>
      <c r="B64" s="17" t="s">
        <v>73</v>
      </c>
      <c r="C64" s="18">
        <f t="shared" si="1"/>
        <v>0.45723999999999998</v>
      </c>
      <c r="D64" s="18">
        <f t="shared" si="2"/>
        <v>7.7799999999999994E-2</v>
      </c>
      <c r="E64" s="18">
        <f t="shared" si="3"/>
        <v>0</v>
      </c>
      <c r="F64" s="18">
        <f t="shared" si="4"/>
        <v>1.0189999999999999E-2</v>
      </c>
      <c r="G64" s="18">
        <f t="shared" si="5"/>
        <v>0.30740000000000001</v>
      </c>
      <c r="J64" s="15">
        <f>'PROPOSED PARAMS'!J64</f>
        <v>-0.216</v>
      </c>
      <c r="K64" s="15">
        <f>'PROPOSED PARAMS'!K64</f>
        <v>0.30499999999999999</v>
      </c>
      <c r="L64" s="15">
        <v>0.45723552892138197</v>
      </c>
      <c r="M64" s="15">
        <v>7.7796073903888499E-2</v>
      </c>
      <c r="N64" s="15">
        <v>0</v>
      </c>
      <c r="O64" s="15">
        <v>0</v>
      </c>
      <c r="P64" s="15">
        <v>0</v>
      </c>
      <c r="Q64" s="15">
        <v>1.01932863487302E-2</v>
      </c>
      <c r="R64" s="15">
        <v>0.30740130869870402</v>
      </c>
    </row>
    <row r="65" spans="1:18" ht="15.75" thickBot="1" x14ac:dyDescent="0.3">
      <c r="A65" s="16">
        <v>64</v>
      </c>
      <c r="B65" s="17" t="s">
        <v>74</v>
      </c>
      <c r="C65" s="18">
        <f t="shared" si="1"/>
        <v>0.45723999999999998</v>
      </c>
      <c r="D65" s="18">
        <f t="shared" si="2"/>
        <v>7.7799999999999994E-2</v>
      </c>
      <c r="E65" s="18">
        <f t="shared" si="3"/>
        <v>0</v>
      </c>
      <c r="F65" s="18">
        <f t="shared" si="4"/>
        <v>0.86492999999999998</v>
      </c>
      <c r="G65" s="18">
        <f t="shared" si="5"/>
        <v>0.30740000000000001</v>
      </c>
      <c r="J65" s="15">
        <f>'PROPOSED PARAMS'!J65</f>
        <v>0.34489999999999998</v>
      </c>
      <c r="K65" s="15">
        <f>'PROPOSED PARAMS'!K65</f>
        <v>0.22900000000000001</v>
      </c>
      <c r="L65" s="15">
        <v>0.45723552892138197</v>
      </c>
      <c r="M65" s="15">
        <v>7.7796073903888499E-2</v>
      </c>
      <c r="N65" s="15">
        <v>0</v>
      </c>
      <c r="O65" s="15">
        <v>0</v>
      </c>
      <c r="P65" s="15">
        <v>0</v>
      </c>
      <c r="Q65" s="15">
        <v>0.864926492823205</v>
      </c>
      <c r="R65" s="15">
        <v>0.30740130869870402</v>
      </c>
    </row>
    <row r="66" spans="1:18" ht="15.75" thickBot="1" x14ac:dyDescent="0.3">
      <c r="A66" s="16">
        <v>65</v>
      </c>
      <c r="B66" s="17" t="s">
        <v>75</v>
      </c>
      <c r="C66" s="18">
        <f t="shared" si="1"/>
        <v>0.45723999999999998</v>
      </c>
      <c r="D66" s="18">
        <f t="shared" si="2"/>
        <v>7.7799999999999994E-2</v>
      </c>
      <c r="E66" s="18">
        <f t="shared" si="3"/>
        <v>0</v>
      </c>
      <c r="F66" s="18">
        <f t="shared" si="4"/>
        <v>0.69086000000000003</v>
      </c>
      <c r="G66" s="18">
        <f t="shared" si="5"/>
        <v>0.30740000000000001</v>
      </c>
      <c r="J66" s="15">
        <f>'PROPOSED PARAMS'!J66</f>
        <v>0.20810000000000001</v>
      </c>
      <c r="K66" s="15">
        <f>'PROPOSED PARAMS'!K66</f>
        <v>0.27300000000000002</v>
      </c>
      <c r="L66" s="15">
        <v>0.45723552892138197</v>
      </c>
      <c r="M66" s="15">
        <v>7.7796073903888499E-2</v>
      </c>
      <c r="N66" s="15">
        <v>0</v>
      </c>
      <c r="O66" s="15">
        <v>0</v>
      </c>
      <c r="P66" s="15">
        <v>0</v>
      </c>
      <c r="Q66" s="15">
        <v>0.690856870057589</v>
      </c>
      <c r="R66" s="15">
        <v>0.30740130869870402</v>
      </c>
    </row>
    <row r="67" spans="1:18" ht="15.75" thickBot="1" x14ac:dyDescent="0.3">
      <c r="A67" s="21">
        <v>66</v>
      </c>
      <c r="B67" s="18" t="s">
        <v>76</v>
      </c>
      <c r="C67" s="18">
        <f t="shared" ref="C67:C101" si="6">ROUND(L67,5)</f>
        <v>0.45723999999999998</v>
      </c>
      <c r="D67" s="18">
        <f t="shared" ref="D67:D101" si="7">ROUND(M67,5)</f>
        <v>7.7799999999999994E-2</v>
      </c>
      <c r="E67" s="18">
        <f t="shared" ref="E67:E101" si="8">ROUND(N67,5)</f>
        <v>0</v>
      </c>
      <c r="F67" s="18">
        <f t="shared" ref="F67:F101" si="9">ROUND(Q67,5)</f>
        <v>0.84657000000000004</v>
      </c>
      <c r="G67" s="18">
        <f t="shared" ref="G67:G101" si="10">ROUND(R67,5)</f>
        <v>0.30740000000000001</v>
      </c>
      <c r="J67" s="15">
        <f>'PROPOSED PARAMS'!J67</f>
        <v>0.30349999999999999</v>
      </c>
      <c r="K67" s="15">
        <f>'PROPOSED PARAMS'!K67</f>
        <v>0.26300000000000001</v>
      </c>
      <c r="L67" s="15">
        <v>0.45723552892138197</v>
      </c>
      <c r="M67" s="15">
        <v>7.7796073903888499E-2</v>
      </c>
      <c r="N67" s="15">
        <v>0</v>
      </c>
      <c r="O67" s="15">
        <v>0</v>
      </c>
      <c r="P67" s="15">
        <v>0</v>
      </c>
      <c r="Q67" s="15">
        <v>0.84656679076346997</v>
      </c>
      <c r="R67" s="15">
        <v>0.30740130869870402</v>
      </c>
    </row>
    <row r="68" spans="1:18" ht="15.75" thickBot="1" x14ac:dyDescent="0.3">
      <c r="A68" s="21">
        <v>67</v>
      </c>
      <c r="B68" s="18" t="s">
        <v>77</v>
      </c>
      <c r="C68" s="18">
        <f t="shared" si="6"/>
        <v>0.45723999999999998</v>
      </c>
      <c r="D68" s="18">
        <f t="shared" si="7"/>
        <v>7.7799999999999994E-2</v>
      </c>
      <c r="E68" s="18">
        <f t="shared" si="8"/>
        <v>0</v>
      </c>
      <c r="F68" s="18">
        <f t="shared" si="9"/>
        <v>0.67213999999999996</v>
      </c>
      <c r="G68" s="18">
        <f t="shared" si="10"/>
        <v>0.30740000000000001</v>
      </c>
      <c r="J68" s="15">
        <f>'PROPOSED PARAMS'!J68</f>
        <v>0.19500000000000001</v>
      </c>
      <c r="K68" s="15">
        <f>'PROPOSED PARAMS'!K68</f>
        <v>0.27</v>
      </c>
      <c r="L68" s="15">
        <v>0.45723552892138197</v>
      </c>
      <c r="M68" s="15">
        <v>7.7796073903888499E-2</v>
      </c>
      <c r="N68" s="15">
        <v>0</v>
      </c>
      <c r="O68" s="15">
        <v>0</v>
      </c>
      <c r="P68" s="15">
        <v>0</v>
      </c>
      <c r="Q68" s="15">
        <v>0.672139858870625</v>
      </c>
      <c r="R68" s="15">
        <v>0.30740130869870402</v>
      </c>
    </row>
    <row r="69" spans="1:18" ht="15.75" thickBot="1" x14ac:dyDescent="0.3">
      <c r="A69" s="21">
        <v>68</v>
      </c>
      <c r="B69" s="18" t="s">
        <v>78</v>
      </c>
      <c r="C69" s="18">
        <f t="shared" si="6"/>
        <v>0.45723999999999998</v>
      </c>
      <c r="D69" s="18">
        <f t="shared" si="7"/>
        <v>7.7799999999999994E-2</v>
      </c>
      <c r="E69" s="18">
        <f t="shared" si="8"/>
        <v>0</v>
      </c>
      <c r="F69" s="18">
        <f t="shared" si="9"/>
        <v>0.99548000000000003</v>
      </c>
      <c r="G69" s="18">
        <f t="shared" si="10"/>
        <v>0.30740000000000001</v>
      </c>
      <c r="J69" s="15">
        <f>'PROPOSED PARAMS'!J69</f>
        <v>0.41799999999999998</v>
      </c>
      <c r="K69" s="15">
        <f>'PROPOSED PARAMS'!K69</f>
        <v>0.270883241</v>
      </c>
      <c r="L69" s="15">
        <v>0.45723552892138197</v>
      </c>
      <c r="M69" s="15">
        <v>7.7796073903888499E-2</v>
      </c>
      <c r="N69" s="15">
        <v>0</v>
      </c>
      <c r="O69" s="15">
        <v>0</v>
      </c>
      <c r="P69" s="15">
        <v>0</v>
      </c>
      <c r="Q69" s="15">
        <v>0.99548234025435101</v>
      </c>
      <c r="R69" s="15">
        <v>0.30740130869870402</v>
      </c>
    </row>
    <row r="70" spans="1:18" ht="15.75" thickBot="1" x14ac:dyDescent="0.3">
      <c r="A70" s="21">
        <v>69</v>
      </c>
      <c r="B70" s="18" t="s">
        <v>79</v>
      </c>
      <c r="C70" s="18">
        <f t="shared" si="6"/>
        <v>0.45723999999999998</v>
      </c>
      <c r="D70" s="18">
        <f t="shared" si="7"/>
        <v>7.7799999999999994E-2</v>
      </c>
      <c r="E70" s="18">
        <f t="shared" si="8"/>
        <v>0</v>
      </c>
      <c r="F70" s="18">
        <f t="shared" si="9"/>
        <v>0.76527999999999996</v>
      </c>
      <c r="G70" s="18">
        <f t="shared" si="10"/>
        <v>0.30740000000000001</v>
      </c>
      <c r="J70" s="15">
        <f>'PROPOSED PARAMS'!J70</f>
        <v>0.23400000000000001</v>
      </c>
      <c r="K70" s="15">
        <f>'PROPOSED PARAMS'!K70</f>
        <v>0.26815085799999999</v>
      </c>
      <c r="L70" s="15">
        <v>0.45723552892138197</v>
      </c>
      <c r="M70" s="15">
        <v>7.7796073903888499E-2</v>
      </c>
      <c r="N70" s="15">
        <v>0</v>
      </c>
      <c r="O70" s="15">
        <v>0</v>
      </c>
      <c r="P70" s="15">
        <v>0</v>
      </c>
      <c r="Q70" s="15">
        <v>0.76527884005070201</v>
      </c>
      <c r="R70" s="15">
        <v>0.30740130869870402</v>
      </c>
    </row>
    <row r="71" spans="1:18" ht="15.75" thickBot="1" x14ac:dyDescent="0.3">
      <c r="A71" s="21">
        <v>70</v>
      </c>
      <c r="B71" s="18" t="s">
        <v>80</v>
      </c>
      <c r="C71" s="18">
        <f t="shared" si="6"/>
        <v>0.45723999999999998</v>
      </c>
      <c r="D71" s="18">
        <f t="shared" si="7"/>
        <v>7.7799999999999994E-2</v>
      </c>
      <c r="E71" s="18">
        <f t="shared" si="8"/>
        <v>0</v>
      </c>
      <c r="F71" s="18">
        <f t="shared" si="9"/>
        <v>0.72231999999999996</v>
      </c>
      <c r="G71" s="18">
        <f t="shared" si="10"/>
        <v>0.30740000000000001</v>
      </c>
      <c r="J71" s="15">
        <f>'PROPOSED PARAMS'!J71</f>
        <v>0.23719999999999999</v>
      </c>
      <c r="K71" s="15">
        <f>'PROPOSED PARAMS'!K71</f>
        <v>0.27</v>
      </c>
      <c r="L71" s="15">
        <v>0.45723552892138197</v>
      </c>
      <c r="M71" s="15">
        <v>7.7796073903888499E-2</v>
      </c>
      <c r="N71" s="15">
        <v>0</v>
      </c>
      <c r="O71" s="15">
        <v>0</v>
      </c>
      <c r="P71" s="15">
        <v>0</v>
      </c>
      <c r="Q71" s="15">
        <v>0.72232210210014902</v>
      </c>
      <c r="R71" s="15">
        <v>0.30740130869870402</v>
      </c>
    </row>
    <row r="72" spans="1:18" ht="15.75" thickBot="1" x14ac:dyDescent="0.3">
      <c r="A72" s="21">
        <v>71</v>
      </c>
      <c r="B72" s="18" t="s">
        <v>81</v>
      </c>
      <c r="C72" s="18">
        <f t="shared" si="6"/>
        <v>0.45723999999999998</v>
      </c>
      <c r="D72" s="18">
        <f t="shared" si="7"/>
        <v>7.7799999999999994E-2</v>
      </c>
      <c r="E72" s="18">
        <f t="shared" si="8"/>
        <v>0</v>
      </c>
      <c r="F72" s="18">
        <f t="shared" si="9"/>
        <v>1.5686800000000001</v>
      </c>
      <c r="G72" s="18">
        <f t="shared" si="10"/>
        <v>0.30740000000000001</v>
      </c>
      <c r="J72" s="15">
        <f>'PROPOSED PARAMS'!J72</f>
        <v>0.91</v>
      </c>
      <c r="K72" s="15">
        <f>'PROPOSED PARAMS'!K72</f>
        <v>0.23975123200000001</v>
      </c>
      <c r="L72" s="15">
        <v>0.45723552892138197</v>
      </c>
      <c r="M72" s="15">
        <v>7.7796073903888499E-2</v>
      </c>
      <c r="N72" s="15">
        <v>0</v>
      </c>
      <c r="O72" s="15">
        <v>0</v>
      </c>
      <c r="P72" s="15">
        <v>0</v>
      </c>
      <c r="Q72" s="15">
        <v>1.56867894872067</v>
      </c>
      <c r="R72" s="15">
        <v>0.30740130869870402</v>
      </c>
    </row>
    <row r="73" spans="1:18" ht="15.75" thickBot="1" x14ac:dyDescent="0.3">
      <c r="A73" s="21">
        <v>72</v>
      </c>
      <c r="B73" s="18" t="s">
        <v>82</v>
      </c>
      <c r="C73" s="18">
        <f t="shared" si="6"/>
        <v>0.45723999999999998</v>
      </c>
      <c r="D73" s="18">
        <f t="shared" si="7"/>
        <v>7.7799999999999994E-2</v>
      </c>
      <c r="E73" s="18">
        <f t="shared" si="8"/>
        <v>0</v>
      </c>
      <c r="F73" s="18">
        <f t="shared" si="9"/>
        <v>0.67625999999999997</v>
      </c>
      <c r="G73" s="18">
        <f t="shared" si="10"/>
        <v>0.30740000000000001</v>
      </c>
      <c r="J73" s="15">
        <f>'PROPOSED PARAMS'!J73</f>
        <v>0.20019999999999999</v>
      </c>
      <c r="K73" s="15">
        <f>'PROPOSED PARAMS'!K73</f>
        <v>0.27439999999999998</v>
      </c>
      <c r="L73" s="15">
        <v>0.45723552892138197</v>
      </c>
      <c r="M73" s="15">
        <v>7.7796073903888499E-2</v>
      </c>
      <c r="N73" s="15">
        <v>0</v>
      </c>
      <c r="O73" s="15">
        <v>0</v>
      </c>
      <c r="P73" s="15">
        <v>0</v>
      </c>
      <c r="Q73" s="15">
        <v>0.67625607401754695</v>
      </c>
      <c r="R73" s="15">
        <v>0.30740130869870402</v>
      </c>
    </row>
    <row r="74" spans="1:18" ht="15.75" thickBot="1" x14ac:dyDescent="0.3">
      <c r="A74" s="21">
        <v>73</v>
      </c>
      <c r="B74" s="18" t="s">
        <v>83</v>
      </c>
      <c r="C74" s="18">
        <f t="shared" si="6"/>
        <v>0.45723999999999998</v>
      </c>
      <c r="D74" s="18">
        <f t="shared" si="7"/>
        <v>7.7799999999999994E-2</v>
      </c>
      <c r="E74" s="18">
        <f t="shared" si="8"/>
        <v>0</v>
      </c>
      <c r="F74" s="18">
        <f t="shared" si="9"/>
        <v>0.88834999999999997</v>
      </c>
      <c r="G74" s="18">
        <f t="shared" si="10"/>
        <v>0.30740000000000001</v>
      </c>
      <c r="J74" s="15">
        <f>'PROPOSED PARAMS'!J74</f>
        <v>0.33300000000000002</v>
      </c>
      <c r="K74" s="15">
        <f>'PROPOSED PARAMS'!K74</f>
        <v>0.27140573499999998</v>
      </c>
      <c r="L74" s="15">
        <v>0.45723552892138197</v>
      </c>
      <c r="M74" s="15">
        <v>7.7796073903888499E-2</v>
      </c>
      <c r="N74" s="15">
        <v>0</v>
      </c>
      <c r="O74" s="15">
        <v>0</v>
      </c>
      <c r="P74" s="15">
        <v>0</v>
      </c>
      <c r="Q74" s="15">
        <v>0.88835312362016705</v>
      </c>
      <c r="R74" s="15">
        <v>0.30740130869870402</v>
      </c>
    </row>
    <row r="75" spans="1:18" ht="15.75" thickBot="1" x14ac:dyDescent="0.3">
      <c r="A75" s="21">
        <v>74</v>
      </c>
      <c r="B75" s="18" t="s">
        <v>84</v>
      </c>
      <c r="C75" s="18">
        <f t="shared" si="6"/>
        <v>0.45723999999999998</v>
      </c>
      <c r="D75" s="18">
        <f t="shared" si="7"/>
        <v>7.7799999999999994E-2</v>
      </c>
      <c r="E75" s="18">
        <f t="shared" si="8"/>
        <v>0</v>
      </c>
      <c r="F75" s="18">
        <f t="shared" si="9"/>
        <v>1.1823300000000001</v>
      </c>
      <c r="G75" s="18">
        <f t="shared" si="10"/>
        <v>0.30740000000000001</v>
      </c>
      <c r="J75" s="15">
        <f>'PROPOSED PARAMS'!J75</f>
        <v>0.57299999999999995</v>
      </c>
      <c r="K75" s="15">
        <f>'PROPOSED PARAMS'!K75</f>
        <v>0.27003480299999999</v>
      </c>
      <c r="L75" s="15">
        <v>0.45723552892138197</v>
      </c>
      <c r="M75" s="15">
        <v>7.7796073903888499E-2</v>
      </c>
      <c r="N75" s="15">
        <v>0</v>
      </c>
      <c r="O75" s="15">
        <v>0</v>
      </c>
      <c r="P75" s="15">
        <v>0</v>
      </c>
      <c r="Q75" s="15">
        <v>1.1823299560124001</v>
      </c>
      <c r="R75" s="15">
        <v>0.30740130869870402</v>
      </c>
    </row>
    <row r="76" spans="1:18" ht="15.75" thickBot="1" x14ac:dyDescent="0.3">
      <c r="A76" s="21">
        <v>75</v>
      </c>
      <c r="B76" s="18" t="s">
        <v>85</v>
      </c>
      <c r="C76" s="18">
        <f t="shared" si="6"/>
        <v>0.45723999999999998</v>
      </c>
      <c r="D76" s="18">
        <f t="shared" si="7"/>
        <v>7.7799999999999994E-2</v>
      </c>
      <c r="E76" s="18">
        <f t="shared" si="8"/>
        <v>0</v>
      </c>
      <c r="F76" s="18">
        <f t="shared" si="9"/>
        <v>0.72553999999999996</v>
      </c>
      <c r="G76" s="18">
        <f t="shared" si="10"/>
        <v>0.30740000000000001</v>
      </c>
      <c r="J76" s="15">
        <f>'PROPOSED PARAMS'!J76</f>
        <v>0.2195</v>
      </c>
      <c r="K76" s="15">
        <f>'PROPOSED PARAMS'!K76</f>
        <v>0.27057310099999998</v>
      </c>
      <c r="L76" s="15">
        <v>0.45723552892138197</v>
      </c>
      <c r="M76" s="15">
        <v>7.7796073903888499E-2</v>
      </c>
      <c r="N76" s="15">
        <v>0</v>
      </c>
      <c r="O76" s="15">
        <v>0</v>
      </c>
      <c r="P76" s="15">
        <v>0</v>
      </c>
      <c r="Q76" s="15">
        <v>0.72553897613058704</v>
      </c>
      <c r="R76" s="15">
        <v>0.30740130869870402</v>
      </c>
    </row>
    <row r="77" spans="1:18" ht="15.75" thickBot="1" x14ac:dyDescent="0.3">
      <c r="A77" s="21">
        <v>76</v>
      </c>
      <c r="B77" s="18" t="s">
        <v>86</v>
      </c>
      <c r="C77" s="18">
        <f t="shared" si="6"/>
        <v>0.45723999999999998</v>
      </c>
      <c r="D77" s="18">
        <f t="shared" si="7"/>
        <v>7.7799999999999994E-2</v>
      </c>
      <c r="E77" s="18">
        <f t="shared" si="8"/>
        <v>0</v>
      </c>
      <c r="F77" s="18">
        <f t="shared" si="9"/>
        <v>0.84060999999999997</v>
      </c>
      <c r="G77" s="18">
        <f t="shared" si="10"/>
        <v>0.30740000000000001</v>
      </c>
      <c r="J77" s="15">
        <f>'PROPOSED PARAMS'!J77</f>
        <v>0.28810000000000002</v>
      </c>
      <c r="K77" s="15">
        <f>'PROPOSED PARAMS'!K77</f>
        <v>0.26865054599999999</v>
      </c>
      <c r="L77" s="15">
        <v>0.45723552892138197</v>
      </c>
      <c r="M77" s="15">
        <v>7.7796073903888499E-2</v>
      </c>
      <c r="N77" s="15">
        <v>0</v>
      </c>
      <c r="O77" s="15">
        <v>0</v>
      </c>
      <c r="P77" s="15">
        <v>0</v>
      </c>
      <c r="Q77" s="15">
        <v>0.84061450415572103</v>
      </c>
      <c r="R77" s="15">
        <v>0.30740130869870402</v>
      </c>
    </row>
    <row r="78" spans="1:18" ht="15.75" thickBot="1" x14ac:dyDescent="0.3">
      <c r="A78" s="21">
        <v>77</v>
      </c>
      <c r="B78" s="18" t="s">
        <v>87</v>
      </c>
      <c r="C78" s="18">
        <f t="shared" si="6"/>
        <v>0.45723999999999998</v>
      </c>
      <c r="D78" s="18">
        <f t="shared" si="7"/>
        <v>7.7799999999999994E-2</v>
      </c>
      <c r="E78" s="18">
        <f t="shared" si="8"/>
        <v>0</v>
      </c>
      <c r="F78" s="18">
        <f t="shared" si="9"/>
        <v>0.80986000000000002</v>
      </c>
      <c r="G78" s="18">
        <f t="shared" si="10"/>
        <v>0.30740000000000001</v>
      </c>
      <c r="J78" s="15">
        <f>'PROPOSED PARAMS'!J78</f>
        <v>0.28192</v>
      </c>
      <c r="K78" s="15">
        <f>'PROPOSED PARAMS'!K78</f>
        <v>0.268063997</v>
      </c>
      <c r="L78" s="15">
        <v>0.45723552892138197</v>
      </c>
      <c r="M78" s="15">
        <v>7.7796073903888499E-2</v>
      </c>
      <c r="N78" s="15">
        <v>0</v>
      </c>
      <c r="O78" s="15">
        <v>0</v>
      </c>
      <c r="P78" s="15">
        <v>0</v>
      </c>
      <c r="Q78" s="15">
        <v>0.809859394014106</v>
      </c>
      <c r="R78" s="15">
        <v>0.30740130869870402</v>
      </c>
    </row>
    <row r="79" spans="1:18" ht="15.75" thickBot="1" x14ac:dyDescent="0.3">
      <c r="A79" s="21">
        <v>78</v>
      </c>
      <c r="B79" s="18" t="s">
        <v>88</v>
      </c>
      <c r="C79" s="18">
        <f t="shared" si="6"/>
        <v>0.45723999999999998</v>
      </c>
      <c r="D79" s="18">
        <f t="shared" si="7"/>
        <v>7.7799999999999994E-2</v>
      </c>
      <c r="E79" s="18">
        <f t="shared" si="8"/>
        <v>0</v>
      </c>
      <c r="F79" s="18">
        <f t="shared" si="9"/>
        <v>0.76454</v>
      </c>
      <c r="G79" s="18">
        <f t="shared" si="10"/>
        <v>0.30740000000000001</v>
      </c>
      <c r="J79" s="15">
        <f>'PROPOSED PARAMS'!J79</f>
        <v>0.26100000000000001</v>
      </c>
      <c r="K79" s="15">
        <f>'PROPOSED PARAMS'!K79</f>
        <v>0.27449533700000001</v>
      </c>
      <c r="L79" s="15">
        <v>0.45723552892138197</v>
      </c>
      <c r="M79" s="15">
        <v>7.7796073903888499E-2</v>
      </c>
      <c r="N79" s="15">
        <v>0</v>
      </c>
      <c r="O79" s="15">
        <v>0</v>
      </c>
      <c r="P79" s="15">
        <v>0</v>
      </c>
      <c r="Q79" s="15">
        <v>0.76454486073877903</v>
      </c>
      <c r="R79" s="15">
        <v>0.30740130869870402</v>
      </c>
    </row>
    <row r="80" spans="1:18" ht="15.75" thickBot="1" x14ac:dyDescent="0.3">
      <c r="A80" s="21">
        <v>79</v>
      </c>
      <c r="B80" s="18" t="s">
        <v>89</v>
      </c>
      <c r="C80" s="18">
        <f t="shared" si="6"/>
        <v>0.45723999999999998</v>
      </c>
      <c r="D80" s="18">
        <f t="shared" si="7"/>
        <v>7.7799999999999994E-2</v>
      </c>
      <c r="E80" s="18">
        <f t="shared" si="8"/>
        <v>0</v>
      </c>
      <c r="F80" s="18">
        <f t="shared" si="9"/>
        <v>0.88275999999999999</v>
      </c>
      <c r="G80" s="18">
        <f t="shared" si="10"/>
        <v>0.30740000000000001</v>
      </c>
      <c r="J80" s="15">
        <f>'PROPOSED PARAMS'!J80</f>
        <v>0.36899999999999999</v>
      </c>
      <c r="K80" s="15">
        <f>'PROPOSED PARAMS'!K80</f>
        <v>0.26836923200000001</v>
      </c>
      <c r="L80" s="15">
        <v>0.45723552892138197</v>
      </c>
      <c r="M80" s="15">
        <v>7.7796073903888499E-2</v>
      </c>
      <c r="N80" s="15">
        <v>0</v>
      </c>
      <c r="O80" s="15">
        <v>0</v>
      </c>
      <c r="P80" s="15">
        <v>0</v>
      </c>
      <c r="Q80" s="15">
        <v>0.88276371660019204</v>
      </c>
      <c r="R80" s="15">
        <v>0.30740130869870402</v>
      </c>
    </row>
    <row r="81" spans="1:18" ht="15.75" thickBot="1" x14ac:dyDescent="0.3">
      <c r="A81" s="21">
        <v>80</v>
      </c>
      <c r="B81" s="18" t="s">
        <v>90</v>
      </c>
      <c r="C81" s="18">
        <f t="shared" si="6"/>
        <v>0.45723999999999998</v>
      </c>
      <c r="D81" s="18">
        <f t="shared" si="7"/>
        <v>7.7799999999999994E-2</v>
      </c>
      <c r="E81" s="18">
        <f t="shared" si="8"/>
        <v>0</v>
      </c>
      <c r="F81" s="18">
        <f t="shared" si="9"/>
        <v>0.67051000000000005</v>
      </c>
      <c r="G81" s="18">
        <f t="shared" si="10"/>
        <v>0.30740000000000001</v>
      </c>
      <c r="J81" s="15">
        <f>'PROPOSED PARAMS'!J81</f>
        <v>0.1961</v>
      </c>
      <c r="K81" s="15">
        <f>'PROPOSED PARAMS'!K81</f>
        <v>0.27101667800000001</v>
      </c>
      <c r="L81" s="15">
        <v>0.45723552892138197</v>
      </c>
      <c r="M81" s="15">
        <v>7.7796073903888499E-2</v>
      </c>
      <c r="N81" s="15">
        <v>0</v>
      </c>
      <c r="O81" s="15">
        <v>0</v>
      </c>
      <c r="P81" s="15">
        <v>0</v>
      </c>
      <c r="Q81" s="15">
        <v>0.67050970851148595</v>
      </c>
      <c r="R81" s="15">
        <v>0.30740130869870402</v>
      </c>
    </row>
    <row r="82" spans="1:18" ht="15.75" thickBot="1" x14ac:dyDescent="0.3">
      <c r="A82" s="21">
        <v>81</v>
      </c>
      <c r="B82" s="18" t="s">
        <v>91</v>
      </c>
      <c r="C82" s="18">
        <f t="shared" si="6"/>
        <v>0.45723999999999998</v>
      </c>
      <c r="D82" s="18">
        <f t="shared" si="7"/>
        <v>7.7799999999999994E-2</v>
      </c>
      <c r="E82" s="18">
        <f t="shared" si="8"/>
        <v>0</v>
      </c>
      <c r="F82" s="18">
        <f t="shared" si="9"/>
        <v>1.2435400000000001</v>
      </c>
      <c r="G82" s="18">
        <f t="shared" si="10"/>
        <v>0.30740000000000001</v>
      </c>
      <c r="J82" s="15">
        <f>'PROPOSED PARAMS'!J82</f>
        <v>0.59799999999999998</v>
      </c>
      <c r="K82" s="15">
        <f>'PROPOSED PARAMS'!K82</f>
        <v>0.26487820400000001</v>
      </c>
      <c r="L82" s="15">
        <v>0.45723552892138197</v>
      </c>
      <c r="M82" s="15">
        <v>7.7796073903888499E-2</v>
      </c>
      <c r="N82" s="15">
        <v>0</v>
      </c>
      <c r="O82" s="15">
        <v>0</v>
      </c>
      <c r="P82" s="15">
        <v>0</v>
      </c>
      <c r="Q82" s="15">
        <v>1.2435360845505501</v>
      </c>
      <c r="R82" s="15">
        <v>0.30740130869870402</v>
      </c>
    </row>
    <row r="83" spans="1:18" ht="15.75" thickBot="1" x14ac:dyDescent="0.3">
      <c r="A83" s="21">
        <v>82</v>
      </c>
      <c r="B83" s="18" t="s">
        <v>92</v>
      </c>
      <c r="C83" s="18">
        <f t="shared" si="6"/>
        <v>0.45723999999999998</v>
      </c>
      <c r="D83" s="18">
        <f t="shared" si="7"/>
        <v>7.7799999999999994E-2</v>
      </c>
      <c r="E83" s="18">
        <f t="shared" si="8"/>
        <v>0</v>
      </c>
      <c r="F83" s="18">
        <f t="shared" si="9"/>
        <v>0.69381000000000004</v>
      </c>
      <c r="G83" s="18">
        <f t="shared" si="10"/>
        <v>0.30740000000000001</v>
      </c>
      <c r="J83" s="15">
        <f>'PROPOSED PARAMS'!J83</f>
        <v>0.21759999999999999</v>
      </c>
      <c r="K83" s="15">
        <f>'PROPOSED PARAMS'!K83</f>
        <v>0.27400000000000002</v>
      </c>
      <c r="L83" s="15">
        <v>0.45723552892138197</v>
      </c>
      <c r="M83" s="15">
        <v>7.7796073903888499E-2</v>
      </c>
      <c r="N83" s="15">
        <v>0</v>
      </c>
      <c r="O83" s="15">
        <v>0</v>
      </c>
      <c r="P83" s="15">
        <v>0</v>
      </c>
      <c r="Q83" s="15">
        <v>0.69381048392127498</v>
      </c>
      <c r="R83" s="15">
        <v>0.30740130869870402</v>
      </c>
    </row>
    <row r="84" spans="1:18" ht="15.75" thickBot="1" x14ac:dyDescent="0.3">
      <c r="A84" s="21">
        <v>83</v>
      </c>
      <c r="B84" s="18" t="s">
        <v>93</v>
      </c>
      <c r="C84" s="18">
        <f t="shared" si="6"/>
        <v>0.45723999999999998</v>
      </c>
      <c r="D84" s="18">
        <f t="shared" si="7"/>
        <v>7.7799999999999994E-2</v>
      </c>
      <c r="E84" s="18">
        <f t="shared" si="8"/>
        <v>0</v>
      </c>
      <c r="F84" s="18">
        <f t="shared" si="9"/>
        <v>0.76063000000000003</v>
      </c>
      <c r="G84" s="18">
        <f t="shared" si="10"/>
        <v>0.30740000000000001</v>
      </c>
      <c r="J84" s="15">
        <f>'PROPOSED PARAMS'!J84</f>
        <v>0.26040000000000002</v>
      </c>
      <c r="K84" s="15">
        <f>'PROPOSED PARAMS'!K84</f>
        <v>0.261048261</v>
      </c>
      <c r="L84" s="15">
        <v>0.45723552892138197</v>
      </c>
      <c r="M84" s="15">
        <v>7.7796073903888499E-2</v>
      </c>
      <c r="N84" s="15">
        <v>0</v>
      </c>
      <c r="O84" s="15">
        <v>0</v>
      </c>
      <c r="P84" s="15">
        <v>0</v>
      </c>
      <c r="Q84" s="15">
        <v>0.76063416795938199</v>
      </c>
      <c r="R84" s="15">
        <v>0.30740130869870402</v>
      </c>
    </row>
    <row r="85" spans="1:18" ht="15.75" thickBot="1" x14ac:dyDescent="0.3">
      <c r="A85" s="21">
        <v>84</v>
      </c>
      <c r="B85" s="18" t="s">
        <v>94</v>
      </c>
      <c r="C85" s="18">
        <f t="shared" si="6"/>
        <v>0.45723999999999998</v>
      </c>
      <c r="D85" s="18">
        <f t="shared" si="7"/>
        <v>7.7799999999999994E-2</v>
      </c>
      <c r="E85" s="18">
        <f t="shared" si="8"/>
        <v>0</v>
      </c>
      <c r="F85" s="18">
        <f t="shared" si="9"/>
        <v>0.37330999999999998</v>
      </c>
      <c r="G85" s="18">
        <f t="shared" si="10"/>
        <v>0.30740000000000001</v>
      </c>
      <c r="J85" s="15">
        <f>'PROPOSED PARAMS'!J85</f>
        <v>-8.9400000000000005E-4</v>
      </c>
      <c r="K85" s="15">
        <f>'PROPOSED PARAMS'!K85</f>
        <v>0.29236572199999999</v>
      </c>
      <c r="L85" s="15">
        <v>0.45723552892138197</v>
      </c>
      <c r="M85" s="15">
        <v>7.7796073903888499E-2</v>
      </c>
      <c r="N85" s="15">
        <v>0</v>
      </c>
      <c r="O85" s="15">
        <v>0</v>
      </c>
      <c r="P85" s="15">
        <v>0</v>
      </c>
      <c r="Q85" s="15">
        <v>0.37330813957896303</v>
      </c>
      <c r="R85" s="15">
        <v>0.30740130869870402</v>
      </c>
    </row>
    <row r="86" spans="1:18" ht="15.75" thickBot="1" x14ac:dyDescent="0.3">
      <c r="A86" s="21">
        <v>85</v>
      </c>
      <c r="B86" s="18" t="s">
        <v>95</v>
      </c>
      <c r="C86" s="18">
        <f t="shared" si="6"/>
        <v>0.45723999999999998</v>
      </c>
      <c r="D86" s="18">
        <f t="shared" si="7"/>
        <v>7.7799999999999994E-2</v>
      </c>
      <c r="E86" s="18">
        <f t="shared" si="8"/>
        <v>0</v>
      </c>
      <c r="F86" s="18">
        <f t="shared" si="9"/>
        <v>0.66749999999999998</v>
      </c>
      <c r="G86" s="18">
        <f t="shared" si="10"/>
        <v>0.30740000000000001</v>
      </c>
      <c r="J86" s="15">
        <f>'PROPOSED PARAMS'!J86</f>
        <v>0.10009999999999999</v>
      </c>
      <c r="K86" s="15">
        <f>'PROPOSED PARAMS'!K86</f>
        <v>0.28299999999999997</v>
      </c>
      <c r="L86" s="15">
        <v>0.45723552892138197</v>
      </c>
      <c r="M86" s="15">
        <v>7.7796073903888499E-2</v>
      </c>
      <c r="N86" s="15">
        <v>0</v>
      </c>
      <c r="O86" s="15">
        <v>0</v>
      </c>
      <c r="P86" s="15">
        <v>0</v>
      </c>
      <c r="Q86" s="15">
        <v>0.66750495556550205</v>
      </c>
      <c r="R86" s="15">
        <v>0.30740130869870402</v>
      </c>
    </row>
    <row r="87" spans="1:18" ht="15.75" thickBot="1" x14ac:dyDescent="0.3">
      <c r="A87" s="21">
        <v>86</v>
      </c>
      <c r="B87" s="18" t="s">
        <v>96</v>
      </c>
      <c r="C87" s="18">
        <f t="shared" si="6"/>
        <v>0.45723999999999998</v>
      </c>
      <c r="D87" s="18">
        <f t="shared" si="7"/>
        <v>7.7799999999999994E-2</v>
      </c>
      <c r="E87" s="18">
        <f t="shared" si="8"/>
        <v>0</v>
      </c>
      <c r="F87" s="18">
        <f t="shared" si="9"/>
        <v>0.78337999999999997</v>
      </c>
      <c r="G87" s="18">
        <f t="shared" si="10"/>
        <v>0.30740000000000001</v>
      </c>
      <c r="J87" s="15">
        <f>'PROPOSED PARAMS'!J87</f>
        <v>0.27510000000000001</v>
      </c>
      <c r="K87" s="15">
        <f>'PROPOSED PARAMS'!K87</f>
        <v>0.252</v>
      </c>
      <c r="L87" s="15">
        <v>0.45723552892138197</v>
      </c>
      <c r="M87" s="15">
        <v>7.7796073903888499E-2</v>
      </c>
      <c r="N87" s="15">
        <v>0</v>
      </c>
      <c r="O87" s="15">
        <v>0</v>
      </c>
      <c r="P87" s="15">
        <v>0</v>
      </c>
      <c r="Q87" s="15">
        <v>0.783380277925674</v>
      </c>
      <c r="R87" s="15">
        <v>0.30740130869870402</v>
      </c>
    </row>
    <row r="88" spans="1:18" ht="15.75" thickBot="1" x14ac:dyDescent="0.3">
      <c r="A88" s="21">
        <v>87</v>
      </c>
      <c r="B88" s="18" t="s">
        <v>97</v>
      </c>
      <c r="C88" s="18">
        <f t="shared" si="6"/>
        <v>0.45723999999999998</v>
      </c>
      <c r="D88" s="18">
        <f t="shared" si="7"/>
        <v>7.7799999999999994E-2</v>
      </c>
      <c r="E88" s="18">
        <f t="shared" si="8"/>
        <v>0</v>
      </c>
      <c r="F88" s="18">
        <f t="shared" si="9"/>
        <v>0.77176999999999996</v>
      </c>
      <c r="G88" s="18">
        <f t="shared" si="10"/>
        <v>0.30740000000000001</v>
      </c>
      <c r="J88" s="15">
        <f>'PROPOSED PARAMS'!J88</f>
        <v>0.249</v>
      </c>
      <c r="K88" s="15">
        <f>'PROPOSED PARAMS'!K88</f>
        <v>0.259864814</v>
      </c>
      <c r="L88" s="15">
        <v>0.45723552892138197</v>
      </c>
      <c r="M88" s="15">
        <v>7.7796073903888499E-2</v>
      </c>
      <c r="N88" s="15">
        <v>0</v>
      </c>
      <c r="O88" s="15">
        <v>0</v>
      </c>
      <c r="P88" s="15">
        <v>0</v>
      </c>
      <c r="Q88" s="15">
        <v>0.77176894704308496</v>
      </c>
      <c r="R88" s="15">
        <v>0.30740130869870402</v>
      </c>
    </row>
    <row r="89" spans="1:18" ht="15.75" thickBot="1" x14ac:dyDescent="0.3">
      <c r="A89" s="21">
        <v>88</v>
      </c>
      <c r="B89" s="18" t="s">
        <v>98</v>
      </c>
      <c r="C89" s="18">
        <f t="shared" si="6"/>
        <v>0.45723999999999998</v>
      </c>
      <c r="D89" s="18">
        <f t="shared" si="7"/>
        <v>7.7799999999999994E-2</v>
      </c>
      <c r="E89" s="18">
        <f t="shared" si="8"/>
        <v>0</v>
      </c>
      <c r="F89" s="18">
        <f t="shared" si="9"/>
        <v>1.09507</v>
      </c>
      <c r="G89" s="18">
        <f t="shared" si="10"/>
        <v>0.30740000000000001</v>
      </c>
      <c r="J89" s="15">
        <f>'PROPOSED PARAMS'!J89</f>
        <v>0.47099999999999997</v>
      </c>
      <c r="K89" s="15">
        <f>'PROPOSED PARAMS'!K89</f>
        <v>0.26499580900000003</v>
      </c>
      <c r="L89" s="15">
        <v>0.45723552892138197</v>
      </c>
      <c r="M89" s="15">
        <v>7.7796073903888499E-2</v>
      </c>
      <c r="N89" s="15">
        <v>0</v>
      </c>
      <c r="O89" s="15">
        <v>0</v>
      </c>
      <c r="P89" s="15">
        <v>0</v>
      </c>
      <c r="Q89" s="15">
        <v>1.0950733838970701</v>
      </c>
      <c r="R89" s="15">
        <v>0.30740130869870402</v>
      </c>
    </row>
    <row r="90" spans="1:18" ht="15.75" thickBot="1" x14ac:dyDescent="0.3">
      <c r="A90" s="21">
        <v>89</v>
      </c>
      <c r="B90" s="18" t="s">
        <v>99</v>
      </c>
      <c r="C90" s="18">
        <f t="shared" si="6"/>
        <v>0.45723999999999998</v>
      </c>
      <c r="D90" s="18">
        <f t="shared" si="7"/>
        <v>7.7799999999999994E-2</v>
      </c>
      <c r="E90" s="18">
        <f t="shared" si="8"/>
        <v>0</v>
      </c>
      <c r="F90" s="18">
        <f t="shared" si="9"/>
        <v>0.63095000000000001</v>
      </c>
      <c r="G90" s="18">
        <f t="shared" si="10"/>
        <v>0.30740000000000001</v>
      </c>
      <c r="J90" s="15">
        <f>'PROPOSED PARAMS'!J90</f>
        <v>0.17849999999999999</v>
      </c>
      <c r="K90" s="15">
        <f>'PROPOSED PARAMS'!K90</f>
        <v>0.28299999999999997</v>
      </c>
      <c r="L90" s="15">
        <v>0.45723552892138197</v>
      </c>
      <c r="M90" s="15">
        <v>7.7796073903888499E-2</v>
      </c>
      <c r="N90" s="15">
        <v>0</v>
      </c>
      <c r="O90" s="15">
        <v>0</v>
      </c>
      <c r="P90" s="15">
        <v>0</v>
      </c>
      <c r="Q90" s="15">
        <v>0.63095162842088304</v>
      </c>
      <c r="R90" s="15">
        <v>0.30740130869870402</v>
      </c>
    </row>
    <row r="91" spans="1:18" ht="15.75" thickBot="1" x14ac:dyDescent="0.3">
      <c r="A91" s="21">
        <v>90</v>
      </c>
      <c r="B91" s="18" t="s">
        <v>100</v>
      </c>
      <c r="C91" s="18">
        <f t="shared" si="6"/>
        <v>0.45723999999999998</v>
      </c>
      <c r="D91" s="18">
        <f t="shared" si="7"/>
        <v>7.7799999999999994E-2</v>
      </c>
      <c r="E91" s="18">
        <f t="shared" si="8"/>
        <v>0</v>
      </c>
      <c r="F91" s="18">
        <f t="shared" si="9"/>
        <v>0.74748999999999999</v>
      </c>
      <c r="G91" s="18">
        <f t="shared" si="10"/>
        <v>0.30740000000000001</v>
      </c>
      <c r="J91" s="15">
        <f>'PROPOSED PARAMS'!J91</f>
        <v>0.25659999999999999</v>
      </c>
      <c r="K91" s="15">
        <f>'PROPOSED PARAMS'!K91</f>
        <v>0.28151095599999998</v>
      </c>
      <c r="L91" s="15">
        <v>0.45723552892138197</v>
      </c>
      <c r="M91" s="15">
        <v>7.7796073903888499E-2</v>
      </c>
      <c r="N91" s="15">
        <v>0</v>
      </c>
      <c r="O91" s="15">
        <v>0</v>
      </c>
      <c r="P91" s="15">
        <v>0</v>
      </c>
      <c r="Q91" s="15">
        <v>0.74749399354254897</v>
      </c>
      <c r="R91" s="15">
        <v>0.30740130869870402</v>
      </c>
    </row>
    <row r="92" spans="1:18" ht="15.75" thickBot="1" x14ac:dyDescent="0.3">
      <c r="A92" s="21">
        <v>91</v>
      </c>
      <c r="B92" s="18" t="s">
        <v>101</v>
      </c>
      <c r="C92" s="18">
        <f t="shared" si="6"/>
        <v>0.45723999999999998</v>
      </c>
      <c r="D92" s="18">
        <f t="shared" si="7"/>
        <v>7.7799999999999994E-2</v>
      </c>
      <c r="E92" s="18">
        <f t="shared" si="8"/>
        <v>0</v>
      </c>
      <c r="F92" s="18">
        <f t="shared" si="9"/>
        <v>0.52141000000000004</v>
      </c>
      <c r="G92" s="18">
        <f t="shared" si="10"/>
        <v>0.30740000000000001</v>
      </c>
      <c r="J92" s="15">
        <f>'PROPOSED PARAMS'!J92</f>
        <v>9.4200000000000006E-2</v>
      </c>
      <c r="K92" s="15">
        <f>'PROPOSED PARAMS'!K92</f>
        <v>0.28399999999999997</v>
      </c>
      <c r="L92" s="15">
        <v>0.45723552892138197</v>
      </c>
      <c r="M92" s="15">
        <v>7.7796073903888499E-2</v>
      </c>
      <c r="N92" s="15">
        <v>0</v>
      </c>
      <c r="O92" s="15">
        <v>0</v>
      </c>
      <c r="P92" s="15">
        <v>0</v>
      </c>
      <c r="Q92" s="15">
        <v>0.521409393675481</v>
      </c>
      <c r="R92" s="15">
        <v>0.30740130869870402</v>
      </c>
    </row>
    <row r="93" spans="1:18" ht="15.75" thickBot="1" x14ac:dyDescent="0.3">
      <c r="A93" s="21">
        <v>92</v>
      </c>
      <c r="B93" s="18" t="s">
        <v>102</v>
      </c>
      <c r="C93" s="18">
        <f t="shared" si="6"/>
        <v>0.45723999999999998</v>
      </c>
      <c r="D93" s="18">
        <f t="shared" si="7"/>
        <v>7.7799999999999994E-2</v>
      </c>
      <c r="E93" s="18">
        <f t="shared" si="8"/>
        <v>0</v>
      </c>
      <c r="F93" s="18">
        <f t="shared" si="9"/>
        <v>0.89746999999999999</v>
      </c>
      <c r="G93" s="18">
        <f t="shared" si="10"/>
        <v>0.30740000000000001</v>
      </c>
      <c r="J93" s="15">
        <f>'PROPOSED PARAMS'!J93</f>
        <v>0.36399999999999999</v>
      </c>
      <c r="K93" s="15">
        <f>'PROPOSED PARAMS'!K93</f>
        <v>0.227638798</v>
      </c>
      <c r="L93" s="15">
        <v>0.45723552892138197</v>
      </c>
      <c r="M93" s="15">
        <v>7.7796073903888499E-2</v>
      </c>
      <c r="N93" s="15">
        <v>0</v>
      </c>
      <c r="O93" s="15">
        <v>0</v>
      </c>
      <c r="P93" s="15">
        <v>0</v>
      </c>
      <c r="Q93" s="15">
        <v>0.89747140545086501</v>
      </c>
      <c r="R93" s="15">
        <v>0.30740130869870402</v>
      </c>
    </row>
    <row r="94" spans="1:18" ht="15.75" thickBot="1" x14ac:dyDescent="0.3">
      <c r="A94" s="21">
        <v>93</v>
      </c>
      <c r="B94" s="18" t="s">
        <v>103</v>
      </c>
      <c r="C94" s="18">
        <f t="shared" si="6"/>
        <v>0.45723999999999998</v>
      </c>
      <c r="D94" s="18">
        <f t="shared" si="7"/>
        <v>7.7799999999999994E-2</v>
      </c>
      <c r="E94" s="18">
        <f t="shared" si="8"/>
        <v>0</v>
      </c>
      <c r="F94" s="18">
        <f t="shared" si="9"/>
        <v>0.86236999999999997</v>
      </c>
      <c r="G94" s="18">
        <f t="shared" si="10"/>
        <v>0.30740000000000001</v>
      </c>
      <c r="J94" s="15">
        <f>'PROPOSED PARAMS'!J94</f>
        <v>0.32684000000000002</v>
      </c>
      <c r="K94" s="15">
        <f>'PROPOSED PARAMS'!K94</f>
        <v>0.26004558</v>
      </c>
      <c r="L94" s="15">
        <v>0.45723552892138197</v>
      </c>
      <c r="M94" s="15">
        <v>7.7796073903888499E-2</v>
      </c>
      <c r="N94" s="15">
        <v>0</v>
      </c>
      <c r="O94" s="15">
        <v>0</v>
      </c>
      <c r="P94" s="15">
        <v>0</v>
      </c>
      <c r="Q94" s="15">
        <v>0.86236604507427095</v>
      </c>
      <c r="R94" s="15">
        <v>0.30740130869870402</v>
      </c>
    </row>
    <row r="95" spans="1:18" ht="15.75" thickBot="1" x14ac:dyDescent="0.3">
      <c r="A95" s="21">
        <v>94</v>
      </c>
      <c r="B95" s="18" t="s">
        <v>104</v>
      </c>
      <c r="C95" s="18">
        <f t="shared" si="6"/>
        <v>0.45723999999999998</v>
      </c>
      <c r="D95" s="18">
        <f t="shared" si="7"/>
        <v>7.7799999999999994E-2</v>
      </c>
      <c r="E95" s="18">
        <f t="shared" si="8"/>
        <v>0</v>
      </c>
      <c r="F95" s="18">
        <f t="shared" si="9"/>
        <v>0.80501999999999996</v>
      </c>
      <c r="G95" s="18">
        <f t="shared" si="10"/>
        <v>0.30740000000000001</v>
      </c>
      <c r="J95" s="15">
        <f>'PROPOSED PARAMS'!J95</f>
        <v>0.26800000000000002</v>
      </c>
      <c r="K95" s="15">
        <f>'PROPOSED PARAMS'!K95</f>
        <v>0.27227791400000001</v>
      </c>
      <c r="L95" s="15">
        <v>0.45723552892138197</v>
      </c>
      <c r="M95" s="15">
        <v>7.7796073903888499E-2</v>
      </c>
      <c r="N95" s="15">
        <v>0</v>
      </c>
      <c r="O95" s="15">
        <v>0</v>
      </c>
      <c r="P95" s="15">
        <v>0</v>
      </c>
      <c r="Q95" s="15">
        <v>0.80502304455708695</v>
      </c>
      <c r="R95" s="15">
        <v>0.30740130869870402</v>
      </c>
    </row>
    <row r="96" spans="1:18" ht="15.75" thickBot="1" x14ac:dyDescent="0.3">
      <c r="A96" s="21">
        <v>95</v>
      </c>
      <c r="B96" s="18" t="s">
        <v>105</v>
      </c>
      <c r="C96" s="18">
        <f t="shared" si="6"/>
        <v>0.45723999999999998</v>
      </c>
      <c r="D96" s="18">
        <f t="shared" si="7"/>
        <v>7.7799999999999994E-2</v>
      </c>
      <c r="E96" s="18">
        <f t="shared" si="8"/>
        <v>0</v>
      </c>
      <c r="F96" s="18">
        <f t="shared" si="9"/>
        <v>0.59031</v>
      </c>
      <c r="G96" s="18">
        <f t="shared" si="10"/>
        <v>0.30740000000000001</v>
      </c>
      <c r="J96" s="15">
        <f>'PROPOSED PARAMS'!J96</f>
        <v>0.1409</v>
      </c>
      <c r="K96" s="15">
        <f>'PROPOSED PARAMS'!K96</f>
        <v>0.27400000000000002</v>
      </c>
      <c r="L96" s="15">
        <v>0.45723552892138197</v>
      </c>
      <c r="M96" s="15">
        <v>7.7796073903888499E-2</v>
      </c>
      <c r="N96" s="15">
        <v>0</v>
      </c>
      <c r="O96" s="15">
        <v>0</v>
      </c>
      <c r="P96" s="15">
        <v>0</v>
      </c>
      <c r="Q96" s="15">
        <v>0.59030880733176705</v>
      </c>
      <c r="R96" s="15">
        <v>0.30740130869870402</v>
      </c>
    </row>
    <row r="97" spans="1:18" ht="15.75" thickBot="1" x14ac:dyDescent="0.3">
      <c r="A97" s="21">
        <v>96</v>
      </c>
      <c r="B97" s="18" t="s">
        <v>106</v>
      </c>
      <c r="C97" s="18">
        <f t="shared" si="6"/>
        <v>0.45723999999999998</v>
      </c>
      <c r="D97" s="18">
        <f t="shared" si="7"/>
        <v>7.7799999999999994E-2</v>
      </c>
      <c r="E97" s="18">
        <f t="shared" si="8"/>
        <v>0</v>
      </c>
      <c r="F97" s="18">
        <f t="shared" si="9"/>
        <v>0.82991999999999999</v>
      </c>
      <c r="G97" s="18">
        <f t="shared" si="10"/>
        <v>0.30740000000000001</v>
      </c>
      <c r="J97" s="15">
        <f>'PROPOSED PARAMS'!J97</f>
        <v>0.30249999999999999</v>
      </c>
      <c r="K97" s="15">
        <f>'PROPOSED PARAMS'!K97</f>
        <v>0.26940968700000001</v>
      </c>
      <c r="L97" s="15">
        <v>0.45723552892138197</v>
      </c>
      <c r="M97" s="15">
        <v>7.7796073903888499E-2</v>
      </c>
      <c r="N97" s="15">
        <v>0</v>
      </c>
      <c r="O97" s="15">
        <v>0</v>
      </c>
      <c r="P97" s="15">
        <v>0</v>
      </c>
      <c r="Q97" s="15">
        <v>0.82992345611274299</v>
      </c>
      <c r="R97" s="15">
        <v>0.30740130869870402</v>
      </c>
    </row>
    <row r="98" spans="1:18" ht="15.75" thickBot="1" x14ac:dyDescent="0.3">
      <c r="A98" s="21">
        <v>97</v>
      </c>
      <c r="B98" s="18" t="s">
        <v>107</v>
      </c>
      <c r="C98" s="18">
        <f t="shared" si="6"/>
        <v>0.45723999999999998</v>
      </c>
      <c r="D98" s="18">
        <f t="shared" si="7"/>
        <v>7.7799999999999994E-2</v>
      </c>
      <c r="E98" s="18">
        <f t="shared" si="8"/>
        <v>0</v>
      </c>
      <c r="F98" s="18">
        <f t="shared" si="9"/>
        <v>0.84430000000000005</v>
      </c>
      <c r="G98" s="18">
        <f t="shared" si="10"/>
        <v>0.30740000000000001</v>
      </c>
      <c r="J98" s="15">
        <f>'PROPOSED PARAMS'!J98</f>
        <v>0.32200000000000001</v>
      </c>
      <c r="K98" s="15">
        <f>'PROPOSED PARAMS'!K98</f>
        <v>0.26372480199999998</v>
      </c>
      <c r="L98" s="15">
        <v>0.45723552892138197</v>
      </c>
      <c r="M98" s="15">
        <v>7.7796073903888499E-2</v>
      </c>
      <c r="N98" s="15">
        <v>0</v>
      </c>
      <c r="O98" s="15">
        <v>0</v>
      </c>
      <c r="P98" s="15">
        <v>0</v>
      </c>
      <c r="Q98" s="15">
        <v>0.84430487797579001</v>
      </c>
      <c r="R98" s="15">
        <v>0.30740130869870402</v>
      </c>
    </row>
    <row r="99" spans="1:18" ht="15.75" thickBot="1" x14ac:dyDescent="0.3">
      <c r="A99" s="21">
        <v>98</v>
      </c>
      <c r="B99" s="18" t="s">
        <v>108</v>
      </c>
      <c r="C99" s="18">
        <f t="shared" si="6"/>
        <v>0.45723999999999998</v>
      </c>
      <c r="D99" s="18">
        <f t="shared" si="7"/>
        <v>7.7799999999999994E-2</v>
      </c>
      <c r="E99" s="18">
        <f t="shared" si="8"/>
        <v>0</v>
      </c>
      <c r="F99" s="18">
        <f t="shared" si="9"/>
        <v>0.89532999999999996</v>
      </c>
      <c r="G99" s="18">
        <f t="shared" si="10"/>
        <v>0.30740000000000001</v>
      </c>
      <c r="J99" s="15">
        <f>'PROPOSED PARAMS'!J99</f>
        <v>0.35399999999999998</v>
      </c>
      <c r="K99" s="15">
        <f>'PROPOSED PARAMS'!K99</f>
        <v>0.256340705</v>
      </c>
      <c r="L99" s="15">
        <v>0.45723552892138197</v>
      </c>
      <c r="M99" s="15">
        <v>7.7796073903888499E-2</v>
      </c>
      <c r="N99" s="15">
        <v>0</v>
      </c>
      <c r="O99" s="15">
        <v>0</v>
      </c>
      <c r="P99" s="15">
        <v>0</v>
      </c>
      <c r="Q99" s="15">
        <v>0.895325897412659</v>
      </c>
      <c r="R99" s="15">
        <v>0.30740130869870402</v>
      </c>
    </row>
    <row r="100" spans="1:18" ht="15.75" thickBot="1" x14ac:dyDescent="0.3">
      <c r="A100" s="21">
        <v>99</v>
      </c>
      <c r="B100" s="18" t="s">
        <v>109</v>
      </c>
      <c r="C100" s="18">
        <f t="shared" si="6"/>
        <v>0.45723999999999998</v>
      </c>
      <c r="D100" s="18">
        <f t="shared" si="7"/>
        <v>7.7799999999999994E-2</v>
      </c>
      <c r="E100" s="18">
        <f t="shared" si="8"/>
        <v>0</v>
      </c>
      <c r="F100" s="18">
        <f t="shared" si="9"/>
        <v>1.69177</v>
      </c>
      <c r="G100" s="18">
        <f t="shared" si="10"/>
        <v>0.30740000000000001</v>
      </c>
      <c r="J100" s="15">
        <f>'PROPOSED PARAMS'!J100</f>
        <v>1.02</v>
      </c>
      <c r="K100" s="15">
        <f>'PROPOSED PARAMS'!K100</f>
        <v>0.24207587799999999</v>
      </c>
      <c r="L100" s="15">
        <v>0.45723552892138197</v>
      </c>
      <c r="M100" s="15">
        <v>7.7796073903888499E-2</v>
      </c>
      <c r="N100" s="15">
        <v>0</v>
      </c>
      <c r="O100" s="15">
        <v>0</v>
      </c>
      <c r="P100" s="15">
        <v>0</v>
      </c>
      <c r="Q100" s="15">
        <v>1.6917701666182099</v>
      </c>
      <c r="R100" s="15">
        <v>0.30740130869870402</v>
      </c>
    </row>
    <row r="101" spans="1:18" ht="15.75" thickBot="1" x14ac:dyDescent="0.3">
      <c r="A101" s="21">
        <v>100</v>
      </c>
      <c r="B101" s="18" t="s">
        <v>110</v>
      </c>
      <c r="C101" s="18">
        <f t="shared" si="6"/>
        <v>0.45723999999999998</v>
      </c>
      <c r="D101" s="18">
        <f t="shared" si="7"/>
        <v>7.7799999999999994E-2</v>
      </c>
      <c r="E101" s="18">
        <f t="shared" si="8"/>
        <v>0</v>
      </c>
      <c r="F101" s="18">
        <f t="shared" si="9"/>
        <v>1.63005</v>
      </c>
      <c r="G101" s="18">
        <f t="shared" si="10"/>
        <v>0.30740000000000001</v>
      </c>
      <c r="J101" s="15">
        <f>'PROPOSED PARAMS'!J101</f>
        <v>0.90600000000000003</v>
      </c>
      <c r="K101" s="15">
        <f>'PROPOSED PARAMS'!K101</f>
        <v>0.23575849600000001</v>
      </c>
      <c r="L101" s="15">
        <v>0.45723552892138197</v>
      </c>
      <c r="M101" s="15">
        <v>7.7796073903888499E-2</v>
      </c>
      <c r="N101" s="15">
        <v>0</v>
      </c>
      <c r="O101" s="15">
        <v>0</v>
      </c>
      <c r="P101" s="15">
        <v>0</v>
      </c>
      <c r="Q101" s="15">
        <v>1.63004654343699</v>
      </c>
      <c r="R101" s="15">
        <v>0.30740130869870402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7473-BD4D-4F3C-BAD3-0A99A499BC9D}">
  <sheetPr codeName="Sheet4"/>
  <dimension ref="A1:S101"/>
  <sheetViews>
    <sheetView zoomScaleNormal="100" workbookViewId="0">
      <selection activeCell="D16" sqref="D16"/>
    </sheetView>
  </sheetViews>
  <sheetFormatPr defaultColWidth="14.85546875" defaultRowHeight="15" x14ac:dyDescent="0.25"/>
  <cols>
    <col min="1" max="8" width="14.85546875" style="13"/>
    <col min="9" max="19" width="14.85546875" style="15"/>
    <col min="20" max="16384" width="14.85546875" style="13"/>
  </cols>
  <sheetData>
    <row r="1" spans="1:18" ht="15.75" thickBot="1" x14ac:dyDescent="0.3">
      <c r="A1" s="11" t="s">
        <v>9</v>
      </c>
      <c r="B1" s="12" t="s">
        <v>10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132</v>
      </c>
    </row>
    <row r="2" spans="1:18" ht="15.75" thickBot="1" x14ac:dyDescent="0.3">
      <c r="A2" s="16">
        <v>1</v>
      </c>
      <c r="B2" s="17" t="s">
        <v>12</v>
      </c>
      <c r="C2" s="18">
        <f>ROUND(L2,5)</f>
        <v>0.48687000000000002</v>
      </c>
      <c r="D2" s="18">
        <f t="shared" ref="D2:E17" si="0">ROUND(M2,5)</f>
        <v>6.966E-2</v>
      </c>
      <c r="E2" s="18">
        <f t="shared" si="0"/>
        <v>0.15109</v>
      </c>
      <c r="F2" s="18">
        <f>ROUND(Q2,5)</f>
        <v>0.64120999999999995</v>
      </c>
      <c r="G2" s="18">
        <f>ROUND(R2,5)</f>
        <v>0.28297</v>
      </c>
      <c r="J2" s="15">
        <f>'PROPOSED PARAMS'!J2</f>
        <v>0.25259999999999999</v>
      </c>
      <c r="K2" s="15">
        <f>'PROPOSED PARAMS'!K2</f>
        <v>0.24199999999999999</v>
      </c>
      <c r="L2" s="15">
        <v>0.48687295590728402</v>
      </c>
      <c r="M2" s="15">
        <v>6.9661535536439903E-2</v>
      </c>
      <c r="N2" s="15">
        <v>0.151094020564742</v>
      </c>
      <c r="O2" s="15">
        <v>0</v>
      </c>
      <c r="P2" s="15">
        <v>0</v>
      </c>
      <c r="Q2" s="15">
        <v>0.64121488995179299</v>
      </c>
      <c r="R2" s="15">
        <v>0.28296865981175301</v>
      </c>
    </row>
    <row r="3" spans="1:18" ht="15.75" thickBot="1" x14ac:dyDescent="0.3">
      <c r="A3" s="16">
        <v>2</v>
      </c>
      <c r="B3" s="17" t="s">
        <v>13</v>
      </c>
      <c r="C3" s="18">
        <f t="shared" ref="C3:E66" si="1">ROUND(L3,5)</f>
        <v>0.45167000000000002</v>
      </c>
      <c r="D3" s="18">
        <f t="shared" si="0"/>
        <v>7.9399999999999998E-2</v>
      </c>
      <c r="E3" s="18">
        <f t="shared" si="0"/>
        <v>6.3579999999999998E-2</v>
      </c>
      <c r="F3" s="18">
        <f t="shared" ref="F3:G66" si="2">ROUND(Q3,5)</f>
        <v>0.71675</v>
      </c>
      <c r="G3" s="18">
        <f t="shared" si="2"/>
        <v>0.31213999999999997</v>
      </c>
      <c r="J3" s="15">
        <f>'PROPOSED PARAMS'!J3</f>
        <v>0.21029999999999999</v>
      </c>
      <c r="K3" s="15">
        <f>'PROPOSED PARAMS'!K3</f>
        <v>0.26800000000000002</v>
      </c>
      <c r="L3" s="15">
        <v>0.45167223619757602</v>
      </c>
      <c r="M3" s="15">
        <v>7.9395995119980106E-2</v>
      </c>
      <c r="N3" s="15">
        <v>6.3584459189807804E-2</v>
      </c>
      <c r="O3" s="15">
        <v>0</v>
      </c>
      <c r="P3" s="15">
        <v>0</v>
      </c>
      <c r="Q3" s="15">
        <v>0.71674723571258103</v>
      </c>
      <c r="R3" s="15">
        <v>0.31213851360339701</v>
      </c>
    </row>
    <row r="4" spans="1:18" ht="15.75" thickBot="1" x14ac:dyDescent="0.3">
      <c r="A4" s="16">
        <v>3</v>
      </c>
      <c r="B4" s="17" t="s">
        <v>14</v>
      </c>
      <c r="C4" s="18">
        <f t="shared" si="1"/>
        <v>0.45800999999999997</v>
      </c>
      <c r="D4" s="18">
        <f t="shared" si="0"/>
        <v>7.7579999999999996E-2</v>
      </c>
      <c r="E4" s="18">
        <f t="shared" si="0"/>
        <v>7.9759999999999998E-2</v>
      </c>
      <c r="F4" s="18">
        <f t="shared" si="2"/>
        <v>0.78044999999999998</v>
      </c>
      <c r="G4" s="18">
        <f t="shared" si="2"/>
        <v>0.30675000000000002</v>
      </c>
      <c r="J4" s="15">
        <f>'PROPOSED PARAMS'!J4</f>
        <v>0.26400000000000001</v>
      </c>
      <c r="K4" s="15">
        <f>'PROPOSED PARAMS'!K4</f>
        <v>0.26400000000000001</v>
      </c>
      <c r="L4" s="15">
        <v>0.45800790330671298</v>
      </c>
      <c r="M4" s="15">
        <v>7.7575833187514001E-2</v>
      </c>
      <c r="N4" s="15">
        <v>7.9757435244597399E-2</v>
      </c>
      <c r="O4" s="15">
        <v>0</v>
      </c>
      <c r="P4" s="15">
        <v>0</v>
      </c>
      <c r="Q4" s="15">
        <v>0.78044916795401698</v>
      </c>
      <c r="R4" s="15">
        <v>0.30674752158513402</v>
      </c>
    </row>
    <row r="5" spans="1:18" ht="15.75" thickBot="1" x14ac:dyDescent="0.3">
      <c r="A5" s="16">
        <v>4</v>
      </c>
      <c r="B5" s="17" t="s">
        <v>15</v>
      </c>
      <c r="C5" s="18">
        <f t="shared" si="1"/>
        <v>0.45994000000000002</v>
      </c>
      <c r="D5" s="18">
        <f t="shared" si="0"/>
        <v>7.7030000000000001E-2</v>
      </c>
      <c r="E5" s="18">
        <f t="shared" si="0"/>
        <v>8.4659999999999999E-2</v>
      </c>
      <c r="F5" s="18">
        <f t="shared" si="2"/>
        <v>0.82738999999999996</v>
      </c>
      <c r="G5" s="18">
        <f t="shared" si="2"/>
        <v>0.30510999999999999</v>
      </c>
      <c r="J5" s="15">
        <f>'PROPOSED PARAMS'!J5</f>
        <v>0.31009999999999999</v>
      </c>
      <c r="K5" s="15">
        <f>'PROPOSED PARAMS'!K5</f>
        <v>0.26400000000000001</v>
      </c>
      <c r="L5" s="15">
        <v>0.45994439073542498</v>
      </c>
      <c r="M5" s="15">
        <v>7.7025647723150195E-2</v>
      </c>
      <c r="N5" s="15">
        <v>8.4662521763623905E-2</v>
      </c>
      <c r="O5" s="15">
        <v>0</v>
      </c>
      <c r="P5" s="15">
        <v>0</v>
      </c>
      <c r="Q5" s="15">
        <v>0.82738515419012904</v>
      </c>
      <c r="R5" s="15">
        <v>0.30511249274545899</v>
      </c>
    </row>
    <row r="6" spans="1:18" ht="15.75" thickBot="1" x14ac:dyDescent="0.3">
      <c r="A6" s="16">
        <v>5</v>
      </c>
      <c r="B6" s="17" t="s">
        <v>16</v>
      </c>
      <c r="C6" s="18">
        <f t="shared" si="1"/>
        <v>0.46483999999999998</v>
      </c>
      <c r="D6" s="18">
        <f t="shared" si="0"/>
        <v>7.5649999999999995E-2</v>
      </c>
      <c r="E6" s="18">
        <f t="shared" si="0"/>
        <v>9.6970000000000001E-2</v>
      </c>
      <c r="F6" s="18">
        <f t="shared" si="2"/>
        <v>0.82908000000000004</v>
      </c>
      <c r="G6" s="18">
        <f t="shared" si="2"/>
        <v>0.30101</v>
      </c>
      <c r="J6" s="15">
        <f>'PROPOSED PARAMS'!J6</f>
        <v>0.32650000000000001</v>
      </c>
      <c r="K6" s="15">
        <f>'PROPOSED PARAMS'!K6</f>
        <v>0.25900000000000001</v>
      </c>
      <c r="L6" s="15">
        <v>0.46483575593223497</v>
      </c>
      <c r="M6" s="15">
        <v>7.5648556798197403E-2</v>
      </c>
      <c r="N6" s="15">
        <v>9.6973920749230294E-2</v>
      </c>
      <c r="O6" s="15">
        <v>0</v>
      </c>
      <c r="P6" s="15">
        <v>0</v>
      </c>
      <c r="Q6" s="15">
        <v>0.82907805654024103</v>
      </c>
      <c r="R6" s="15">
        <v>0.30100869308359002</v>
      </c>
    </row>
    <row r="7" spans="1:18" ht="15.75" thickBot="1" x14ac:dyDescent="0.3">
      <c r="A7" s="16">
        <v>6</v>
      </c>
      <c r="B7" s="17" t="s">
        <v>17</v>
      </c>
      <c r="C7" s="18">
        <f t="shared" si="1"/>
        <v>0.46515000000000001</v>
      </c>
      <c r="D7" s="18">
        <f t="shared" si="0"/>
        <v>7.5560000000000002E-2</v>
      </c>
      <c r="E7" s="18">
        <f t="shared" si="0"/>
        <v>9.7769999999999996E-2</v>
      </c>
      <c r="F7" s="18">
        <f t="shared" si="2"/>
        <v>0.81525000000000003</v>
      </c>
      <c r="G7" s="18">
        <f t="shared" si="2"/>
        <v>0.30074000000000001</v>
      </c>
      <c r="J7" s="15">
        <f>'PROPOSED PARAMS'!J7</f>
        <v>0.32179999999999997</v>
      </c>
      <c r="K7" s="15">
        <f>'PROPOSED PARAMS'!K7</f>
        <v>0.25900000000000001</v>
      </c>
      <c r="L7" s="15">
        <v>0.46515493592961399</v>
      </c>
      <c r="M7" s="15">
        <v>7.5559319843763101E-2</v>
      </c>
      <c r="N7" s="15">
        <v>9.7773417252299502E-2</v>
      </c>
      <c r="O7" s="15">
        <v>0</v>
      </c>
      <c r="P7" s="15">
        <v>0</v>
      </c>
      <c r="Q7" s="15">
        <v>0.81525003949103503</v>
      </c>
      <c r="R7" s="15">
        <v>0.30074219424923399</v>
      </c>
    </row>
    <row r="8" spans="1:18" ht="15.75" thickBot="1" x14ac:dyDescent="0.3">
      <c r="A8" s="16">
        <v>7</v>
      </c>
      <c r="B8" s="17" t="s">
        <v>18</v>
      </c>
      <c r="C8" s="18">
        <f t="shared" si="1"/>
        <v>0.50270000000000004</v>
      </c>
      <c r="D8" s="18">
        <f t="shared" si="0"/>
        <v>6.5570000000000003E-2</v>
      </c>
      <c r="E8" s="18">
        <f t="shared" si="0"/>
        <v>0.18865999999999999</v>
      </c>
      <c r="F8" s="18">
        <f t="shared" si="2"/>
        <v>0.94198000000000004</v>
      </c>
      <c r="G8" s="18">
        <f t="shared" si="2"/>
        <v>0.27045000000000002</v>
      </c>
      <c r="J8" s="15">
        <f>'PROPOSED PARAMS'!J8</f>
        <v>0.56579999999999997</v>
      </c>
      <c r="K8" s="15">
        <f>'PROPOSED PARAMS'!K8</f>
        <v>0.222</v>
      </c>
      <c r="L8" s="15">
        <v>0.50269574865278999</v>
      </c>
      <c r="M8" s="15">
        <v>6.5572300204839007E-2</v>
      </c>
      <c r="N8" s="15">
        <v>0.18865624404444001</v>
      </c>
      <c r="O8" s="15">
        <v>0</v>
      </c>
      <c r="P8" s="15">
        <v>0</v>
      </c>
      <c r="Q8" s="15">
        <v>0.94197600423266203</v>
      </c>
      <c r="R8" s="15">
        <v>0.27044791865185303</v>
      </c>
    </row>
    <row r="9" spans="1:18" ht="15.75" thickBot="1" x14ac:dyDescent="0.3">
      <c r="A9" s="16">
        <v>8</v>
      </c>
      <c r="B9" s="17" t="s">
        <v>19</v>
      </c>
      <c r="C9" s="18">
        <f t="shared" si="1"/>
        <v>0.48049999999999998</v>
      </c>
      <c r="D9" s="18">
        <f t="shared" si="0"/>
        <v>7.1360000000000007E-2</v>
      </c>
      <c r="E9" s="18">
        <f t="shared" si="0"/>
        <v>0.13567000000000001</v>
      </c>
      <c r="F9" s="18">
        <f t="shared" si="2"/>
        <v>1.1386000000000001</v>
      </c>
      <c r="G9" s="18">
        <f t="shared" si="2"/>
        <v>0.28810999999999998</v>
      </c>
      <c r="J9" s="15">
        <f>'PROPOSED PARAMS'!J9</f>
        <v>0.64359999999999995</v>
      </c>
      <c r="K9" s="15">
        <f>'PROPOSED PARAMS'!K9</f>
        <v>0.24099999999999999</v>
      </c>
      <c r="L9" s="15">
        <v>0.48050376248708498</v>
      </c>
      <c r="M9" s="15">
        <v>7.1356188447478597E-2</v>
      </c>
      <c r="N9" s="15">
        <v>0.13567346682954501</v>
      </c>
      <c r="O9" s="15">
        <v>0</v>
      </c>
      <c r="P9" s="15">
        <v>0</v>
      </c>
      <c r="Q9" s="15">
        <v>1.13860344277951</v>
      </c>
      <c r="R9" s="15">
        <v>0.288108844390152</v>
      </c>
    </row>
    <row r="10" spans="1:18" ht="15.75" thickBot="1" x14ac:dyDescent="0.3">
      <c r="A10" s="16">
        <v>9</v>
      </c>
      <c r="B10" s="17" t="s">
        <v>20</v>
      </c>
      <c r="C10" s="18">
        <f t="shared" si="1"/>
        <v>0.46338000000000001</v>
      </c>
      <c r="D10" s="18">
        <f t="shared" si="0"/>
        <v>7.6060000000000003E-2</v>
      </c>
      <c r="E10" s="18">
        <f t="shared" si="0"/>
        <v>9.3310000000000004E-2</v>
      </c>
      <c r="F10" s="18">
        <f t="shared" si="2"/>
        <v>1.26084</v>
      </c>
      <c r="G10" s="18">
        <f t="shared" si="2"/>
        <v>0.30223</v>
      </c>
      <c r="J10" s="15">
        <f>'PROPOSED PARAMS'!J10</f>
        <v>0.62090000000000001</v>
      </c>
      <c r="K10" s="15">
        <f>'PROPOSED PARAMS'!K10</f>
        <v>0.254</v>
      </c>
      <c r="L10" s="15">
        <v>0.46337716211826302</v>
      </c>
      <c r="M10" s="15">
        <v>7.6057321514101703E-2</v>
      </c>
      <c r="N10" s="15">
        <v>9.3314361144365199E-2</v>
      </c>
      <c r="O10" s="15">
        <v>0</v>
      </c>
      <c r="P10" s="15">
        <v>0</v>
      </c>
      <c r="Q10" s="15">
        <v>1.26083871262308</v>
      </c>
      <c r="R10" s="15">
        <v>0.30222854628521201</v>
      </c>
    </row>
    <row r="11" spans="1:18" ht="15.75" thickBot="1" x14ac:dyDescent="0.3">
      <c r="A11" s="16">
        <v>10</v>
      </c>
      <c r="B11" s="17" t="s">
        <v>21</v>
      </c>
      <c r="C11" s="18">
        <f t="shared" si="1"/>
        <v>0.46455000000000002</v>
      </c>
      <c r="D11" s="18">
        <f t="shared" si="0"/>
        <v>7.5730000000000006E-2</v>
      </c>
      <c r="E11" s="18">
        <f t="shared" si="0"/>
        <v>9.6250000000000002E-2</v>
      </c>
      <c r="F11" s="18">
        <f t="shared" si="2"/>
        <v>1.31951</v>
      </c>
      <c r="G11" s="18">
        <f t="shared" si="2"/>
        <v>0.30125000000000002</v>
      </c>
      <c r="J11" s="15">
        <f>'PROPOSED PARAMS'!J11</f>
        <v>0.65439999999999998</v>
      </c>
      <c r="K11" s="15">
        <f>'PROPOSED PARAMS'!K11</f>
        <v>0.25</v>
      </c>
      <c r="L11" s="15">
        <v>0.46454808196908798</v>
      </c>
      <c r="M11" s="15">
        <v>7.5729050338202195E-2</v>
      </c>
      <c r="N11" s="15">
        <v>9.6252938061714102E-2</v>
      </c>
      <c r="O11" s="15">
        <v>0</v>
      </c>
      <c r="P11" s="15">
        <v>0</v>
      </c>
      <c r="Q11" s="15">
        <v>1.3195112482587501</v>
      </c>
      <c r="R11" s="15">
        <v>0.30124902064609499</v>
      </c>
    </row>
    <row r="12" spans="1:18" ht="15.75" thickBot="1" x14ac:dyDescent="0.3">
      <c r="A12" s="16">
        <v>11</v>
      </c>
      <c r="B12" s="17" t="s">
        <v>22</v>
      </c>
      <c r="C12" s="18">
        <f t="shared" si="1"/>
        <v>0.45487</v>
      </c>
      <c r="D12" s="18">
        <f t="shared" si="0"/>
        <v>7.8469999999999998E-2</v>
      </c>
      <c r="E12" s="18">
        <f t="shared" si="0"/>
        <v>7.1779999999999997E-2</v>
      </c>
      <c r="F12" s="18">
        <f t="shared" si="2"/>
        <v>1.33494</v>
      </c>
      <c r="G12" s="18">
        <f t="shared" si="2"/>
        <v>0.30941000000000002</v>
      </c>
      <c r="J12" s="15">
        <f>'PROPOSED PARAMS'!J12</f>
        <v>0.58830000000000005</v>
      </c>
      <c r="K12" s="15">
        <f>'PROPOSED PARAMS'!K12</f>
        <v>0.25800000000000001</v>
      </c>
      <c r="L12" s="15">
        <v>0.45487322244849498</v>
      </c>
      <c r="M12" s="15">
        <v>7.8472518657403206E-2</v>
      </c>
      <c r="N12" s="15">
        <v>7.1779622201812401E-2</v>
      </c>
      <c r="O12" s="15">
        <v>0</v>
      </c>
      <c r="P12" s="15">
        <v>0</v>
      </c>
      <c r="Q12" s="15">
        <v>1.3349380875829999</v>
      </c>
      <c r="R12" s="15">
        <v>0.30940679259939602</v>
      </c>
    </row>
    <row r="13" spans="1:18" ht="15.75" thickBot="1" x14ac:dyDescent="0.3">
      <c r="A13" s="16">
        <v>12</v>
      </c>
      <c r="B13" s="17" t="s">
        <v>23</v>
      </c>
      <c r="C13" s="18">
        <f t="shared" si="1"/>
        <v>0.45382</v>
      </c>
      <c r="D13" s="18">
        <f t="shared" si="0"/>
        <v>7.8780000000000003E-2</v>
      </c>
      <c r="E13" s="18">
        <f t="shared" si="0"/>
        <v>6.9089999999999999E-2</v>
      </c>
      <c r="F13" s="18">
        <f t="shared" si="2"/>
        <v>1.3645099999999999</v>
      </c>
      <c r="G13" s="18">
        <f t="shared" si="2"/>
        <v>0.31030000000000002</v>
      </c>
      <c r="J13" s="15">
        <f>'PROPOSED PARAMS'!J13</f>
        <v>0.56920000000000004</v>
      </c>
      <c r="K13" s="15">
        <f>'PROPOSED PARAMS'!K13</f>
        <v>0.254</v>
      </c>
      <c r="L13" s="15">
        <v>0.45381978289103903</v>
      </c>
      <c r="M13" s="15">
        <v>7.8775556317884896E-2</v>
      </c>
      <c r="N13" s="15">
        <v>6.9088055466175496E-2</v>
      </c>
      <c r="O13" s="15">
        <v>0</v>
      </c>
      <c r="P13" s="15">
        <v>0</v>
      </c>
      <c r="Q13" s="15">
        <v>1.3645133562738601</v>
      </c>
      <c r="R13" s="15">
        <v>0.31030398151127497</v>
      </c>
    </row>
    <row r="14" spans="1:18" ht="15.75" thickBot="1" x14ac:dyDescent="0.3">
      <c r="A14" s="16">
        <v>13</v>
      </c>
      <c r="B14" s="17" t="s">
        <v>24</v>
      </c>
      <c r="C14" s="18">
        <f t="shared" si="1"/>
        <v>0.45311000000000001</v>
      </c>
      <c r="D14" s="18">
        <f t="shared" si="0"/>
        <v>7.8979999999999995E-2</v>
      </c>
      <c r="E14" s="18">
        <f t="shared" si="0"/>
        <v>6.7269999999999996E-2</v>
      </c>
      <c r="F14" s="18">
        <f t="shared" si="2"/>
        <v>1.3369899999999999</v>
      </c>
      <c r="G14" s="18">
        <f t="shared" si="2"/>
        <v>0.31091000000000002</v>
      </c>
      <c r="J14" s="15">
        <f>'PROPOSED PARAMS'!J14</f>
        <v>0.57479999999999998</v>
      </c>
      <c r="K14" s="15">
        <f>'PROPOSED PARAMS'!K14</f>
        <v>0.25800000000000001</v>
      </c>
      <c r="L14" s="15">
        <v>0.45310834198417699</v>
      </c>
      <c r="M14" s="15">
        <v>7.8980698883053299E-2</v>
      </c>
      <c r="N14" s="15">
        <v>6.7267285743797797E-2</v>
      </c>
      <c r="O14" s="15">
        <v>0</v>
      </c>
      <c r="P14" s="15">
        <v>0</v>
      </c>
      <c r="Q14" s="15">
        <v>1.3369949104376</v>
      </c>
      <c r="R14" s="15">
        <v>0.31091090475206701</v>
      </c>
    </row>
    <row r="15" spans="1:18" ht="15.75" thickBot="1" x14ac:dyDescent="0.3">
      <c r="A15" s="16">
        <v>14</v>
      </c>
      <c r="B15" s="17" t="s">
        <v>25</v>
      </c>
      <c r="C15" s="18">
        <f t="shared" si="1"/>
        <v>0.45430999999999999</v>
      </c>
      <c r="D15" s="18">
        <f t="shared" si="0"/>
        <v>7.8630000000000005E-2</v>
      </c>
      <c r="E15" s="18">
        <f t="shared" si="0"/>
        <v>7.034E-2</v>
      </c>
      <c r="F15" s="18">
        <f t="shared" si="2"/>
        <v>1.3666400000000001</v>
      </c>
      <c r="G15" s="18">
        <f t="shared" si="2"/>
        <v>0.30989</v>
      </c>
      <c r="J15" s="15">
        <f>'PROPOSED PARAMS'!J15</f>
        <v>0.55859999999999999</v>
      </c>
      <c r="K15" s="15">
        <f>'PROPOSED PARAMS'!K15</f>
        <v>0.25900000000000001</v>
      </c>
      <c r="L15" s="15">
        <v>0.45430901912920901</v>
      </c>
      <c r="M15" s="15">
        <v>7.8634713510036897E-2</v>
      </c>
      <c r="N15" s="15">
        <v>7.0338730074313002E-2</v>
      </c>
      <c r="O15" s="15">
        <v>0</v>
      </c>
      <c r="P15" s="15">
        <v>0</v>
      </c>
      <c r="Q15" s="15">
        <v>1.36663989026823</v>
      </c>
      <c r="R15" s="15">
        <v>0.30988708997522901</v>
      </c>
    </row>
    <row r="16" spans="1:18" ht="15.75" thickBot="1" x14ac:dyDescent="0.3">
      <c r="A16" s="16">
        <v>15</v>
      </c>
      <c r="B16" s="17" t="s">
        <v>26</v>
      </c>
      <c r="C16" s="18">
        <f t="shared" si="1"/>
        <v>0.44661000000000001</v>
      </c>
      <c r="D16" s="18">
        <f t="shared" si="0"/>
        <v>8.0869999999999997E-2</v>
      </c>
      <c r="E16" s="18">
        <f t="shared" si="0"/>
        <v>5.0520000000000002E-2</v>
      </c>
      <c r="F16" s="18">
        <f t="shared" si="2"/>
        <v>1.4312</v>
      </c>
      <c r="G16" s="18">
        <f t="shared" si="2"/>
        <v>0.31648999999999999</v>
      </c>
      <c r="J16" s="15">
        <f>'PROPOSED PARAMS'!J16</f>
        <v>0.56210000000000004</v>
      </c>
      <c r="K16" s="15">
        <f>'PROPOSED PARAMS'!K16</f>
        <v>0.26100000000000001</v>
      </c>
      <c r="L16" s="15">
        <v>0.44660954433657102</v>
      </c>
      <c r="M16" s="15">
        <v>8.0872923253151693E-2</v>
      </c>
      <c r="N16" s="15">
        <v>5.0521325874837E-2</v>
      </c>
      <c r="O16" s="15">
        <v>0</v>
      </c>
      <c r="P16" s="15">
        <v>0</v>
      </c>
      <c r="Q16" s="15">
        <v>1.4311974372562799</v>
      </c>
      <c r="R16" s="15">
        <v>0.31649289137505399</v>
      </c>
    </row>
    <row r="17" spans="1:18" ht="15.75" thickBot="1" x14ac:dyDescent="0.3">
      <c r="A17" s="16">
        <v>16</v>
      </c>
      <c r="B17" s="17" t="s">
        <v>27</v>
      </c>
      <c r="C17" s="18">
        <f t="shared" si="1"/>
        <v>0.45484999999999998</v>
      </c>
      <c r="D17" s="18">
        <f t="shared" si="0"/>
        <v>7.8479999999999994E-2</v>
      </c>
      <c r="E17" s="18">
        <f t="shared" si="0"/>
        <v>7.1709999999999996E-2</v>
      </c>
      <c r="F17" s="18">
        <f t="shared" si="2"/>
        <v>1.3823799999999999</v>
      </c>
      <c r="G17" s="18">
        <f t="shared" si="2"/>
        <v>0.30942999999999998</v>
      </c>
      <c r="J17" s="15">
        <f>'PROPOSED PARAMS'!J17</f>
        <v>0.56969999999999998</v>
      </c>
      <c r="K17" s="15">
        <f>'PROPOSED PARAMS'!K17</f>
        <v>0.26100000000000001</v>
      </c>
      <c r="L17" s="15">
        <v>0.45484645664697299</v>
      </c>
      <c r="M17" s="15">
        <v>7.8480207627156198E-2</v>
      </c>
      <c r="N17" s="15">
        <v>7.1711300783541904E-2</v>
      </c>
      <c r="O17" s="15">
        <v>0</v>
      </c>
      <c r="P17" s="15">
        <v>0</v>
      </c>
      <c r="Q17" s="15">
        <v>1.3823809263655999</v>
      </c>
      <c r="R17" s="15">
        <v>0.30942956640548602</v>
      </c>
    </row>
    <row r="18" spans="1:18" ht="15.75" thickBot="1" x14ac:dyDescent="0.3">
      <c r="A18" s="16">
        <v>17</v>
      </c>
      <c r="B18" s="17" t="s">
        <v>28</v>
      </c>
      <c r="C18" s="18">
        <f t="shared" si="1"/>
        <v>0.44439000000000001</v>
      </c>
      <c r="D18" s="18">
        <f t="shared" si="1"/>
        <v>8.1530000000000005E-2</v>
      </c>
      <c r="E18" s="18">
        <f t="shared" si="1"/>
        <v>4.4760000000000001E-2</v>
      </c>
      <c r="F18" s="18">
        <f t="shared" si="2"/>
        <v>1.2748299999999999</v>
      </c>
      <c r="G18" s="18">
        <f t="shared" si="2"/>
        <v>0.31841000000000003</v>
      </c>
      <c r="J18" s="15">
        <f>'PROPOSED PARAMS'!J18</f>
        <v>0.61899999999999999</v>
      </c>
      <c r="K18" s="15">
        <f>'PROPOSED PARAMS'!K18</f>
        <v>0.26200000000000001</v>
      </c>
      <c r="L18" s="15">
        <v>0.44439290608702198</v>
      </c>
      <c r="M18" s="15">
        <v>8.1525963411019198E-2</v>
      </c>
      <c r="N18" s="15">
        <v>4.4762096415050197E-2</v>
      </c>
      <c r="O18" s="15">
        <v>0</v>
      </c>
      <c r="P18" s="15">
        <v>0</v>
      </c>
      <c r="Q18" s="15">
        <v>1.2748265682075901</v>
      </c>
      <c r="R18" s="15">
        <v>0.31841263452831697</v>
      </c>
    </row>
    <row r="19" spans="1:18" ht="15.75" thickBot="1" x14ac:dyDescent="0.3">
      <c r="A19" s="16">
        <v>18</v>
      </c>
      <c r="B19" s="17" t="s">
        <v>29</v>
      </c>
      <c r="C19" s="18">
        <f t="shared" si="1"/>
        <v>0.51919000000000004</v>
      </c>
      <c r="D19" s="18">
        <f t="shared" si="1"/>
        <v>6.148E-2</v>
      </c>
      <c r="E19" s="18">
        <f t="shared" si="1"/>
        <v>0.22672999999999999</v>
      </c>
      <c r="F19" s="18">
        <f t="shared" si="2"/>
        <v>0.77063000000000004</v>
      </c>
      <c r="G19" s="18">
        <f t="shared" si="2"/>
        <v>0.25775999999999999</v>
      </c>
      <c r="J19" s="15">
        <f>'PROPOSED PARAMS'!J19</f>
        <v>0.46650000000000003</v>
      </c>
      <c r="K19" s="15">
        <f>'PROPOSED PARAMS'!K19</f>
        <v>0.20799999999999999</v>
      </c>
      <c r="L19" s="15">
        <v>0.51919354189333</v>
      </c>
      <c r="M19" s="15">
        <v>6.1484897952047701E-2</v>
      </c>
      <c r="N19" s="15">
        <v>0.22673298260630401</v>
      </c>
      <c r="O19" s="15">
        <v>0</v>
      </c>
      <c r="P19" s="15">
        <v>0</v>
      </c>
      <c r="Q19" s="15">
        <v>0.77062790740211995</v>
      </c>
      <c r="R19" s="15">
        <v>0.25775567246456499</v>
      </c>
    </row>
    <row r="20" spans="1:18" ht="15.75" thickBot="1" x14ac:dyDescent="0.3">
      <c r="A20" s="16">
        <v>19</v>
      </c>
      <c r="B20" s="17" t="s">
        <v>30</v>
      </c>
      <c r="C20" s="18">
        <f t="shared" si="1"/>
        <v>0.50602000000000003</v>
      </c>
      <c r="D20" s="18">
        <f t="shared" si="1"/>
        <v>6.4729999999999996E-2</v>
      </c>
      <c r="E20" s="18">
        <f t="shared" si="1"/>
        <v>0.19641</v>
      </c>
      <c r="F20" s="18">
        <f t="shared" si="2"/>
        <v>0.97365000000000002</v>
      </c>
      <c r="G20" s="18">
        <f t="shared" si="2"/>
        <v>0.26785999999999999</v>
      </c>
      <c r="J20" s="15">
        <f>'PROPOSED PARAMS'!J20</f>
        <v>0.5796</v>
      </c>
      <c r="K20" s="15">
        <f>'PROPOSED PARAMS'!K20</f>
        <v>0.22</v>
      </c>
      <c r="L20" s="15">
        <v>0.50601839656377401</v>
      </c>
      <c r="M20" s="15">
        <v>6.4734903451954706E-2</v>
      </c>
      <c r="N20" s="15">
        <v>0.196412399316371</v>
      </c>
      <c r="O20" s="15">
        <v>0</v>
      </c>
      <c r="P20" s="15">
        <v>0</v>
      </c>
      <c r="Q20" s="15">
        <v>0.97364751676285399</v>
      </c>
      <c r="R20" s="15">
        <v>0.26786253356120998</v>
      </c>
    </row>
    <row r="21" spans="1:18" ht="15.75" thickBot="1" x14ac:dyDescent="0.3">
      <c r="A21" s="16">
        <v>20</v>
      </c>
      <c r="B21" s="17" t="s">
        <v>31</v>
      </c>
      <c r="C21" s="18">
        <f t="shared" si="1"/>
        <v>0.49193999999999999</v>
      </c>
      <c r="D21" s="18">
        <f t="shared" si="1"/>
        <v>6.8330000000000002E-2</v>
      </c>
      <c r="E21" s="18">
        <f t="shared" si="1"/>
        <v>0.16322999999999999</v>
      </c>
      <c r="F21" s="18">
        <f t="shared" si="2"/>
        <v>1.1720299999999999</v>
      </c>
      <c r="G21" s="18">
        <f t="shared" si="2"/>
        <v>0.27892</v>
      </c>
      <c r="J21" s="15">
        <f>'PROPOSED PARAMS'!J21</f>
        <v>0.68049999999999999</v>
      </c>
      <c r="K21" s="15">
        <f>'PROPOSED PARAMS'!K21</f>
        <v>0.23200000000000001</v>
      </c>
      <c r="L21" s="15">
        <v>0.49193550552244097</v>
      </c>
      <c r="M21" s="15">
        <v>6.8334663508287194E-2</v>
      </c>
      <c r="N21" s="15">
        <v>0.163226551432784</v>
      </c>
      <c r="O21" s="15">
        <v>0</v>
      </c>
      <c r="P21" s="15">
        <v>0</v>
      </c>
      <c r="Q21" s="15">
        <v>1.1720271804017599</v>
      </c>
      <c r="R21" s="15">
        <v>0.27892448285573901</v>
      </c>
    </row>
    <row r="22" spans="1:18" ht="15.75" thickBot="1" x14ac:dyDescent="0.3">
      <c r="A22" s="16">
        <v>21</v>
      </c>
      <c r="B22" s="17" t="s">
        <v>32</v>
      </c>
      <c r="C22" s="18">
        <f t="shared" si="1"/>
        <v>0.48338999999999999</v>
      </c>
      <c r="D22" s="18">
        <f t="shared" si="1"/>
        <v>7.059E-2</v>
      </c>
      <c r="E22" s="18">
        <f t="shared" si="1"/>
        <v>0.14268</v>
      </c>
      <c r="F22" s="18">
        <f t="shared" si="2"/>
        <v>1.25847</v>
      </c>
      <c r="G22" s="18">
        <f t="shared" si="2"/>
        <v>0.28577000000000002</v>
      </c>
      <c r="J22" s="15">
        <f>'PROPOSED PARAMS'!J22</f>
        <v>0.70520000000000005</v>
      </c>
      <c r="K22" s="15">
        <f>'PROPOSED PARAMS'!K22</f>
        <v>0.23899999999999999</v>
      </c>
      <c r="L22" s="15">
        <v>0.48338837889959901</v>
      </c>
      <c r="M22" s="15">
        <v>7.0585151506146901E-2</v>
      </c>
      <c r="N22" s="15">
        <v>0.142679281653768</v>
      </c>
      <c r="O22" s="15">
        <v>0</v>
      </c>
      <c r="P22" s="15">
        <v>0</v>
      </c>
      <c r="Q22" s="15">
        <v>1.2584725392873699</v>
      </c>
      <c r="R22" s="15">
        <v>0.28577357278207699</v>
      </c>
    </row>
    <row r="23" spans="1:18" ht="15.75" thickBot="1" x14ac:dyDescent="0.3">
      <c r="A23" s="16">
        <v>22</v>
      </c>
      <c r="B23" s="17" t="s">
        <v>33</v>
      </c>
      <c r="C23" s="18">
        <f t="shared" si="1"/>
        <v>0.4748</v>
      </c>
      <c r="D23" s="18">
        <f t="shared" si="1"/>
        <v>7.2900000000000006E-2</v>
      </c>
      <c r="E23" s="18">
        <f t="shared" si="1"/>
        <v>0.1217</v>
      </c>
      <c r="F23" s="18">
        <f t="shared" si="2"/>
        <v>1.35606</v>
      </c>
      <c r="G23" s="18">
        <f t="shared" si="2"/>
        <v>0.29276999999999997</v>
      </c>
      <c r="J23" s="15">
        <f>'PROPOSED PARAMS'!J23</f>
        <v>0.72989999999999999</v>
      </c>
      <c r="K23" s="15">
        <f>'PROPOSED PARAMS'!K23</f>
        <v>0.246</v>
      </c>
      <c r="L23" s="15">
        <v>0.47479562883117199</v>
      </c>
      <c r="M23" s="15">
        <v>7.2899361047733494E-2</v>
      </c>
      <c r="N23" s="15">
        <v>0.121702290214953</v>
      </c>
      <c r="O23" s="15">
        <v>0</v>
      </c>
      <c r="P23" s="15">
        <v>0</v>
      </c>
      <c r="Q23" s="15">
        <v>1.35605794114504</v>
      </c>
      <c r="R23" s="15">
        <v>0.292765903261682</v>
      </c>
    </row>
    <row r="24" spans="1:18" ht="15.75" thickBot="1" x14ac:dyDescent="0.3">
      <c r="A24" s="16">
        <v>23</v>
      </c>
      <c r="B24" s="17" t="s">
        <v>34</v>
      </c>
      <c r="C24" s="18">
        <f t="shared" si="1"/>
        <v>0.46504000000000001</v>
      </c>
      <c r="D24" s="18">
        <f t="shared" si="1"/>
        <v>7.5590000000000004E-2</v>
      </c>
      <c r="E24" s="18">
        <f t="shared" si="1"/>
        <v>9.7489999999999993E-2</v>
      </c>
      <c r="F24" s="18">
        <f t="shared" si="2"/>
        <v>1.47725</v>
      </c>
      <c r="G24" s="18">
        <f t="shared" si="2"/>
        <v>0.30084</v>
      </c>
      <c r="J24" s="15">
        <f>'PROPOSED PARAMS'!J24</f>
        <v>0.77059999999999995</v>
      </c>
      <c r="K24" s="15">
        <f>'PROPOSED PARAMS'!K24</f>
        <v>0.252</v>
      </c>
      <c r="L24" s="15">
        <v>0.46504167527749302</v>
      </c>
      <c r="M24" s="15">
        <v>7.5590976780953306E-2</v>
      </c>
      <c r="N24" s="15">
        <v>9.7489770776552506E-2</v>
      </c>
      <c r="O24" s="15">
        <v>0</v>
      </c>
      <c r="P24" s="15">
        <v>0</v>
      </c>
      <c r="Q24" s="15">
        <v>1.4772493101737401</v>
      </c>
      <c r="R24" s="15">
        <v>0.30083674307448299</v>
      </c>
    </row>
    <row r="25" spans="1:18" ht="15.75" thickBot="1" x14ac:dyDescent="0.3">
      <c r="A25" s="16">
        <v>24</v>
      </c>
      <c r="B25" s="17" t="s">
        <v>35</v>
      </c>
      <c r="C25" s="18">
        <f t="shared" si="1"/>
        <v>0.47186</v>
      </c>
      <c r="D25" s="18">
        <f t="shared" si="1"/>
        <v>7.3700000000000002E-2</v>
      </c>
      <c r="E25" s="18">
        <f t="shared" si="1"/>
        <v>0.11446000000000001</v>
      </c>
      <c r="F25" s="18">
        <f t="shared" si="2"/>
        <v>1.50021</v>
      </c>
      <c r="G25" s="18">
        <f t="shared" si="2"/>
        <v>0.29518</v>
      </c>
      <c r="J25" s="15">
        <f>'PROPOSED PARAMS'!J25</f>
        <v>0.81259999999999999</v>
      </c>
      <c r="K25" s="15">
        <f>'PROPOSED PARAMS'!K25</f>
        <v>0.24299999999999999</v>
      </c>
      <c r="L25" s="15">
        <v>0.47186161571030399</v>
      </c>
      <c r="M25" s="15">
        <v>7.3701683683228797E-2</v>
      </c>
      <c r="N25" s="15">
        <v>0.114464500931098</v>
      </c>
      <c r="O25" s="15">
        <v>0</v>
      </c>
      <c r="P25" s="15">
        <v>0</v>
      </c>
      <c r="Q25" s="15">
        <v>1.5002064599875999</v>
      </c>
      <c r="R25" s="15">
        <v>0.295178499689634</v>
      </c>
    </row>
    <row r="26" spans="1:18" ht="15.75" thickBot="1" x14ac:dyDescent="0.3">
      <c r="A26" s="16">
        <v>25</v>
      </c>
      <c r="B26" s="17" t="s">
        <v>36</v>
      </c>
      <c r="C26" s="18">
        <f t="shared" si="1"/>
        <v>0.48925000000000002</v>
      </c>
      <c r="D26" s="18">
        <f t="shared" si="1"/>
        <v>6.9040000000000004E-2</v>
      </c>
      <c r="E26" s="18">
        <f t="shared" si="1"/>
        <v>0.15681</v>
      </c>
      <c r="F26" s="18">
        <f t="shared" si="2"/>
        <v>0.71162999999999998</v>
      </c>
      <c r="G26" s="18">
        <f t="shared" si="2"/>
        <v>0.28105999999999998</v>
      </c>
      <c r="J26" s="15">
        <f>'PROPOSED PARAMS'!J26</f>
        <v>0.30649999999999999</v>
      </c>
      <c r="K26" s="15">
        <f>'PROPOSED PARAMS'!K26</f>
        <v>0.23300000000000001</v>
      </c>
      <c r="L26" s="15">
        <v>0.48925383452249799</v>
      </c>
      <c r="M26" s="15">
        <v>6.9035318138331705E-2</v>
      </c>
      <c r="N26" s="15">
        <v>0.15681345992308901</v>
      </c>
      <c r="O26" s="15">
        <v>0</v>
      </c>
      <c r="P26" s="15">
        <v>0</v>
      </c>
      <c r="Q26" s="15">
        <v>0.71163133319189698</v>
      </c>
      <c r="R26" s="15">
        <v>0.28106218002563699</v>
      </c>
    </row>
    <row r="27" spans="1:18" ht="15.75" thickBot="1" x14ac:dyDescent="0.3">
      <c r="A27" s="16">
        <v>26</v>
      </c>
      <c r="B27" s="17" t="s">
        <v>37</v>
      </c>
      <c r="C27" s="18">
        <f t="shared" si="1"/>
        <v>0.45411000000000001</v>
      </c>
      <c r="D27" s="18">
        <f t="shared" si="1"/>
        <v>7.8689999999999996E-2</v>
      </c>
      <c r="E27" s="18">
        <f t="shared" si="1"/>
        <v>6.9830000000000003E-2</v>
      </c>
      <c r="F27" s="18">
        <f t="shared" si="2"/>
        <v>0.83872999999999998</v>
      </c>
      <c r="G27" s="18">
        <f t="shared" si="2"/>
        <v>0.31006</v>
      </c>
      <c r="J27" s="15">
        <f>'PROPOSED PARAMS'!J27</f>
        <v>0.28110000000000002</v>
      </c>
      <c r="K27" s="15">
        <f>'PROPOSED PARAMS'!K27</f>
        <v>0.26300000000000001</v>
      </c>
      <c r="L27" s="15">
        <v>0.45410924436660399</v>
      </c>
      <c r="M27" s="15">
        <v>7.8692202904300901E-2</v>
      </c>
      <c r="N27" s="15">
        <v>6.9828168470730201E-2</v>
      </c>
      <c r="O27" s="15">
        <v>0</v>
      </c>
      <c r="P27" s="15">
        <v>0</v>
      </c>
      <c r="Q27" s="15">
        <v>0.83873435234496696</v>
      </c>
      <c r="R27" s="15">
        <v>0.31005727717642301</v>
      </c>
    </row>
    <row r="28" spans="1:18" ht="15.75" thickBot="1" x14ac:dyDescent="0.3">
      <c r="A28" s="16">
        <v>27</v>
      </c>
      <c r="B28" s="17" t="s">
        <v>38</v>
      </c>
      <c r="C28" s="18">
        <f t="shared" si="1"/>
        <v>0.44834000000000002</v>
      </c>
      <c r="D28" s="18">
        <f t="shared" si="1"/>
        <v>8.0369999999999997E-2</v>
      </c>
      <c r="E28" s="18">
        <f t="shared" si="1"/>
        <v>5.5010000000000003E-2</v>
      </c>
      <c r="F28" s="18">
        <f t="shared" si="2"/>
        <v>0.70274999999999999</v>
      </c>
      <c r="G28" s="18">
        <f t="shared" si="2"/>
        <v>0.315</v>
      </c>
      <c r="J28" s="15">
        <f>'PROPOSED PARAMS'!J28</f>
        <v>0.19259999999999999</v>
      </c>
      <c r="K28" s="15">
        <f>'PROPOSED PARAMS'!K28</f>
        <v>0.27200000000000002</v>
      </c>
      <c r="L28" s="15">
        <v>0.448342749368836</v>
      </c>
      <c r="M28" s="15">
        <v>8.0365026121870006E-2</v>
      </c>
      <c r="N28" s="15">
        <v>5.5007598836220799E-2</v>
      </c>
      <c r="O28" s="15">
        <v>0</v>
      </c>
      <c r="P28" s="15">
        <v>0</v>
      </c>
      <c r="Q28" s="15">
        <v>0.70274757793712195</v>
      </c>
      <c r="R28" s="15">
        <v>0.31499746705459297</v>
      </c>
    </row>
    <row r="29" spans="1:18" ht="15.75" thickBot="1" x14ac:dyDescent="0.3">
      <c r="A29" s="16">
        <v>28</v>
      </c>
      <c r="B29" s="17" t="s">
        <v>39</v>
      </c>
      <c r="C29" s="18">
        <f t="shared" si="1"/>
        <v>0.46820000000000001</v>
      </c>
      <c r="D29" s="18">
        <f t="shared" si="1"/>
        <v>7.4709999999999999E-2</v>
      </c>
      <c r="E29" s="18">
        <f t="shared" si="1"/>
        <v>0.10537000000000001</v>
      </c>
      <c r="F29" s="18">
        <f t="shared" si="2"/>
        <v>0.88792000000000004</v>
      </c>
      <c r="G29" s="18">
        <f t="shared" si="2"/>
        <v>0.29820999999999998</v>
      </c>
      <c r="J29" s="15">
        <f>'PROPOSED PARAMS'!J29</f>
        <v>0.3664</v>
      </c>
      <c r="K29" s="15">
        <f>'PROPOSED PARAMS'!K29</f>
        <v>0.255</v>
      </c>
      <c r="L29" s="15">
        <v>0.468198089512251</v>
      </c>
      <c r="M29" s="15">
        <v>7.4712309435841895E-2</v>
      </c>
      <c r="N29" s="15">
        <v>0.10537247105102</v>
      </c>
      <c r="O29" s="15">
        <v>0</v>
      </c>
      <c r="P29" s="15">
        <v>0</v>
      </c>
      <c r="Q29" s="15">
        <v>0.88791884001246302</v>
      </c>
      <c r="R29" s="15">
        <v>0.29820917631632698</v>
      </c>
    </row>
    <row r="30" spans="1:18" ht="15.75" thickBot="1" x14ac:dyDescent="0.3">
      <c r="A30" s="16">
        <v>29</v>
      </c>
      <c r="B30" s="17" t="s">
        <v>40</v>
      </c>
      <c r="C30" s="18">
        <f t="shared" si="1"/>
        <v>0.46645999999999999</v>
      </c>
      <c r="D30" s="18">
        <f t="shared" si="1"/>
        <v>7.5200000000000003E-2</v>
      </c>
      <c r="E30" s="18">
        <f t="shared" si="1"/>
        <v>0.10102999999999999</v>
      </c>
      <c r="F30" s="18">
        <f t="shared" si="2"/>
        <v>0.95528999999999997</v>
      </c>
      <c r="G30" s="18">
        <f t="shared" si="2"/>
        <v>0.29965999999999998</v>
      </c>
      <c r="J30" s="15">
        <f>'PROPOSED PARAMS'!J30</f>
        <v>0.38890000000000002</v>
      </c>
      <c r="K30" s="15">
        <f>'PROPOSED PARAMS'!K30</f>
        <v>0.254</v>
      </c>
      <c r="L30" s="15">
        <v>0.46645527151400701</v>
      </c>
      <c r="M30" s="15">
        <v>7.5196553203125502E-2</v>
      </c>
      <c r="N30" s="15">
        <v>0.101025694847461</v>
      </c>
      <c r="O30" s="15">
        <v>0</v>
      </c>
      <c r="P30" s="15">
        <v>0</v>
      </c>
      <c r="Q30" s="15">
        <v>0.95529177935383303</v>
      </c>
      <c r="R30" s="15">
        <v>0.299658101717513</v>
      </c>
    </row>
    <row r="31" spans="1:18" ht="15.75" thickBot="1" x14ac:dyDescent="0.3">
      <c r="A31" s="16">
        <v>30</v>
      </c>
      <c r="B31" s="17" t="s">
        <v>41</v>
      </c>
      <c r="C31" s="18">
        <f t="shared" si="1"/>
        <v>0.46939999999999998</v>
      </c>
      <c r="D31" s="18">
        <f t="shared" si="1"/>
        <v>7.4380000000000002E-2</v>
      </c>
      <c r="E31" s="18">
        <f t="shared" si="1"/>
        <v>0.10836</v>
      </c>
      <c r="F31" s="18">
        <f t="shared" si="2"/>
        <v>0.82759000000000005</v>
      </c>
      <c r="G31" s="18">
        <f t="shared" si="2"/>
        <v>0.29720999999999997</v>
      </c>
      <c r="J31" s="15">
        <f>'PROPOSED PARAMS'!J31</f>
        <v>0.3448</v>
      </c>
      <c r="K31" s="15">
        <f>'PROPOSED PARAMS'!K31</f>
        <v>0.26900000000000002</v>
      </c>
      <c r="L31" s="15">
        <v>0.46939984996836098</v>
      </c>
      <c r="M31" s="15">
        <v>7.4379704836544602E-2</v>
      </c>
      <c r="N31" s="15">
        <v>0.108361692979157</v>
      </c>
      <c r="O31" s="15">
        <v>0</v>
      </c>
      <c r="P31" s="15">
        <v>0</v>
      </c>
      <c r="Q31" s="15">
        <v>0.82759061817047397</v>
      </c>
      <c r="R31" s="15">
        <v>0.29721276900694799</v>
      </c>
    </row>
    <row r="32" spans="1:18" ht="15.75" thickBot="1" x14ac:dyDescent="0.3">
      <c r="A32" s="16">
        <v>31</v>
      </c>
      <c r="B32" s="17" t="s">
        <v>42</v>
      </c>
      <c r="C32" s="18">
        <f t="shared" si="1"/>
        <v>0.43214999999999998</v>
      </c>
      <c r="D32" s="18">
        <f t="shared" si="1"/>
        <v>8.5209999999999994E-2</v>
      </c>
      <c r="E32" s="18">
        <f t="shared" si="1"/>
        <v>1.2500000000000001E-2</v>
      </c>
      <c r="F32" s="18">
        <f t="shared" si="2"/>
        <v>0.45401999999999998</v>
      </c>
      <c r="G32" s="18">
        <f t="shared" si="2"/>
        <v>0.32917000000000002</v>
      </c>
      <c r="J32" s="15">
        <f>'PROPOSED PARAMS'!J32</f>
        <v>0</v>
      </c>
      <c r="K32" s="15">
        <f>'PROPOSED PARAMS'!K32</f>
        <v>0.29099999999999998</v>
      </c>
      <c r="L32" s="15">
        <v>0.43214799113032099</v>
      </c>
      <c r="M32" s="15">
        <v>8.5205133673889197E-2</v>
      </c>
      <c r="N32" s="15">
        <v>1.2501427473370399E-2</v>
      </c>
      <c r="O32" s="15">
        <v>0</v>
      </c>
      <c r="P32" s="15">
        <v>0</v>
      </c>
      <c r="Q32" s="15">
        <v>0.454018059201097</v>
      </c>
      <c r="R32" s="15">
        <v>0.32916619084220999</v>
      </c>
    </row>
    <row r="33" spans="1:18" ht="15.75" thickBot="1" x14ac:dyDescent="0.3">
      <c r="A33" s="16">
        <v>32</v>
      </c>
      <c r="B33" s="17" t="s">
        <v>43</v>
      </c>
      <c r="C33" s="18">
        <f t="shared" si="1"/>
        <v>0.43319999999999997</v>
      </c>
      <c r="D33" s="18">
        <f t="shared" si="1"/>
        <v>8.4879999999999997E-2</v>
      </c>
      <c r="E33" s="18">
        <f t="shared" si="1"/>
        <v>1.5299999999999999E-2</v>
      </c>
      <c r="F33" s="18">
        <f t="shared" si="2"/>
        <v>0.51371999999999995</v>
      </c>
      <c r="G33" s="18">
        <f t="shared" si="2"/>
        <v>0.32823000000000002</v>
      </c>
      <c r="J33" s="15">
        <f>'PROPOSED PARAMS'!J33</f>
        <v>3.7699999999999997E-2</v>
      </c>
      <c r="K33" s="15">
        <f>'PROPOSED PARAMS'!K33</f>
        <v>0.28899999999999998</v>
      </c>
      <c r="L33" s="15">
        <v>0.43319959388648099</v>
      </c>
      <c r="M33" s="15">
        <v>8.4884319317123799E-2</v>
      </c>
      <c r="N33" s="15">
        <v>1.5302149606874999E-2</v>
      </c>
      <c r="O33" s="15">
        <v>0</v>
      </c>
      <c r="P33" s="15">
        <v>0</v>
      </c>
      <c r="Q33" s="15">
        <v>0.51372392143021095</v>
      </c>
      <c r="R33" s="15">
        <v>0.32823261679770799</v>
      </c>
    </row>
    <row r="34" spans="1:18" ht="15.75" thickBot="1" x14ac:dyDescent="0.3">
      <c r="A34" s="16">
        <v>33</v>
      </c>
      <c r="B34" s="17" t="s">
        <v>44</v>
      </c>
      <c r="C34" s="18">
        <f t="shared" si="1"/>
        <v>0.43134</v>
      </c>
      <c r="D34" s="18">
        <f t="shared" si="1"/>
        <v>8.5449999999999998E-2</v>
      </c>
      <c r="E34" s="18">
        <f t="shared" si="1"/>
        <v>1.0330000000000001E-2</v>
      </c>
      <c r="F34" s="18">
        <f t="shared" si="2"/>
        <v>0.49027999999999999</v>
      </c>
      <c r="G34" s="18">
        <f t="shared" si="2"/>
        <v>0.32989000000000002</v>
      </c>
      <c r="J34" s="15">
        <f>'PROPOSED PARAMS'!J34</f>
        <v>2.2200000000000001E-2</v>
      </c>
      <c r="K34" s="15">
        <f>'PROPOSED PARAMS'!K34</f>
        <v>0.28799999999999998</v>
      </c>
      <c r="L34" s="15">
        <v>0.43133555956925801</v>
      </c>
      <c r="M34" s="15">
        <v>8.5453616818832401E-2</v>
      </c>
      <c r="N34" s="15">
        <v>1.0333744850064301E-2</v>
      </c>
      <c r="O34" s="15">
        <v>0</v>
      </c>
      <c r="P34" s="15">
        <v>0</v>
      </c>
      <c r="Q34" s="15">
        <v>0.49027773849741302</v>
      </c>
      <c r="R34" s="15">
        <v>0.329888751716645</v>
      </c>
    </row>
    <row r="35" spans="1:18" ht="15.75" thickBot="1" x14ac:dyDescent="0.3">
      <c r="A35" s="16">
        <v>34</v>
      </c>
      <c r="B35" s="17" t="s">
        <v>45</v>
      </c>
      <c r="C35" s="18">
        <f t="shared" si="1"/>
        <v>0.43522</v>
      </c>
      <c r="D35" s="18">
        <f t="shared" si="1"/>
        <v>8.4269999999999998E-2</v>
      </c>
      <c r="E35" s="18">
        <f t="shared" si="1"/>
        <v>2.0670000000000001E-2</v>
      </c>
      <c r="F35" s="18">
        <f t="shared" si="2"/>
        <v>0.46209</v>
      </c>
      <c r="G35" s="18">
        <f t="shared" si="2"/>
        <v>0.32644000000000001</v>
      </c>
      <c r="J35" s="15">
        <f>'PROPOSED PARAMS'!J35</f>
        <v>1.15E-2</v>
      </c>
      <c r="K35" s="15">
        <f>'PROPOSED PARAMS'!K35</f>
        <v>0.28599999999999998</v>
      </c>
      <c r="L35" s="15">
        <v>0.43522161311414898</v>
      </c>
      <c r="M35" s="15">
        <v>8.4270044442190703E-2</v>
      </c>
      <c r="N35" s="15">
        <v>2.0671270253488101E-2</v>
      </c>
      <c r="O35" s="15">
        <v>0</v>
      </c>
      <c r="P35" s="15">
        <v>0</v>
      </c>
      <c r="Q35" s="15">
        <v>0.46208550849151098</v>
      </c>
      <c r="R35" s="15">
        <v>0.32644290991550401</v>
      </c>
    </row>
    <row r="36" spans="1:18" ht="15.75" thickBot="1" x14ac:dyDescent="0.3">
      <c r="A36" s="16">
        <v>35</v>
      </c>
      <c r="B36" s="17" t="s">
        <v>46</v>
      </c>
      <c r="C36" s="18">
        <f t="shared" si="1"/>
        <v>0.43989</v>
      </c>
      <c r="D36" s="18">
        <f t="shared" si="1"/>
        <v>8.2860000000000003E-2</v>
      </c>
      <c r="E36" s="18">
        <f t="shared" si="1"/>
        <v>3.2989999999999998E-2</v>
      </c>
      <c r="F36" s="18">
        <f t="shared" si="2"/>
        <v>0.58716000000000002</v>
      </c>
      <c r="G36" s="18">
        <f t="shared" si="2"/>
        <v>0.32234000000000002</v>
      </c>
      <c r="J36" s="15">
        <f>'PROPOSED PARAMS'!J36</f>
        <v>9.9500000000000005E-2</v>
      </c>
      <c r="K36" s="15">
        <f>'PROPOSED PARAMS'!K36</f>
        <v>0.27900000000000003</v>
      </c>
      <c r="L36" s="15">
        <v>0.43989254483060303</v>
      </c>
      <c r="M36" s="15">
        <v>8.2863936537997396E-2</v>
      </c>
      <c r="N36" s="15">
        <v>3.29939031285372E-2</v>
      </c>
      <c r="O36" s="15">
        <v>0</v>
      </c>
      <c r="P36" s="15">
        <v>0</v>
      </c>
      <c r="Q36" s="15">
        <v>0.58715909362693397</v>
      </c>
      <c r="R36" s="15">
        <v>0.32233536562382098</v>
      </c>
    </row>
    <row r="37" spans="1:18" ht="15.75" thickBot="1" x14ac:dyDescent="0.3">
      <c r="A37" s="16">
        <v>36</v>
      </c>
      <c r="B37" s="17" t="s">
        <v>47</v>
      </c>
      <c r="C37" s="18">
        <f t="shared" si="1"/>
        <v>0.43923000000000001</v>
      </c>
      <c r="D37" s="18">
        <f t="shared" si="1"/>
        <v>8.3059999999999995E-2</v>
      </c>
      <c r="E37" s="18">
        <f t="shared" si="1"/>
        <v>3.1260000000000003E-2</v>
      </c>
      <c r="F37" s="18">
        <f t="shared" si="2"/>
        <v>0.57408000000000003</v>
      </c>
      <c r="G37" s="18">
        <f t="shared" si="2"/>
        <v>0.32290999999999997</v>
      </c>
      <c r="J37" s="15">
        <f>'PROPOSED PARAMS'!J37</f>
        <v>8.6199999999999999E-2</v>
      </c>
      <c r="K37" s="15">
        <f>'PROPOSED PARAMS'!K37</f>
        <v>0.28100000000000003</v>
      </c>
      <c r="L37" s="15">
        <v>0.43923316138625801</v>
      </c>
      <c r="M37" s="15">
        <v>8.3061350674837706E-2</v>
      </c>
      <c r="N37" s="15">
        <v>3.1261085069916698E-2</v>
      </c>
      <c r="O37" s="15">
        <v>0</v>
      </c>
      <c r="P37" s="15">
        <v>0</v>
      </c>
      <c r="Q37" s="15">
        <v>0.57407506265278896</v>
      </c>
      <c r="R37" s="15">
        <v>0.32291297164336102</v>
      </c>
    </row>
    <row r="38" spans="1:18" ht="15.75" thickBot="1" x14ac:dyDescent="0.3">
      <c r="A38" s="16">
        <v>37</v>
      </c>
      <c r="B38" s="17" t="s">
        <v>48</v>
      </c>
      <c r="C38" s="18">
        <f t="shared" si="1"/>
        <v>0.44407999999999997</v>
      </c>
      <c r="D38" s="18">
        <f t="shared" si="1"/>
        <v>8.1619999999999998E-2</v>
      </c>
      <c r="E38" s="18">
        <f t="shared" si="1"/>
        <v>4.3950000000000003E-2</v>
      </c>
      <c r="F38" s="18">
        <f t="shared" si="2"/>
        <v>0.66396999999999995</v>
      </c>
      <c r="G38" s="18">
        <f t="shared" si="2"/>
        <v>0.31868000000000002</v>
      </c>
      <c r="J38" s="15">
        <f>'PROPOSED PARAMS'!J38</f>
        <v>0.15229999999999999</v>
      </c>
      <c r="K38" s="15">
        <f>'PROPOSED PARAMS'!K38</f>
        <v>0.27600000000000002</v>
      </c>
      <c r="L38" s="15">
        <v>0.44408189889569299</v>
      </c>
      <c r="M38" s="15">
        <v>8.16179025870373E-2</v>
      </c>
      <c r="N38" s="15">
        <v>4.3952091420993801E-2</v>
      </c>
      <c r="O38" s="15">
        <v>0</v>
      </c>
      <c r="P38" s="15">
        <v>0</v>
      </c>
      <c r="Q38" s="15">
        <v>0.66397424275236705</v>
      </c>
      <c r="R38" s="15">
        <v>0.31868263619300202</v>
      </c>
    </row>
    <row r="39" spans="1:18" ht="15.75" thickBot="1" x14ac:dyDescent="0.3">
      <c r="A39" s="16">
        <v>38</v>
      </c>
      <c r="B39" s="17" t="s">
        <v>49</v>
      </c>
      <c r="C39" s="18">
        <f t="shared" si="1"/>
        <v>0.44445000000000001</v>
      </c>
      <c r="D39" s="18">
        <f t="shared" si="1"/>
        <v>8.1509999999999999E-2</v>
      </c>
      <c r="E39" s="18">
        <f t="shared" si="1"/>
        <v>4.4920000000000002E-2</v>
      </c>
      <c r="F39" s="18">
        <f t="shared" si="2"/>
        <v>0.64951000000000003</v>
      </c>
      <c r="G39" s="18">
        <f t="shared" si="2"/>
        <v>0.31835999999999998</v>
      </c>
      <c r="J39" s="15">
        <f>'PROPOSED PARAMS'!J39</f>
        <v>0.1376</v>
      </c>
      <c r="K39" s="15">
        <f>'PROPOSED PARAMS'!K39</f>
        <v>0.28100000000000003</v>
      </c>
      <c r="L39" s="15">
        <v>0.44445359245152199</v>
      </c>
      <c r="M39" s="15">
        <v>8.1508032486901597E-2</v>
      </c>
      <c r="N39" s="15">
        <v>4.4920095319177698E-2</v>
      </c>
      <c r="O39" s="15">
        <v>0</v>
      </c>
      <c r="P39" s="15">
        <v>0</v>
      </c>
      <c r="Q39" s="15">
        <v>0.64951132515216503</v>
      </c>
      <c r="R39" s="15">
        <v>0.31835996822694101</v>
      </c>
    </row>
    <row r="40" spans="1:18" ht="15.75" thickBot="1" x14ac:dyDescent="0.3">
      <c r="A40" s="16">
        <v>39</v>
      </c>
      <c r="B40" s="17" t="s">
        <v>50</v>
      </c>
      <c r="C40" s="18">
        <f t="shared" si="1"/>
        <v>0.45422000000000001</v>
      </c>
      <c r="D40" s="18">
        <f t="shared" si="1"/>
        <v>7.8659999999999994E-2</v>
      </c>
      <c r="E40" s="18">
        <f t="shared" si="1"/>
        <v>7.0110000000000006E-2</v>
      </c>
      <c r="F40" s="18">
        <f t="shared" si="2"/>
        <v>0.66901999999999995</v>
      </c>
      <c r="G40" s="18">
        <f t="shared" si="2"/>
        <v>0.30996000000000001</v>
      </c>
      <c r="J40" s="15">
        <f>'PROPOSED PARAMS'!J40</f>
        <v>0.19120000000000001</v>
      </c>
      <c r="K40" s="15">
        <f>'PROPOSED PARAMS'!K40</f>
        <v>0.26800000000000002</v>
      </c>
      <c r="L40" s="15">
        <v>0.45422042792624401</v>
      </c>
      <c r="M40" s="15">
        <v>7.8660203685647301E-2</v>
      </c>
      <c r="N40" s="15">
        <v>7.0112342417989498E-2</v>
      </c>
      <c r="O40" s="15">
        <v>0</v>
      </c>
      <c r="P40" s="15">
        <v>0</v>
      </c>
      <c r="Q40" s="15">
        <v>0.66902373030328699</v>
      </c>
      <c r="R40" s="15">
        <v>0.30996255252733701</v>
      </c>
    </row>
    <row r="41" spans="1:18" ht="15.75" thickBot="1" x14ac:dyDescent="0.3">
      <c r="A41" s="16">
        <v>40</v>
      </c>
      <c r="B41" s="17" t="s">
        <v>51</v>
      </c>
      <c r="C41" s="18">
        <f t="shared" si="1"/>
        <v>0.44794</v>
      </c>
      <c r="D41" s="18">
        <f t="shared" si="1"/>
        <v>8.0479999999999996E-2</v>
      </c>
      <c r="E41" s="18">
        <f t="shared" si="1"/>
        <v>5.3969999999999997E-2</v>
      </c>
      <c r="F41" s="18">
        <f t="shared" si="2"/>
        <v>0.71496999999999999</v>
      </c>
      <c r="G41" s="18">
        <f t="shared" si="2"/>
        <v>0.31534000000000001</v>
      </c>
      <c r="J41" s="15">
        <f>'PROPOSED PARAMS'!J41</f>
        <v>0.20019999999999999</v>
      </c>
      <c r="K41" s="15">
        <f>'PROPOSED PARAMS'!K41</f>
        <v>0.27400000000000002</v>
      </c>
      <c r="L41" s="15">
        <v>0.44794081026087001</v>
      </c>
      <c r="M41" s="15">
        <v>8.0482598381379195E-2</v>
      </c>
      <c r="N41" s="15">
        <v>5.3968525178698303E-2</v>
      </c>
      <c r="O41" s="15">
        <v>0</v>
      </c>
      <c r="P41" s="15">
        <v>0</v>
      </c>
      <c r="Q41" s="15">
        <v>0.71497286083039702</v>
      </c>
      <c r="R41" s="15">
        <v>0.315343824940434</v>
      </c>
    </row>
    <row r="42" spans="1:18" ht="15.75" thickBot="1" x14ac:dyDescent="0.3">
      <c r="A42" s="16">
        <v>41</v>
      </c>
      <c r="B42" s="17" t="s">
        <v>52</v>
      </c>
      <c r="C42" s="18">
        <f t="shared" si="1"/>
        <v>0.44213000000000002</v>
      </c>
      <c r="D42" s="18">
        <f t="shared" si="1"/>
        <v>8.2199999999999995E-2</v>
      </c>
      <c r="E42" s="18">
        <f t="shared" si="1"/>
        <v>3.8870000000000002E-2</v>
      </c>
      <c r="F42" s="18">
        <f t="shared" si="2"/>
        <v>0.74168999999999996</v>
      </c>
      <c r="G42" s="18">
        <f t="shared" si="2"/>
        <v>0.32038</v>
      </c>
      <c r="J42" s="15">
        <f>'PROPOSED PARAMS'!J42</f>
        <v>0.1835</v>
      </c>
      <c r="K42" s="15">
        <f>'PROPOSED PARAMS'!K42</f>
        <v>0.27800000000000002</v>
      </c>
      <c r="L42" s="15">
        <v>0.44213485621745902</v>
      </c>
      <c r="M42" s="15">
        <v>8.2195247149512499E-2</v>
      </c>
      <c r="N42" s="15">
        <v>3.88701265518199E-2</v>
      </c>
      <c r="O42" s="15">
        <v>0</v>
      </c>
      <c r="P42" s="15">
        <v>0</v>
      </c>
      <c r="Q42" s="15">
        <v>0.74168689585101299</v>
      </c>
      <c r="R42" s="15">
        <v>0.32037662448272702</v>
      </c>
    </row>
    <row r="43" spans="1:18" ht="15.75" thickBot="1" x14ac:dyDescent="0.3">
      <c r="A43" s="16">
        <v>42</v>
      </c>
      <c r="B43" s="17" t="s">
        <v>53</v>
      </c>
      <c r="C43" s="18">
        <f t="shared" si="1"/>
        <v>0.44520999999999999</v>
      </c>
      <c r="D43" s="18">
        <f t="shared" si="1"/>
        <v>8.1290000000000001E-2</v>
      </c>
      <c r="E43" s="18">
        <f t="shared" si="1"/>
        <v>4.6879999999999998E-2</v>
      </c>
      <c r="F43" s="18">
        <f t="shared" si="2"/>
        <v>0.74212999999999996</v>
      </c>
      <c r="G43" s="18">
        <f t="shared" si="2"/>
        <v>0.31770999999999999</v>
      </c>
      <c r="J43" s="15">
        <f>'PROPOSED PARAMS'!J43</f>
        <v>0.1845</v>
      </c>
      <c r="K43" s="15">
        <f>'PROPOSED PARAMS'!K43</f>
        <v>0.27800000000000002</v>
      </c>
      <c r="L43" s="15">
        <v>0.44520880330638501</v>
      </c>
      <c r="M43" s="15">
        <v>8.12851375879802E-2</v>
      </c>
      <c r="N43" s="15">
        <v>4.6884779382213401E-2</v>
      </c>
      <c r="O43" s="15">
        <v>0</v>
      </c>
      <c r="P43" s="15">
        <v>0</v>
      </c>
      <c r="Q43" s="15">
        <v>0.74212942337831</v>
      </c>
      <c r="R43" s="15">
        <v>0.31770507353926197</v>
      </c>
    </row>
    <row r="44" spans="1:18" ht="15.75" thickBot="1" x14ac:dyDescent="0.3">
      <c r="A44" s="16">
        <v>43</v>
      </c>
      <c r="B44" s="17" t="s">
        <v>54</v>
      </c>
      <c r="C44" s="18">
        <f t="shared" si="1"/>
        <v>0.45177</v>
      </c>
      <c r="D44" s="18">
        <f t="shared" si="1"/>
        <v>7.9369999999999996E-2</v>
      </c>
      <c r="E44" s="18">
        <f t="shared" si="1"/>
        <v>6.3839999999999994E-2</v>
      </c>
      <c r="F44" s="18">
        <f t="shared" si="2"/>
        <v>0.78412999999999999</v>
      </c>
      <c r="G44" s="18">
        <f t="shared" si="2"/>
        <v>0.31204999999999999</v>
      </c>
      <c r="J44" s="15">
        <f>'PROPOSED PARAMS'!J44</f>
        <v>0.2515</v>
      </c>
      <c r="K44" s="15">
        <f>'PROPOSED PARAMS'!K44</f>
        <v>0.27</v>
      </c>
      <c r="L44" s="15">
        <v>0.45177060085441201</v>
      </c>
      <c r="M44" s="15">
        <v>7.9367498576701903E-2</v>
      </c>
      <c r="N44" s="15">
        <v>6.3837029137680606E-2</v>
      </c>
      <c r="O44" s="15">
        <v>0</v>
      </c>
      <c r="P44" s="15">
        <v>0</v>
      </c>
      <c r="Q44" s="15">
        <v>0.784131688734097</v>
      </c>
      <c r="R44" s="15">
        <v>0.31205432362077301</v>
      </c>
    </row>
    <row r="45" spans="1:18" ht="15.75" thickBot="1" x14ac:dyDescent="0.3">
      <c r="A45" s="16">
        <v>44</v>
      </c>
      <c r="B45" s="17" t="s">
        <v>55</v>
      </c>
      <c r="C45" s="18">
        <f t="shared" si="1"/>
        <v>0.44746999999999998</v>
      </c>
      <c r="D45" s="18">
        <f t="shared" si="1"/>
        <v>8.0619999999999997E-2</v>
      </c>
      <c r="E45" s="18">
        <f t="shared" si="1"/>
        <v>5.2760000000000001E-2</v>
      </c>
      <c r="F45" s="18">
        <f t="shared" si="2"/>
        <v>0.76339999999999997</v>
      </c>
      <c r="G45" s="18">
        <f t="shared" si="2"/>
        <v>0.31574999999999998</v>
      </c>
      <c r="J45" s="15">
        <f>'PROPOSED PARAMS'!J45</f>
        <v>0.22789999999999999</v>
      </c>
      <c r="K45" s="15">
        <f>'PROPOSED PARAMS'!K45</f>
        <v>0.27</v>
      </c>
      <c r="L45" s="15">
        <v>0.447473207516699</v>
      </c>
      <c r="M45" s="15">
        <v>8.0619538771927193E-2</v>
      </c>
      <c r="N45" s="15">
        <v>5.2758702109185297E-2</v>
      </c>
      <c r="O45" s="15">
        <v>0</v>
      </c>
      <c r="P45" s="15">
        <v>0</v>
      </c>
      <c r="Q45" s="15">
        <v>0.76340036464115002</v>
      </c>
      <c r="R45" s="15">
        <v>0.31574709929693801</v>
      </c>
    </row>
    <row r="46" spans="1:18" ht="15.75" thickBot="1" x14ac:dyDescent="0.3">
      <c r="A46" s="16">
        <v>45</v>
      </c>
      <c r="B46" s="17" t="s">
        <v>56</v>
      </c>
      <c r="C46" s="18">
        <f t="shared" si="1"/>
        <v>0.45551999999999998</v>
      </c>
      <c r="D46" s="18">
        <f t="shared" si="1"/>
        <v>7.8289999999999998E-2</v>
      </c>
      <c r="E46" s="18">
        <f t="shared" si="1"/>
        <v>7.3440000000000005E-2</v>
      </c>
      <c r="F46" s="18">
        <f t="shared" si="2"/>
        <v>0.84792999999999996</v>
      </c>
      <c r="G46" s="18">
        <f t="shared" si="2"/>
        <v>0.30885000000000001</v>
      </c>
      <c r="J46" s="15">
        <f>'PROPOSED PARAMS'!J46</f>
        <v>0.30130000000000001</v>
      </c>
      <c r="K46" s="15">
        <f>'PROPOSED PARAMS'!K46</f>
        <v>0.26600000000000001</v>
      </c>
      <c r="L46" s="15">
        <v>0.45552487748771098</v>
      </c>
      <c r="M46" s="15">
        <v>7.8285489159562793E-2</v>
      </c>
      <c r="N46" s="15">
        <v>7.3441954727395703E-2</v>
      </c>
      <c r="O46" s="15">
        <v>0</v>
      </c>
      <c r="P46" s="15">
        <v>0</v>
      </c>
      <c r="Q46" s="15">
        <v>0.84792537571848903</v>
      </c>
      <c r="R46" s="15">
        <v>0.308852681757535</v>
      </c>
    </row>
    <row r="47" spans="1:18" ht="15.75" thickBot="1" x14ac:dyDescent="0.3">
      <c r="A47" s="16">
        <v>46</v>
      </c>
      <c r="B47" s="17" t="s">
        <v>57</v>
      </c>
      <c r="C47" s="18">
        <f t="shared" si="1"/>
        <v>0.46062999999999998</v>
      </c>
      <c r="D47" s="18">
        <f t="shared" si="1"/>
        <v>7.6829999999999996E-2</v>
      </c>
      <c r="E47" s="18">
        <f t="shared" si="1"/>
        <v>8.6389999999999995E-2</v>
      </c>
      <c r="F47" s="18">
        <f t="shared" si="2"/>
        <v>0.89151000000000002</v>
      </c>
      <c r="G47" s="18">
        <f t="shared" si="2"/>
        <v>0.30453999999999998</v>
      </c>
      <c r="J47" s="15">
        <f>'PROPOSED PARAMS'!J47</f>
        <v>0.34949999999999998</v>
      </c>
      <c r="K47" s="15">
        <f>'PROPOSED PARAMS'!K47</f>
        <v>0.26100000000000001</v>
      </c>
      <c r="L47" s="15">
        <v>0.460626883828262</v>
      </c>
      <c r="M47" s="15">
        <v>7.6832419718181E-2</v>
      </c>
      <c r="N47" s="15">
        <v>8.6387050771464594E-2</v>
      </c>
      <c r="O47" s="15">
        <v>0</v>
      </c>
      <c r="P47" s="15">
        <v>0</v>
      </c>
      <c r="Q47" s="15">
        <v>0.891514007755285</v>
      </c>
      <c r="R47" s="15">
        <v>0.30453764974284497</v>
      </c>
    </row>
    <row r="48" spans="1:18" ht="15.75" thickBot="1" x14ac:dyDescent="0.3">
      <c r="A48" s="16">
        <v>47</v>
      </c>
      <c r="B48" s="17" t="s">
        <v>58</v>
      </c>
      <c r="C48" s="18">
        <f t="shared" si="1"/>
        <v>0.46579999999999999</v>
      </c>
      <c r="D48" s="18">
        <f t="shared" si="1"/>
        <v>7.5380000000000003E-2</v>
      </c>
      <c r="E48" s="18">
        <f t="shared" si="1"/>
        <v>9.9390000000000006E-2</v>
      </c>
      <c r="F48" s="18">
        <f t="shared" si="2"/>
        <v>0.93227000000000004</v>
      </c>
      <c r="G48" s="18">
        <f t="shared" si="2"/>
        <v>0.30020000000000002</v>
      </c>
      <c r="J48" s="15">
        <f>'PROPOSED PARAMS'!J48</f>
        <v>0.39960000000000001</v>
      </c>
      <c r="K48" s="15">
        <f>'PROPOSED PARAMS'!K48</f>
        <v>0.25600000000000001</v>
      </c>
      <c r="L48" s="15">
        <v>0.46579897510191698</v>
      </c>
      <c r="M48" s="15">
        <v>7.5379489158403506E-2</v>
      </c>
      <c r="N48" s="15">
        <v>9.9385202458269706E-2</v>
      </c>
      <c r="O48" s="15">
        <v>0</v>
      </c>
      <c r="P48" s="15">
        <v>0</v>
      </c>
      <c r="Q48" s="15">
        <v>0.93226941618825598</v>
      </c>
      <c r="R48" s="15">
        <v>0.30020493251391001</v>
      </c>
    </row>
    <row r="49" spans="1:18" ht="15.75" thickBot="1" x14ac:dyDescent="0.3">
      <c r="A49" s="16">
        <v>48</v>
      </c>
      <c r="B49" s="17" t="s">
        <v>126</v>
      </c>
      <c r="C49" s="18">
        <f t="shared" si="1"/>
        <v>0.46617999999999998</v>
      </c>
      <c r="D49" s="18">
        <f t="shared" si="1"/>
        <v>7.5270000000000004E-2</v>
      </c>
      <c r="E49" s="18">
        <f t="shared" si="1"/>
        <v>0.10034</v>
      </c>
      <c r="F49" s="18">
        <f t="shared" si="2"/>
        <v>0.99578</v>
      </c>
      <c r="G49" s="18">
        <f t="shared" si="2"/>
        <v>0.29988999999999999</v>
      </c>
      <c r="J49" s="15">
        <f>'PROPOSED PARAMS'!J49</f>
        <v>0.44350000000000001</v>
      </c>
      <c r="K49" s="15">
        <f>'PROPOSED PARAMS'!K49</f>
        <v>0.255</v>
      </c>
      <c r="L49" s="15">
        <v>0.46617950488786902</v>
      </c>
      <c r="M49" s="15">
        <v>7.5273381383818103E-2</v>
      </c>
      <c r="N49" s="15">
        <v>0.100336624466541</v>
      </c>
      <c r="O49" s="15">
        <v>0</v>
      </c>
      <c r="P49" s="15">
        <v>0</v>
      </c>
      <c r="Q49" s="15">
        <v>0.99577764981565897</v>
      </c>
      <c r="R49" s="15">
        <v>0.299887791844486</v>
      </c>
    </row>
    <row r="50" spans="1:18" ht="15.75" thickBot="1" x14ac:dyDescent="0.3">
      <c r="A50" s="16">
        <v>49</v>
      </c>
      <c r="B50" s="17" t="s">
        <v>59</v>
      </c>
      <c r="C50" s="18">
        <f t="shared" si="1"/>
        <v>0.47050999999999998</v>
      </c>
      <c r="D50" s="18">
        <f t="shared" si="1"/>
        <v>7.4069999999999997E-2</v>
      </c>
      <c r="E50" s="18">
        <f t="shared" si="1"/>
        <v>0.11112</v>
      </c>
      <c r="F50" s="18">
        <f t="shared" si="2"/>
        <v>1.03722</v>
      </c>
      <c r="G50" s="18">
        <f t="shared" si="2"/>
        <v>0.29629</v>
      </c>
      <c r="J50" s="15">
        <f>'PROPOSED PARAMS'!J50</f>
        <v>0.49230000000000002</v>
      </c>
      <c r="K50" s="15">
        <f>'PROPOSED PARAMS'!K50</f>
        <v>0.254</v>
      </c>
      <c r="L50" s="15">
        <v>0.47051281712875898</v>
      </c>
      <c r="M50" s="15">
        <v>7.4072621443709505E-2</v>
      </c>
      <c r="N50" s="15">
        <v>0.11112418481288</v>
      </c>
      <c r="O50" s="15">
        <v>0</v>
      </c>
      <c r="P50" s="15">
        <v>0</v>
      </c>
      <c r="Q50" s="15">
        <v>1.03721699279714</v>
      </c>
      <c r="R50" s="15">
        <v>0.296291938395707</v>
      </c>
    </row>
    <row r="51" spans="1:18" ht="15.75" thickBot="1" x14ac:dyDescent="0.3">
      <c r="A51" s="16">
        <v>50</v>
      </c>
      <c r="B51" s="17" t="s">
        <v>60</v>
      </c>
      <c r="C51" s="18">
        <f t="shared" si="1"/>
        <v>0.47237000000000001</v>
      </c>
      <c r="D51" s="18">
        <f t="shared" si="1"/>
        <v>7.356E-2</v>
      </c>
      <c r="E51" s="18">
        <f t="shared" si="1"/>
        <v>0.11573</v>
      </c>
      <c r="F51" s="18">
        <f t="shared" si="2"/>
        <v>1.0934900000000001</v>
      </c>
      <c r="G51" s="18">
        <f t="shared" si="2"/>
        <v>0.29476000000000002</v>
      </c>
      <c r="J51" s="15">
        <f>'PROPOSED PARAMS'!J51</f>
        <v>0.53029999999999999</v>
      </c>
      <c r="K51" s="15">
        <f>'PROPOSED PARAMS'!K51</f>
        <v>0.252</v>
      </c>
      <c r="L51" s="15">
        <v>0.47237312142499599</v>
      </c>
      <c r="M51" s="15">
        <v>7.3561359745336494E-2</v>
      </c>
      <c r="N51" s="15">
        <v>0.115729099857005</v>
      </c>
      <c r="O51" s="15">
        <v>0</v>
      </c>
      <c r="P51" s="15">
        <v>0</v>
      </c>
      <c r="Q51" s="15">
        <v>1.09349330134798</v>
      </c>
      <c r="R51" s="15">
        <v>0.29475696671433199</v>
      </c>
    </row>
    <row r="52" spans="1:18" ht="15.75" thickBot="1" x14ac:dyDescent="0.3">
      <c r="A52" s="16">
        <v>51</v>
      </c>
      <c r="B52" s="17" t="s">
        <v>61</v>
      </c>
      <c r="C52" s="18">
        <f t="shared" si="1"/>
        <v>0.47519</v>
      </c>
      <c r="D52" s="18">
        <f t="shared" si="1"/>
        <v>7.2789999999999994E-2</v>
      </c>
      <c r="E52" s="18">
        <f t="shared" si="1"/>
        <v>0.12267</v>
      </c>
      <c r="F52" s="18">
        <f t="shared" si="2"/>
        <v>1.1311199999999999</v>
      </c>
      <c r="G52" s="18">
        <f t="shared" si="2"/>
        <v>0.29243999999999998</v>
      </c>
      <c r="J52" s="15">
        <f>'PROPOSED PARAMS'!J52</f>
        <v>0.57640000000000002</v>
      </c>
      <c r="K52" s="15">
        <f>'PROPOSED PARAMS'!K52</f>
        <v>0.251</v>
      </c>
      <c r="L52" s="15">
        <v>0.47518817557398002</v>
      </c>
      <c r="M52" s="15">
        <v>7.2792489442873407E-2</v>
      </c>
      <c r="N52" s="15">
        <v>0.122667718232532</v>
      </c>
      <c r="O52" s="15">
        <v>0</v>
      </c>
      <c r="P52" s="15">
        <v>0</v>
      </c>
      <c r="Q52" s="15">
        <v>1.13111502708872</v>
      </c>
      <c r="R52" s="15">
        <v>0.29244409392248899</v>
      </c>
    </row>
    <row r="53" spans="1:18" ht="15.75" thickBot="1" x14ac:dyDescent="0.3">
      <c r="A53" s="16">
        <v>52</v>
      </c>
      <c r="B53" s="17" t="s">
        <v>62</v>
      </c>
      <c r="C53" s="18">
        <f t="shared" si="1"/>
        <v>0.47898000000000002</v>
      </c>
      <c r="D53" s="18">
        <f t="shared" si="1"/>
        <v>7.177E-2</v>
      </c>
      <c r="E53" s="18">
        <f t="shared" si="1"/>
        <v>0.13195999999999999</v>
      </c>
      <c r="F53" s="18">
        <f t="shared" si="2"/>
        <v>1.17326</v>
      </c>
      <c r="G53" s="18">
        <f t="shared" si="2"/>
        <v>0.28935</v>
      </c>
      <c r="J53" s="15">
        <f>'PROPOSED PARAMS'!J53</f>
        <v>0.61739999999999995</v>
      </c>
      <c r="K53" s="15">
        <f>'PROPOSED PARAMS'!K53</f>
        <v>0.247</v>
      </c>
      <c r="L53" s="15">
        <v>0.47897929399075401</v>
      </c>
      <c r="M53" s="15">
        <v>7.1766045639008402E-2</v>
      </c>
      <c r="N53" s="15">
        <v>0.131956295831617</v>
      </c>
      <c r="O53" s="15">
        <v>0</v>
      </c>
      <c r="P53" s="15">
        <v>0</v>
      </c>
      <c r="Q53" s="15">
        <v>1.17326105519941</v>
      </c>
      <c r="R53" s="15">
        <v>0.28934790138946098</v>
      </c>
    </row>
    <row r="54" spans="1:18" ht="15.75" thickBot="1" x14ac:dyDescent="0.3">
      <c r="A54" s="16">
        <v>53</v>
      </c>
      <c r="B54" s="17" t="s">
        <v>63</v>
      </c>
      <c r="C54" s="18">
        <f t="shared" si="1"/>
        <v>0.48265999999999998</v>
      </c>
      <c r="D54" s="18">
        <f t="shared" si="1"/>
        <v>7.0779999999999996E-2</v>
      </c>
      <c r="E54" s="18">
        <f t="shared" si="1"/>
        <v>0.14091999999999999</v>
      </c>
      <c r="F54" s="18">
        <f t="shared" si="2"/>
        <v>1.1980299999999999</v>
      </c>
      <c r="G54" s="18">
        <f t="shared" si="2"/>
        <v>0.28636</v>
      </c>
      <c r="J54" s="15">
        <f>'PROPOSED PARAMS'!J54</f>
        <v>0.64300000000000002</v>
      </c>
      <c r="K54" s="15">
        <f>'PROPOSED PARAMS'!K54</f>
        <v>0.24399999999999999</v>
      </c>
      <c r="L54" s="15">
        <v>0.482663529152</v>
      </c>
      <c r="M54" s="15">
        <v>7.0778346900057604E-2</v>
      </c>
      <c r="N54" s="15">
        <v>0.14092226738187899</v>
      </c>
      <c r="O54" s="15">
        <v>0</v>
      </c>
      <c r="P54" s="15">
        <v>0</v>
      </c>
      <c r="Q54" s="15">
        <v>1.1980340542369701</v>
      </c>
      <c r="R54" s="15">
        <v>0.28635924420603998</v>
      </c>
    </row>
    <row r="55" spans="1:18" ht="15.75" thickBot="1" x14ac:dyDescent="0.3">
      <c r="A55" s="16">
        <v>54</v>
      </c>
      <c r="B55" s="17" t="s">
        <v>64</v>
      </c>
      <c r="C55" s="18">
        <f t="shared" si="1"/>
        <v>0.48573</v>
      </c>
      <c r="D55" s="18">
        <f t="shared" si="1"/>
        <v>6.9959999999999994E-2</v>
      </c>
      <c r="E55" s="18">
        <f t="shared" si="1"/>
        <v>0.14835000000000001</v>
      </c>
      <c r="F55" s="18">
        <f t="shared" si="2"/>
        <v>1.2323599999999999</v>
      </c>
      <c r="G55" s="18">
        <f t="shared" si="2"/>
        <v>0.28388000000000002</v>
      </c>
      <c r="J55" s="15">
        <f>'PROPOSED PARAMS'!J55</f>
        <v>0.68630000000000002</v>
      </c>
      <c r="K55" s="15">
        <f>'PROPOSED PARAMS'!K55</f>
        <v>0.24399999999999999</v>
      </c>
      <c r="L55" s="15">
        <v>0.48573424638186002</v>
      </c>
      <c r="M55" s="15">
        <v>6.9962427959709098E-2</v>
      </c>
      <c r="N55" s="15">
        <v>0.14834997183847701</v>
      </c>
      <c r="O55" s="15">
        <v>0</v>
      </c>
      <c r="P55" s="15">
        <v>0</v>
      </c>
      <c r="Q55" s="15">
        <v>1.23236443712913</v>
      </c>
      <c r="R55" s="15">
        <v>0.28388334272050803</v>
      </c>
    </row>
    <row r="56" spans="1:18" ht="15.75" thickBot="1" x14ac:dyDescent="0.3">
      <c r="A56" s="16">
        <v>55</v>
      </c>
      <c r="B56" s="17" t="s">
        <v>65</v>
      </c>
      <c r="C56" s="18">
        <f t="shared" si="1"/>
        <v>0.48549999999999999</v>
      </c>
      <c r="D56" s="18">
        <f t="shared" si="1"/>
        <v>7.0019999999999999E-2</v>
      </c>
      <c r="E56" s="18">
        <f t="shared" si="1"/>
        <v>0.14777999999999999</v>
      </c>
      <c r="F56" s="18">
        <f t="shared" si="2"/>
        <v>1.2827900000000001</v>
      </c>
      <c r="G56" s="18">
        <f t="shared" si="2"/>
        <v>0.28406999999999999</v>
      </c>
      <c r="J56" s="15">
        <f>'PROPOSED PARAMS'!J56</f>
        <v>0.71740000000000004</v>
      </c>
      <c r="K56" s="15">
        <f>'PROPOSED PARAMS'!K56</f>
        <v>0.24299999999999999</v>
      </c>
      <c r="L56" s="15">
        <v>0.48550005728905998</v>
      </c>
      <c r="M56" s="15">
        <v>7.0024421971058404E-2</v>
      </c>
      <c r="N56" s="15">
        <v>0.147784933267472</v>
      </c>
      <c r="O56" s="15">
        <v>0</v>
      </c>
      <c r="P56" s="15">
        <v>0</v>
      </c>
      <c r="Q56" s="15">
        <v>1.28278834582088</v>
      </c>
      <c r="R56" s="15">
        <v>0.284071688910843</v>
      </c>
    </row>
    <row r="57" spans="1:18" ht="15.75" thickBot="1" x14ac:dyDescent="0.3">
      <c r="A57" s="16">
        <v>56</v>
      </c>
      <c r="B57" s="17" t="s">
        <v>66</v>
      </c>
      <c r="C57" s="18">
        <f t="shared" si="1"/>
        <v>0.48544999999999999</v>
      </c>
      <c r="D57" s="18">
        <f t="shared" si="1"/>
        <v>7.0040000000000005E-2</v>
      </c>
      <c r="E57" s="18">
        <f t="shared" si="1"/>
        <v>0.14766000000000001</v>
      </c>
      <c r="F57" s="18">
        <f t="shared" si="2"/>
        <v>1.33138</v>
      </c>
      <c r="G57" s="18">
        <f t="shared" si="2"/>
        <v>0.28410999999999997</v>
      </c>
      <c r="J57" s="15">
        <f>'PROPOSED PARAMS'!J57</f>
        <v>0.76970000000000005</v>
      </c>
      <c r="K57" s="15">
        <f>'PROPOSED PARAMS'!K57</f>
        <v>0.24399999999999999</v>
      </c>
      <c r="L57" s="15">
        <v>0.48544864181196501</v>
      </c>
      <c r="M57" s="15">
        <v>7.0038037680273002E-2</v>
      </c>
      <c r="N57" s="15">
        <v>0.14766084915411201</v>
      </c>
      <c r="O57" s="15">
        <v>0</v>
      </c>
      <c r="P57" s="15">
        <v>0</v>
      </c>
      <c r="Q57" s="15">
        <v>1.33137784665457</v>
      </c>
      <c r="R57" s="15">
        <v>0.28411305028196299</v>
      </c>
    </row>
    <row r="58" spans="1:18" ht="15.75" thickBot="1" x14ac:dyDescent="0.3">
      <c r="A58" s="16">
        <v>57</v>
      </c>
      <c r="B58" s="17" t="s">
        <v>67</v>
      </c>
      <c r="C58" s="18">
        <f t="shared" si="1"/>
        <v>0.48948999999999998</v>
      </c>
      <c r="D58" s="18">
        <f t="shared" si="1"/>
        <v>6.8970000000000004E-2</v>
      </c>
      <c r="E58" s="18">
        <f t="shared" si="1"/>
        <v>0.15737999999999999</v>
      </c>
      <c r="F58" s="18">
        <f t="shared" si="2"/>
        <v>1.3619699999999999</v>
      </c>
      <c r="G58" s="18">
        <f t="shared" si="2"/>
        <v>0.28087000000000001</v>
      </c>
      <c r="J58" s="15">
        <f>'PROPOSED PARAMS'!J58</f>
        <v>0.81140000000000001</v>
      </c>
      <c r="K58" s="15">
        <f>'PROPOSED PARAMS'!K58</f>
        <v>0.24299999999999999</v>
      </c>
      <c r="L58" s="15">
        <v>0.48949095168157603</v>
      </c>
      <c r="M58" s="15">
        <v>6.8973166114756804E-2</v>
      </c>
      <c r="N58" s="15">
        <v>0.157381745961261</v>
      </c>
      <c r="O58" s="15">
        <v>0</v>
      </c>
      <c r="P58" s="15">
        <v>0</v>
      </c>
      <c r="Q58" s="15">
        <v>1.3619741645511301</v>
      </c>
      <c r="R58" s="15">
        <v>0.28087275134624601</v>
      </c>
    </row>
    <row r="59" spans="1:18" ht="15.75" thickBot="1" x14ac:dyDescent="0.3">
      <c r="A59" s="16">
        <v>58</v>
      </c>
      <c r="B59" s="17" t="s">
        <v>68</v>
      </c>
      <c r="C59" s="18">
        <f t="shared" si="1"/>
        <v>0.48864000000000002</v>
      </c>
      <c r="D59" s="18">
        <f t="shared" si="1"/>
        <v>6.9199999999999998E-2</v>
      </c>
      <c r="E59" s="18">
        <f t="shared" si="1"/>
        <v>0.15534000000000001</v>
      </c>
      <c r="F59" s="18">
        <f t="shared" si="2"/>
        <v>1.42289</v>
      </c>
      <c r="G59" s="18">
        <f t="shared" si="2"/>
        <v>0.28155000000000002</v>
      </c>
      <c r="J59" s="15">
        <f>'PROPOSED PARAMS'!J59</f>
        <v>0.85219999999999996</v>
      </c>
      <c r="K59" s="15">
        <f>'PROPOSED PARAMS'!K59</f>
        <v>0.24199999999999999</v>
      </c>
      <c r="L59" s="15">
        <v>0.48863839556246103</v>
      </c>
      <c r="M59" s="15">
        <v>6.9196814961682701E-2</v>
      </c>
      <c r="N59" s="15">
        <v>0.155337351568648</v>
      </c>
      <c r="O59" s="15">
        <v>0</v>
      </c>
      <c r="P59" s="15">
        <v>0</v>
      </c>
      <c r="Q59" s="15">
        <v>1.4228942585853299</v>
      </c>
      <c r="R59" s="15">
        <v>0.28155421614378401</v>
      </c>
    </row>
    <row r="60" spans="1:18" ht="15.75" thickBot="1" x14ac:dyDescent="0.3">
      <c r="A60" s="16">
        <v>59</v>
      </c>
      <c r="B60" s="17" t="s">
        <v>69</v>
      </c>
      <c r="C60" s="18">
        <f t="shared" si="1"/>
        <v>0.48687000000000002</v>
      </c>
      <c r="D60" s="18">
        <f t="shared" si="1"/>
        <v>6.966E-2</v>
      </c>
      <c r="E60" s="18">
        <f t="shared" si="1"/>
        <v>0.15107999999999999</v>
      </c>
      <c r="F60" s="18">
        <f t="shared" si="2"/>
        <v>1.4812399999999999</v>
      </c>
      <c r="G60" s="18">
        <f t="shared" si="2"/>
        <v>0.28297</v>
      </c>
      <c r="J60" s="15">
        <f>'PROPOSED PARAMS'!J60</f>
        <v>0.90690000000000004</v>
      </c>
      <c r="K60" s="15">
        <f>'PROPOSED PARAMS'!K60</f>
        <v>0.24299999999999999</v>
      </c>
      <c r="L60" s="15">
        <v>0.48686559830246001</v>
      </c>
      <c r="M60" s="15">
        <v>6.9663476815256004E-2</v>
      </c>
      <c r="N60" s="15">
        <v>0.15107630819683299</v>
      </c>
      <c r="O60" s="15">
        <v>0</v>
      </c>
      <c r="P60" s="15">
        <v>0</v>
      </c>
      <c r="Q60" s="15">
        <v>1.48123716250505</v>
      </c>
      <c r="R60" s="15">
        <v>0.28297456393438902</v>
      </c>
    </row>
    <row r="61" spans="1:18" ht="15.75" thickBot="1" x14ac:dyDescent="0.3">
      <c r="A61" s="16">
        <v>60</v>
      </c>
      <c r="B61" s="17" t="s">
        <v>70</v>
      </c>
      <c r="C61" s="18">
        <f t="shared" si="1"/>
        <v>0.45528999999999997</v>
      </c>
      <c r="D61" s="18">
        <f t="shared" si="1"/>
        <v>7.8350000000000003E-2</v>
      </c>
      <c r="E61" s="18">
        <f t="shared" si="1"/>
        <v>7.2840000000000002E-2</v>
      </c>
      <c r="F61" s="18">
        <f t="shared" si="2"/>
        <v>0.70189000000000001</v>
      </c>
      <c r="G61" s="18">
        <f t="shared" si="2"/>
        <v>0.30904999999999999</v>
      </c>
      <c r="J61" s="15">
        <f>'PROPOSED PARAMS'!J61</f>
        <v>0.22359999999999999</v>
      </c>
      <c r="K61" s="15">
        <f>'PROPOSED PARAMS'!K61</f>
        <v>0.27400000000000002</v>
      </c>
      <c r="L61" s="15">
        <v>0.455287852254607</v>
      </c>
      <c r="M61" s="15">
        <v>7.8353479173403198E-2</v>
      </c>
      <c r="N61" s="15">
        <v>7.2837552918732507E-2</v>
      </c>
      <c r="O61" s="15">
        <v>0</v>
      </c>
      <c r="P61" s="15">
        <v>0</v>
      </c>
      <c r="Q61" s="15">
        <v>0.70188778665944995</v>
      </c>
      <c r="R61" s="15">
        <v>0.309054149027089</v>
      </c>
    </row>
    <row r="62" spans="1:18" ht="15.75" thickBot="1" x14ac:dyDescent="0.3">
      <c r="A62" s="16">
        <v>61</v>
      </c>
      <c r="B62" s="17" t="s">
        <v>71</v>
      </c>
      <c r="C62" s="18">
        <f t="shared" si="1"/>
        <v>0.43242000000000003</v>
      </c>
      <c r="D62" s="18">
        <f t="shared" si="1"/>
        <v>8.5120000000000001E-2</v>
      </c>
      <c r="E62" s="18">
        <f t="shared" si="1"/>
        <v>1.323E-2</v>
      </c>
      <c r="F62" s="18">
        <f t="shared" si="2"/>
        <v>0.53876000000000002</v>
      </c>
      <c r="G62" s="18">
        <f t="shared" si="2"/>
        <v>0.32891999999999999</v>
      </c>
      <c r="J62" s="15">
        <f>'PROPOSED PARAMS'!J62</f>
        <v>4.82E-2</v>
      </c>
      <c r="K62" s="15">
        <f>'PROPOSED PARAMS'!K62</f>
        <v>0.29899999999999999</v>
      </c>
      <c r="L62" s="15">
        <v>0.43242174534446498</v>
      </c>
      <c r="M62" s="15">
        <v>8.5121530067533702E-2</v>
      </c>
      <c r="N62" s="15">
        <v>1.3231067682364799E-2</v>
      </c>
      <c r="O62" s="15">
        <v>0</v>
      </c>
      <c r="P62" s="15">
        <v>0</v>
      </c>
      <c r="Q62" s="15">
        <v>0.53875950701796904</v>
      </c>
      <c r="R62" s="15">
        <v>0.32892297743921201</v>
      </c>
    </row>
    <row r="63" spans="1:18" ht="15.75" thickBot="1" x14ac:dyDescent="0.3">
      <c r="A63" s="16">
        <v>62</v>
      </c>
      <c r="B63" s="17" t="s">
        <v>72</v>
      </c>
      <c r="C63" s="18">
        <f t="shared" si="1"/>
        <v>0.45646999999999999</v>
      </c>
      <c r="D63" s="18">
        <f t="shared" si="1"/>
        <v>7.8020000000000006E-2</v>
      </c>
      <c r="E63" s="18">
        <f t="shared" si="1"/>
        <v>7.5840000000000005E-2</v>
      </c>
      <c r="F63" s="18">
        <f t="shared" si="2"/>
        <v>0.76349</v>
      </c>
      <c r="G63" s="18">
        <f t="shared" si="2"/>
        <v>0.30804999999999999</v>
      </c>
      <c r="J63" s="15">
        <f>'PROPOSED PARAMS'!J63</f>
        <v>0.24540000000000001</v>
      </c>
      <c r="K63" s="15">
        <f>'PROPOSED PARAMS'!K63</f>
        <v>0.26900000000000002</v>
      </c>
      <c r="L63" s="15">
        <v>0.45646729096674599</v>
      </c>
      <c r="M63" s="15">
        <v>7.80155880099382E-2</v>
      </c>
      <c r="N63" s="15">
        <v>7.5842404150286702E-2</v>
      </c>
      <c r="O63" s="15">
        <v>0</v>
      </c>
      <c r="P63" s="15">
        <v>0</v>
      </c>
      <c r="Q63" s="15">
        <v>0.76349448146343302</v>
      </c>
      <c r="R63" s="15">
        <v>0.30805253194990401</v>
      </c>
    </row>
    <row r="64" spans="1:18" ht="15.75" thickBot="1" x14ac:dyDescent="0.3">
      <c r="A64" s="16">
        <v>63</v>
      </c>
      <c r="B64" s="17" t="s">
        <v>73</v>
      </c>
      <c r="C64" s="18">
        <f t="shared" si="1"/>
        <v>0.41053000000000001</v>
      </c>
      <c r="D64" s="18">
        <f t="shared" si="1"/>
        <v>9.2009999999999995E-2</v>
      </c>
      <c r="E64" s="18">
        <f t="shared" si="1"/>
        <v>-4.6370000000000001E-2</v>
      </c>
      <c r="F64" s="18">
        <f t="shared" si="2"/>
        <v>0.13689000000000001</v>
      </c>
      <c r="G64" s="18">
        <f t="shared" si="2"/>
        <v>0.34878999999999999</v>
      </c>
      <c r="J64" s="15">
        <f>'PROPOSED PARAMS'!J64</f>
        <v>-0.216</v>
      </c>
      <c r="K64" s="15">
        <f>'PROPOSED PARAMS'!K64</f>
        <v>0.30499999999999999</v>
      </c>
      <c r="L64" s="15">
        <v>0.410533305847051</v>
      </c>
      <c r="M64" s="15">
        <v>9.20094100782861E-2</v>
      </c>
      <c r="N64" s="15">
        <v>-4.6374677650566E-2</v>
      </c>
      <c r="O64" s="15">
        <v>0</v>
      </c>
      <c r="P64" s="15">
        <v>0</v>
      </c>
      <c r="Q64" s="15">
        <v>0.13689381663804301</v>
      </c>
      <c r="R64" s="15">
        <v>0.34879155921685501</v>
      </c>
    </row>
    <row r="65" spans="1:18" ht="15.75" thickBot="1" x14ac:dyDescent="0.3">
      <c r="A65" s="16">
        <v>64</v>
      </c>
      <c r="B65" s="17" t="s">
        <v>74</v>
      </c>
      <c r="C65" s="18">
        <f t="shared" si="1"/>
        <v>0.50309000000000004</v>
      </c>
      <c r="D65" s="18">
        <f t="shared" si="1"/>
        <v>6.547E-2</v>
      </c>
      <c r="E65" s="18">
        <f t="shared" si="1"/>
        <v>0.18956999999999999</v>
      </c>
      <c r="F65" s="18">
        <f t="shared" si="2"/>
        <v>0.69879999999999998</v>
      </c>
      <c r="G65" s="18">
        <f t="shared" si="2"/>
        <v>0.27013999999999999</v>
      </c>
      <c r="J65" s="15">
        <f>'PROPOSED PARAMS'!J65</f>
        <v>0.34489999999999998</v>
      </c>
      <c r="K65" s="15">
        <f>'PROPOSED PARAMS'!K65</f>
        <v>0.22900000000000001</v>
      </c>
      <c r="L65" s="15">
        <v>0.50308785948235402</v>
      </c>
      <c r="M65" s="15">
        <v>6.54730991266326E-2</v>
      </c>
      <c r="N65" s="15">
        <v>0.18957389599267899</v>
      </c>
      <c r="O65" s="15">
        <v>0</v>
      </c>
      <c r="P65" s="15">
        <v>0</v>
      </c>
      <c r="Q65" s="15">
        <v>0.69879981211178499</v>
      </c>
      <c r="R65" s="15">
        <v>0.27014203466910702</v>
      </c>
    </row>
    <row r="66" spans="1:18" ht="15.75" thickBot="1" x14ac:dyDescent="0.3">
      <c r="A66" s="16">
        <v>65</v>
      </c>
      <c r="B66" s="17" t="s">
        <v>75</v>
      </c>
      <c r="C66" s="18">
        <f t="shared" si="1"/>
        <v>0.44664999999999999</v>
      </c>
      <c r="D66" s="18">
        <f t="shared" si="1"/>
        <v>8.0860000000000001E-2</v>
      </c>
      <c r="E66" s="18">
        <f t="shared" si="1"/>
        <v>5.0610000000000002E-2</v>
      </c>
      <c r="F66" s="18">
        <f t="shared" si="2"/>
        <v>0.73226000000000002</v>
      </c>
      <c r="G66" s="18">
        <f t="shared" si="2"/>
        <v>0.31646000000000002</v>
      </c>
      <c r="J66" s="15">
        <f>'PROPOSED PARAMS'!J66</f>
        <v>0.20810000000000001</v>
      </c>
      <c r="K66" s="15">
        <f>'PROPOSED PARAMS'!K66</f>
        <v>0.27300000000000002</v>
      </c>
      <c r="L66" s="15">
        <v>0.44664566098313502</v>
      </c>
      <c r="M66" s="15">
        <v>8.0862315373002897E-2</v>
      </c>
      <c r="N66" s="15">
        <v>5.06149621201872E-2</v>
      </c>
      <c r="O66" s="15">
        <v>0</v>
      </c>
      <c r="P66" s="15">
        <v>0</v>
      </c>
      <c r="Q66" s="15">
        <v>0.73225643417502095</v>
      </c>
      <c r="R66" s="15">
        <v>0.31646167929327101</v>
      </c>
    </row>
    <row r="67" spans="1:18" ht="15.75" thickBot="1" x14ac:dyDescent="0.3">
      <c r="A67" s="21">
        <v>66</v>
      </c>
      <c r="B67" s="18" t="s">
        <v>76</v>
      </c>
      <c r="C67" s="18">
        <f t="shared" ref="C67:E101" si="3">ROUND(L67,5)</f>
        <v>0.45917000000000002</v>
      </c>
      <c r="D67" s="18">
        <f t="shared" si="3"/>
        <v>7.7249999999999999E-2</v>
      </c>
      <c r="E67" s="18">
        <f t="shared" si="3"/>
        <v>8.2699999999999996E-2</v>
      </c>
      <c r="F67" s="18">
        <f t="shared" ref="F67:G101" si="4">ROUND(Q67,5)</f>
        <v>0.84043999999999996</v>
      </c>
      <c r="G67" s="18">
        <f t="shared" si="4"/>
        <v>0.30576999999999999</v>
      </c>
      <c r="J67" s="15">
        <f>'PROPOSED PARAMS'!J67</f>
        <v>0.30349999999999999</v>
      </c>
      <c r="K67" s="15">
        <f>'PROPOSED PARAMS'!K67</f>
        <v>0.26300000000000001</v>
      </c>
      <c r="L67" s="15">
        <v>0.45916993219846902</v>
      </c>
      <c r="M67" s="15">
        <v>7.7245340898426398E-2</v>
      </c>
      <c r="N67" s="15">
        <v>8.2702957670033994E-2</v>
      </c>
      <c r="O67" s="15">
        <v>0</v>
      </c>
      <c r="P67" s="15">
        <v>0</v>
      </c>
      <c r="Q67" s="15">
        <v>0.84044077124208705</v>
      </c>
      <c r="R67" s="15">
        <v>0.305765680776655</v>
      </c>
    </row>
    <row r="68" spans="1:18" ht="15.75" thickBot="1" x14ac:dyDescent="0.3">
      <c r="A68" s="21">
        <v>67</v>
      </c>
      <c r="B68" s="18" t="s">
        <v>77</v>
      </c>
      <c r="C68" s="18">
        <f t="shared" si="3"/>
        <v>0.45129000000000002</v>
      </c>
      <c r="D68" s="18">
        <f t="shared" si="3"/>
        <v>7.9509999999999997E-2</v>
      </c>
      <c r="E68" s="18">
        <f t="shared" si="3"/>
        <v>6.2590000000000007E-2</v>
      </c>
      <c r="F68" s="18">
        <f t="shared" si="4"/>
        <v>0.69337000000000004</v>
      </c>
      <c r="G68" s="18">
        <f t="shared" si="4"/>
        <v>0.31247000000000003</v>
      </c>
      <c r="J68" s="15">
        <f>'PROPOSED PARAMS'!J68</f>
        <v>0.19500000000000001</v>
      </c>
      <c r="K68" s="15">
        <f>'PROPOSED PARAMS'!K68</f>
        <v>0.27</v>
      </c>
      <c r="L68" s="15">
        <v>0.45128567430230498</v>
      </c>
      <c r="M68" s="15">
        <v>7.9508056430505195E-2</v>
      </c>
      <c r="N68" s="15">
        <v>6.2591433559316498E-2</v>
      </c>
      <c r="O68" s="15">
        <v>0</v>
      </c>
      <c r="P68" s="15">
        <v>0</v>
      </c>
      <c r="Q68" s="15">
        <v>0.69337012422515698</v>
      </c>
      <c r="R68" s="15">
        <v>0.312469522146895</v>
      </c>
    </row>
    <row r="69" spans="1:18" ht="15.75" thickBot="1" x14ac:dyDescent="0.3">
      <c r="A69" s="21">
        <v>68</v>
      </c>
      <c r="B69" s="18" t="s">
        <v>78</v>
      </c>
      <c r="C69" s="18">
        <f t="shared" si="3"/>
        <v>0.44740000000000002</v>
      </c>
      <c r="D69" s="18">
        <f t="shared" si="3"/>
        <v>8.0640000000000003E-2</v>
      </c>
      <c r="E69" s="18">
        <f t="shared" si="3"/>
        <v>5.2580000000000002E-2</v>
      </c>
      <c r="F69" s="18">
        <f t="shared" si="4"/>
        <v>1.0331399999999999</v>
      </c>
      <c r="G69" s="18">
        <f t="shared" si="4"/>
        <v>0.31580999999999998</v>
      </c>
      <c r="J69" s="15">
        <f>'PROPOSED PARAMS'!J69</f>
        <v>0.41799999999999998</v>
      </c>
      <c r="K69" s="15">
        <f>'PROPOSED PARAMS'!K69</f>
        <v>0.270883241</v>
      </c>
      <c r="L69" s="15">
        <v>0.447404957341689</v>
      </c>
      <c r="M69" s="15">
        <v>8.0639540732101403E-2</v>
      </c>
      <c r="N69" s="15">
        <v>5.2582029283588398E-2</v>
      </c>
      <c r="O69" s="15">
        <v>0</v>
      </c>
      <c r="P69" s="15">
        <v>0</v>
      </c>
      <c r="Q69" s="15">
        <v>1.03313513873401</v>
      </c>
      <c r="R69" s="15">
        <v>0.31580599023880401</v>
      </c>
    </row>
    <row r="70" spans="1:18" ht="15.75" thickBot="1" x14ac:dyDescent="0.3">
      <c r="A70" s="21">
        <v>69</v>
      </c>
      <c r="B70" s="18" t="s">
        <v>79</v>
      </c>
      <c r="C70" s="18">
        <f t="shared" si="3"/>
        <v>0.44838</v>
      </c>
      <c r="D70" s="18">
        <f t="shared" si="3"/>
        <v>8.0350000000000005E-2</v>
      </c>
      <c r="E70" s="18">
        <f t="shared" si="3"/>
        <v>5.5109999999999999E-2</v>
      </c>
      <c r="F70" s="18">
        <f t="shared" si="4"/>
        <v>0.79052999999999995</v>
      </c>
      <c r="G70" s="18">
        <f t="shared" si="4"/>
        <v>0.31496000000000002</v>
      </c>
      <c r="J70" s="15">
        <f>'PROPOSED PARAMS'!J70</f>
        <v>0.23400000000000001</v>
      </c>
      <c r="K70" s="15">
        <f>'PROPOSED PARAMS'!K70</f>
        <v>0.26815085799999999</v>
      </c>
      <c r="L70" s="15">
        <v>0.44838070954378501</v>
      </c>
      <c r="M70" s="15">
        <v>8.0353928884167106E-2</v>
      </c>
      <c r="N70" s="15">
        <v>5.5105690675030898E-2</v>
      </c>
      <c r="O70" s="15">
        <v>0</v>
      </c>
      <c r="P70" s="15">
        <v>0</v>
      </c>
      <c r="Q70" s="15">
        <v>0.79053126418098996</v>
      </c>
      <c r="R70" s="15">
        <v>0.31496476977498999</v>
      </c>
    </row>
    <row r="71" spans="1:18" ht="15.75" thickBot="1" x14ac:dyDescent="0.3">
      <c r="A71" s="21">
        <v>70</v>
      </c>
      <c r="B71" s="18" t="s">
        <v>80</v>
      </c>
      <c r="C71" s="18">
        <f t="shared" si="3"/>
        <v>0.45673000000000002</v>
      </c>
      <c r="D71" s="18">
        <f t="shared" si="3"/>
        <v>7.7939999999999995E-2</v>
      </c>
      <c r="E71" s="18">
        <f t="shared" si="3"/>
        <v>7.6520000000000005E-2</v>
      </c>
      <c r="F71" s="18">
        <f t="shared" si="4"/>
        <v>0.72367000000000004</v>
      </c>
      <c r="G71" s="18">
        <f t="shared" si="4"/>
        <v>0.30782999999999999</v>
      </c>
      <c r="J71" s="15">
        <f>'PROPOSED PARAMS'!J71</f>
        <v>0.23719999999999999</v>
      </c>
      <c r="K71" s="15">
        <f>'PROPOSED PARAMS'!K71</f>
        <v>0.27</v>
      </c>
      <c r="L71" s="15">
        <v>0.45673232457167001</v>
      </c>
      <c r="M71" s="15">
        <v>7.7939806962873601E-2</v>
      </c>
      <c r="N71" s="15">
        <v>7.6516716014744607E-2</v>
      </c>
      <c r="O71" s="15">
        <v>0</v>
      </c>
      <c r="P71" s="15">
        <v>0</v>
      </c>
      <c r="Q71" s="15">
        <v>0.72367110891953601</v>
      </c>
      <c r="R71" s="15">
        <v>0.30782776132841799</v>
      </c>
    </row>
    <row r="72" spans="1:18" ht="15.75" thickBot="1" x14ac:dyDescent="0.3">
      <c r="A72" s="21">
        <v>71</v>
      </c>
      <c r="B72" s="18" t="s">
        <v>81</v>
      </c>
      <c r="C72" s="18">
        <f t="shared" si="3"/>
        <v>0.49391000000000002</v>
      </c>
      <c r="D72" s="18">
        <f t="shared" si="3"/>
        <v>6.7820000000000005E-2</v>
      </c>
      <c r="E72" s="18">
        <f t="shared" si="3"/>
        <v>0.16792000000000001</v>
      </c>
      <c r="F72" s="18">
        <f t="shared" si="4"/>
        <v>1.4126000000000001</v>
      </c>
      <c r="G72" s="18">
        <f t="shared" si="4"/>
        <v>0.27736</v>
      </c>
      <c r="J72" s="15">
        <f>'PROPOSED PARAMS'!J72</f>
        <v>0.91</v>
      </c>
      <c r="K72" s="15">
        <f>'PROPOSED PARAMS'!K72</f>
        <v>0.23975123200000001</v>
      </c>
      <c r="L72" s="15">
        <v>0.49390522766665701</v>
      </c>
      <c r="M72" s="15">
        <v>6.7823156961334299E-2</v>
      </c>
      <c r="N72" s="15">
        <v>0.16791767999738499</v>
      </c>
      <c r="O72" s="15">
        <v>0</v>
      </c>
      <c r="P72" s="15">
        <v>0</v>
      </c>
      <c r="Q72" s="15">
        <v>1.4125964941015701</v>
      </c>
      <c r="R72" s="15">
        <v>0.277360773334205</v>
      </c>
    </row>
    <row r="73" spans="1:18" ht="15.75" thickBot="1" x14ac:dyDescent="0.3">
      <c r="A73" s="21">
        <v>72</v>
      </c>
      <c r="B73" s="18" t="s">
        <v>82</v>
      </c>
      <c r="C73" s="18">
        <f t="shared" si="3"/>
        <v>0.44973000000000002</v>
      </c>
      <c r="D73" s="18">
        <f t="shared" si="3"/>
        <v>7.9960000000000003E-2</v>
      </c>
      <c r="E73" s="18">
        <f t="shared" si="3"/>
        <v>5.8590000000000003E-2</v>
      </c>
      <c r="F73" s="18">
        <f t="shared" si="4"/>
        <v>0.70087999999999995</v>
      </c>
      <c r="G73" s="18">
        <f t="shared" si="4"/>
        <v>0.31380000000000002</v>
      </c>
      <c r="J73" s="15">
        <f>'PROPOSED PARAMS'!J73</f>
        <v>0.20019999999999999</v>
      </c>
      <c r="K73" s="15">
        <f>'PROPOSED PARAMS'!K73</f>
        <v>0.27439999999999998</v>
      </c>
      <c r="L73" s="15">
        <v>0.44973104534713698</v>
      </c>
      <c r="M73" s="15">
        <v>7.9959911672146097E-2</v>
      </c>
      <c r="N73" s="15">
        <v>5.8590465359953603E-2</v>
      </c>
      <c r="O73" s="15">
        <v>0</v>
      </c>
      <c r="P73" s="15">
        <v>0</v>
      </c>
      <c r="Q73" s="15">
        <v>0.70087540320002595</v>
      </c>
      <c r="R73" s="15">
        <v>0.31380317821334902</v>
      </c>
    </row>
    <row r="74" spans="1:18" ht="15.75" thickBot="1" x14ac:dyDescent="0.3">
      <c r="A74" s="21">
        <v>73</v>
      </c>
      <c r="B74" s="18" t="s">
        <v>83</v>
      </c>
      <c r="C74" s="18">
        <f t="shared" si="3"/>
        <v>0.45036999999999999</v>
      </c>
      <c r="D74" s="18">
        <f t="shared" si="3"/>
        <v>7.9769999999999994E-2</v>
      </c>
      <c r="E74" s="18">
        <f t="shared" si="3"/>
        <v>6.0240000000000002E-2</v>
      </c>
      <c r="F74" s="18">
        <f t="shared" si="4"/>
        <v>0.91129000000000004</v>
      </c>
      <c r="G74" s="18">
        <f t="shared" si="4"/>
        <v>0.31324999999999997</v>
      </c>
      <c r="J74" s="15">
        <f>'PROPOSED PARAMS'!J74</f>
        <v>0.33300000000000002</v>
      </c>
      <c r="K74" s="15">
        <f>'PROPOSED PARAMS'!K74</f>
        <v>0.27140573499999998</v>
      </c>
      <c r="L74" s="15">
        <v>0.45036969222212098</v>
      </c>
      <c r="M74" s="15">
        <v>7.9774058857195296E-2</v>
      </c>
      <c r="N74" s="15">
        <v>6.0235500813647397E-2</v>
      </c>
      <c r="O74" s="15">
        <v>0</v>
      </c>
      <c r="P74" s="15">
        <v>0</v>
      </c>
      <c r="Q74" s="15">
        <v>0.91128562446536199</v>
      </c>
      <c r="R74" s="15">
        <v>0.31325483306211799</v>
      </c>
    </row>
    <row r="75" spans="1:18" ht="15.75" thickBot="1" x14ac:dyDescent="0.3">
      <c r="A75" s="21">
        <v>74</v>
      </c>
      <c r="B75" s="18" t="s">
        <v>84</v>
      </c>
      <c r="C75" s="18">
        <f t="shared" si="3"/>
        <v>0.44746000000000002</v>
      </c>
      <c r="D75" s="18">
        <f t="shared" si="3"/>
        <v>8.0619999999999997E-2</v>
      </c>
      <c r="E75" s="18">
        <f t="shared" si="3"/>
        <v>5.2729999999999999E-2</v>
      </c>
      <c r="F75" s="18">
        <f t="shared" si="4"/>
        <v>1.22271</v>
      </c>
      <c r="G75" s="18">
        <f t="shared" si="4"/>
        <v>0.31575999999999999</v>
      </c>
      <c r="J75" s="15">
        <f>'PROPOSED PARAMS'!J75</f>
        <v>0.57299999999999995</v>
      </c>
      <c r="K75" s="15">
        <f>'PROPOSED PARAMS'!K75</f>
        <v>0.27003480299999999</v>
      </c>
      <c r="L75" s="15">
        <v>0.44746158905223099</v>
      </c>
      <c r="M75" s="15">
        <v>8.0622943514652101E-2</v>
      </c>
      <c r="N75" s="15">
        <v>5.2728628099409501E-2</v>
      </c>
      <c r="O75" s="15">
        <v>0</v>
      </c>
      <c r="P75" s="15">
        <v>0</v>
      </c>
      <c r="Q75" s="15">
        <v>1.22271036500325</v>
      </c>
      <c r="R75" s="15">
        <v>0.31575712396686401</v>
      </c>
    </row>
    <row r="76" spans="1:18" ht="15.75" thickBot="1" x14ac:dyDescent="0.3">
      <c r="A76" s="21">
        <v>75</v>
      </c>
      <c r="B76" s="18" t="s">
        <v>85</v>
      </c>
      <c r="C76" s="18">
        <f t="shared" si="3"/>
        <v>0.45028000000000001</v>
      </c>
      <c r="D76" s="18">
        <f t="shared" si="3"/>
        <v>7.9799999999999996E-2</v>
      </c>
      <c r="E76" s="18">
        <f t="shared" si="3"/>
        <v>6.0010000000000001E-2</v>
      </c>
      <c r="F76" s="18">
        <f t="shared" si="4"/>
        <v>0.74792999999999998</v>
      </c>
      <c r="G76" s="18">
        <f t="shared" si="4"/>
        <v>0.31333</v>
      </c>
      <c r="J76" s="15">
        <f>'PROPOSED PARAMS'!J76</f>
        <v>0.2195</v>
      </c>
      <c r="K76" s="15">
        <f>'PROPOSED PARAMS'!K76</f>
        <v>0.27057310099999998</v>
      </c>
      <c r="L76" s="15">
        <v>0.45028201579250698</v>
      </c>
      <c r="M76" s="15">
        <v>7.9799554656717703E-2</v>
      </c>
      <c r="N76" s="15">
        <v>6.0009780392291399E-2</v>
      </c>
      <c r="O76" s="15">
        <v>0</v>
      </c>
      <c r="P76" s="15">
        <v>0</v>
      </c>
      <c r="Q76" s="15">
        <v>0.74793183980196098</v>
      </c>
      <c r="R76" s="15">
        <v>0.31333007320257</v>
      </c>
    </row>
    <row r="77" spans="1:18" ht="15.75" thickBot="1" x14ac:dyDescent="0.3">
      <c r="A77" s="21">
        <v>76</v>
      </c>
      <c r="B77" s="18" t="s">
        <v>86</v>
      </c>
      <c r="C77" s="18">
        <f t="shared" si="3"/>
        <v>0.45523999999999998</v>
      </c>
      <c r="D77" s="18">
        <f t="shared" si="3"/>
        <v>7.8369999999999995E-2</v>
      </c>
      <c r="E77" s="18">
        <f t="shared" si="3"/>
        <v>7.2709999999999997E-2</v>
      </c>
      <c r="F77" s="18">
        <f t="shared" si="4"/>
        <v>0.84643999999999997</v>
      </c>
      <c r="G77" s="18">
        <f t="shared" si="4"/>
        <v>0.30909999999999999</v>
      </c>
      <c r="J77" s="15">
        <f>'PROPOSED PARAMS'!J77</f>
        <v>0.28810000000000002</v>
      </c>
      <c r="K77" s="15">
        <f>'PROPOSED PARAMS'!K77</f>
        <v>0.26865054599999999</v>
      </c>
      <c r="L77" s="15">
        <v>0.455236717312546</v>
      </c>
      <c r="M77" s="15">
        <v>7.8368152760968895E-2</v>
      </c>
      <c r="N77" s="15">
        <v>7.2707126271708694E-2</v>
      </c>
      <c r="O77" s="15">
        <v>0</v>
      </c>
      <c r="P77" s="15">
        <v>0</v>
      </c>
      <c r="Q77" s="15">
        <v>0.84643908096186904</v>
      </c>
      <c r="R77" s="15">
        <v>0.30909762457609702</v>
      </c>
    </row>
    <row r="78" spans="1:18" ht="15.75" thickBot="1" x14ac:dyDescent="0.3">
      <c r="A78" s="21">
        <v>77</v>
      </c>
      <c r="B78" s="18" t="s">
        <v>87</v>
      </c>
      <c r="C78" s="18">
        <f t="shared" si="3"/>
        <v>0.45334000000000002</v>
      </c>
      <c r="D78" s="18">
        <f t="shared" si="3"/>
        <v>7.8909999999999994E-2</v>
      </c>
      <c r="E78" s="18">
        <f t="shared" si="3"/>
        <v>6.787E-2</v>
      </c>
      <c r="F78" s="18">
        <f t="shared" si="4"/>
        <v>0.82287999999999994</v>
      </c>
      <c r="G78" s="18">
        <f t="shared" si="4"/>
        <v>0.31070999999999999</v>
      </c>
      <c r="J78" s="15">
        <f>'PROPOSED PARAMS'!J78</f>
        <v>0.28192</v>
      </c>
      <c r="K78" s="15">
        <f>'PROPOSED PARAMS'!K78</f>
        <v>0.268063997</v>
      </c>
      <c r="L78" s="15">
        <v>0.45334305160849298</v>
      </c>
      <c r="M78" s="15">
        <v>7.8912977450924904E-2</v>
      </c>
      <c r="N78" s="15">
        <v>6.7868240674223701E-2</v>
      </c>
      <c r="O78" s="15">
        <v>0</v>
      </c>
      <c r="P78" s="15">
        <v>0</v>
      </c>
      <c r="Q78" s="15">
        <v>0.82288310021588595</v>
      </c>
      <c r="R78" s="15">
        <v>0.31071058644192501</v>
      </c>
    </row>
    <row r="79" spans="1:18" ht="15.75" thickBot="1" x14ac:dyDescent="0.3">
      <c r="A79" s="21">
        <v>78</v>
      </c>
      <c r="B79" s="18" t="s">
        <v>88</v>
      </c>
      <c r="C79" s="18">
        <f t="shared" si="3"/>
        <v>0.45528000000000002</v>
      </c>
      <c r="D79" s="18">
        <f t="shared" si="3"/>
        <v>7.8359999999999999E-2</v>
      </c>
      <c r="E79" s="18">
        <f t="shared" si="3"/>
        <v>7.281E-2</v>
      </c>
      <c r="F79" s="18">
        <f t="shared" si="4"/>
        <v>0.77217000000000002</v>
      </c>
      <c r="G79" s="18">
        <f t="shared" si="4"/>
        <v>0.30906</v>
      </c>
      <c r="J79" s="15">
        <f>'PROPOSED PARAMS'!J79</f>
        <v>0.26100000000000001</v>
      </c>
      <c r="K79" s="15">
        <f>'PROPOSED PARAMS'!K79</f>
        <v>0.27449533700000001</v>
      </c>
      <c r="L79" s="15">
        <v>0.45527884359038501</v>
      </c>
      <c r="M79" s="15">
        <v>7.8356064136681294E-2</v>
      </c>
      <c r="N79" s="15">
        <v>7.2814575999523595E-2</v>
      </c>
      <c r="O79" s="15">
        <v>0</v>
      </c>
      <c r="P79" s="15">
        <v>0</v>
      </c>
      <c r="Q79" s="15">
        <v>0.77217491582026498</v>
      </c>
      <c r="R79" s="15">
        <v>0.30906180800015898</v>
      </c>
    </row>
    <row r="80" spans="1:18" ht="15.75" thickBot="1" x14ac:dyDescent="0.3">
      <c r="A80" s="21">
        <v>79</v>
      </c>
      <c r="B80" s="18" t="s">
        <v>89</v>
      </c>
      <c r="C80" s="18">
        <f t="shared" si="3"/>
        <v>0.45472000000000001</v>
      </c>
      <c r="D80" s="18">
        <f t="shared" si="3"/>
        <v>7.8520000000000006E-2</v>
      </c>
      <c r="E80" s="18">
        <f t="shared" si="3"/>
        <v>7.1379999999999999E-2</v>
      </c>
      <c r="F80" s="18">
        <f t="shared" si="4"/>
        <v>0.89198999999999995</v>
      </c>
      <c r="G80" s="18">
        <f t="shared" si="4"/>
        <v>0.30953999999999998</v>
      </c>
      <c r="J80" s="15">
        <f>'PROPOSED PARAMS'!J80</f>
        <v>0.36899999999999999</v>
      </c>
      <c r="K80" s="15">
        <f>'PROPOSED PARAMS'!K80</f>
        <v>0.26836923200000001</v>
      </c>
      <c r="L80" s="15">
        <v>0.45471686040539899</v>
      </c>
      <c r="M80" s="15">
        <v>7.8517444354555904E-2</v>
      </c>
      <c r="N80" s="15">
        <v>7.1380449529790696E-2</v>
      </c>
      <c r="O80" s="15">
        <v>0</v>
      </c>
      <c r="P80" s="15">
        <v>0</v>
      </c>
      <c r="Q80" s="15">
        <v>0.89198780458173899</v>
      </c>
      <c r="R80" s="15">
        <v>0.30953985015673602</v>
      </c>
    </row>
    <row r="81" spans="1:18" ht="15.75" thickBot="1" x14ac:dyDescent="0.3">
      <c r="A81" s="21">
        <v>80</v>
      </c>
      <c r="B81" s="18" t="s">
        <v>90</v>
      </c>
      <c r="C81" s="18">
        <f t="shared" si="3"/>
        <v>0.44940000000000002</v>
      </c>
      <c r="D81" s="18">
        <f t="shared" si="3"/>
        <v>8.0060000000000006E-2</v>
      </c>
      <c r="E81" s="18">
        <f t="shared" si="3"/>
        <v>5.7729999999999997E-2</v>
      </c>
      <c r="F81" s="18">
        <f t="shared" si="4"/>
        <v>0.71540000000000004</v>
      </c>
      <c r="G81" s="18">
        <f t="shared" si="4"/>
        <v>0.31408999999999998</v>
      </c>
      <c r="J81" s="15">
        <f>'PROPOSED PARAMS'!J81</f>
        <v>0.1961</v>
      </c>
      <c r="K81" s="15">
        <f>'PROPOSED PARAMS'!K81</f>
        <v>0.27101667800000001</v>
      </c>
      <c r="L81" s="15">
        <v>0.44939894136762898</v>
      </c>
      <c r="M81" s="15">
        <v>8.0056683906983506E-2</v>
      </c>
      <c r="N81" s="15">
        <v>5.7734240742741E-2</v>
      </c>
      <c r="O81" s="15">
        <v>0</v>
      </c>
      <c r="P81" s="15">
        <v>0</v>
      </c>
      <c r="Q81" s="15">
        <v>0.71540344732396099</v>
      </c>
      <c r="R81" s="15">
        <v>0.31408858641908599</v>
      </c>
    </row>
    <row r="82" spans="1:18" ht="15.75" thickBot="1" x14ac:dyDescent="0.3">
      <c r="A82" s="21">
        <v>81</v>
      </c>
      <c r="B82" s="18" t="s">
        <v>91</v>
      </c>
      <c r="C82" s="18">
        <f t="shared" si="3"/>
        <v>0.45390000000000003</v>
      </c>
      <c r="D82" s="18">
        <f t="shared" si="3"/>
        <v>7.8750000000000001E-2</v>
      </c>
      <c r="E82" s="18">
        <f t="shared" si="3"/>
        <v>6.9290000000000004E-2</v>
      </c>
      <c r="F82" s="18">
        <f t="shared" si="4"/>
        <v>1.2600899999999999</v>
      </c>
      <c r="G82" s="18">
        <f t="shared" si="4"/>
        <v>0.31024000000000002</v>
      </c>
      <c r="J82" s="15">
        <f>'PROPOSED PARAMS'!J82</f>
        <v>0.59799999999999998</v>
      </c>
      <c r="K82" s="15">
        <f>'PROPOSED PARAMS'!K82</f>
        <v>0.26487820400000001</v>
      </c>
      <c r="L82" s="15">
        <v>0.45389868229209901</v>
      </c>
      <c r="M82" s="15">
        <v>7.87528299932891E-2</v>
      </c>
      <c r="N82" s="15">
        <v>6.9289830276595493E-2</v>
      </c>
      <c r="O82" s="15">
        <v>0</v>
      </c>
      <c r="P82" s="15">
        <v>0</v>
      </c>
      <c r="Q82" s="15">
        <v>1.26009173740083</v>
      </c>
      <c r="R82" s="15">
        <v>0.31023672324113499</v>
      </c>
    </row>
    <row r="83" spans="1:18" ht="15.75" thickBot="1" x14ac:dyDescent="0.3">
      <c r="A83" s="21">
        <v>82</v>
      </c>
      <c r="B83" s="18" t="s">
        <v>92</v>
      </c>
      <c r="C83" s="18">
        <f t="shared" si="3"/>
        <v>0.44856000000000001</v>
      </c>
      <c r="D83" s="18">
        <f t="shared" si="3"/>
        <v>8.0299999999999996E-2</v>
      </c>
      <c r="E83" s="18">
        <f t="shared" si="3"/>
        <v>5.5559999999999998E-2</v>
      </c>
      <c r="F83" s="18">
        <f t="shared" si="4"/>
        <v>0.72336</v>
      </c>
      <c r="G83" s="18">
        <f t="shared" si="4"/>
        <v>0.31480999999999998</v>
      </c>
      <c r="J83" s="15">
        <f>'PROPOSED PARAMS'!J83</f>
        <v>0.21759999999999999</v>
      </c>
      <c r="K83" s="15">
        <f>'PROPOSED PARAMS'!K83</f>
        <v>0.27400000000000002</v>
      </c>
      <c r="L83" s="15">
        <v>0.44855694010368402</v>
      </c>
      <c r="M83" s="15">
        <v>8.0302424718352999E-2</v>
      </c>
      <c r="N83" s="15">
        <v>5.5560990626992303E-2</v>
      </c>
      <c r="O83" s="15">
        <v>0</v>
      </c>
      <c r="P83" s="15">
        <v>0</v>
      </c>
      <c r="Q83" s="15">
        <v>0.72336058694306005</v>
      </c>
      <c r="R83" s="15">
        <v>0.31481300312433602</v>
      </c>
    </row>
    <row r="84" spans="1:18" ht="15.75" thickBot="1" x14ac:dyDescent="0.3">
      <c r="A84" s="21">
        <v>83</v>
      </c>
      <c r="B84" s="18" t="s">
        <v>93</v>
      </c>
      <c r="C84" s="18">
        <f t="shared" si="3"/>
        <v>0.46300000000000002</v>
      </c>
      <c r="D84" s="18">
        <f t="shared" si="3"/>
        <v>7.6160000000000005E-2</v>
      </c>
      <c r="E84" s="18">
        <f t="shared" si="3"/>
        <v>9.2359999999999998E-2</v>
      </c>
      <c r="F84" s="18">
        <f t="shared" si="4"/>
        <v>0.73653000000000002</v>
      </c>
      <c r="G84" s="18">
        <f t="shared" si="4"/>
        <v>0.30254999999999999</v>
      </c>
      <c r="J84" s="15">
        <f>'PROPOSED PARAMS'!J84</f>
        <v>0.26040000000000002</v>
      </c>
      <c r="K84" s="15">
        <f>'PROPOSED PARAMS'!K84</f>
        <v>0.261048261</v>
      </c>
      <c r="L84" s="15">
        <v>0.46299889948845102</v>
      </c>
      <c r="M84" s="15">
        <v>7.6163588083691697E-2</v>
      </c>
      <c r="N84" s="15">
        <v>9.23636999288098E-2</v>
      </c>
      <c r="O84" s="15">
        <v>0</v>
      </c>
      <c r="P84" s="15">
        <v>0</v>
      </c>
      <c r="Q84" s="15">
        <v>0.73652628294701405</v>
      </c>
      <c r="R84" s="15">
        <v>0.30254543335706302</v>
      </c>
    </row>
    <row r="85" spans="1:18" ht="15.75" thickBot="1" x14ac:dyDescent="0.3">
      <c r="A85" s="21">
        <v>84</v>
      </c>
      <c r="B85" s="18" t="s">
        <v>94</v>
      </c>
      <c r="C85" s="18">
        <f t="shared" si="3"/>
        <v>0.43503999999999998</v>
      </c>
      <c r="D85" s="18">
        <f t="shared" si="3"/>
        <v>8.4330000000000002E-2</v>
      </c>
      <c r="E85" s="18">
        <f t="shared" si="3"/>
        <v>2.019E-2</v>
      </c>
      <c r="F85" s="18">
        <f t="shared" si="4"/>
        <v>0.45124999999999998</v>
      </c>
      <c r="G85" s="18">
        <f t="shared" si="4"/>
        <v>0.3266</v>
      </c>
      <c r="J85" s="15">
        <f>'PROPOSED PARAMS'!J85</f>
        <v>-8.9400000000000005E-4</v>
      </c>
      <c r="K85" s="15">
        <f>'PROPOSED PARAMS'!K85</f>
        <v>0.29236572199999999</v>
      </c>
      <c r="L85" s="15">
        <v>0.43503960343959502</v>
      </c>
      <c r="M85" s="15">
        <v>8.4325198799751394E-2</v>
      </c>
      <c r="N85" s="15">
        <v>2.01888396908242E-2</v>
      </c>
      <c r="O85" s="15">
        <v>0</v>
      </c>
      <c r="P85" s="15">
        <v>0</v>
      </c>
      <c r="Q85" s="15">
        <v>0.45124789048910802</v>
      </c>
      <c r="R85" s="15">
        <v>0.32660372010305899</v>
      </c>
    </row>
    <row r="86" spans="1:18" ht="15.75" thickBot="1" x14ac:dyDescent="0.3">
      <c r="A86" s="21">
        <v>85</v>
      </c>
      <c r="B86" s="18" t="s">
        <v>95</v>
      </c>
      <c r="C86" s="18">
        <f t="shared" si="3"/>
        <v>0.43863000000000002</v>
      </c>
      <c r="D86" s="18">
        <f t="shared" si="3"/>
        <v>8.3239999999999995E-2</v>
      </c>
      <c r="E86" s="18">
        <f t="shared" si="3"/>
        <v>2.9659999999999999E-2</v>
      </c>
      <c r="F86" s="18">
        <f t="shared" si="4"/>
        <v>0.72189000000000003</v>
      </c>
      <c r="G86" s="18">
        <f t="shared" si="4"/>
        <v>0.32345000000000002</v>
      </c>
      <c r="J86" s="15">
        <f>'PROPOSED PARAMS'!J86</f>
        <v>0.10009999999999999</v>
      </c>
      <c r="K86" s="15">
        <f>'PROPOSED PARAMS'!K86</f>
        <v>0.28299999999999997</v>
      </c>
      <c r="L86" s="15">
        <v>0.43862644538761802</v>
      </c>
      <c r="M86" s="15">
        <v>8.3243309677236005E-2</v>
      </c>
      <c r="N86" s="15">
        <v>2.96647256837155E-2</v>
      </c>
      <c r="O86" s="15">
        <v>0</v>
      </c>
      <c r="P86" s="15">
        <v>0</v>
      </c>
      <c r="Q86" s="15">
        <v>0.72189087336297797</v>
      </c>
      <c r="R86" s="15">
        <v>0.32344509143876199</v>
      </c>
    </row>
    <row r="87" spans="1:18" ht="15.75" thickBot="1" x14ac:dyDescent="0.3">
      <c r="A87" s="21">
        <v>86</v>
      </c>
      <c r="B87" s="18" t="s">
        <v>96</v>
      </c>
      <c r="C87" s="18">
        <f t="shared" si="3"/>
        <v>0.47471999999999998</v>
      </c>
      <c r="D87" s="18">
        <f t="shared" si="3"/>
        <v>7.2919999999999999E-2</v>
      </c>
      <c r="E87" s="18">
        <f t="shared" si="3"/>
        <v>0.12152</v>
      </c>
      <c r="F87" s="18">
        <f t="shared" si="4"/>
        <v>0.72180999999999995</v>
      </c>
      <c r="G87" s="18">
        <f t="shared" si="4"/>
        <v>0.29282999999999998</v>
      </c>
      <c r="J87" s="15">
        <f>'PROPOSED PARAMS'!J87</f>
        <v>0.27510000000000001</v>
      </c>
      <c r="K87" s="15">
        <f>'PROPOSED PARAMS'!K87</f>
        <v>0.252</v>
      </c>
      <c r="L87" s="15">
        <v>0.47472235636257498</v>
      </c>
      <c r="M87" s="15">
        <v>7.2919321930988698E-2</v>
      </c>
      <c r="N87" s="15">
        <v>0.12152200787829499</v>
      </c>
      <c r="O87" s="15">
        <v>0</v>
      </c>
      <c r="P87" s="15">
        <v>0</v>
      </c>
      <c r="Q87" s="15">
        <v>0.72181343482939597</v>
      </c>
      <c r="R87" s="15">
        <v>0.29282599737390202</v>
      </c>
    </row>
    <row r="88" spans="1:18" ht="15.75" thickBot="1" x14ac:dyDescent="0.3">
      <c r="A88" s="21">
        <v>87</v>
      </c>
      <c r="B88" s="18" t="s">
        <v>97</v>
      </c>
      <c r="C88" s="18">
        <f t="shared" si="3"/>
        <v>0.46251999999999999</v>
      </c>
      <c r="D88" s="18">
        <f t="shared" si="3"/>
        <v>7.6300000000000007E-2</v>
      </c>
      <c r="E88" s="18">
        <f t="shared" si="3"/>
        <v>9.1160000000000005E-2</v>
      </c>
      <c r="F88" s="18">
        <f t="shared" si="4"/>
        <v>0.74780000000000002</v>
      </c>
      <c r="G88" s="18">
        <f t="shared" si="4"/>
        <v>0.30295</v>
      </c>
      <c r="J88" s="15">
        <f>'PROPOSED PARAMS'!J88</f>
        <v>0.249</v>
      </c>
      <c r="K88" s="15">
        <f>'PROPOSED PARAMS'!K88</f>
        <v>0.259864814</v>
      </c>
      <c r="L88" s="15">
        <v>0.46252037906732002</v>
      </c>
      <c r="M88" s="15">
        <v>7.62981742665719E-2</v>
      </c>
      <c r="N88" s="15">
        <v>9.1160112929168299E-2</v>
      </c>
      <c r="O88" s="15">
        <v>0</v>
      </c>
      <c r="P88" s="15">
        <v>0</v>
      </c>
      <c r="Q88" s="15">
        <v>0.74779899048431597</v>
      </c>
      <c r="R88" s="15">
        <v>0.30294662902361102</v>
      </c>
    </row>
    <row r="89" spans="1:18" ht="15.75" thickBot="1" x14ac:dyDescent="0.3">
      <c r="A89" s="21">
        <v>88</v>
      </c>
      <c r="B89" s="18" t="s">
        <v>98</v>
      </c>
      <c r="C89" s="18">
        <f t="shared" si="3"/>
        <v>0.45179999999999998</v>
      </c>
      <c r="D89" s="18">
        <f t="shared" si="3"/>
        <v>7.936E-2</v>
      </c>
      <c r="E89" s="18">
        <f t="shared" si="3"/>
        <v>6.3899999999999998E-2</v>
      </c>
      <c r="F89" s="18">
        <f t="shared" si="4"/>
        <v>1.11564</v>
      </c>
      <c r="G89" s="18">
        <f t="shared" si="4"/>
        <v>0.31202999999999997</v>
      </c>
      <c r="J89" s="15">
        <f>'PROPOSED PARAMS'!J89</f>
        <v>0.47099999999999997</v>
      </c>
      <c r="K89" s="15">
        <f>'PROPOSED PARAMS'!K89</f>
        <v>0.26499580900000003</v>
      </c>
      <c r="L89" s="15">
        <v>0.45179616414132201</v>
      </c>
      <c r="M89" s="15">
        <v>7.9360094049328506E-2</v>
      </c>
      <c r="N89" s="15">
        <v>6.3902660057816196E-2</v>
      </c>
      <c r="O89" s="15">
        <v>0</v>
      </c>
      <c r="P89" s="15">
        <v>0</v>
      </c>
      <c r="Q89" s="15">
        <v>1.1156397854472699</v>
      </c>
      <c r="R89" s="15">
        <v>0.31203244664739499</v>
      </c>
    </row>
    <row r="90" spans="1:18" ht="15.75" thickBot="1" x14ac:dyDescent="0.3">
      <c r="A90" s="21">
        <v>89</v>
      </c>
      <c r="B90" s="18" t="s">
        <v>99</v>
      </c>
      <c r="C90" s="18">
        <f t="shared" si="3"/>
        <v>0.43668000000000001</v>
      </c>
      <c r="D90" s="18">
        <f t="shared" si="3"/>
        <v>8.3830000000000002E-2</v>
      </c>
      <c r="E90" s="18">
        <f t="shared" si="3"/>
        <v>2.453E-2</v>
      </c>
      <c r="F90" s="18">
        <f t="shared" si="4"/>
        <v>0.70157000000000003</v>
      </c>
      <c r="G90" s="18">
        <f t="shared" si="4"/>
        <v>0.32516</v>
      </c>
      <c r="J90" s="15">
        <f>'PROPOSED PARAMS'!J90</f>
        <v>0.17849999999999999</v>
      </c>
      <c r="K90" s="15">
        <f>'PROPOSED PARAMS'!K90</f>
        <v>0.28299999999999997</v>
      </c>
      <c r="L90" s="15">
        <v>0.43668076138853201</v>
      </c>
      <c r="M90" s="15">
        <v>8.3828867816536701E-2</v>
      </c>
      <c r="N90" s="15">
        <v>2.4532699559026701E-2</v>
      </c>
      <c r="O90" s="15">
        <v>0</v>
      </c>
      <c r="P90" s="15">
        <v>0</v>
      </c>
      <c r="Q90" s="15">
        <v>0.70157109194905798</v>
      </c>
      <c r="R90" s="15">
        <v>0.32515576681365799</v>
      </c>
    </row>
    <row r="91" spans="1:18" ht="15.75" thickBot="1" x14ac:dyDescent="0.3">
      <c r="A91" s="21">
        <v>90</v>
      </c>
      <c r="B91" s="18" t="s">
        <v>100</v>
      </c>
      <c r="C91" s="18">
        <f t="shared" si="3"/>
        <v>0.44288</v>
      </c>
      <c r="D91" s="18">
        <f t="shared" si="3"/>
        <v>8.1979999999999997E-2</v>
      </c>
      <c r="E91" s="18">
        <f t="shared" si="3"/>
        <v>4.0809999999999999E-2</v>
      </c>
      <c r="F91" s="18">
        <f t="shared" si="4"/>
        <v>0.81123999999999996</v>
      </c>
      <c r="G91" s="18">
        <f t="shared" si="4"/>
        <v>0.31973000000000001</v>
      </c>
      <c r="J91" s="15">
        <f>'PROPOSED PARAMS'!J91</f>
        <v>0.25659999999999999</v>
      </c>
      <c r="K91" s="15">
        <f>'PROPOSED PARAMS'!K91</f>
        <v>0.28151095599999998</v>
      </c>
      <c r="L91" s="15">
        <v>0.44287550995958602</v>
      </c>
      <c r="M91" s="15">
        <v>8.1975266386133297E-2</v>
      </c>
      <c r="N91" s="15">
        <v>4.0805537241279201E-2</v>
      </c>
      <c r="O91" s="15">
        <v>0</v>
      </c>
      <c r="P91" s="15">
        <v>0</v>
      </c>
      <c r="Q91" s="15">
        <v>0.81123598248729201</v>
      </c>
      <c r="R91" s="15">
        <v>0.31973148758623998</v>
      </c>
    </row>
    <row r="92" spans="1:18" ht="15.75" thickBot="1" x14ac:dyDescent="0.3">
      <c r="A92" s="21">
        <v>91</v>
      </c>
      <c r="B92" s="18" t="s">
        <v>101</v>
      </c>
      <c r="C92" s="18">
        <f t="shared" si="3"/>
        <v>0.43962000000000001</v>
      </c>
      <c r="D92" s="18">
        <f t="shared" si="3"/>
        <v>8.2949999999999996E-2</v>
      </c>
      <c r="E92" s="18">
        <f t="shared" si="3"/>
        <v>3.2280000000000003E-2</v>
      </c>
      <c r="F92" s="18">
        <f t="shared" si="4"/>
        <v>0.58572999999999997</v>
      </c>
      <c r="G92" s="18">
        <f t="shared" si="4"/>
        <v>0.32257000000000002</v>
      </c>
      <c r="J92" s="15">
        <f>'PROPOSED PARAMS'!J92</f>
        <v>9.4200000000000006E-2</v>
      </c>
      <c r="K92" s="15">
        <f>'PROPOSED PARAMS'!K92</f>
        <v>0.28399999999999997</v>
      </c>
      <c r="L92" s="15">
        <v>0.439620069000698</v>
      </c>
      <c r="M92" s="15">
        <v>8.2945470709449201E-2</v>
      </c>
      <c r="N92" s="15">
        <v>3.2278120875211203E-2</v>
      </c>
      <c r="O92" s="15">
        <v>0</v>
      </c>
      <c r="P92" s="15">
        <v>0</v>
      </c>
      <c r="Q92" s="15">
        <v>0.58573182293813097</v>
      </c>
      <c r="R92" s="15">
        <v>0.32257395970826303</v>
      </c>
    </row>
    <row r="93" spans="1:18" ht="15.75" thickBot="1" x14ac:dyDescent="0.3">
      <c r="A93" s="21">
        <v>92</v>
      </c>
      <c r="B93" s="18" t="s">
        <v>102</v>
      </c>
      <c r="C93" s="18">
        <f t="shared" si="3"/>
        <v>0.50473000000000001</v>
      </c>
      <c r="D93" s="18">
        <f t="shared" si="3"/>
        <v>6.5060000000000007E-2</v>
      </c>
      <c r="E93" s="18">
        <f t="shared" si="3"/>
        <v>0.19342000000000001</v>
      </c>
      <c r="F93" s="18">
        <f t="shared" si="4"/>
        <v>0.72711000000000003</v>
      </c>
      <c r="G93" s="18">
        <f t="shared" si="4"/>
        <v>0.26885999999999999</v>
      </c>
      <c r="J93" s="15">
        <f>'PROPOSED PARAMS'!J93</f>
        <v>0.36399999999999999</v>
      </c>
      <c r="K93" s="15">
        <f>'PROPOSED PARAMS'!K93</f>
        <v>0.227638798</v>
      </c>
      <c r="L93" s="15">
        <v>0.50473371716948701</v>
      </c>
      <c r="M93" s="15">
        <v>6.5057816082117997E-2</v>
      </c>
      <c r="N93" s="15">
        <v>0.19341884752753499</v>
      </c>
      <c r="O93" s="15">
        <v>0</v>
      </c>
      <c r="P93" s="15">
        <v>0</v>
      </c>
      <c r="Q93" s="15">
        <v>0.72710842150972699</v>
      </c>
      <c r="R93" s="15">
        <v>0.26886038415748897</v>
      </c>
    </row>
    <row r="94" spans="1:18" ht="15.75" thickBot="1" x14ac:dyDescent="0.3">
      <c r="A94" s="21">
        <v>93</v>
      </c>
      <c r="B94" s="18" t="s">
        <v>103</v>
      </c>
      <c r="C94" s="18">
        <f t="shared" si="3"/>
        <v>0.46329999999999999</v>
      </c>
      <c r="D94" s="18">
        <f t="shared" si="3"/>
        <v>7.6079999999999995E-2</v>
      </c>
      <c r="E94" s="18">
        <f t="shared" si="3"/>
        <v>9.3130000000000004E-2</v>
      </c>
      <c r="F94" s="18">
        <f t="shared" si="4"/>
        <v>0.84</v>
      </c>
      <c r="G94" s="18">
        <f t="shared" si="4"/>
        <v>0.30229</v>
      </c>
      <c r="J94" s="15">
        <f>'PROPOSED PARAMS'!J94</f>
        <v>0.32684000000000002</v>
      </c>
      <c r="K94" s="15">
        <f>'PROPOSED PARAMS'!K94</f>
        <v>0.26004558</v>
      </c>
      <c r="L94" s="15">
        <v>0.46330353466422602</v>
      </c>
      <c r="M94" s="15">
        <v>7.6077997507889003E-2</v>
      </c>
      <c r="N94" s="15">
        <v>9.3129370563304295E-2</v>
      </c>
      <c r="O94" s="15">
        <v>0</v>
      </c>
      <c r="P94" s="15">
        <v>0</v>
      </c>
      <c r="Q94" s="15">
        <v>0.84000222719497097</v>
      </c>
      <c r="R94" s="15">
        <v>0.30229020981223198</v>
      </c>
    </row>
    <row r="95" spans="1:18" ht="15.75" thickBot="1" x14ac:dyDescent="0.3">
      <c r="A95" s="21">
        <v>94</v>
      </c>
      <c r="B95" s="18" t="s">
        <v>104</v>
      </c>
      <c r="C95" s="18">
        <f t="shared" si="3"/>
        <v>0.44950000000000001</v>
      </c>
      <c r="D95" s="18">
        <f t="shared" si="3"/>
        <v>8.0030000000000004E-2</v>
      </c>
      <c r="E95" s="18">
        <f t="shared" si="3"/>
        <v>5.799E-2</v>
      </c>
      <c r="F95" s="18">
        <f t="shared" si="4"/>
        <v>0.82921999999999996</v>
      </c>
      <c r="G95" s="18">
        <f t="shared" si="4"/>
        <v>0.314</v>
      </c>
      <c r="J95" s="15">
        <f>'PROPOSED PARAMS'!J95</f>
        <v>0.26800000000000002</v>
      </c>
      <c r="K95" s="15">
        <f>'PROPOSED PARAMS'!K95</f>
        <v>0.27227791400000001</v>
      </c>
      <c r="L95" s="15">
        <v>0.44949644360753599</v>
      </c>
      <c r="M95" s="15">
        <v>8.0028263606680999E-2</v>
      </c>
      <c r="N95" s="15">
        <v>5.7985675165267897E-2</v>
      </c>
      <c r="O95" s="15">
        <v>0</v>
      </c>
      <c r="P95" s="15">
        <v>0</v>
      </c>
      <c r="Q95" s="15">
        <v>0.82922201655438899</v>
      </c>
      <c r="R95" s="15">
        <v>0.31400477494491102</v>
      </c>
    </row>
    <row r="96" spans="1:18" ht="15.75" thickBot="1" x14ac:dyDescent="0.3">
      <c r="A96" s="21">
        <v>95</v>
      </c>
      <c r="B96" s="18" t="s">
        <v>105</v>
      </c>
      <c r="C96" s="18">
        <f t="shared" si="3"/>
        <v>0.44871</v>
      </c>
      <c r="D96" s="18">
        <f t="shared" si="3"/>
        <v>8.0259999999999998E-2</v>
      </c>
      <c r="E96" s="18">
        <f t="shared" si="3"/>
        <v>5.5969999999999999E-2</v>
      </c>
      <c r="F96" s="18">
        <f t="shared" si="4"/>
        <v>0.62573999999999996</v>
      </c>
      <c r="G96" s="18">
        <f t="shared" si="4"/>
        <v>0.31468000000000002</v>
      </c>
      <c r="J96" s="15">
        <f>'PROPOSED PARAMS'!J96</f>
        <v>0.1409</v>
      </c>
      <c r="K96" s="15">
        <f>'PROPOSED PARAMS'!K96</f>
        <v>0.27400000000000002</v>
      </c>
      <c r="L96" s="15">
        <v>0.44871355896384502</v>
      </c>
      <c r="M96" s="15">
        <v>8.0256672715585106E-2</v>
      </c>
      <c r="N96" s="15">
        <v>5.5965495046797403E-2</v>
      </c>
      <c r="O96" s="15">
        <v>0</v>
      </c>
      <c r="P96" s="15">
        <v>0</v>
      </c>
      <c r="Q96" s="15">
        <v>0.62574115948682496</v>
      </c>
      <c r="R96" s="15">
        <v>0.31467816831773399</v>
      </c>
    </row>
    <row r="97" spans="1:18" ht="15.75" thickBot="1" x14ac:dyDescent="0.3">
      <c r="A97" s="21">
        <v>96</v>
      </c>
      <c r="B97" s="18" t="s">
        <v>106</v>
      </c>
      <c r="C97" s="18">
        <f t="shared" si="3"/>
        <v>0.45384000000000002</v>
      </c>
      <c r="D97" s="18">
        <f t="shared" si="3"/>
        <v>7.8770000000000007E-2</v>
      </c>
      <c r="E97" s="18">
        <f t="shared" si="3"/>
        <v>6.9129999999999997E-2</v>
      </c>
      <c r="F97" s="18">
        <f t="shared" si="4"/>
        <v>0.84257000000000004</v>
      </c>
      <c r="G97" s="18">
        <f t="shared" si="4"/>
        <v>0.31029000000000001</v>
      </c>
      <c r="J97" s="15">
        <f>'PROPOSED PARAMS'!J97</f>
        <v>0.30249999999999999</v>
      </c>
      <c r="K97" s="15">
        <f>'PROPOSED PARAMS'!K97</f>
        <v>0.26940968700000001</v>
      </c>
      <c r="L97" s="15">
        <v>0.45383677176089998</v>
      </c>
      <c r="M97" s="15">
        <v>7.8770662406253703E-2</v>
      </c>
      <c r="N97" s="15">
        <v>6.9131504789349901E-2</v>
      </c>
      <c r="O97" s="15">
        <v>0</v>
      </c>
      <c r="P97" s="15">
        <v>0</v>
      </c>
      <c r="Q97" s="15">
        <v>0.84256948437763202</v>
      </c>
      <c r="R97" s="15">
        <v>0.31028949840355002</v>
      </c>
    </row>
    <row r="98" spans="1:18" ht="15.75" thickBot="1" x14ac:dyDescent="0.3">
      <c r="A98" s="21">
        <v>97</v>
      </c>
      <c r="B98" s="18" t="s">
        <v>107</v>
      </c>
      <c r="C98" s="18">
        <f t="shared" si="3"/>
        <v>0.45822000000000002</v>
      </c>
      <c r="D98" s="18">
        <f t="shared" si="3"/>
        <v>7.7509999999999996E-2</v>
      </c>
      <c r="E98" s="18">
        <f t="shared" si="3"/>
        <v>8.0299999999999996E-2</v>
      </c>
      <c r="F98" s="18">
        <f t="shared" si="4"/>
        <v>0.83967999999999998</v>
      </c>
      <c r="G98" s="18">
        <f t="shared" si="4"/>
        <v>0.30657000000000001</v>
      </c>
      <c r="J98" s="15">
        <f>'PROPOSED PARAMS'!J98</f>
        <v>0.32200000000000001</v>
      </c>
      <c r="K98" s="15">
        <f>'PROPOSED PARAMS'!K98</f>
        <v>0.26372480199999998</v>
      </c>
      <c r="L98" s="15">
        <v>0.45822264098967702</v>
      </c>
      <c r="M98" s="15">
        <v>7.7514682196107895E-2</v>
      </c>
      <c r="N98" s="15">
        <v>8.0302235746049694E-2</v>
      </c>
      <c r="O98" s="15">
        <v>0</v>
      </c>
      <c r="P98" s="15">
        <v>0</v>
      </c>
      <c r="Q98" s="15">
        <v>0.83967616480685503</v>
      </c>
      <c r="R98" s="15">
        <v>0.306565921417983</v>
      </c>
    </row>
    <row r="99" spans="1:18" ht="15.75" thickBot="1" x14ac:dyDescent="0.3">
      <c r="A99" s="21">
        <v>98</v>
      </c>
      <c r="B99" s="18" t="s">
        <v>108</v>
      </c>
      <c r="C99" s="18">
        <f t="shared" si="3"/>
        <v>0.46703</v>
      </c>
      <c r="D99" s="18">
        <f t="shared" si="3"/>
        <v>7.5039999999999996E-2</v>
      </c>
      <c r="E99" s="18">
        <f t="shared" si="3"/>
        <v>0.10246</v>
      </c>
      <c r="F99" s="18">
        <f t="shared" si="4"/>
        <v>0.84687999999999997</v>
      </c>
      <c r="G99" s="18">
        <f t="shared" si="4"/>
        <v>0.29918</v>
      </c>
      <c r="J99" s="15">
        <f>'PROPOSED PARAMS'!J99</f>
        <v>0.35399999999999998</v>
      </c>
      <c r="K99" s="15">
        <f>'PROPOSED PARAMS'!K99</f>
        <v>0.256340705</v>
      </c>
      <c r="L99" s="15">
        <v>0.467028570108178</v>
      </c>
      <c r="M99" s="15">
        <v>7.5037013542203004E-2</v>
      </c>
      <c r="N99" s="15">
        <v>0.10245710202542101</v>
      </c>
      <c r="O99" s="15">
        <v>0</v>
      </c>
      <c r="P99" s="15">
        <v>0</v>
      </c>
      <c r="Q99" s="15">
        <v>0.84687909118842797</v>
      </c>
      <c r="R99" s="15">
        <v>0.29918096599152599</v>
      </c>
    </row>
    <row r="100" spans="1:18" ht="15.75" thickBot="1" x14ac:dyDescent="0.3">
      <c r="A100" s="21">
        <v>99</v>
      </c>
      <c r="B100" s="18" t="s">
        <v>109</v>
      </c>
      <c r="C100" s="18">
        <f t="shared" si="3"/>
        <v>0.51849000000000001</v>
      </c>
      <c r="D100" s="18">
        <f t="shared" si="3"/>
        <v>6.166E-2</v>
      </c>
      <c r="E100" s="18">
        <f t="shared" si="3"/>
        <v>0.22513</v>
      </c>
      <c r="F100" s="18">
        <f t="shared" si="4"/>
        <v>1.4193499999999999</v>
      </c>
      <c r="G100" s="18">
        <f t="shared" si="4"/>
        <v>0.25829000000000002</v>
      </c>
      <c r="J100" s="15">
        <f>'PROPOSED PARAMS'!J100</f>
        <v>1.02</v>
      </c>
      <c r="K100" s="15">
        <f>'PROPOSED PARAMS'!K100</f>
        <v>0.24207587799999999</v>
      </c>
      <c r="L100" s="15">
        <v>0.51848896380022003</v>
      </c>
      <c r="M100" s="15">
        <v>6.1655895586001701E-2</v>
      </c>
      <c r="N100" s="15">
        <v>0.22512878514139401</v>
      </c>
      <c r="O100" s="15">
        <v>0</v>
      </c>
      <c r="P100" s="15">
        <v>0</v>
      </c>
      <c r="Q100" s="15">
        <v>1.4193532651648699</v>
      </c>
      <c r="R100" s="15">
        <v>0.25829040495286898</v>
      </c>
    </row>
    <row r="101" spans="1:18" ht="15.75" thickBot="1" x14ac:dyDescent="0.3">
      <c r="A101" s="21">
        <v>100</v>
      </c>
      <c r="B101" s="18" t="s">
        <v>110</v>
      </c>
      <c r="C101" s="18">
        <f t="shared" si="3"/>
        <v>0.49724000000000002</v>
      </c>
      <c r="D101" s="18">
        <f t="shared" si="3"/>
        <v>6.6960000000000006E-2</v>
      </c>
      <c r="E101" s="18">
        <f t="shared" si="3"/>
        <v>0.17582999999999999</v>
      </c>
      <c r="F101" s="18">
        <f t="shared" si="4"/>
        <v>1.4558500000000001</v>
      </c>
      <c r="G101" s="18">
        <f t="shared" si="4"/>
        <v>0.27472000000000002</v>
      </c>
      <c r="J101" s="15">
        <f>'PROPOSED PARAMS'!J101</f>
        <v>0.90600000000000003</v>
      </c>
      <c r="K101" s="15">
        <f>'PROPOSED PARAMS'!K101</f>
        <v>0.23575849600000001</v>
      </c>
      <c r="L101" s="15">
        <v>0.49724161449741999</v>
      </c>
      <c r="M101" s="15">
        <v>6.6962753463156305E-2</v>
      </c>
      <c r="N101" s="15">
        <v>0.17582657671577001</v>
      </c>
      <c r="O101" s="15">
        <v>0</v>
      </c>
      <c r="P101" s="15">
        <v>0</v>
      </c>
      <c r="Q101" s="15">
        <v>1.4558522582694999</v>
      </c>
      <c r="R101" s="15">
        <v>0.27472447442807701</v>
      </c>
    </row>
  </sheetData>
  <sheetProtection sheet="1" objects="1" scenarios="1" selectLockedCells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FB6B-23A9-4D2A-9FBC-9029427CBE87}">
  <sheetPr codeName="Sheet5"/>
  <dimension ref="A1:R101"/>
  <sheetViews>
    <sheetView workbookViewId="0">
      <selection sqref="A1:XFD1048576"/>
    </sheetView>
  </sheetViews>
  <sheetFormatPr defaultColWidth="14.85546875" defaultRowHeight="15" x14ac:dyDescent="0.25"/>
  <cols>
    <col min="1" max="16384" width="14.85546875" style="13"/>
  </cols>
  <sheetData>
    <row r="1" spans="1:18" ht="15.75" thickBot="1" x14ac:dyDescent="0.3">
      <c r="A1" s="11" t="s">
        <v>9</v>
      </c>
      <c r="B1" s="12" t="s">
        <v>10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132</v>
      </c>
    </row>
    <row r="2" spans="1:18" ht="15.75" thickBot="1" x14ac:dyDescent="0.3">
      <c r="A2" s="16">
        <v>1</v>
      </c>
      <c r="B2" s="17" t="s">
        <v>12</v>
      </c>
      <c r="C2" s="18">
        <f>ROUND(L2,5)</f>
        <v>0.46334999999999998</v>
      </c>
      <c r="D2" s="18">
        <f t="shared" ref="D2:E17" si="0">ROUND(M2,5)</f>
        <v>6.726E-2</v>
      </c>
      <c r="E2" s="18">
        <f t="shared" si="0"/>
        <v>-8.2140000000000005E-2</v>
      </c>
      <c r="F2" s="18">
        <f>ROUND(Q2,5)</f>
        <v>0.72104000000000001</v>
      </c>
      <c r="G2" s="18">
        <f>ROUND(R2,5)</f>
        <v>0.29344999999999999</v>
      </c>
      <c r="J2" s="15">
        <f>'PROPOSED PARAMS'!J2</f>
        <v>0.25259999999999999</v>
      </c>
      <c r="K2" s="15">
        <f>'PROPOSED PARAMS'!K2</f>
        <v>0.24199999999999999</v>
      </c>
      <c r="L2" s="15">
        <v>0.46335010761124301</v>
      </c>
      <c r="M2" s="15">
        <v>6.7263902159054603E-2</v>
      </c>
      <c r="N2" s="15">
        <v>-8.2142268526468706E-2</v>
      </c>
      <c r="O2" s="15">
        <v>0</v>
      </c>
      <c r="P2" s="15">
        <v>0</v>
      </c>
      <c r="Q2" s="15">
        <v>0.72103948581654098</v>
      </c>
      <c r="R2" s="15">
        <v>0.29345018734976802</v>
      </c>
    </row>
    <row r="3" spans="1:18" ht="15.75" thickBot="1" x14ac:dyDescent="0.3">
      <c r="A3" s="16">
        <v>2</v>
      </c>
      <c r="B3" s="17" t="s">
        <v>13</v>
      </c>
      <c r="C3" s="18">
        <f t="shared" ref="C3:E66" si="1">ROUND(L3,5)</f>
        <v>0.48183999999999999</v>
      </c>
      <c r="D3" s="18">
        <f t="shared" si="0"/>
        <v>8.3250000000000005E-2</v>
      </c>
      <c r="E3" s="18">
        <f t="shared" si="0"/>
        <v>-0.14757999999999999</v>
      </c>
      <c r="F3" s="18">
        <f t="shared" ref="F3:G66" si="2">ROUND(Q3,5)</f>
        <v>0.61165000000000003</v>
      </c>
      <c r="G3" s="18">
        <f t="shared" si="2"/>
        <v>0.29927999999999999</v>
      </c>
      <c r="J3" s="15">
        <f>'PROPOSED PARAMS'!J3</f>
        <v>0.21029999999999999</v>
      </c>
      <c r="K3" s="15">
        <f>'PROPOSED PARAMS'!K3</f>
        <v>0.26800000000000002</v>
      </c>
      <c r="L3" s="15">
        <v>0.48184488277337501</v>
      </c>
      <c r="M3" s="15">
        <v>8.3251330046970204E-2</v>
      </c>
      <c r="N3" s="15">
        <v>-0.147581879590995</v>
      </c>
      <c r="O3" s="15">
        <v>0</v>
      </c>
      <c r="P3" s="15">
        <v>0</v>
      </c>
      <c r="Q3" s="15">
        <v>0.611645825898671</v>
      </c>
      <c r="R3" s="15">
        <v>0.29927596315002802</v>
      </c>
    </row>
    <row r="4" spans="1:18" ht="15.75" thickBot="1" x14ac:dyDescent="0.3">
      <c r="A4" s="16">
        <v>3</v>
      </c>
      <c r="B4" s="17" t="s">
        <v>14</v>
      </c>
      <c r="C4" s="18">
        <f t="shared" si="1"/>
        <v>0.47477000000000003</v>
      </c>
      <c r="D4" s="18">
        <f t="shared" si="0"/>
        <v>7.7700000000000005E-2</v>
      </c>
      <c r="E4" s="18">
        <f t="shared" si="0"/>
        <v>-0.12584000000000001</v>
      </c>
      <c r="F4" s="18">
        <f t="shared" si="2"/>
        <v>0.72941999999999996</v>
      </c>
      <c r="G4" s="18">
        <f t="shared" si="2"/>
        <v>0.29758000000000001</v>
      </c>
      <c r="J4" s="15">
        <f>'PROPOSED PARAMS'!J4</f>
        <v>0.26400000000000001</v>
      </c>
      <c r="K4" s="15">
        <f>'PROPOSED PARAMS'!K4</f>
        <v>0.26400000000000001</v>
      </c>
      <c r="L4" s="15">
        <v>0.47477036023955499</v>
      </c>
      <c r="M4" s="15">
        <v>7.7700233360829998E-2</v>
      </c>
      <c r="N4" s="15">
        <v>-0.12584254619384599</v>
      </c>
      <c r="O4" s="15">
        <v>0</v>
      </c>
      <c r="P4" s="15">
        <v>0</v>
      </c>
      <c r="Q4" s="15">
        <v>0.72941807912222401</v>
      </c>
      <c r="R4" s="15">
        <v>0.297580615370452</v>
      </c>
    </row>
    <row r="5" spans="1:18" ht="15.75" thickBot="1" x14ac:dyDescent="0.3">
      <c r="A5" s="16">
        <v>4</v>
      </c>
      <c r="B5" s="17" t="s">
        <v>15</v>
      </c>
      <c r="C5" s="18">
        <f t="shared" si="1"/>
        <v>0.47531000000000001</v>
      </c>
      <c r="D5" s="18">
        <f t="shared" si="0"/>
        <v>7.8140000000000001E-2</v>
      </c>
      <c r="E5" s="18">
        <f t="shared" si="0"/>
        <v>-0.12762000000000001</v>
      </c>
      <c r="F5" s="18">
        <f t="shared" si="2"/>
        <v>0.77598</v>
      </c>
      <c r="G5" s="18">
        <f t="shared" si="2"/>
        <v>0.29772999999999999</v>
      </c>
      <c r="J5" s="15">
        <f>'PROPOSED PARAMS'!J5</f>
        <v>0.31009999999999999</v>
      </c>
      <c r="K5" s="15">
        <f>'PROPOSED PARAMS'!K5</f>
        <v>0.26400000000000001</v>
      </c>
      <c r="L5" s="15">
        <v>0.47531236627173301</v>
      </c>
      <c r="M5" s="15">
        <v>7.8144221132955605E-2</v>
      </c>
      <c r="N5" s="15">
        <v>-0.12761621350761801</v>
      </c>
      <c r="O5" s="15">
        <v>0</v>
      </c>
      <c r="P5" s="15">
        <v>0</v>
      </c>
      <c r="Q5" s="15">
        <v>0.77598052433144904</v>
      </c>
      <c r="R5" s="15">
        <v>0.29772785003625002</v>
      </c>
    </row>
    <row r="6" spans="1:18" ht="15.75" thickBot="1" x14ac:dyDescent="0.3">
      <c r="A6" s="16">
        <v>5</v>
      </c>
      <c r="B6" s="17" t="s">
        <v>16</v>
      </c>
      <c r="C6" s="18">
        <f t="shared" si="1"/>
        <v>0.47325</v>
      </c>
      <c r="D6" s="18">
        <f t="shared" si="0"/>
        <v>7.6429999999999998E-2</v>
      </c>
      <c r="E6" s="18">
        <f t="shared" si="0"/>
        <v>-0.12075</v>
      </c>
      <c r="F6" s="18">
        <f t="shared" si="2"/>
        <v>0.80132000000000003</v>
      </c>
      <c r="G6" s="18">
        <f t="shared" si="2"/>
        <v>0.29715000000000003</v>
      </c>
      <c r="J6" s="15">
        <f>'PROPOSED PARAMS'!J6</f>
        <v>0.32650000000000001</v>
      </c>
      <c r="K6" s="15">
        <f>'PROPOSED PARAMS'!K6</f>
        <v>0.25900000000000001</v>
      </c>
      <c r="L6" s="15">
        <v>0.47324753253166701</v>
      </c>
      <c r="M6" s="15">
        <v>7.6433375320272598E-2</v>
      </c>
      <c r="N6" s="15">
        <v>-0.12074631463433599</v>
      </c>
      <c r="O6" s="15">
        <v>0</v>
      </c>
      <c r="P6" s="15">
        <v>0</v>
      </c>
      <c r="Q6" s="15">
        <v>0.80131896144224801</v>
      </c>
      <c r="R6" s="15">
        <v>0.29714872955784</v>
      </c>
    </row>
    <row r="7" spans="1:18" ht="15.75" thickBot="1" x14ac:dyDescent="0.3">
      <c r="A7" s="16">
        <v>6</v>
      </c>
      <c r="B7" s="17" t="s">
        <v>17</v>
      </c>
      <c r="C7" s="18">
        <f t="shared" si="1"/>
        <v>0.47373999999999999</v>
      </c>
      <c r="D7" s="18">
        <f t="shared" si="0"/>
        <v>7.6850000000000002E-2</v>
      </c>
      <c r="E7" s="18">
        <f t="shared" si="0"/>
        <v>-0.12241</v>
      </c>
      <c r="F7" s="18">
        <f t="shared" si="2"/>
        <v>0.78524000000000005</v>
      </c>
      <c r="G7" s="18">
        <f t="shared" si="2"/>
        <v>0.29729</v>
      </c>
      <c r="J7" s="15">
        <f>'PROPOSED PARAMS'!J7</f>
        <v>0.32179999999999997</v>
      </c>
      <c r="K7" s="15">
        <f>'PROPOSED PARAMS'!K7</f>
        <v>0.25900000000000001</v>
      </c>
      <c r="L7" s="15">
        <v>0.47373936669881</v>
      </c>
      <c r="M7" s="15">
        <v>7.6845770632332402E-2</v>
      </c>
      <c r="N7" s="15">
        <v>-0.12241107612804999</v>
      </c>
      <c r="O7" s="15">
        <v>0</v>
      </c>
      <c r="P7" s="15">
        <v>0</v>
      </c>
      <c r="Q7" s="15">
        <v>0.78524221632978897</v>
      </c>
      <c r="R7" s="15">
        <v>0.29729125474368401</v>
      </c>
    </row>
    <row r="8" spans="1:18" ht="15.75" thickBot="1" x14ac:dyDescent="0.3">
      <c r="A8" s="16">
        <v>7</v>
      </c>
      <c r="B8" s="17" t="s">
        <v>18</v>
      </c>
      <c r="C8" s="18">
        <f t="shared" si="1"/>
        <v>0.46021000000000001</v>
      </c>
      <c r="D8" s="18">
        <f t="shared" si="0"/>
        <v>6.3839999999999994E-2</v>
      </c>
      <c r="E8" s="18">
        <f t="shared" si="0"/>
        <v>-6.6830000000000001E-2</v>
      </c>
      <c r="F8" s="18">
        <f t="shared" si="2"/>
        <v>1.0954699999999999</v>
      </c>
      <c r="G8" s="18">
        <f t="shared" si="2"/>
        <v>0.29176999999999997</v>
      </c>
      <c r="J8" s="15">
        <f>'PROPOSED PARAMS'!J8</f>
        <v>0.56579999999999997</v>
      </c>
      <c r="K8" s="15">
        <f>'PROPOSED PARAMS'!K8</f>
        <v>0.222</v>
      </c>
      <c r="L8" s="15">
        <v>0.46020915064685802</v>
      </c>
      <c r="M8" s="15">
        <v>6.3835079697093206E-2</v>
      </c>
      <c r="N8" s="15">
        <v>-6.6826758551023699E-2</v>
      </c>
      <c r="O8" s="15">
        <v>0</v>
      </c>
      <c r="P8" s="15">
        <v>0</v>
      </c>
      <c r="Q8" s="15">
        <v>1.09546900848733</v>
      </c>
      <c r="R8" s="15">
        <v>0.291773839819915</v>
      </c>
    </row>
    <row r="9" spans="1:18" ht="15.75" thickBot="1" x14ac:dyDescent="0.3">
      <c r="A9" s="16">
        <v>8</v>
      </c>
      <c r="B9" s="17" t="s">
        <v>19</v>
      </c>
      <c r="C9" s="18">
        <f t="shared" si="1"/>
        <v>0.46838999999999997</v>
      </c>
      <c r="D9" s="18">
        <f t="shared" si="0"/>
        <v>7.2169999999999998E-2</v>
      </c>
      <c r="E9" s="18">
        <f t="shared" si="0"/>
        <v>-0.10319</v>
      </c>
      <c r="F9" s="18">
        <f t="shared" si="2"/>
        <v>1.18797</v>
      </c>
      <c r="G9" s="18">
        <f t="shared" si="2"/>
        <v>0.29555999999999999</v>
      </c>
      <c r="J9" s="15">
        <f>'PROPOSED PARAMS'!J9</f>
        <v>0.64359999999999995</v>
      </c>
      <c r="K9" s="15">
        <f>'PROPOSED PARAMS'!K9</f>
        <v>0.24099999999999999</v>
      </c>
      <c r="L9" s="15">
        <v>0.46839099233277398</v>
      </c>
      <c r="M9" s="15">
        <v>7.2170310652167502E-2</v>
      </c>
      <c r="N9" s="15">
        <v>-0.10319258055467399</v>
      </c>
      <c r="O9" s="15">
        <v>0</v>
      </c>
      <c r="P9" s="15">
        <v>0</v>
      </c>
      <c r="Q9" s="15">
        <v>1.1879747636106099</v>
      </c>
      <c r="R9" s="15">
        <v>0.29556054953272398</v>
      </c>
    </row>
    <row r="10" spans="1:18" ht="15.75" thickBot="1" x14ac:dyDescent="0.3">
      <c r="A10" s="16">
        <v>9</v>
      </c>
      <c r="B10" s="17" t="s">
        <v>20</v>
      </c>
      <c r="C10" s="18">
        <f t="shared" si="1"/>
        <v>0.47227000000000002</v>
      </c>
      <c r="D10" s="18">
        <f t="shared" si="0"/>
        <v>7.5609999999999997E-2</v>
      </c>
      <c r="E10" s="18">
        <f t="shared" si="0"/>
        <v>-0.1174</v>
      </c>
      <c r="F10" s="18">
        <f t="shared" si="2"/>
        <v>1.2282</v>
      </c>
      <c r="G10" s="18">
        <f t="shared" si="2"/>
        <v>0.29686000000000001</v>
      </c>
      <c r="J10" s="15">
        <f>'PROPOSED PARAMS'!J10</f>
        <v>0.62090000000000001</v>
      </c>
      <c r="K10" s="15">
        <f>'PROPOSED PARAMS'!K10</f>
        <v>0.254</v>
      </c>
      <c r="L10" s="15">
        <v>0.472274687719348</v>
      </c>
      <c r="M10" s="15">
        <v>7.5608091220415299E-2</v>
      </c>
      <c r="N10" s="15">
        <v>-0.11739766774314001</v>
      </c>
      <c r="O10" s="15">
        <v>0</v>
      </c>
      <c r="P10" s="15">
        <v>0</v>
      </c>
      <c r="Q10" s="15">
        <v>1.2281970949767</v>
      </c>
      <c r="R10" s="15">
        <v>0.296857798027298</v>
      </c>
    </row>
    <row r="11" spans="1:18" ht="15.75" thickBot="1" x14ac:dyDescent="0.3">
      <c r="A11" s="16">
        <v>10</v>
      </c>
      <c r="B11" s="17" t="s">
        <v>21</v>
      </c>
      <c r="C11" s="18">
        <f t="shared" si="1"/>
        <v>0.47043000000000001</v>
      </c>
      <c r="D11" s="18">
        <f t="shared" si="0"/>
        <v>7.4010000000000006E-2</v>
      </c>
      <c r="E11" s="18">
        <f t="shared" si="0"/>
        <v>-0.11085</v>
      </c>
      <c r="F11" s="18">
        <f t="shared" si="2"/>
        <v>1.2964100000000001</v>
      </c>
      <c r="G11" s="18">
        <f t="shared" si="2"/>
        <v>0.29626999999999998</v>
      </c>
      <c r="J11" s="15">
        <f>'PROPOSED PARAMS'!J11</f>
        <v>0.65439999999999998</v>
      </c>
      <c r="K11" s="15">
        <f>'PROPOSED PARAMS'!K11</f>
        <v>0.25</v>
      </c>
      <c r="L11" s="15">
        <v>0.47043469372306901</v>
      </c>
      <c r="M11" s="15">
        <v>7.4009803890192294E-2</v>
      </c>
      <c r="N11" s="15">
        <v>-0.110845923153214</v>
      </c>
      <c r="O11" s="15">
        <v>0</v>
      </c>
      <c r="P11" s="15">
        <v>0</v>
      </c>
      <c r="Q11" s="15">
        <v>1.29641345056451</v>
      </c>
      <c r="R11" s="15">
        <v>0.29627217049421201</v>
      </c>
    </row>
    <row r="12" spans="1:18" ht="15.75" thickBot="1" x14ac:dyDescent="0.3">
      <c r="A12" s="16">
        <v>11</v>
      </c>
      <c r="B12" s="17" t="s">
        <v>22</v>
      </c>
      <c r="C12" s="18">
        <f t="shared" si="1"/>
        <v>0.47211999999999998</v>
      </c>
      <c r="D12" s="18">
        <f t="shared" si="0"/>
        <v>7.5480000000000005E-2</v>
      </c>
      <c r="E12" s="18">
        <f t="shared" si="0"/>
        <v>-0.11687</v>
      </c>
      <c r="F12" s="18">
        <f t="shared" si="2"/>
        <v>1.27024</v>
      </c>
      <c r="G12" s="18">
        <f t="shared" si="2"/>
        <v>0.29681000000000002</v>
      </c>
      <c r="J12" s="15">
        <f>'PROPOSED PARAMS'!J12</f>
        <v>0.58830000000000005</v>
      </c>
      <c r="K12" s="15">
        <f>'PROPOSED PARAMS'!K12</f>
        <v>0.25800000000000001</v>
      </c>
      <c r="L12" s="15">
        <v>0.47212286269741899</v>
      </c>
      <c r="M12" s="15">
        <v>7.5478107902780894E-2</v>
      </c>
      <c r="N12" s="15">
        <v>-0.11686814427176299</v>
      </c>
      <c r="O12" s="15">
        <v>0</v>
      </c>
      <c r="P12" s="15">
        <v>0</v>
      </c>
      <c r="Q12" s="15">
        <v>1.2702445171957399</v>
      </c>
      <c r="R12" s="15">
        <v>0.29681127352114001</v>
      </c>
    </row>
    <row r="13" spans="1:18" ht="15.75" thickBot="1" x14ac:dyDescent="0.3">
      <c r="A13" s="16">
        <v>12</v>
      </c>
      <c r="B13" s="17" t="s">
        <v>23</v>
      </c>
      <c r="C13" s="18">
        <f t="shared" si="1"/>
        <v>0.46961000000000003</v>
      </c>
      <c r="D13" s="18">
        <f t="shared" si="0"/>
        <v>7.3279999999999998E-2</v>
      </c>
      <c r="E13" s="18">
        <f t="shared" si="0"/>
        <v>-0.10782</v>
      </c>
      <c r="F13" s="18">
        <f t="shared" si="2"/>
        <v>1.3042199999999999</v>
      </c>
      <c r="G13" s="18">
        <f t="shared" si="2"/>
        <v>0.29598999999999998</v>
      </c>
      <c r="J13" s="15">
        <f>'PROPOSED PARAMS'!J13</f>
        <v>0.56920000000000004</v>
      </c>
      <c r="K13" s="15">
        <f>'PROPOSED PARAMS'!K13</f>
        <v>0.254</v>
      </c>
      <c r="L13" s="15">
        <v>0.46961262652415903</v>
      </c>
      <c r="M13" s="15">
        <v>7.3278543681480304E-2</v>
      </c>
      <c r="N13" s="15">
        <v>-0.107818222011746</v>
      </c>
      <c r="O13" s="15">
        <v>0</v>
      </c>
      <c r="P13" s="15">
        <v>0</v>
      </c>
      <c r="Q13" s="15">
        <v>1.3042185700130899</v>
      </c>
      <c r="R13" s="15">
        <v>0.29599419698910201</v>
      </c>
    </row>
    <row r="14" spans="1:18" ht="15.75" thickBot="1" x14ac:dyDescent="0.3">
      <c r="A14" s="16">
        <v>13</v>
      </c>
      <c r="B14" s="17" t="s">
        <v>24</v>
      </c>
      <c r="C14" s="18">
        <f t="shared" si="1"/>
        <v>0.47327000000000002</v>
      </c>
      <c r="D14" s="18">
        <f t="shared" si="0"/>
        <v>7.6450000000000004E-2</v>
      </c>
      <c r="E14" s="18">
        <f t="shared" si="0"/>
        <v>-0.12083000000000001</v>
      </c>
      <c r="F14" s="18">
        <f t="shared" si="2"/>
        <v>1.26397</v>
      </c>
      <c r="G14" s="18">
        <f t="shared" si="2"/>
        <v>0.29715999999999998</v>
      </c>
      <c r="J14" s="15">
        <f>'PROPOSED PARAMS'!J14</f>
        <v>0.57479999999999998</v>
      </c>
      <c r="K14" s="15">
        <f>'PROPOSED PARAMS'!K14</f>
        <v>0.25800000000000001</v>
      </c>
      <c r="L14" s="15">
        <v>0.47327276979759503</v>
      </c>
      <c r="M14" s="15">
        <v>7.6454613788162096E-2</v>
      </c>
      <c r="N14" s="15">
        <v>-0.120832188618029</v>
      </c>
      <c r="O14" s="15">
        <v>0</v>
      </c>
      <c r="P14" s="15">
        <v>0</v>
      </c>
      <c r="Q14" s="15">
        <v>1.2639688516858101</v>
      </c>
      <c r="R14" s="15">
        <v>0.297156115751181</v>
      </c>
    </row>
    <row r="15" spans="1:18" ht="15.75" thickBot="1" x14ac:dyDescent="0.3">
      <c r="A15" s="16">
        <v>14</v>
      </c>
      <c r="B15" s="17" t="s">
        <v>25</v>
      </c>
      <c r="C15" s="18">
        <f t="shared" si="1"/>
        <v>0.47304000000000002</v>
      </c>
      <c r="D15" s="18">
        <f t="shared" si="0"/>
        <v>7.6259999999999994E-2</v>
      </c>
      <c r="E15" s="18">
        <f t="shared" si="0"/>
        <v>-0.12005</v>
      </c>
      <c r="F15" s="18">
        <f t="shared" si="2"/>
        <v>1.2929600000000001</v>
      </c>
      <c r="G15" s="18">
        <f t="shared" si="2"/>
        <v>0.29709000000000002</v>
      </c>
      <c r="J15" s="15">
        <f>'PROPOSED PARAMS'!J15</f>
        <v>0.55859999999999999</v>
      </c>
      <c r="K15" s="15">
        <f>'PROPOSED PARAMS'!K15</f>
        <v>0.25900000000000001</v>
      </c>
      <c r="L15" s="15">
        <v>0.47304293172281803</v>
      </c>
      <c r="M15" s="15">
        <v>7.6260879444941698E-2</v>
      </c>
      <c r="N15" s="15">
        <v>-0.12004829888202399</v>
      </c>
      <c r="O15" s="15">
        <v>0</v>
      </c>
      <c r="P15" s="15">
        <v>0</v>
      </c>
      <c r="Q15" s="15">
        <v>1.2929621334547099</v>
      </c>
      <c r="R15" s="15">
        <v>0.29708855351573299</v>
      </c>
    </row>
    <row r="16" spans="1:18" ht="15.75" thickBot="1" x14ac:dyDescent="0.3">
      <c r="A16" s="16">
        <v>15</v>
      </c>
      <c r="B16" s="17" t="s">
        <v>26</v>
      </c>
      <c r="C16" s="18">
        <f t="shared" si="1"/>
        <v>0.47310999999999998</v>
      </c>
      <c r="D16" s="18">
        <f t="shared" si="0"/>
        <v>7.6319999999999999E-2</v>
      </c>
      <c r="E16" s="18">
        <f t="shared" si="0"/>
        <v>-0.12027</v>
      </c>
      <c r="F16" s="18">
        <f t="shared" si="2"/>
        <v>1.3245499999999999</v>
      </c>
      <c r="G16" s="18">
        <f t="shared" si="2"/>
        <v>0.29710999999999999</v>
      </c>
      <c r="J16" s="15">
        <f>'PROPOSED PARAMS'!J16</f>
        <v>0.56210000000000004</v>
      </c>
      <c r="K16" s="15">
        <f>'PROPOSED PARAMS'!K16</f>
        <v>0.26100000000000001</v>
      </c>
      <c r="L16" s="15">
        <v>0.47310761189169598</v>
      </c>
      <c r="M16" s="15">
        <v>7.63154709064707E-2</v>
      </c>
      <c r="N16" s="15">
        <v>-0.12026931461274</v>
      </c>
      <c r="O16" s="15">
        <v>0</v>
      </c>
      <c r="P16" s="15">
        <v>0</v>
      </c>
      <c r="Q16" s="15">
        <v>1.32455270051639</v>
      </c>
      <c r="R16" s="15">
        <v>0.29710763396444301</v>
      </c>
    </row>
    <row r="17" spans="1:18" ht="15.75" thickBot="1" x14ac:dyDescent="0.3">
      <c r="A17" s="16">
        <v>16</v>
      </c>
      <c r="B17" s="17" t="s">
        <v>27</v>
      </c>
      <c r="C17" s="18">
        <f t="shared" si="1"/>
        <v>0.47064</v>
      </c>
      <c r="D17" s="18">
        <f t="shared" si="0"/>
        <v>7.4190000000000006E-2</v>
      </c>
      <c r="E17" s="18">
        <f t="shared" si="0"/>
        <v>-0.11158999999999999</v>
      </c>
      <c r="F17" s="18">
        <f t="shared" si="2"/>
        <v>1.31891</v>
      </c>
      <c r="G17" s="18">
        <f t="shared" si="2"/>
        <v>0.29633999999999999</v>
      </c>
      <c r="J17" s="15">
        <f>'PROPOSED PARAMS'!J17</f>
        <v>0.56969999999999998</v>
      </c>
      <c r="K17" s="15">
        <f>'PROPOSED PARAMS'!K17</f>
        <v>0.26100000000000001</v>
      </c>
      <c r="L17" s="15">
        <v>0.47063931850087398</v>
      </c>
      <c r="M17" s="15">
        <v>7.4190111929170896E-2</v>
      </c>
      <c r="N17" s="15">
        <v>-0.11158952821795</v>
      </c>
      <c r="O17" s="15">
        <v>0</v>
      </c>
      <c r="P17" s="15">
        <v>0</v>
      </c>
      <c r="Q17" s="15">
        <v>1.3189094411556399</v>
      </c>
      <c r="R17" s="15">
        <v>0.29633973081014597</v>
      </c>
    </row>
    <row r="18" spans="1:18" ht="15.75" thickBot="1" x14ac:dyDescent="0.3">
      <c r="A18" s="16">
        <v>17</v>
      </c>
      <c r="B18" s="17" t="s">
        <v>28</v>
      </c>
      <c r="C18" s="18">
        <f t="shared" si="1"/>
        <v>0.50302000000000002</v>
      </c>
      <c r="D18" s="18">
        <f t="shared" si="1"/>
        <v>9.7710000000000005E-2</v>
      </c>
      <c r="E18" s="18">
        <f t="shared" si="1"/>
        <v>-0.20039000000000001</v>
      </c>
      <c r="F18" s="18">
        <f t="shared" si="2"/>
        <v>1.0351900000000001</v>
      </c>
      <c r="G18" s="18">
        <f t="shared" si="2"/>
        <v>0.30242000000000002</v>
      </c>
      <c r="J18" s="15">
        <f>'PROPOSED PARAMS'!J18</f>
        <v>0.61899999999999999</v>
      </c>
      <c r="K18" s="15">
        <f>'PROPOSED PARAMS'!K18</f>
        <v>0.26200000000000001</v>
      </c>
      <c r="L18" s="15">
        <v>0.50302329546235303</v>
      </c>
      <c r="M18" s="15">
        <v>9.7714032311421603E-2</v>
      </c>
      <c r="N18" s="15">
        <v>-0.20039307405349799</v>
      </c>
      <c r="O18" s="15">
        <v>0</v>
      </c>
      <c r="P18" s="15">
        <v>0</v>
      </c>
      <c r="Q18" s="15">
        <v>1.03519218433861</v>
      </c>
      <c r="R18" s="15">
        <v>0.30241699237307801</v>
      </c>
    </row>
    <row r="19" spans="1:18" ht="15.75" thickBot="1" x14ac:dyDescent="0.3">
      <c r="A19" s="16">
        <v>18</v>
      </c>
      <c r="B19" s="17" t="s">
        <v>29</v>
      </c>
      <c r="C19" s="18">
        <f t="shared" si="1"/>
        <v>0.45401000000000002</v>
      </c>
      <c r="D19" s="18">
        <f t="shared" si="1"/>
        <v>5.5390000000000002E-2</v>
      </c>
      <c r="E19" s="18">
        <f t="shared" si="1"/>
        <v>-2.6589999999999999E-2</v>
      </c>
      <c r="F19" s="18">
        <f t="shared" si="2"/>
        <v>1.01691</v>
      </c>
      <c r="G19" s="18">
        <f t="shared" si="2"/>
        <v>0.28681000000000001</v>
      </c>
      <c r="J19" s="15">
        <f>'PROPOSED PARAMS'!J19</f>
        <v>0.46650000000000003</v>
      </c>
      <c r="K19" s="15">
        <f>'PROPOSED PARAMS'!K19</f>
        <v>0.20799999999999999</v>
      </c>
      <c r="L19" s="15">
        <v>0.45401148386506202</v>
      </c>
      <c r="M19" s="15">
        <v>5.53878548603189E-2</v>
      </c>
      <c r="N19" s="15">
        <v>-2.6587835349542299E-2</v>
      </c>
      <c r="O19" s="15">
        <v>0</v>
      </c>
      <c r="P19" s="15">
        <v>0</v>
      </c>
      <c r="Q19" s="15">
        <v>1.0169056884027301</v>
      </c>
      <c r="R19" s="15">
        <v>0.28680809025619503</v>
      </c>
    </row>
    <row r="20" spans="1:18" ht="15.75" thickBot="1" x14ac:dyDescent="0.3">
      <c r="A20" s="16">
        <v>19</v>
      </c>
      <c r="B20" s="17" t="s">
        <v>30</v>
      </c>
      <c r="C20" s="18">
        <f t="shared" si="1"/>
        <v>0.45773000000000003</v>
      </c>
      <c r="D20" s="18">
        <f t="shared" si="1"/>
        <v>6.0819999999999999E-2</v>
      </c>
      <c r="E20" s="18">
        <f t="shared" si="1"/>
        <v>-5.2909999999999999E-2</v>
      </c>
      <c r="F20" s="18">
        <f t="shared" si="2"/>
        <v>1.1620299999999999</v>
      </c>
      <c r="G20" s="18">
        <f t="shared" si="2"/>
        <v>0.29015000000000002</v>
      </c>
      <c r="J20" s="15">
        <f>'PROPOSED PARAMS'!J20</f>
        <v>0.5796</v>
      </c>
      <c r="K20" s="15">
        <f>'PROPOSED PARAMS'!K20</f>
        <v>0.22</v>
      </c>
      <c r="L20" s="15">
        <v>0.45773252092915401</v>
      </c>
      <c r="M20" s="15">
        <v>6.0821717515611502E-2</v>
      </c>
      <c r="N20" s="15">
        <v>-5.2908932355149901E-2</v>
      </c>
      <c r="O20" s="15">
        <v>0</v>
      </c>
      <c r="P20" s="15">
        <v>0</v>
      </c>
      <c r="Q20" s="15">
        <v>1.1620304651782101</v>
      </c>
      <c r="R20" s="15">
        <v>0.290147926602772</v>
      </c>
    </row>
    <row r="21" spans="1:18" ht="15.75" thickBot="1" x14ac:dyDescent="0.3">
      <c r="A21" s="16">
        <v>20</v>
      </c>
      <c r="B21" s="17" t="s">
        <v>31</v>
      </c>
      <c r="C21" s="18">
        <f t="shared" si="1"/>
        <v>0.46205000000000002</v>
      </c>
      <c r="D21" s="18">
        <f t="shared" si="1"/>
        <v>6.5879999999999994E-2</v>
      </c>
      <c r="E21" s="18">
        <f t="shared" si="1"/>
        <v>-7.6039999999999996E-2</v>
      </c>
      <c r="F21" s="18">
        <f t="shared" si="2"/>
        <v>1.29234</v>
      </c>
      <c r="G21" s="18">
        <f t="shared" si="2"/>
        <v>0.2928</v>
      </c>
      <c r="J21" s="15">
        <f>'PROPOSED PARAMS'!J21</f>
        <v>0.68049999999999999</v>
      </c>
      <c r="K21" s="15">
        <f>'PROPOSED PARAMS'!K21</f>
        <v>0.23200000000000001</v>
      </c>
      <c r="L21" s="15">
        <v>0.46204633206836798</v>
      </c>
      <c r="M21" s="15">
        <v>6.5883893731024101E-2</v>
      </c>
      <c r="N21" s="15">
        <v>-7.6041622093237601E-2</v>
      </c>
      <c r="O21" s="15">
        <v>0</v>
      </c>
      <c r="P21" s="15">
        <v>0</v>
      </c>
      <c r="Q21" s="15">
        <v>1.2923400978391</v>
      </c>
      <c r="R21" s="15">
        <v>0.29279664696672197</v>
      </c>
    </row>
    <row r="22" spans="1:18" ht="15.75" thickBot="1" x14ac:dyDescent="0.3">
      <c r="A22" s="16">
        <v>21</v>
      </c>
      <c r="B22" s="17" t="s">
        <v>32</v>
      </c>
      <c r="C22" s="18">
        <f t="shared" si="1"/>
        <v>0.46443000000000001</v>
      </c>
      <c r="D22" s="18">
        <f t="shared" si="1"/>
        <v>6.8360000000000004E-2</v>
      </c>
      <c r="E22" s="18">
        <f t="shared" si="1"/>
        <v>-8.6940000000000003E-2</v>
      </c>
      <c r="F22" s="18">
        <f t="shared" si="2"/>
        <v>1.33369</v>
      </c>
      <c r="G22" s="18">
        <f t="shared" si="2"/>
        <v>0.29394999999999999</v>
      </c>
      <c r="J22" s="15">
        <f>'PROPOSED PARAMS'!J22</f>
        <v>0.70520000000000005</v>
      </c>
      <c r="K22" s="15">
        <f>'PROPOSED PARAMS'!K22</f>
        <v>0.23899999999999999</v>
      </c>
      <c r="L22" s="15">
        <v>0.46442546245918997</v>
      </c>
      <c r="M22" s="15">
        <v>6.8363125624636797E-2</v>
      </c>
      <c r="N22" s="15">
        <v>-8.6943110071609195E-2</v>
      </c>
      <c r="O22" s="15">
        <v>0</v>
      </c>
      <c r="P22" s="15">
        <v>0</v>
      </c>
      <c r="Q22" s="15">
        <v>1.33369234444358</v>
      </c>
      <c r="R22" s="15">
        <v>0.29395124439923298</v>
      </c>
    </row>
    <row r="23" spans="1:18" ht="15.75" thickBot="1" x14ac:dyDescent="0.3">
      <c r="A23" s="16">
        <v>22</v>
      </c>
      <c r="B23" s="17" t="s">
        <v>33</v>
      </c>
      <c r="C23" s="18">
        <f t="shared" si="1"/>
        <v>0.46703</v>
      </c>
      <c r="D23" s="18">
        <f t="shared" si="1"/>
        <v>7.0900000000000005E-2</v>
      </c>
      <c r="E23" s="18">
        <f t="shared" si="1"/>
        <v>-9.7839999999999996E-2</v>
      </c>
      <c r="F23" s="18">
        <f t="shared" si="2"/>
        <v>1.3884300000000001</v>
      </c>
      <c r="G23" s="18">
        <f t="shared" si="2"/>
        <v>0.29504000000000002</v>
      </c>
      <c r="J23" s="15">
        <f>'PROPOSED PARAMS'!J23</f>
        <v>0.72989999999999999</v>
      </c>
      <c r="K23" s="15">
        <f>'PROPOSED PARAMS'!K23</f>
        <v>0.246</v>
      </c>
      <c r="L23" s="15">
        <v>0.46702810077859103</v>
      </c>
      <c r="M23" s="15">
        <v>7.0900699603795803E-2</v>
      </c>
      <c r="N23" s="15">
        <v>-9.7836834649641893E-2</v>
      </c>
      <c r="O23" s="15">
        <v>0</v>
      </c>
      <c r="P23" s="15">
        <v>0</v>
      </c>
      <c r="Q23" s="15">
        <v>1.3884274610460901</v>
      </c>
      <c r="R23" s="15">
        <v>0.29504491194608501</v>
      </c>
    </row>
    <row r="24" spans="1:18" ht="15.75" thickBot="1" x14ac:dyDescent="0.3">
      <c r="A24" s="16">
        <v>23</v>
      </c>
      <c r="B24" s="17" t="s">
        <v>34</v>
      </c>
      <c r="C24" s="18">
        <f t="shared" si="1"/>
        <v>0.47009000000000001</v>
      </c>
      <c r="D24" s="18">
        <f t="shared" si="1"/>
        <v>7.3709999999999998E-2</v>
      </c>
      <c r="E24" s="18">
        <f t="shared" si="1"/>
        <v>-0.1096</v>
      </c>
      <c r="F24" s="18">
        <f t="shared" si="2"/>
        <v>1.45566</v>
      </c>
      <c r="G24" s="18">
        <f t="shared" si="2"/>
        <v>0.29615999999999998</v>
      </c>
      <c r="J24" s="15">
        <f>'PROPOSED PARAMS'!J24</f>
        <v>0.77059999999999995</v>
      </c>
      <c r="K24" s="15">
        <f>'PROPOSED PARAMS'!K24</f>
        <v>0.252</v>
      </c>
      <c r="L24" s="15">
        <v>0.47009377588353102</v>
      </c>
      <c r="M24" s="15">
        <v>7.3707900130523696E-2</v>
      </c>
      <c r="N24" s="15">
        <v>-0.109598253039454</v>
      </c>
      <c r="O24" s="15">
        <v>0</v>
      </c>
      <c r="P24" s="15">
        <v>0</v>
      </c>
      <c r="Q24" s="15">
        <v>1.45565858241102</v>
      </c>
      <c r="R24" s="15">
        <v>0.29615818421596102</v>
      </c>
    </row>
    <row r="25" spans="1:18" ht="15.75" thickBot="1" x14ac:dyDescent="0.3">
      <c r="A25" s="16">
        <v>24</v>
      </c>
      <c r="B25" s="17" t="s">
        <v>35</v>
      </c>
      <c r="C25" s="18">
        <f t="shared" si="1"/>
        <v>0.46682000000000001</v>
      </c>
      <c r="D25" s="18">
        <f t="shared" si="1"/>
        <v>7.0709999999999995E-2</v>
      </c>
      <c r="E25" s="18">
        <f t="shared" si="1"/>
        <v>-9.7009999999999999E-2</v>
      </c>
      <c r="F25" s="18">
        <f t="shared" si="2"/>
        <v>1.51783</v>
      </c>
      <c r="G25" s="18">
        <f t="shared" si="2"/>
        <v>0.29496</v>
      </c>
      <c r="J25" s="15">
        <f>'PROPOSED PARAMS'!J25</f>
        <v>0.81259999999999999</v>
      </c>
      <c r="K25" s="15">
        <f>'PROPOSED PARAMS'!K25</f>
        <v>0.24299999999999999</v>
      </c>
      <c r="L25" s="15">
        <v>0.46682292191643798</v>
      </c>
      <c r="M25" s="15">
        <v>7.07062884489746E-2</v>
      </c>
      <c r="N25" s="15">
        <v>-9.7011273386269303E-2</v>
      </c>
      <c r="O25" s="15">
        <v>0</v>
      </c>
      <c r="P25" s="15">
        <v>0</v>
      </c>
      <c r="Q25" s="15">
        <v>1.51783358748856</v>
      </c>
      <c r="R25" s="15">
        <v>0.294964136013115</v>
      </c>
    </row>
    <row r="26" spans="1:18" ht="15.75" thickBot="1" x14ac:dyDescent="0.3">
      <c r="A26" s="16">
        <v>25</v>
      </c>
      <c r="B26" s="17" t="s">
        <v>36</v>
      </c>
      <c r="C26" s="18">
        <f t="shared" si="1"/>
        <v>0.46234999999999998</v>
      </c>
      <c r="D26" s="18">
        <f t="shared" si="1"/>
        <v>6.6210000000000005E-2</v>
      </c>
      <c r="E26" s="18">
        <f t="shared" si="1"/>
        <v>-7.7479999999999993E-2</v>
      </c>
      <c r="F26" s="18">
        <f t="shared" si="2"/>
        <v>0.79678000000000004</v>
      </c>
      <c r="G26" s="18">
        <f t="shared" si="2"/>
        <v>0.29294999999999999</v>
      </c>
      <c r="J26" s="15">
        <f>'PROPOSED PARAMS'!J26</f>
        <v>0.30649999999999999</v>
      </c>
      <c r="K26" s="15">
        <f>'PROPOSED PARAMS'!K26</f>
        <v>0.23300000000000001</v>
      </c>
      <c r="L26" s="15">
        <v>0.46234687921818302</v>
      </c>
      <c r="M26" s="15">
        <v>6.6206984283451495E-2</v>
      </c>
      <c r="N26" s="15">
        <v>-7.7477404554726403E-2</v>
      </c>
      <c r="O26" s="15">
        <v>0</v>
      </c>
      <c r="P26" s="15">
        <v>0</v>
      </c>
      <c r="Q26" s="15">
        <v>0.79678044064487696</v>
      </c>
      <c r="R26" s="15">
        <v>0.29295215056812401</v>
      </c>
    </row>
    <row r="27" spans="1:18" ht="15.75" thickBot="1" x14ac:dyDescent="0.3">
      <c r="A27" s="16">
        <v>26</v>
      </c>
      <c r="B27" s="17" t="s">
        <v>37</v>
      </c>
      <c r="C27" s="18">
        <f t="shared" si="1"/>
        <v>0.47493999999999997</v>
      </c>
      <c r="D27" s="18">
        <f t="shared" si="1"/>
        <v>7.7840000000000006E-2</v>
      </c>
      <c r="E27" s="18">
        <f t="shared" si="1"/>
        <v>-0.12640000000000001</v>
      </c>
      <c r="F27" s="18">
        <f t="shared" si="2"/>
        <v>0.77229000000000003</v>
      </c>
      <c r="G27" s="18">
        <f t="shared" si="2"/>
        <v>0.29763000000000001</v>
      </c>
      <c r="J27" s="15">
        <f>'PROPOSED PARAMS'!J27</f>
        <v>0.28110000000000002</v>
      </c>
      <c r="K27" s="15">
        <f>'PROPOSED PARAMS'!K27</f>
        <v>0.26300000000000001</v>
      </c>
      <c r="L27" s="15">
        <v>0.47494068010504198</v>
      </c>
      <c r="M27" s="15">
        <v>7.7840129963359997E-2</v>
      </c>
      <c r="N27" s="15">
        <v>-0.12640209793002599</v>
      </c>
      <c r="O27" s="15">
        <v>0</v>
      </c>
      <c r="P27" s="15">
        <v>0</v>
      </c>
      <c r="Q27" s="15">
        <v>0.77229140719109901</v>
      </c>
      <c r="R27" s="15">
        <v>0.29762723601331498</v>
      </c>
    </row>
    <row r="28" spans="1:18" ht="15.75" thickBot="1" x14ac:dyDescent="0.3">
      <c r="A28" s="16">
        <v>27</v>
      </c>
      <c r="B28" s="17" t="s">
        <v>38</v>
      </c>
      <c r="C28" s="18">
        <f t="shared" si="1"/>
        <v>0.48326999999999998</v>
      </c>
      <c r="D28" s="18">
        <f t="shared" si="1"/>
        <v>8.4320000000000006E-2</v>
      </c>
      <c r="E28" s="18">
        <f t="shared" si="1"/>
        <v>-0.15165000000000001</v>
      </c>
      <c r="F28" s="18">
        <f t="shared" si="2"/>
        <v>0.58608000000000005</v>
      </c>
      <c r="G28" s="18">
        <f t="shared" si="2"/>
        <v>0.29957</v>
      </c>
      <c r="J28" s="15">
        <f>'PROPOSED PARAMS'!J28</f>
        <v>0.19259999999999999</v>
      </c>
      <c r="K28" s="15">
        <f>'PROPOSED PARAMS'!K28</f>
        <v>0.27200000000000002</v>
      </c>
      <c r="L28" s="15">
        <v>0.48327360463434799</v>
      </c>
      <c r="M28" s="15">
        <v>8.4316293029806394E-2</v>
      </c>
      <c r="N28" s="15">
        <v>-0.15164938002912001</v>
      </c>
      <c r="O28" s="15">
        <v>0</v>
      </c>
      <c r="P28" s="15">
        <v>0</v>
      </c>
      <c r="Q28" s="15">
        <v>0.58608497825310901</v>
      </c>
      <c r="R28" s="15">
        <v>0.299566833646567</v>
      </c>
    </row>
    <row r="29" spans="1:18" ht="15.75" thickBot="1" x14ac:dyDescent="0.3">
      <c r="A29" s="16">
        <v>28</v>
      </c>
      <c r="B29" s="17" t="s">
        <v>39</v>
      </c>
      <c r="C29" s="18">
        <f t="shared" si="1"/>
        <v>0.47114</v>
      </c>
      <c r="D29" s="18">
        <f t="shared" si="1"/>
        <v>7.4630000000000002E-2</v>
      </c>
      <c r="E29" s="18">
        <f t="shared" si="1"/>
        <v>-0.11337999999999999</v>
      </c>
      <c r="F29" s="18">
        <f t="shared" si="2"/>
        <v>0.87797000000000003</v>
      </c>
      <c r="G29" s="18">
        <f t="shared" si="2"/>
        <v>0.29649999999999999</v>
      </c>
      <c r="J29" s="15">
        <f>'PROPOSED PARAMS'!J29</f>
        <v>0.3664</v>
      </c>
      <c r="K29" s="15">
        <f>'PROPOSED PARAMS'!K29</f>
        <v>0.255</v>
      </c>
      <c r="L29" s="15">
        <v>0.47113635066772802</v>
      </c>
      <c r="M29" s="15">
        <v>7.4625336841344897E-2</v>
      </c>
      <c r="N29" s="15">
        <v>-0.113379695469685</v>
      </c>
      <c r="O29" s="15">
        <v>0</v>
      </c>
      <c r="P29" s="15">
        <v>0</v>
      </c>
      <c r="Q29" s="15">
        <v>0.87796623611299696</v>
      </c>
      <c r="R29" s="15">
        <v>0.29650122831521702</v>
      </c>
    </row>
    <row r="30" spans="1:18" ht="15.75" thickBot="1" x14ac:dyDescent="0.3">
      <c r="A30" s="16">
        <v>29</v>
      </c>
      <c r="B30" s="17" t="s">
        <v>40</v>
      </c>
      <c r="C30" s="18">
        <f t="shared" si="1"/>
        <v>0.46799000000000002</v>
      </c>
      <c r="D30" s="18">
        <f t="shared" si="1"/>
        <v>7.1800000000000003E-2</v>
      </c>
      <c r="E30" s="18">
        <f t="shared" si="1"/>
        <v>-0.10163</v>
      </c>
      <c r="F30" s="18">
        <f t="shared" si="2"/>
        <v>0.95015000000000005</v>
      </c>
      <c r="G30" s="18">
        <f t="shared" si="2"/>
        <v>0.29541000000000001</v>
      </c>
      <c r="J30" s="15">
        <f>'PROPOSED PARAMS'!J30</f>
        <v>0.38890000000000002</v>
      </c>
      <c r="K30" s="15">
        <f>'PROPOSED PARAMS'!K30</f>
        <v>0.254</v>
      </c>
      <c r="L30" s="15">
        <v>0.46798835842985198</v>
      </c>
      <c r="M30" s="15">
        <v>7.1799043080078895E-2</v>
      </c>
      <c r="N30" s="15">
        <v>-0.10163274855108401</v>
      </c>
      <c r="O30" s="15">
        <v>0</v>
      </c>
      <c r="P30" s="15">
        <v>0</v>
      </c>
      <c r="Q30" s="15">
        <v>0.95014700191938595</v>
      </c>
      <c r="R30" s="15">
        <v>0.295411873103616</v>
      </c>
    </row>
    <row r="31" spans="1:18" ht="15.75" thickBot="1" x14ac:dyDescent="0.3">
      <c r="A31" s="16">
        <v>30</v>
      </c>
      <c r="B31" s="17" t="s">
        <v>41</v>
      </c>
      <c r="C31" s="18">
        <f t="shared" si="1"/>
        <v>0.47138000000000002</v>
      </c>
      <c r="D31" s="18">
        <f t="shared" si="1"/>
        <v>7.4840000000000004E-2</v>
      </c>
      <c r="E31" s="18">
        <f t="shared" si="1"/>
        <v>-0.11423999999999999</v>
      </c>
      <c r="F31" s="18">
        <f t="shared" si="2"/>
        <v>0.82101999999999997</v>
      </c>
      <c r="G31" s="18">
        <f t="shared" si="2"/>
        <v>0.29658000000000001</v>
      </c>
      <c r="J31" s="15">
        <f>'PROPOSED PARAMS'!J31</f>
        <v>0.3448</v>
      </c>
      <c r="K31" s="15">
        <f>'PROPOSED PARAMS'!K31</f>
        <v>0.26900000000000002</v>
      </c>
      <c r="L31" s="15">
        <v>0.47137826472984701</v>
      </c>
      <c r="M31" s="15">
        <v>7.4835793526066896E-2</v>
      </c>
      <c r="N31" s="15">
        <v>-0.114242961085121</v>
      </c>
      <c r="O31" s="15">
        <v>0</v>
      </c>
      <c r="P31" s="15">
        <v>0</v>
      </c>
      <c r="Q31" s="15">
        <v>0.821021685419553</v>
      </c>
      <c r="R31" s="15">
        <v>0.29657852683564001</v>
      </c>
    </row>
    <row r="32" spans="1:18" ht="15.75" thickBot="1" x14ac:dyDescent="0.3">
      <c r="A32" s="16">
        <v>31</v>
      </c>
      <c r="B32" s="17" t="s">
        <v>42</v>
      </c>
      <c r="C32" s="18">
        <f t="shared" si="1"/>
        <v>0.50461</v>
      </c>
      <c r="D32" s="18">
        <f t="shared" si="1"/>
        <v>9.8710000000000006E-2</v>
      </c>
      <c r="E32" s="18">
        <f t="shared" si="1"/>
        <v>-0.20385</v>
      </c>
      <c r="F32" s="18">
        <f t="shared" si="2"/>
        <v>0.23327000000000001</v>
      </c>
      <c r="G32" s="18">
        <f t="shared" si="2"/>
        <v>0.30258000000000002</v>
      </c>
      <c r="J32" s="15">
        <f>'PROPOSED PARAMS'!J32</f>
        <v>0</v>
      </c>
      <c r="K32" s="15">
        <f>'PROPOSED PARAMS'!K32</f>
        <v>0.29099999999999998</v>
      </c>
      <c r="L32" s="15">
        <v>0.50461066824672296</v>
      </c>
      <c r="M32" s="15">
        <v>9.8708041294207197E-2</v>
      </c>
      <c r="N32" s="15">
        <v>-0.203850072565261</v>
      </c>
      <c r="O32" s="15">
        <v>0</v>
      </c>
      <c r="P32" s="15">
        <v>0</v>
      </c>
      <c r="Q32" s="15">
        <v>0.23327128764729499</v>
      </c>
      <c r="R32" s="15">
        <v>0.30257531622754602</v>
      </c>
    </row>
    <row r="33" spans="1:18" ht="15.75" thickBot="1" x14ac:dyDescent="0.3">
      <c r="A33" s="16">
        <v>32</v>
      </c>
      <c r="B33" s="17" t="s">
        <v>43</v>
      </c>
      <c r="C33" s="18">
        <f t="shared" si="1"/>
        <v>0.50104000000000004</v>
      </c>
      <c r="D33" s="18">
        <f t="shared" si="1"/>
        <v>9.6460000000000004E-2</v>
      </c>
      <c r="E33" s="18">
        <f t="shared" si="1"/>
        <v>-0.19600000000000001</v>
      </c>
      <c r="F33" s="18">
        <f t="shared" si="2"/>
        <v>0.30913000000000002</v>
      </c>
      <c r="G33" s="18">
        <f t="shared" si="2"/>
        <v>0.30220999999999998</v>
      </c>
      <c r="J33" s="15">
        <f>'PROPOSED PARAMS'!J33</f>
        <v>3.7699999999999997E-2</v>
      </c>
      <c r="K33" s="15">
        <f>'PROPOSED PARAMS'!K33</f>
        <v>0.28899999999999998</v>
      </c>
      <c r="L33" s="15">
        <v>0.50104304069227901</v>
      </c>
      <c r="M33" s="15">
        <v>9.6459706680754306E-2</v>
      </c>
      <c r="N33" s="15">
        <v>-0.19600208823252999</v>
      </c>
      <c r="O33" s="15">
        <v>0</v>
      </c>
      <c r="P33" s="15">
        <v>0</v>
      </c>
      <c r="Q33" s="15">
        <v>0.309131017235863</v>
      </c>
      <c r="R33" s="15">
        <v>0.30220765606342198</v>
      </c>
    </row>
    <row r="34" spans="1:18" ht="15.75" thickBot="1" x14ac:dyDescent="0.3">
      <c r="A34" s="16">
        <v>33</v>
      </c>
      <c r="B34" s="17" t="s">
        <v>44</v>
      </c>
      <c r="C34" s="18">
        <f t="shared" si="1"/>
        <v>0.49645</v>
      </c>
      <c r="D34" s="18">
        <f t="shared" si="1"/>
        <v>9.3479999999999994E-2</v>
      </c>
      <c r="E34" s="18">
        <f t="shared" si="1"/>
        <v>-0.18545</v>
      </c>
      <c r="F34" s="18">
        <f t="shared" si="2"/>
        <v>0.31485999999999997</v>
      </c>
      <c r="G34" s="18">
        <f t="shared" si="2"/>
        <v>0.30166999999999999</v>
      </c>
      <c r="J34" s="15">
        <f>'PROPOSED PARAMS'!J34</f>
        <v>2.2200000000000001E-2</v>
      </c>
      <c r="K34" s="15">
        <f>'PROPOSED PARAMS'!K34</f>
        <v>0.28799999999999998</v>
      </c>
      <c r="L34" s="15">
        <v>0.496448974310363</v>
      </c>
      <c r="M34" s="15">
        <v>9.3483810177602406E-2</v>
      </c>
      <c r="N34" s="15">
        <v>-0.185451582453483</v>
      </c>
      <c r="O34" s="15">
        <v>0</v>
      </c>
      <c r="P34" s="15">
        <v>0</v>
      </c>
      <c r="Q34" s="15">
        <v>0.31486293856387298</v>
      </c>
      <c r="R34" s="15">
        <v>0.30166671730689198</v>
      </c>
    </row>
    <row r="35" spans="1:18" ht="15.75" thickBot="1" x14ac:dyDescent="0.3">
      <c r="A35" s="16">
        <v>34</v>
      </c>
      <c r="B35" s="17" t="s">
        <v>45</v>
      </c>
      <c r="C35" s="18">
        <f t="shared" si="1"/>
        <v>0.49864999999999998</v>
      </c>
      <c r="D35" s="18">
        <f t="shared" si="1"/>
        <v>9.4920000000000004E-2</v>
      </c>
      <c r="E35" s="18">
        <f t="shared" si="1"/>
        <v>-0.19058</v>
      </c>
      <c r="F35" s="18">
        <f t="shared" si="2"/>
        <v>0.27811000000000002</v>
      </c>
      <c r="G35" s="18">
        <f t="shared" si="2"/>
        <v>0.30193999999999999</v>
      </c>
      <c r="J35" s="15">
        <f>'PROPOSED PARAMS'!J35</f>
        <v>1.15E-2</v>
      </c>
      <c r="K35" s="15">
        <f>'PROPOSED PARAMS'!K35</f>
        <v>0.28599999999999998</v>
      </c>
      <c r="L35" s="15">
        <v>0.49865163028698101</v>
      </c>
      <c r="M35" s="15">
        <v>9.4922608556839996E-2</v>
      </c>
      <c r="N35" s="15">
        <v>-0.190576403814228</v>
      </c>
      <c r="O35" s="15">
        <v>0</v>
      </c>
      <c r="P35" s="15">
        <v>0</v>
      </c>
      <c r="Q35" s="15">
        <v>0.27811487217049302</v>
      </c>
      <c r="R35" s="15">
        <v>0.30193619271456901</v>
      </c>
    </row>
    <row r="36" spans="1:18" ht="15.75" thickBot="1" x14ac:dyDescent="0.3">
      <c r="A36" s="16">
        <v>35</v>
      </c>
      <c r="B36" s="17" t="s">
        <v>46</v>
      </c>
      <c r="C36" s="18">
        <f t="shared" si="1"/>
        <v>0.48721999999999999</v>
      </c>
      <c r="D36" s="18">
        <f t="shared" si="1"/>
        <v>8.7179999999999994E-2</v>
      </c>
      <c r="E36" s="18">
        <f t="shared" si="1"/>
        <v>-0.16242999999999999</v>
      </c>
      <c r="F36" s="18">
        <f t="shared" si="2"/>
        <v>0.45762999999999998</v>
      </c>
      <c r="G36" s="18">
        <f t="shared" si="2"/>
        <v>0.30030000000000001</v>
      </c>
      <c r="J36" s="15">
        <f>'PROPOSED PARAMS'!J36</f>
        <v>9.9500000000000005E-2</v>
      </c>
      <c r="K36" s="15">
        <f>'PROPOSED PARAMS'!K36</f>
        <v>0.27900000000000003</v>
      </c>
      <c r="L36" s="15">
        <v>0.48722297328273501</v>
      </c>
      <c r="M36" s="15">
        <v>8.7179349348471796E-2</v>
      </c>
      <c r="N36" s="15">
        <v>-0.162432043761603</v>
      </c>
      <c r="O36" s="15">
        <v>0</v>
      </c>
      <c r="P36" s="15">
        <v>0</v>
      </c>
      <c r="Q36" s="15">
        <v>0.45763397321893001</v>
      </c>
      <c r="R36" s="15">
        <v>0.30029799857206202</v>
      </c>
    </row>
    <row r="37" spans="1:18" ht="15.75" thickBot="1" x14ac:dyDescent="0.3">
      <c r="A37" s="16">
        <v>36</v>
      </c>
      <c r="B37" s="17" t="s">
        <v>47</v>
      </c>
      <c r="C37" s="18">
        <f t="shared" si="1"/>
        <v>0.48897000000000002</v>
      </c>
      <c r="D37" s="18">
        <f t="shared" si="1"/>
        <v>8.8410000000000002E-2</v>
      </c>
      <c r="E37" s="18">
        <f t="shared" si="1"/>
        <v>-0.16700999999999999</v>
      </c>
      <c r="F37" s="18">
        <f t="shared" si="2"/>
        <v>0.43034</v>
      </c>
      <c r="G37" s="18">
        <f t="shared" si="2"/>
        <v>0.30059000000000002</v>
      </c>
      <c r="J37" s="15">
        <f>'PROPOSED PARAMS'!J37</f>
        <v>8.6199999999999999E-2</v>
      </c>
      <c r="K37" s="15">
        <f>'PROPOSED PARAMS'!K37</f>
        <v>0.28100000000000003</v>
      </c>
      <c r="L37" s="15">
        <v>0.48897047410151201</v>
      </c>
      <c r="M37" s="15">
        <v>8.8411836436987995E-2</v>
      </c>
      <c r="N37" s="15">
        <v>-0.16700806165610799</v>
      </c>
      <c r="O37" s="15">
        <v>0</v>
      </c>
      <c r="P37" s="15">
        <v>0</v>
      </c>
      <c r="Q37" s="15">
        <v>0.43034449717073597</v>
      </c>
      <c r="R37" s="15">
        <v>0.30059085078171499</v>
      </c>
    </row>
    <row r="38" spans="1:18" ht="15.75" thickBot="1" x14ac:dyDescent="0.3">
      <c r="A38" s="16">
        <v>37</v>
      </c>
      <c r="B38" s="17" t="s">
        <v>48</v>
      </c>
      <c r="C38" s="18">
        <f t="shared" si="1"/>
        <v>0.48089999999999999</v>
      </c>
      <c r="D38" s="18">
        <f t="shared" si="1"/>
        <v>8.2540000000000002E-2</v>
      </c>
      <c r="E38" s="18">
        <f t="shared" si="1"/>
        <v>-0.14485000000000001</v>
      </c>
      <c r="F38" s="18">
        <f t="shared" si="2"/>
        <v>0.56455</v>
      </c>
      <c r="G38" s="18">
        <f t="shared" si="2"/>
        <v>0.29908000000000001</v>
      </c>
      <c r="J38" s="15">
        <f>'PROPOSED PARAMS'!J38</f>
        <v>0.15229999999999999</v>
      </c>
      <c r="K38" s="15">
        <f>'PROPOSED PARAMS'!K38</f>
        <v>0.27600000000000002</v>
      </c>
      <c r="L38" s="15">
        <v>0.480902968046312</v>
      </c>
      <c r="M38" s="15">
        <v>8.2539928964589199E-2</v>
      </c>
      <c r="N38" s="15">
        <v>-0.14484699490377301</v>
      </c>
      <c r="O38" s="15">
        <v>0</v>
      </c>
      <c r="P38" s="15">
        <v>0</v>
      </c>
      <c r="Q38" s="15">
        <v>0.56455271534630502</v>
      </c>
      <c r="R38" s="15">
        <v>0.29907573600333498</v>
      </c>
    </row>
    <row r="39" spans="1:18" ht="15.75" thickBot="1" x14ac:dyDescent="0.3">
      <c r="A39" s="16">
        <v>38</v>
      </c>
      <c r="B39" s="17" t="s">
        <v>49</v>
      </c>
      <c r="C39" s="18">
        <f t="shared" si="1"/>
        <v>0.48208000000000001</v>
      </c>
      <c r="D39" s="18">
        <f t="shared" si="1"/>
        <v>8.3430000000000004E-2</v>
      </c>
      <c r="E39" s="18">
        <f t="shared" si="1"/>
        <v>-0.14826</v>
      </c>
      <c r="F39" s="18">
        <f t="shared" si="2"/>
        <v>0.54883999999999999</v>
      </c>
      <c r="G39" s="18">
        <f t="shared" si="2"/>
        <v>0.29931999999999997</v>
      </c>
      <c r="J39" s="15">
        <f>'PROPOSED PARAMS'!J39</f>
        <v>0.1376</v>
      </c>
      <c r="K39" s="15">
        <f>'PROPOSED PARAMS'!K39</f>
        <v>0.28100000000000003</v>
      </c>
      <c r="L39" s="15">
        <v>0.48207993465371402</v>
      </c>
      <c r="M39" s="15">
        <v>8.3427684698840598E-2</v>
      </c>
      <c r="N39" s="15">
        <v>-0.148257633558394</v>
      </c>
      <c r="O39" s="15">
        <v>0</v>
      </c>
      <c r="P39" s="15">
        <v>0</v>
      </c>
      <c r="Q39" s="15">
        <v>0.54884121074652203</v>
      </c>
      <c r="R39" s="15">
        <v>0.29932485982062401</v>
      </c>
    </row>
    <row r="40" spans="1:18" ht="15.75" thickBot="1" x14ac:dyDescent="0.3">
      <c r="A40" s="16">
        <v>39</v>
      </c>
      <c r="B40" s="17" t="s">
        <v>50</v>
      </c>
      <c r="C40" s="18">
        <f t="shared" si="1"/>
        <v>0.48419000000000001</v>
      </c>
      <c r="D40" s="18">
        <f t="shared" si="1"/>
        <v>8.4989999999999996E-2</v>
      </c>
      <c r="E40" s="18">
        <f t="shared" si="1"/>
        <v>-0.1542</v>
      </c>
      <c r="F40" s="18">
        <f t="shared" si="2"/>
        <v>0.56193000000000004</v>
      </c>
      <c r="G40" s="18">
        <f t="shared" si="2"/>
        <v>0.29975000000000002</v>
      </c>
      <c r="J40" s="15">
        <f>'PROPOSED PARAMS'!J40</f>
        <v>0.19120000000000001</v>
      </c>
      <c r="K40" s="15">
        <f>'PROPOSED PARAMS'!K40</f>
        <v>0.26800000000000002</v>
      </c>
      <c r="L40" s="15">
        <v>0.484186978680893</v>
      </c>
      <c r="M40" s="15">
        <v>8.4988631735404899E-2</v>
      </c>
      <c r="N40" s="15">
        <v>-0.15420119039626301</v>
      </c>
      <c r="O40" s="15">
        <v>0</v>
      </c>
      <c r="P40" s="15">
        <v>0</v>
      </c>
      <c r="Q40" s="15">
        <v>0.56192565834678898</v>
      </c>
      <c r="R40" s="15">
        <v>0.29974509839668301</v>
      </c>
    </row>
    <row r="41" spans="1:18" ht="15.75" thickBot="1" x14ac:dyDescent="0.3">
      <c r="A41" s="16">
        <v>40</v>
      </c>
      <c r="B41" s="17" t="s">
        <v>51</v>
      </c>
      <c r="C41" s="18">
        <f t="shared" si="1"/>
        <v>0.48192000000000002</v>
      </c>
      <c r="D41" s="18">
        <f t="shared" si="1"/>
        <v>8.3309999999999995E-2</v>
      </c>
      <c r="E41" s="18">
        <f t="shared" si="1"/>
        <v>-0.14781</v>
      </c>
      <c r="F41" s="18">
        <f t="shared" si="2"/>
        <v>0.61450000000000005</v>
      </c>
      <c r="G41" s="18">
        <f t="shared" si="2"/>
        <v>0.29929</v>
      </c>
      <c r="J41" s="15">
        <f>'PROPOSED PARAMS'!J41</f>
        <v>0.20019999999999999</v>
      </c>
      <c r="K41" s="15">
        <f>'PROPOSED PARAMS'!K41</f>
        <v>0.27400000000000002</v>
      </c>
      <c r="L41" s="15">
        <v>0.48192271086548599</v>
      </c>
      <c r="M41" s="15">
        <v>8.3309773971779993E-2</v>
      </c>
      <c r="N41" s="15">
        <v>-0.14780592143137899</v>
      </c>
      <c r="O41" s="15">
        <v>0</v>
      </c>
      <c r="P41" s="15">
        <v>0</v>
      </c>
      <c r="Q41" s="15">
        <v>0.61450201150279304</v>
      </c>
      <c r="R41" s="15">
        <v>0.29929219983868</v>
      </c>
    </row>
    <row r="42" spans="1:18" ht="15.75" thickBot="1" x14ac:dyDescent="0.3">
      <c r="A42" s="16">
        <v>41</v>
      </c>
      <c r="B42" s="17" t="s">
        <v>52</v>
      </c>
      <c r="C42" s="18">
        <f t="shared" si="1"/>
        <v>0.48114000000000001</v>
      </c>
      <c r="D42" s="18">
        <f t="shared" si="1"/>
        <v>8.2720000000000002E-2</v>
      </c>
      <c r="E42" s="18">
        <f t="shared" si="1"/>
        <v>-0.14552999999999999</v>
      </c>
      <c r="F42" s="18">
        <f t="shared" si="2"/>
        <v>0.62973000000000001</v>
      </c>
      <c r="G42" s="18">
        <f t="shared" si="2"/>
        <v>0.29913000000000001</v>
      </c>
      <c r="J42" s="15">
        <f>'PROPOSED PARAMS'!J42</f>
        <v>0.1835</v>
      </c>
      <c r="K42" s="15">
        <f>'PROPOSED PARAMS'!K42</f>
        <v>0.27800000000000002</v>
      </c>
      <c r="L42" s="15">
        <v>0.48113752068049098</v>
      </c>
      <c r="M42" s="15">
        <v>8.2717793727525302E-2</v>
      </c>
      <c r="N42" s="15">
        <v>-0.14553212361767401</v>
      </c>
      <c r="O42" s="15">
        <v>0</v>
      </c>
      <c r="P42" s="15">
        <v>0</v>
      </c>
      <c r="Q42" s="15">
        <v>0.62972722693599004</v>
      </c>
      <c r="R42" s="15">
        <v>0.29912624747836603</v>
      </c>
    </row>
    <row r="43" spans="1:18" ht="15.75" thickBot="1" x14ac:dyDescent="0.3">
      <c r="A43" s="16">
        <v>42</v>
      </c>
      <c r="B43" s="17" t="s">
        <v>53</v>
      </c>
      <c r="C43" s="18">
        <f t="shared" si="1"/>
        <v>0.47816999999999998</v>
      </c>
      <c r="D43" s="18">
        <f t="shared" si="1"/>
        <v>8.0430000000000001E-2</v>
      </c>
      <c r="E43" s="18">
        <f t="shared" si="1"/>
        <v>-0.13664999999999999</v>
      </c>
      <c r="F43" s="18">
        <f t="shared" si="2"/>
        <v>0.65066000000000002</v>
      </c>
      <c r="G43" s="18">
        <f t="shared" si="2"/>
        <v>0.29844999999999999</v>
      </c>
      <c r="J43" s="15">
        <f>'PROPOSED PARAMS'!J43</f>
        <v>0.1845</v>
      </c>
      <c r="K43" s="15">
        <f>'PROPOSED PARAMS'!K43</f>
        <v>0.27800000000000002</v>
      </c>
      <c r="L43" s="15">
        <v>0.47816903762565499</v>
      </c>
      <c r="M43" s="15">
        <v>8.0429705253414904E-2</v>
      </c>
      <c r="N43" s="15">
        <v>-0.13664810882232001</v>
      </c>
      <c r="O43" s="15">
        <v>0</v>
      </c>
      <c r="P43" s="15">
        <v>0</v>
      </c>
      <c r="Q43" s="15">
        <v>0.65066105272960795</v>
      </c>
      <c r="R43" s="15">
        <v>0.298452997687359</v>
      </c>
    </row>
    <row r="44" spans="1:18" ht="15.75" thickBot="1" x14ac:dyDescent="0.3">
      <c r="A44" s="16">
        <v>43</v>
      </c>
      <c r="B44" s="17" t="s">
        <v>54</v>
      </c>
      <c r="C44" s="18">
        <f t="shared" si="1"/>
        <v>0.47776999999999997</v>
      </c>
      <c r="D44" s="18">
        <f t="shared" si="1"/>
        <v>8.0119999999999997E-2</v>
      </c>
      <c r="E44" s="18">
        <f t="shared" si="1"/>
        <v>-0.13542000000000001</v>
      </c>
      <c r="F44" s="18">
        <f t="shared" si="2"/>
        <v>0.70499000000000001</v>
      </c>
      <c r="G44" s="18">
        <f t="shared" si="2"/>
        <v>0.29836000000000001</v>
      </c>
      <c r="J44" s="15">
        <f>'PROPOSED PARAMS'!J44</f>
        <v>0.2515</v>
      </c>
      <c r="K44" s="15">
        <f>'PROPOSED PARAMS'!K44</f>
        <v>0.27</v>
      </c>
      <c r="L44" s="15">
        <v>0.47777255929031698</v>
      </c>
      <c r="M44" s="15">
        <v>8.0117689012894094E-2</v>
      </c>
      <c r="N44" s="15">
        <v>-0.13542457397601701</v>
      </c>
      <c r="O44" s="15">
        <v>0</v>
      </c>
      <c r="P44" s="15">
        <v>0</v>
      </c>
      <c r="Q44" s="15">
        <v>0.70498662119862299</v>
      </c>
      <c r="R44" s="15">
        <v>0.29835716897911102</v>
      </c>
    </row>
    <row r="45" spans="1:18" ht="15.75" thickBot="1" x14ac:dyDescent="0.3">
      <c r="A45" s="16">
        <v>44</v>
      </c>
      <c r="B45" s="17" t="s">
        <v>55</v>
      </c>
      <c r="C45" s="18">
        <f t="shared" si="1"/>
        <v>0.47899000000000003</v>
      </c>
      <c r="D45" s="18">
        <f t="shared" si="1"/>
        <v>8.1070000000000003E-2</v>
      </c>
      <c r="E45" s="18">
        <f t="shared" si="1"/>
        <v>-0.13916000000000001</v>
      </c>
      <c r="F45" s="18">
        <f t="shared" si="2"/>
        <v>0.67652000000000001</v>
      </c>
      <c r="G45" s="18">
        <f t="shared" si="2"/>
        <v>0.29865000000000003</v>
      </c>
      <c r="J45" s="15">
        <f>'PROPOSED PARAMS'!J45</f>
        <v>0.22789999999999999</v>
      </c>
      <c r="K45" s="15">
        <f>'PROPOSED PARAMS'!K45</f>
        <v>0.27</v>
      </c>
      <c r="L45" s="15">
        <v>0.47899248045114701</v>
      </c>
      <c r="M45" s="15">
        <v>8.1072726832916997E-2</v>
      </c>
      <c r="N45" s="15">
        <v>-0.13916038821295099</v>
      </c>
      <c r="O45" s="15">
        <v>0</v>
      </c>
      <c r="P45" s="15">
        <v>0</v>
      </c>
      <c r="Q45" s="15">
        <v>0.67652021780673199</v>
      </c>
      <c r="R45" s="15">
        <v>0.29864740257139999</v>
      </c>
    </row>
    <row r="46" spans="1:18" ht="15.75" thickBot="1" x14ac:dyDescent="0.3">
      <c r="A46" s="16">
        <v>45</v>
      </c>
      <c r="B46" s="17" t="s">
        <v>56</v>
      </c>
      <c r="C46" s="18">
        <f t="shared" si="1"/>
        <v>0.47583999999999999</v>
      </c>
      <c r="D46" s="18">
        <f t="shared" si="1"/>
        <v>7.8570000000000001E-2</v>
      </c>
      <c r="E46" s="18">
        <f t="shared" si="1"/>
        <v>-0.12931000000000001</v>
      </c>
      <c r="F46" s="18">
        <f t="shared" si="2"/>
        <v>0.78234999999999999</v>
      </c>
      <c r="G46" s="18">
        <f t="shared" si="2"/>
        <v>0.29787000000000002</v>
      </c>
      <c r="J46" s="15">
        <f>'PROPOSED PARAMS'!J46</f>
        <v>0.30130000000000001</v>
      </c>
      <c r="K46" s="15">
        <f>'PROPOSED PARAMS'!K46</f>
        <v>0.26600000000000001</v>
      </c>
      <c r="L46" s="15">
        <v>0.47583692823950002</v>
      </c>
      <c r="M46" s="15">
        <v>7.85706363368468E-2</v>
      </c>
      <c r="N46" s="15">
        <v>-0.12931374198211301</v>
      </c>
      <c r="O46" s="15">
        <v>0</v>
      </c>
      <c r="P46" s="15">
        <v>0</v>
      </c>
      <c r="Q46" s="15">
        <v>0.78235089856440898</v>
      </c>
      <c r="R46" s="15">
        <v>0.29786727765719101</v>
      </c>
    </row>
    <row r="47" spans="1:18" ht="15.75" thickBot="1" x14ac:dyDescent="0.3">
      <c r="A47" s="16">
        <v>46</v>
      </c>
      <c r="B47" s="17" t="s">
        <v>57</v>
      </c>
      <c r="C47" s="18">
        <f t="shared" si="1"/>
        <v>0.47410000000000002</v>
      </c>
      <c r="D47" s="18">
        <f t="shared" si="1"/>
        <v>7.714E-2</v>
      </c>
      <c r="E47" s="18">
        <f t="shared" si="1"/>
        <v>-0.12361</v>
      </c>
      <c r="F47" s="18">
        <f t="shared" si="2"/>
        <v>0.84743999999999997</v>
      </c>
      <c r="G47" s="18">
        <f t="shared" si="2"/>
        <v>0.29738999999999999</v>
      </c>
      <c r="J47" s="15">
        <f>'PROPOSED PARAMS'!J47</f>
        <v>0.34949999999999998</v>
      </c>
      <c r="K47" s="15">
        <f>'PROPOSED PARAMS'!K47</f>
        <v>0.26100000000000001</v>
      </c>
      <c r="L47" s="15">
        <v>0.474097879546795</v>
      </c>
      <c r="M47" s="15">
        <v>7.7144407906914597E-2</v>
      </c>
      <c r="N47" s="15">
        <v>-0.123613103237766</v>
      </c>
      <c r="O47" s="15">
        <v>0</v>
      </c>
      <c r="P47" s="15">
        <v>0</v>
      </c>
      <c r="Q47" s="15">
        <v>0.84744070687341</v>
      </c>
      <c r="R47" s="15">
        <v>0.29739329317234098</v>
      </c>
    </row>
    <row r="48" spans="1:18" ht="15.75" thickBot="1" x14ac:dyDescent="0.3">
      <c r="A48" s="16">
        <v>47</v>
      </c>
      <c r="B48" s="17" t="s">
        <v>58</v>
      </c>
      <c r="C48" s="18">
        <f t="shared" si="1"/>
        <v>0.47205000000000003</v>
      </c>
      <c r="D48" s="18">
        <f t="shared" si="1"/>
        <v>7.5420000000000001E-2</v>
      </c>
      <c r="E48" s="18">
        <f t="shared" si="1"/>
        <v>-0.11662</v>
      </c>
      <c r="F48" s="18">
        <f t="shared" si="2"/>
        <v>0.91049000000000002</v>
      </c>
      <c r="G48" s="18">
        <f t="shared" si="2"/>
        <v>0.29679</v>
      </c>
      <c r="J48" s="15">
        <f>'PROPOSED PARAMS'!J48</f>
        <v>0.39960000000000001</v>
      </c>
      <c r="K48" s="15">
        <f>'PROPOSED PARAMS'!K48</f>
        <v>0.25600000000000001</v>
      </c>
      <c r="L48" s="15">
        <v>0.47205282039909702</v>
      </c>
      <c r="M48" s="15">
        <v>7.5418031084832193E-2</v>
      </c>
      <c r="N48" s="15">
        <v>-0.11662320903828199</v>
      </c>
      <c r="O48" s="15">
        <v>0</v>
      </c>
      <c r="P48" s="15">
        <v>0</v>
      </c>
      <c r="Q48" s="15">
        <v>0.91048769966487797</v>
      </c>
      <c r="R48" s="15">
        <v>0.29678970526126203</v>
      </c>
    </row>
    <row r="49" spans="1:18" ht="15.75" thickBot="1" x14ac:dyDescent="0.3">
      <c r="A49" s="16">
        <v>48</v>
      </c>
      <c r="B49" s="17" t="s">
        <v>126</v>
      </c>
      <c r="C49" s="18">
        <f t="shared" si="1"/>
        <v>0.47004000000000001</v>
      </c>
      <c r="D49" s="18">
        <f t="shared" si="1"/>
        <v>7.3660000000000003E-2</v>
      </c>
      <c r="E49" s="18">
        <f t="shared" si="1"/>
        <v>-0.10940999999999999</v>
      </c>
      <c r="F49" s="18">
        <f t="shared" si="2"/>
        <v>0.98190999999999995</v>
      </c>
      <c r="G49" s="18">
        <f t="shared" si="2"/>
        <v>0.29614000000000001</v>
      </c>
      <c r="J49" s="15">
        <f>'PROPOSED PARAMS'!J49</f>
        <v>0.44350000000000001</v>
      </c>
      <c r="K49" s="15">
        <f>'PROPOSED PARAMS'!K49</f>
        <v>0.255</v>
      </c>
      <c r="L49" s="15">
        <v>0.470041728201255</v>
      </c>
      <c r="M49" s="15">
        <v>7.3661641438561506E-2</v>
      </c>
      <c r="N49" s="15">
        <v>-0.10940679254918401</v>
      </c>
      <c r="O49" s="15">
        <v>0</v>
      </c>
      <c r="P49" s="15">
        <v>0</v>
      </c>
      <c r="Q49" s="15">
        <v>0.98190694710254101</v>
      </c>
      <c r="R49" s="15">
        <v>0.29614062274449998</v>
      </c>
    </row>
    <row r="50" spans="1:18" ht="15.75" thickBot="1" x14ac:dyDescent="0.3">
      <c r="A50" s="16">
        <v>49</v>
      </c>
      <c r="B50" s="17" t="s">
        <v>59</v>
      </c>
      <c r="C50" s="18">
        <f t="shared" si="1"/>
        <v>0.46931</v>
      </c>
      <c r="D50" s="18">
        <f t="shared" si="1"/>
        <v>7.3010000000000005E-2</v>
      </c>
      <c r="E50" s="18">
        <f t="shared" si="1"/>
        <v>-0.10668999999999999</v>
      </c>
      <c r="F50" s="18">
        <f t="shared" si="2"/>
        <v>1.0416300000000001</v>
      </c>
      <c r="G50" s="18">
        <f t="shared" si="2"/>
        <v>0.29588999999999999</v>
      </c>
      <c r="J50" s="15">
        <f>'PROPOSED PARAMS'!J50</f>
        <v>0.49230000000000002</v>
      </c>
      <c r="K50" s="15">
        <f>'PROPOSED PARAMS'!K50</f>
        <v>0.254</v>
      </c>
      <c r="L50" s="15">
        <v>0.46931211692276498</v>
      </c>
      <c r="M50" s="15">
        <v>7.3008386137902295E-2</v>
      </c>
      <c r="N50" s="15">
        <v>-0.10669477455458801</v>
      </c>
      <c r="O50" s="15">
        <v>0</v>
      </c>
      <c r="P50" s="15">
        <v>0</v>
      </c>
      <c r="Q50" s="15">
        <v>1.04163111988851</v>
      </c>
      <c r="R50" s="15">
        <v>0.29588987204695999</v>
      </c>
    </row>
    <row r="51" spans="1:18" ht="15.75" thickBot="1" x14ac:dyDescent="0.3">
      <c r="A51" s="16">
        <v>50</v>
      </c>
      <c r="B51" s="17" t="s">
        <v>60</v>
      </c>
      <c r="C51" s="18">
        <f t="shared" si="1"/>
        <v>0.46711999999999998</v>
      </c>
      <c r="D51" s="18">
        <f t="shared" si="1"/>
        <v>7.0989999999999998E-2</v>
      </c>
      <c r="E51" s="18">
        <f t="shared" si="1"/>
        <v>-9.8210000000000006E-2</v>
      </c>
      <c r="F51" s="18">
        <f t="shared" si="2"/>
        <v>1.10904</v>
      </c>
      <c r="G51" s="18">
        <f t="shared" si="2"/>
        <v>0.29508000000000001</v>
      </c>
      <c r="J51" s="15">
        <f>'PROPOSED PARAMS'!J51</f>
        <v>0.53029999999999999</v>
      </c>
      <c r="K51" s="15">
        <f>'PROPOSED PARAMS'!K51</f>
        <v>0.252</v>
      </c>
      <c r="L51" s="15">
        <v>0.46712086837245398</v>
      </c>
      <c r="M51" s="15">
        <v>7.09883071852703E-2</v>
      </c>
      <c r="N51" s="15">
        <v>-9.82083791122286E-2</v>
      </c>
      <c r="O51" s="15">
        <v>0</v>
      </c>
      <c r="P51" s="15">
        <v>0</v>
      </c>
      <c r="Q51" s="15">
        <v>1.1090358109606799</v>
      </c>
      <c r="R51" s="15">
        <v>0.29508115251880601</v>
      </c>
    </row>
    <row r="52" spans="1:18" ht="15.75" thickBot="1" x14ac:dyDescent="0.3">
      <c r="A52" s="16">
        <v>51</v>
      </c>
      <c r="B52" s="17" t="s">
        <v>61</v>
      </c>
      <c r="C52" s="18">
        <f t="shared" si="1"/>
        <v>0.46636</v>
      </c>
      <c r="D52" s="18">
        <f t="shared" si="1"/>
        <v>7.0260000000000003E-2</v>
      </c>
      <c r="E52" s="18">
        <f t="shared" si="1"/>
        <v>-9.511E-2</v>
      </c>
      <c r="F52" s="18">
        <f t="shared" si="2"/>
        <v>1.16503</v>
      </c>
      <c r="G52" s="18">
        <f t="shared" si="2"/>
        <v>0.29477999999999999</v>
      </c>
      <c r="J52" s="15">
        <f>'PROPOSED PARAMS'!J52</f>
        <v>0.57640000000000002</v>
      </c>
      <c r="K52" s="15">
        <f>'PROPOSED PARAMS'!K52</f>
        <v>0.251</v>
      </c>
      <c r="L52" s="15">
        <v>0.46635610723887699</v>
      </c>
      <c r="M52" s="15">
        <v>7.0260587277833506E-2</v>
      </c>
      <c r="N52" s="15">
        <v>-9.5113053527144706E-2</v>
      </c>
      <c r="O52" s="15">
        <v>0</v>
      </c>
      <c r="P52" s="15">
        <v>0</v>
      </c>
      <c r="Q52" s="15">
        <v>1.1650294155613099</v>
      </c>
      <c r="R52" s="15">
        <v>0.29477709723121498</v>
      </c>
    </row>
    <row r="53" spans="1:18" ht="15.75" thickBot="1" x14ac:dyDescent="0.3">
      <c r="A53" s="16">
        <v>52</v>
      </c>
      <c r="B53" s="17" t="s">
        <v>62</v>
      </c>
      <c r="C53" s="18">
        <f t="shared" si="1"/>
        <v>0.46448</v>
      </c>
      <c r="D53" s="18">
        <f t="shared" si="1"/>
        <v>6.8419999999999995E-2</v>
      </c>
      <c r="E53" s="18">
        <f t="shared" si="1"/>
        <v>-8.7179999999999994E-2</v>
      </c>
      <c r="F53" s="18">
        <f t="shared" si="2"/>
        <v>1.2298199999999999</v>
      </c>
      <c r="G53" s="18">
        <f t="shared" si="2"/>
        <v>0.29398000000000002</v>
      </c>
      <c r="J53" s="15">
        <f>'PROPOSED PARAMS'!J53</f>
        <v>0.61739999999999995</v>
      </c>
      <c r="K53" s="15">
        <f>'PROPOSED PARAMS'!K53</f>
        <v>0.247</v>
      </c>
      <c r="L53" s="15">
        <v>0.464480095004632</v>
      </c>
      <c r="M53" s="15">
        <v>6.8418110440138402E-2</v>
      </c>
      <c r="N53" s="15">
        <v>-8.7181924834659197E-2</v>
      </c>
      <c r="O53" s="15">
        <v>0</v>
      </c>
      <c r="P53" s="15">
        <v>0</v>
      </c>
      <c r="Q53" s="15">
        <v>1.22982218583952</v>
      </c>
      <c r="R53" s="15">
        <v>0.293975864504748</v>
      </c>
    </row>
    <row r="54" spans="1:18" ht="15.75" thickBot="1" x14ac:dyDescent="0.3">
      <c r="A54" s="16">
        <v>53</v>
      </c>
      <c r="B54" s="17" t="s">
        <v>63</v>
      </c>
      <c r="C54" s="18">
        <f t="shared" si="1"/>
        <v>0.46273999999999998</v>
      </c>
      <c r="D54" s="18">
        <f t="shared" si="1"/>
        <v>6.6629999999999995E-2</v>
      </c>
      <c r="E54" s="18">
        <f t="shared" si="1"/>
        <v>-7.9339999999999994E-2</v>
      </c>
      <c r="F54" s="18">
        <f t="shared" si="2"/>
        <v>1.2758400000000001</v>
      </c>
      <c r="G54" s="18">
        <f t="shared" si="2"/>
        <v>0.29315000000000002</v>
      </c>
      <c r="J54" s="15">
        <f>'PROPOSED PARAMS'!J54</f>
        <v>0.64300000000000002</v>
      </c>
      <c r="K54" s="15">
        <f>'PROPOSED PARAMS'!K54</f>
        <v>0.24399999999999999</v>
      </c>
      <c r="L54" s="15">
        <v>0.46274249723555999</v>
      </c>
      <c r="M54" s="15">
        <v>6.6627629152994194E-2</v>
      </c>
      <c r="N54" s="15">
        <v>-7.9339808656945204E-2</v>
      </c>
      <c r="O54" s="15">
        <v>0</v>
      </c>
      <c r="P54" s="15">
        <v>0</v>
      </c>
      <c r="Q54" s="15">
        <v>1.2758421397625701</v>
      </c>
      <c r="R54" s="15">
        <v>0.29315230706598799</v>
      </c>
    </row>
    <row r="55" spans="1:18" ht="15.75" thickBot="1" x14ac:dyDescent="0.3">
      <c r="A55" s="16">
        <v>54</v>
      </c>
      <c r="B55" s="17" t="s">
        <v>64</v>
      </c>
      <c r="C55" s="18">
        <f t="shared" si="1"/>
        <v>0.46228000000000002</v>
      </c>
      <c r="D55" s="18">
        <f t="shared" si="1"/>
        <v>6.6129999999999994E-2</v>
      </c>
      <c r="E55" s="18">
        <f t="shared" si="1"/>
        <v>-7.7149999999999996E-2</v>
      </c>
      <c r="F55" s="18">
        <f t="shared" si="2"/>
        <v>1.3263499999999999</v>
      </c>
      <c r="G55" s="18">
        <f t="shared" si="2"/>
        <v>0.29292000000000001</v>
      </c>
      <c r="J55" s="15">
        <f>'PROPOSED PARAMS'!J55</f>
        <v>0.68630000000000002</v>
      </c>
      <c r="K55" s="15">
        <f>'PROPOSED PARAMS'!K55</f>
        <v>0.24399999999999999</v>
      </c>
      <c r="L55" s="15">
        <v>0.46227866626965802</v>
      </c>
      <c r="M55" s="15">
        <v>6.6133927251329994E-2</v>
      </c>
      <c r="N55" s="15">
        <v>-7.7153151131133704E-2</v>
      </c>
      <c r="O55" s="15">
        <v>0</v>
      </c>
      <c r="P55" s="15">
        <v>0</v>
      </c>
      <c r="Q55" s="15">
        <v>1.32635295264132</v>
      </c>
      <c r="R55" s="15">
        <v>0.292917123125715</v>
      </c>
    </row>
    <row r="56" spans="1:18" ht="15.75" thickBot="1" x14ac:dyDescent="0.3">
      <c r="A56" s="16">
        <v>55</v>
      </c>
      <c r="B56" s="17" t="s">
        <v>65</v>
      </c>
      <c r="C56" s="18">
        <f t="shared" si="1"/>
        <v>0.46122999999999997</v>
      </c>
      <c r="D56" s="18">
        <f t="shared" si="1"/>
        <v>6.4990000000000006E-2</v>
      </c>
      <c r="E56" s="18">
        <f t="shared" si="1"/>
        <v>-7.2059999999999999E-2</v>
      </c>
      <c r="F56" s="18">
        <f t="shared" si="2"/>
        <v>1.3762700000000001</v>
      </c>
      <c r="G56" s="18">
        <f t="shared" si="2"/>
        <v>0.29236000000000001</v>
      </c>
      <c r="J56" s="15">
        <f>'PROPOSED PARAMS'!J56</f>
        <v>0.71740000000000004</v>
      </c>
      <c r="K56" s="15">
        <f>'PROPOSED PARAMS'!K56</f>
        <v>0.24299999999999999</v>
      </c>
      <c r="L56" s="15">
        <v>0.46123313656386</v>
      </c>
      <c r="M56" s="15">
        <v>6.4993438869560702E-2</v>
      </c>
      <c r="N56" s="15">
        <v>-7.2060315380754303E-2</v>
      </c>
      <c r="O56" s="15">
        <v>0</v>
      </c>
      <c r="P56" s="15">
        <v>0</v>
      </c>
      <c r="Q56" s="15">
        <v>1.3762654832641801</v>
      </c>
      <c r="R56" s="15">
        <v>0.29235999959069098</v>
      </c>
    </row>
    <row r="57" spans="1:18" ht="15.75" thickBot="1" x14ac:dyDescent="0.3">
      <c r="A57" s="16">
        <v>56</v>
      </c>
      <c r="B57" s="17" t="s">
        <v>66</v>
      </c>
      <c r="C57" s="18">
        <f t="shared" si="1"/>
        <v>0.46142</v>
      </c>
      <c r="D57" s="18">
        <f t="shared" si="1"/>
        <v>6.5199999999999994E-2</v>
      </c>
      <c r="E57" s="18">
        <f t="shared" si="1"/>
        <v>-7.2980000000000003E-2</v>
      </c>
      <c r="F57" s="18">
        <f t="shared" si="2"/>
        <v>1.4301600000000001</v>
      </c>
      <c r="G57" s="18">
        <f t="shared" si="2"/>
        <v>0.29246</v>
      </c>
      <c r="J57" s="15">
        <f>'PROPOSED PARAMS'!J57</f>
        <v>0.76970000000000005</v>
      </c>
      <c r="K57" s="15">
        <f>'PROPOSED PARAMS'!K57</f>
        <v>0.24399999999999999</v>
      </c>
      <c r="L57" s="15">
        <v>0.46141822007012301</v>
      </c>
      <c r="M57" s="15">
        <v>6.51982770474476E-2</v>
      </c>
      <c r="N57" s="15">
        <v>-7.2979343775897695E-2</v>
      </c>
      <c r="O57" s="15">
        <v>0</v>
      </c>
      <c r="P57" s="15">
        <v>0</v>
      </c>
      <c r="Q57" s="15">
        <v>1.43015862669823</v>
      </c>
      <c r="R57" s="15">
        <v>0.292461504211185</v>
      </c>
    </row>
    <row r="58" spans="1:18" ht="15.75" thickBot="1" x14ac:dyDescent="0.3">
      <c r="A58" s="16">
        <v>57</v>
      </c>
      <c r="B58" s="17" t="s">
        <v>67</v>
      </c>
      <c r="C58" s="18">
        <f t="shared" si="1"/>
        <v>0.46098</v>
      </c>
      <c r="D58" s="18">
        <f t="shared" si="1"/>
        <v>6.4710000000000004E-2</v>
      </c>
      <c r="E58" s="18">
        <f t="shared" si="1"/>
        <v>-7.0779999999999996E-2</v>
      </c>
      <c r="F58" s="18">
        <f t="shared" si="2"/>
        <v>1.4819</v>
      </c>
      <c r="G58" s="18">
        <f t="shared" si="2"/>
        <v>0.29221999999999998</v>
      </c>
      <c r="J58" s="15">
        <f>'PROPOSED PARAMS'!J58</f>
        <v>0.81140000000000001</v>
      </c>
      <c r="K58" s="15">
        <f>'PROPOSED PARAMS'!K58</f>
        <v>0.24299999999999999</v>
      </c>
      <c r="L58" s="15">
        <v>0.460977802264185</v>
      </c>
      <c r="M58" s="15">
        <v>6.47086529849345E-2</v>
      </c>
      <c r="N58" s="15">
        <v>-7.0779401585424798E-2</v>
      </c>
      <c r="O58" s="15">
        <v>0</v>
      </c>
      <c r="P58" s="15">
        <v>0</v>
      </c>
      <c r="Q58" s="15">
        <v>1.4818950613133399</v>
      </c>
      <c r="R58" s="15">
        <v>0.29221781421020698</v>
      </c>
    </row>
    <row r="59" spans="1:18" ht="15.75" thickBot="1" x14ac:dyDescent="0.3">
      <c r="A59" s="16">
        <v>58</v>
      </c>
      <c r="B59" s="17" t="s">
        <v>68</v>
      </c>
      <c r="C59" s="18">
        <f t="shared" si="1"/>
        <v>0.46045999999999998</v>
      </c>
      <c r="D59" s="18">
        <f t="shared" si="1"/>
        <v>6.4119999999999996E-2</v>
      </c>
      <c r="E59" s="18">
        <f t="shared" si="1"/>
        <v>-6.8129999999999996E-2</v>
      </c>
      <c r="F59" s="18">
        <f t="shared" si="2"/>
        <v>1.5384199999999999</v>
      </c>
      <c r="G59" s="18">
        <f t="shared" si="2"/>
        <v>0.29192000000000001</v>
      </c>
      <c r="J59" s="15">
        <f>'PROPOSED PARAMS'!J59</f>
        <v>0.85219999999999996</v>
      </c>
      <c r="K59" s="15">
        <f>'PROPOSED PARAMS'!K59</f>
        <v>0.24199999999999999</v>
      </c>
      <c r="L59" s="15">
        <v>0.46045853410173898</v>
      </c>
      <c r="M59" s="15">
        <v>6.4121276728182297E-2</v>
      </c>
      <c r="N59" s="15">
        <v>-6.8125642815618906E-2</v>
      </c>
      <c r="O59" s="15">
        <v>0</v>
      </c>
      <c r="P59" s="15">
        <v>0</v>
      </c>
      <c r="Q59" s="15">
        <v>1.5384222694074201</v>
      </c>
      <c r="R59" s="15">
        <v>0.29192060421035698</v>
      </c>
    </row>
    <row r="60" spans="1:18" ht="15.75" thickBot="1" x14ac:dyDescent="0.3">
      <c r="A60" s="16">
        <v>59</v>
      </c>
      <c r="B60" s="17" t="s">
        <v>69</v>
      </c>
      <c r="C60" s="18">
        <f t="shared" si="1"/>
        <v>0.46106999999999998</v>
      </c>
      <c r="D60" s="18">
        <f t="shared" si="1"/>
        <v>6.4810000000000006E-2</v>
      </c>
      <c r="E60" s="18">
        <f t="shared" si="1"/>
        <v>-7.1260000000000004E-2</v>
      </c>
      <c r="F60" s="18">
        <f t="shared" si="2"/>
        <v>1.5922000000000001</v>
      </c>
      <c r="G60" s="18">
        <f t="shared" si="2"/>
        <v>0.29226999999999997</v>
      </c>
      <c r="J60" s="15">
        <f>'PROPOSED PARAMS'!J60</f>
        <v>0.90690000000000004</v>
      </c>
      <c r="K60" s="15">
        <f>'PROPOSED PARAMS'!K60</f>
        <v>0.24299999999999999</v>
      </c>
      <c r="L60" s="15">
        <v>0.46107263554188199</v>
      </c>
      <c r="M60" s="15">
        <v>6.4814727017253396E-2</v>
      </c>
      <c r="N60" s="15">
        <v>-7.1256938311640095E-2</v>
      </c>
      <c r="O60" s="15">
        <v>0</v>
      </c>
      <c r="P60" s="15">
        <v>0</v>
      </c>
      <c r="Q60" s="15">
        <v>1.5921988218274099</v>
      </c>
      <c r="R60" s="15">
        <v>0.292270919086627</v>
      </c>
    </row>
    <row r="61" spans="1:18" ht="15.75" thickBot="1" x14ac:dyDescent="0.3">
      <c r="A61" s="16">
        <v>60</v>
      </c>
      <c r="B61" s="17" t="s">
        <v>70</v>
      </c>
      <c r="C61" s="18">
        <f t="shared" si="1"/>
        <v>0.48616999999999999</v>
      </c>
      <c r="D61" s="18">
        <f t="shared" si="1"/>
        <v>8.6419999999999997E-2</v>
      </c>
      <c r="E61" s="18">
        <f t="shared" si="1"/>
        <v>-0.15961</v>
      </c>
      <c r="F61" s="18">
        <f t="shared" si="2"/>
        <v>0.58031999999999995</v>
      </c>
      <c r="G61" s="18">
        <f t="shared" si="2"/>
        <v>0.30010999999999999</v>
      </c>
      <c r="J61" s="15">
        <f>'PROPOSED PARAMS'!J61</f>
        <v>0.22359999999999999</v>
      </c>
      <c r="K61" s="15">
        <f>'PROPOSED PARAMS'!K61</f>
        <v>0.27400000000000002</v>
      </c>
      <c r="L61" s="15">
        <v>0.48616589239492403</v>
      </c>
      <c r="M61" s="15">
        <v>8.6423970437693301E-2</v>
      </c>
      <c r="N61" s="15">
        <v>-0.15960822733921301</v>
      </c>
      <c r="O61" s="15">
        <v>0</v>
      </c>
      <c r="P61" s="15">
        <v>0</v>
      </c>
      <c r="Q61" s="15">
        <v>0.58031923362081606</v>
      </c>
      <c r="R61" s="15">
        <v>0.30011210534204402</v>
      </c>
    </row>
    <row r="62" spans="1:18" ht="15.75" thickBot="1" x14ac:dyDescent="0.3">
      <c r="A62" s="16">
        <v>61</v>
      </c>
      <c r="B62" s="17" t="s">
        <v>71</v>
      </c>
      <c r="C62" s="18">
        <f t="shared" si="1"/>
        <v>0.50058999999999998</v>
      </c>
      <c r="D62" s="18">
        <f t="shared" si="1"/>
        <v>9.6170000000000005E-2</v>
      </c>
      <c r="E62" s="18">
        <f t="shared" si="1"/>
        <v>-0.19497999999999999</v>
      </c>
      <c r="F62" s="18">
        <f t="shared" si="2"/>
        <v>0.32761000000000001</v>
      </c>
      <c r="G62" s="18">
        <f t="shared" si="2"/>
        <v>0.30215999999999998</v>
      </c>
      <c r="J62" s="15">
        <f>'PROPOSED PARAMS'!J62</f>
        <v>4.82E-2</v>
      </c>
      <c r="K62" s="15">
        <f>'PROPOSED PARAMS'!K62</f>
        <v>0.29899999999999999</v>
      </c>
      <c r="L62" s="15">
        <v>0.50058802187360296</v>
      </c>
      <c r="M62" s="15">
        <v>9.6169165351435396E-2</v>
      </c>
      <c r="N62" s="15">
        <v>-0.19498035329350399</v>
      </c>
      <c r="O62" s="15">
        <v>0</v>
      </c>
      <c r="P62" s="15">
        <v>0</v>
      </c>
      <c r="Q62" s="15">
        <v>0.32761364881551103</v>
      </c>
      <c r="R62" s="15">
        <v>0.30215761907973299</v>
      </c>
    </row>
    <row r="63" spans="1:18" ht="15.75" thickBot="1" x14ac:dyDescent="0.3">
      <c r="A63" s="16">
        <v>62</v>
      </c>
      <c r="B63" s="17" t="s">
        <v>72</v>
      </c>
      <c r="C63" s="18">
        <f t="shared" si="1"/>
        <v>0.47827999999999998</v>
      </c>
      <c r="D63" s="18">
        <f t="shared" si="1"/>
        <v>8.0519999999999994E-2</v>
      </c>
      <c r="E63" s="18">
        <f t="shared" si="1"/>
        <v>-0.13699</v>
      </c>
      <c r="F63" s="18">
        <f t="shared" si="2"/>
        <v>0.68874000000000002</v>
      </c>
      <c r="G63" s="18">
        <f t="shared" si="2"/>
        <v>0.29848000000000002</v>
      </c>
      <c r="J63" s="15">
        <f>'PROPOSED PARAMS'!J63</f>
        <v>0.24540000000000001</v>
      </c>
      <c r="K63" s="15">
        <f>'PROPOSED PARAMS'!K63</f>
        <v>0.26900000000000002</v>
      </c>
      <c r="L63" s="15">
        <v>0.47828035443176298</v>
      </c>
      <c r="M63" s="15">
        <v>8.0517023203698204E-2</v>
      </c>
      <c r="N63" s="15">
        <v>-0.136989988017864</v>
      </c>
      <c r="O63" s="15">
        <v>0</v>
      </c>
      <c r="P63" s="15">
        <v>0</v>
      </c>
      <c r="Q63" s="15">
        <v>0.68874082644374501</v>
      </c>
      <c r="R63" s="15">
        <v>0.29847963946892297</v>
      </c>
    </row>
    <row r="64" spans="1:18" ht="15.75" thickBot="1" x14ac:dyDescent="0.3">
      <c r="A64" s="16">
        <v>63</v>
      </c>
      <c r="B64" s="17" t="s">
        <v>73</v>
      </c>
      <c r="C64" s="18">
        <f t="shared" si="1"/>
        <v>0.53874999999999995</v>
      </c>
      <c r="D64" s="18">
        <f t="shared" si="1"/>
        <v>0.11821</v>
      </c>
      <c r="E64" s="18">
        <f t="shared" si="1"/>
        <v>-0.26817999999999997</v>
      </c>
      <c r="F64" s="18">
        <f t="shared" si="2"/>
        <v>-0.14649000000000001</v>
      </c>
      <c r="G64" s="18">
        <f t="shared" si="2"/>
        <v>0.30451</v>
      </c>
      <c r="J64" s="15">
        <f>'PROPOSED PARAMS'!J64</f>
        <v>-0.216</v>
      </c>
      <c r="K64" s="15">
        <f>'PROPOSED PARAMS'!K64</f>
        <v>0.30499999999999999</v>
      </c>
      <c r="L64" s="15">
        <v>0.53875401410414503</v>
      </c>
      <c r="M64" s="15">
        <v>0.118213049739574</v>
      </c>
      <c r="N64" s="15">
        <v>-0.26818284944103399</v>
      </c>
      <c r="O64" s="15">
        <v>0</v>
      </c>
      <c r="P64" s="15">
        <v>0</v>
      </c>
      <c r="Q64" s="15">
        <v>-0.146487080302484</v>
      </c>
      <c r="R64" s="15">
        <v>0.30451456674076999</v>
      </c>
    </row>
    <row r="65" spans="1:18" ht="15.75" thickBot="1" x14ac:dyDescent="0.3">
      <c r="A65" s="16">
        <v>64</v>
      </c>
      <c r="B65" s="17" t="s">
        <v>74</v>
      </c>
      <c r="C65" s="18">
        <f t="shared" si="1"/>
        <v>0.45782</v>
      </c>
      <c r="D65" s="18">
        <f t="shared" si="1"/>
        <v>6.0929999999999998E-2</v>
      </c>
      <c r="E65" s="18">
        <f t="shared" si="1"/>
        <v>-5.3409999999999999E-2</v>
      </c>
      <c r="F65" s="18">
        <f t="shared" si="2"/>
        <v>0.85368999999999995</v>
      </c>
      <c r="G65" s="18">
        <f t="shared" si="2"/>
        <v>0.29021000000000002</v>
      </c>
      <c r="J65" s="15">
        <f>'PROPOSED PARAMS'!J65</f>
        <v>0.34489999999999998</v>
      </c>
      <c r="K65" s="15">
        <f>'PROPOSED PARAMS'!K65</f>
        <v>0.22900000000000001</v>
      </c>
      <c r="L65" s="15">
        <v>0.45781574263205899</v>
      </c>
      <c r="M65" s="15">
        <v>6.0928813270381403E-2</v>
      </c>
      <c r="N65" s="15">
        <v>-5.3411396894292501E-2</v>
      </c>
      <c r="O65" s="15">
        <v>0</v>
      </c>
      <c r="P65" s="15">
        <v>0</v>
      </c>
      <c r="Q65" s="15">
        <v>0.85369059433568595</v>
      </c>
      <c r="R65" s="15">
        <v>0.29020831902771599</v>
      </c>
    </row>
    <row r="66" spans="1:18" ht="15.75" thickBot="1" x14ac:dyDescent="0.3">
      <c r="A66" s="16">
        <v>65</v>
      </c>
      <c r="B66" s="17" t="s">
        <v>75</v>
      </c>
      <c r="C66" s="18">
        <f t="shared" si="1"/>
        <v>0.48554999999999998</v>
      </c>
      <c r="D66" s="18">
        <f t="shared" si="1"/>
        <v>8.5980000000000001E-2</v>
      </c>
      <c r="E66" s="18">
        <f t="shared" si="1"/>
        <v>-0.15795999999999999</v>
      </c>
      <c r="F66" s="18">
        <f t="shared" si="2"/>
        <v>0.59689000000000003</v>
      </c>
      <c r="G66" s="18">
        <f t="shared" si="2"/>
        <v>0.3</v>
      </c>
      <c r="J66" s="15">
        <f>'PROPOSED PARAMS'!J66</f>
        <v>0.20810000000000001</v>
      </c>
      <c r="K66" s="15">
        <f>'PROPOSED PARAMS'!K66</f>
        <v>0.27300000000000002</v>
      </c>
      <c r="L66" s="15">
        <v>0.48555488088293902</v>
      </c>
      <c r="M66" s="15">
        <v>8.5983813480597304E-2</v>
      </c>
      <c r="N66" s="15">
        <v>-0.15795593375942399</v>
      </c>
      <c r="O66" s="15">
        <v>0</v>
      </c>
      <c r="P66" s="15">
        <v>0</v>
      </c>
      <c r="Q66" s="15">
        <v>0.59689144371482505</v>
      </c>
      <c r="R66" s="15">
        <v>0.30000149777254398</v>
      </c>
    </row>
    <row r="67" spans="1:18" ht="15.75" thickBot="1" x14ac:dyDescent="0.3">
      <c r="A67" s="21">
        <v>66</v>
      </c>
      <c r="B67" s="18" t="s">
        <v>76</v>
      </c>
      <c r="C67" s="18">
        <f t="shared" ref="C67:E101" si="3">ROUND(L67,5)</f>
        <v>0.47300999999999999</v>
      </c>
      <c r="D67" s="18">
        <f t="shared" si="3"/>
        <v>7.6240000000000002E-2</v>
      </c>
      <c r="E67" s="18">
        <f t="shared" si="3"/>
        <v>-0.11995</v>
      </c>
      <c r="F67" s="18">
        <f t="shared" ref="F67:G101" si="4">ROUND(Q67,5)</f>
        <v>0.79742000000000002</v>
      </c>
      <c r="G67" s="18">
        <f t="shared" si="4"/>
        <v>0.29708000000000001</v>
      </c>
      <c r="J67" s="15">
        <f>'PROPOSED PARAMS'!J67</f>
        <v>0.30349999999999999</v>
      </c>
      <c r="K67" s="15">
        <f>'PROPOSED PARAMS'!K67</f>
        <v>0.26300000000000001</v>
      </c>
      <c r="L67" s="15">
        <v>0.47301341027515398</v>
      </c>
      <c r="M67" s="15">
        <v>7.6235943996446495E-2</v>
      </c>
      <c r="N67" s="15">
        <v>-0.11994731343399601</v>
      </c>
      <c r="O67" s="15">
        <v>0</v>
      </c>
      <c r="P67" s="15">
        <v>0</v>
      </c>
      <c r="Q67" s="15">
        <v>0.79742386805296905</v>
      </c>
      <c r="R67" s="15">
        <v>0.29707982714821901</v>
      </c>
    </row>
    <row r="68" spans="1:18" ht="15.75" thickBot="1" x14ac:dyDescent="0.3">
      <c r="A68" s="21">
        <v>67</v>
      </c>
      <c r="B68" s="18" t="s">
        <v>77</v>
      </c>
      <c r="C68" s="18">
        <f t="shared" si="3"/>
        <v>0.48125000000000001</v>
      </c>
      <c r="D68" s="18">
        <f t="shared" si="3"/>
        <v>8.2799999999999999E-2</v>
      </c>
      <c r="E68" s="18">
        <f t="shared" si="3"/>
        <v>-0.14585999999999999</v>
      </c>
      <c r="F68" s="18">
        <f t="shared" si="4"/>
        <v>0.59807999999999995</v>
      </c>
      <c r="G68" s="18">
        <f t="shared" si="4"/>
        <v>0.29915000000000003</v>
      </c>
      <c r="J68" s="15">
        <f>'PROPOSED PARAMS'!J68</f>
        <v>0.19500000000000001</v>
      </c>
      <c r="K68" s="15">
        <f>'PROPOSED PARAMS'!K68</f>
        <v>0.27</v>
      </c>
      <c r="L68" s="15">
        <v>0.48125077477092199</v>
      </c>
      <c r="M68" s="15">
        <v>8.2803504938900693E-2</v>
      </c>
      <c r="N68" s="15">
        <v>-0.14586195716008901</v>
      </c>
      <c r="O68" s="15">
        <v>0</v>
      </c>
      <c r="P68" s="15">
        <v>0</v>
      </c>
      <c r="Q68" s="15">
        <v>0.59807617474866903</v>
      </c>
      <c r="R68" s="15">
        <v>0.29915048078112899</v>
      </c>
    </row>
    <row r="69" spans="1:18" ht="15.75" thickBot="1" x14ac:dyDescent="0.3">
      <c r="A69" s="21">
        <v>68</v>
      </c>
      <c r="B69" s="18" t="s">
        <v>78</v>
      </c>
      <c r="C69" s="18">
        <f t="shared" si="3"/>
        <v>0.48181000000000002</v>
      </c>
      <c r="D69" s="18">
        <f t="shared" si="3"/>
        <v>8.3220000000000002E-2</v>
      </c>
      <c r="E69" s="18">
        <f t="shared" si="3"/>
        <v>-0.14748</v>
      </c>
      <c r="F69" s="18">
        <f t="shared" si="4"/>
        <v>0.90808999999999995</v>
      </c>
      <c r="G69" s="18">
        <f t="shared" si="4"/>
        <v>0.29926999999999998</v>
      </c>
      <c r="J69" s="15">
        <f>'PROPOSED PARAMS'!J69</f>
        <v>0.41799999999999998</v>
      </c>
      <c r="K69" s="15">
        <f>'PROPOSED PARAMS'!K69</f>
        <v>0.270883241</v>
      </c>
      <c r="L69" s="15">
        <v>0.48180792407108702</v>
      </c>
      <c r="M69" s="15">
        <v>8.32235586373027E-2</v>
      </c>
      <c r="N69" s="15">
        <v>-0.14747538553321801</v>
      </c>
      <c r="O69" s="15">
        <v>0</v>
      </c>
      <c r="P69" s="15">
        <v>0</v>
      </c>
      <c r="Q69" s="15">
        <v>0.90809178113181499</v>
      </c>
      <c r="R69" s="15">
        <v>0.29926823654043699</v>
      </c>
    </row>
    <row r="70" spans="1:18" ht="15.75" thickBot="1" x14ac:dyDescent="0.3">
      <c r="A70" s="21">
        <v>69</v>
      </c>
      <c r="B70" s="18" t="s">
        <v>79</v>
      </c>
      <c r="C70" s="18">
        <f t="shared" si="3"/>
        <v>0.47592000000000001</v>
      </c>
      <c r="D70" s="18">
        <f t="shared" si="3"/>
        <v>7.8640000000000002E-2</v>
      </c>
      <c r="E70" s="18">
        <f t="shared" si="3"/>
        <v>-0.12959000000000001</v>
      </c>
      <c r="F70" s="18">
        <f t="shared" si="4"/>
        <v>0.71142000000000005</v>
      </c>
      <c r="G70" s="18">
        <f t="shared" si="4"/>
        <v>0.29788999999999999</v>
      </c>
      <c r="J70" s="15">
        <f>'PROPOSED PARAMS'!J70</f>
        <v>0.23400000000000001</v>
      </c>
      <c r="K70" s="15">
        <f>'PROPOSED PARAMS'!K70</f>
        <v>0.26815085799999999</v>
      </c>
      <c r="L70" s="15">
        <v>0.47592345018087301</v>
      </c>
      <c r="M70" s="15">
        <v>7.8640666359656497E-2</v>
      </c>
      <c r="N70" s="15">
        <v>-0.12959197458920299</v>
      </c>
      <c r="O70" s="15">
        <v>0</v>
      </c>
      <c r="P70" s="15">
        <v>0</v>
      </c>
      <c r="Q70" s="15">
        <v>0.71141990907506003</v>
      </c>
      <c r="R70" s="15">
        <v>0.29788999183674397</v>
      </c>
    </row>
    <row r="71" spans="1:18" ht="15.75" thickBot="1" x14ac:dyDescent="0.3">
      <c r="A71" s="21">
        <v>70</v>
      </c>
      <c r="B71" s="18" t="s">
        <v>80</v>
      </c>
      <c r="C71" s="18">
        <f t="shared" si="3"/>
        <v>0.47914000000000001</v>
      </c>
      <c r="D71" s="18">
        <f t="shared" si="3"/>
        <v>8.1189999999999998E-2</v>
      </c>
      <c r="E71" s="18">
        <f t="shared" si="3"/>
        <v>-0.13961999999999999</v>
      </c>
      <c r="F71" s="18">
        <f t="shared" si="4"/>
        <v>0.65698999999999996</v>
      </c>
      <c r="G71" s="18">
        <f t="shared" si="4"/>
        <v>0.29868</v>
      </c>
      <c r="J71" s="15">
        <f>'PROPOSED PARAMS'!J71</f>
        <v>0.23719999999999999</v>
      </c>
      <c r="K71" s="15">
        <f>'PROPOSED PARAMS'!K71</f>
        <v>0.27</v>
      </c>
      <c r="L71" s="15">
        <v>0.47914301941430998</v>
      </c>
      <c r="M71" s="15">
        <v>8.1189568530390901E-2</v>
      </c>
      <c r="N71" s="15">
        <v>-0.13961556155270999</v>
      </c>
      <c r="O71" s="15">
        <v>0</v>
      </c>
      <c r="P71" s="15">
        <v>0</v>
      </c>
      <c r="Q71" s="15">
        <v>0.65699059077108002</v>
      </c>
      <c r="R71" s="15">
        <v>0.298682285320513</v>
      </c>
    </row>
    <row r="72" spans="1:18" ht="15.75" thickBot="1" x14ac:dyDescent="0.3">
      <c r="A72" s="21">
        <v>71</v>
      </c>
      <c r="B72" s="18" t="s">
        <v>81</v>
      </c>
      <c r="C72" s="18">
        <f t="shared" si="3"/>
        <v>0.46178000000000002</v>
      </c>
      <c r="D72" s="18">
        <f t="shared" si="3"/>
        <v>6.5589999999999996E-2</v>
      </c>
      <c r="E72" s="18">
        <f t="shared" si="3"/>
        <v>-7.4749999999999997E-2</v>
      </c>
      <c r="F72" s="18">
        <f t="shared" si="4"/>
        <v>1.54956</v>
      </c>
      <c r="G72" s="18">
        <f t="shared" si="4"/>
        <v>0.29265999999999998</v>
      </c>
      <c r="J72" s="15">
        <f>'PROPOSED PARAMS'!J72</f>
        <v>0.91</v>
      </c>
      <c r="K72" s="15">
        <f>'PROPOSED PARAMS'!K72</f>
        <v>0.23975123200000001</v>
      </c>
      <c r="L72" s="15">
        <v>0.46177831544097198</v>
      </c>
      <c r="M72" s="15">
        <v>6.5593099976010094E-2</v>
      </c>
      <c r="N72" s="15">
        <v>-7.4745386687498097E-2</v>
      </c>
      <c r="O72" s="15">
        <v>0</v>
      </c>
      <c r="P72" s="15">
        <v>0</v>
      </c>
      <c r="Q72" s="15">
        <v>1.5495629429964599</v>
      </c>
      <c r="R72" s="15">
        <v>0.29265536225315603</v>
      </c>
    </row>
    <row r="73" spans="1:18" ht="15.75" thickBot="1" x14ac:dyDescent="0.3">
      <c r="A73" s="21">
        <v>72</v>
      </c>
      <c r="B73" s="18" t="s">
        <v>82</v>
      </c>
      <c r="C73" s="18">
        <f t="shared" si="3"/>
        <v>0.48221999999999998</v>
      </c>
      <c r="D73" s="18">
        <f t="shared" si="3"/>
        <v>8.3529999999999993E-2</v>
      </c>
      <c r="E73" s="18">
        <f t="shared" si="3"/>
        <v>-0.14865999999999999</v>
      </c>
      <c r="F73" s="18">
        <f t="shared" si="4"/>
        <v>0.60402</v>
      </c>
      <c r="G73" s="18">
        <f t="shared" si="4"/>
        <v>0.29935</v>
      </c>
      <c r="J73" s="15">
        <f>'PROPOSED PARAMS'!J73</f>
        <v>0.20019999999999999</v>
      </c>
      <c r="K73" s="15">
        <f>'PROPOSED PARAMS'!K73</f>
        <v>0.27439999999999998</v>
      </c>
      <c r="L73" s="15">
        <v>0.48222024168600802</v>
      </c>
      <c r="M73" s="15">
        <v>8.3532735320357598E-2</v>
      </c>
      <c r="N73" s="15">
        <v>-0.14865975009059099</v>
      </c>
      <c r="O73" s="15">
        <v>0</v>
      </c>
      <c r="P73" s="15">
        <v>0</v>
      </c>
      <c r="Q73" s="15">
        <v>0.60402268550714699</v>
      </c>
      <c r="R73" s="15">
        <v>0.299353848043173</v>
      </c>
    </row>
    <row r="74" spans="1:18" ht="15.75" thickBot="1" x14ac:dyDescent="0.3">
      <c r="A74" s="21">
        <v>73</v>
      </c>
      <c r="B74" s="18" t="s">
        <v>83</v>
      </c>
      <c r="C74" s="18">
        <f t="shared" si="3"/>
        <v>0.47839999999999999</v>
      </c>
      <c r="D74" s="18">
        <f t="shared" si="3"/>
        <v>8.0610000000000001E-2</v>
      </c>
      <c r="E74" s="18">
        <f t="shared" si="3"/>
        <v>-0.13735</v>
      </c>
      <c r="F74" s="18">
        <f t="shared" si="4"/>
        <v>0.82003000000000004</v>
      </c>
      <c r="G74" s="18">
        <f t="shared" si="4"/>
        <v>0.29851</v>
      </c>
      <c r="J74" s="15">
        <f>'PROPOSED PARAMS'!J74</f>
        <v>0.33300000000000002</v>
      </c>
      <c r="K74" s="15">
        <f>'PROPOSED PARAMS'!K74</f>
        <v>0.27140573499999998</v>
      </c>
      <c r="L74" s="15">
        <v>0.47839775516614902</v>
      </c>
      <c r="M74" s="15">
        <v>8.0608979542883E-2</v>
      </c>
      <c r="N74" s="15">
        <v>-0.137349779527943</v>
      </c>
      <c r="O74" s="15">
        <v>0</v>
      </c>
      <c r="P74" s="15">
        <v>0</v>
      </c>
      <c r="Q74" s="15">
        <v>0.82003379616087801</v>
      </c>
      <c r="R74" s="15">
        <v>0.29850761363309802</v>
      </c>
    </row>
    <row r="75" spans="1:18" ht="15.75" thickBot="1" x14ac:dyDescent="0.3">
      <c r="A75" s="21">
        <v>74</v>
      </c>
      <c r="B75" s="18" t="s">
        <v>84</v>
      </c>
      <c r="C75" s="18">
        <f t="shared" si="3"/>
        <v>0.48344999999999999</v>
      </c>
      <c r="D75" s="18">
        <f t="shared" si="3"/>
        <v>8.4440000000000001E-2</v>
      </c>
      <c r="E75" s="18">
        <f t="shared" si="3"/>
        <v>-0.15212999999999999</v>
      </c>
      <c r="F75" s="18">
        <f t="shared" si="4"/>
        <v>1.07945</v>
      </c>
      <c r="G75" s="18">
        <f t="shared" si="4"/>
        <v>0.29959999999999998</v>
      </c>
      <c r="J75" s="15">
        <f>'PROPOSED PARAMS'!J75</f>
        <v>0.57299999999999995</v>
      </c>
      <c r="K75" s="15">
        <f>'PROPOSED PARAMS'!K75</f>
        <v>0.27003480299999999</v>
      </c>
      <c r="L75" s="15">
        <v>0.48344588017415302</v>
      </c>
      <c r="M75" s="15">
        <v>8.4443600521885195E-2</v>
      </c>
      <c r="N75" s="15">
        <v>-0.15213351370782899</v>
      </c>
      <c r="O75" s="15">
        <v>0</v>
      </c>
      <c r="P75" s="15">
        <v>0</v>
      </c>
      <c r="Q75" s="15">
        <v>1.07944511155704</v>
      </c>
      <c r="R75" s="15">
        <v>0.29960090404739098</v>
      </c>
    </row>
    <row r="76" spans="1:18" ht="15.75" thickBot="1" x14ac:dyDescent="0.3">
      <c r="A76" s="21">
        <v>75</v>
      </c>
      <c r="B76" s="18" t="s">
        <v>85</v>
      </c>
      <c r="C76" s="18">
        <f t="shared" si="3"/>
        <v>0.47953000000000001</v>
      </c>
      <c r="D76" s="18">
        <f t="shared" si="3"/>
        <v>8.1490000000000007E-2</v>
      </c>
      <c r="E76" s="18">
        <f t="shared" si="3"/>
        <v>-0.14079</v>
      </c>
      <c r="F76" s="18">
        <f t="shared" si="4"/>
        <v>0.65702000000000005</v>
      </c>
      <c r="G76" s="18">
        <f t="shared" si="4"/>
        <v>0.29876999999999998</v>
      </c>
      <c r="J76" s="15">
        <f>'PROPOSED PARAMS'!J76</f>
        <v>0.2195</v>
      </c>
      <c r="K76" s="15">
        <f>'PROPOSED PARAMS'!K76</f>
        <v>0.27057310099999998</v>
      </c>
      <c r="L76" s="15">
        <v>0.47953332296323797</v>
      </c>
      <c r="M76" s="15">
        <v>8.1491501310856501E-2</v>
      </c>
      <c r="N76" s="15">
        <v>-0.14078991118037901</v>
      </c>
      <c r="O76" s="15">
        <v>0</v>
      </c>
      <c r="P76" s="15">
        <v>0</v>
      </c>
      <c r="Q76" s="15">
        <v>0.65701687868218706</v>
      </c>
      <c r="R76" s="15">
        <v>0.29877180241593698</v>
      </c>
    </row>
    <row r="77" spans="1:18" ht="15.75" thickBot="1" x14ac:dyDescent="0.3">
      <c r="A77" s="21">
        <v>76</v>
      </c>
      <c r="B77" s="18" t="s">
        <v>86</v>
      </c>
      <c r="C77" s="18">
        <f t="shared" si="3"/>
        <v>0.47555999999999998</v>
      </c>
      <c r="D77" s="18">
        <f t="shared" si="3"/>
        <v>7.8350000000000003E-2</v>
      </c>
      <c r="E77" s="18">
        <f t="shared" si="3"/>
        <v>-0.12842999999999999</v>
      </c>
      <c r="F77" s="18">
        <f t="shared" si="4"/>
        <v>0.77934999999999999</v>
      </c>
      <c r="G77" s="18">
        <f t="shared" si="4"/>
        <v>0.29779</v>
      </c>
      <c r="J77" s="15">
        <f>'PROPOSED PARAMS'!J77</f>
        <v>0.28810000000000002</v>
      </c>
      <c r="K77" s="15">
        <f>'PROPOSED PARAMS'!K77</f>
        <v>0.26865054599999999</v>
      </c>
      <c r="L77" s="15">
        <v>0.475562374798707</v>
      </c>
      <c r="M77" s="15">
        <v>7.8347849161499603E-2</v>
      </c>
      <c r="N77" s="15">
        <v>-0.12842756410389</v>
      </c>
      <c r="O77" s="15">
        <v>0</v>
      </c>
      <c r="P77" s="15">
        <v>0</v>
      </c>
      <c r="Q77" s="15">
        <v>0.77934796676572105</v>
      </c>
      <c r="R77" s="15">
        <v>0.297794672206464</v>
      </c>
    </row>
    <row r="78" spans="1:18" ht="15.75" thickBot="1" x14ac:dyDescent="0.3">
      <c r="A78" s="21">
        <v>77</v>
      </c>
      <c r="B78" s="18" t="s">
        <v>87</v>
      </c>
      <c r="C78" s="18">
        <f t="shared" si="3"/>
        <v>0.47810999999999998</v>
      </c>
      <c r="D78" s="18">
        <f t="shared" si="3"/>
        <v>8.0379999999999993E-2</v>
      </c>
      <c r="E78" s="18">
        <f t="shared" si="3"/>
        <v>-0.13647000000000001</v>
      </c>
      <c r="F78" s="18">
        <f t="shared" si="4"/>
        <v>0.74211000000000005</v>
      </c>
      <c r="G78" s="18">
        <f t="shared" si="4"/>
        <v>0.29843999999999998</v>
      </c>
      <c r="J78" s="15">
        <f>'PROPOSED PARAMS'!J78</f>
        <v>0.28192</v>
      </c>
      <c r="K78" s="15">
        <f>'PROPOSED PARAMS'!K78</f>
        <v>0.268063997</v>
      </c>
      <c r="L78" s="15">
        <v>0.47811019238025598</v>
      </c>
      <c r="M78" s="15">
        <v>8.0383496307815896E-2</v>
      </c>
      <c r="N78" s="15">
        <v>-0.13646709203438501</v>
      </c>
      <c r="O78" s="15">
        <v>0</v>
      </c>
      <c r="P78" s="15">
        <v>0</v>
      </c>
      <c r="Q78" s="15">
        <v>0.74211111529682905</v>
      </c>
      <c r="R78" s="15">
        <v>0.29843886770364603</v>
      </c>
    </row>
    <row r="79" spans="1:18" ht="15.75" thickBot="1" x14ac:dyDescent="0.3">
      <c r="A79" s="21">
        <v>78</v>
      </c>
      <c r="B79" s="18" t="s">
        <v>88</v>
      </c>
      <c r="C79" s="18">
        <f t="shared" si="3"/>
        <v>0.48104000000000002</v>
      </c>
      <c r="D79" s="18">
        <f t="shared" si="3"/>
        <v>8.2650000000000001E-2</v>
      </c>
      <c r="E79" s="18">
        <f t="shared" si="3"/>
        <v>-0.14524999999999999</v>
      </c>
      <c r="F79" s="18">
        <f t="shared" si="4"/>
        <v>0.67478000000000005</v>
      </c>
      <c r="G79" s="18">
        <f t="shared" si="4"/>
        <v>0.29910999999999999</v>
      </c>
      <c r="J79" s="15">
        <f>'PROPOSED PARAMS'!J79</f>
        <v>0.26100000000000001</v>
      </c>
      <c r="K79" s="15">
        <f>'PROPOSED PARAMS'!K79</f>
        <v>0.27449533700000001</v>
      </c>
      <c r="L79" s="15">
        <v>0.48104204444938897</v>
      </c>
      <c r="M79" s="15">
        <v>8.26454505271767E-2</v>
      </c>
      <c r="N79" s="15">
        <v>-0.14525356947094301</v>
      </c>
      <c r="O79" s="15">
        <v>0</v>
      </c>
      <c r="P79" s="15">
        <v>0</v>
      </c>
      <c r="Q79" s="15">
        <v>0.67478464466070998</v>
      </c>
      <c r="R79" s="15">
        <v>0.299105739296471</v>
      </c>
    </row>
    <row r="80" spans="1:18" ht="15.75" thickBot="1" x14ac:dyDescent="0.3">
      <c r="A80" s="21">
        <v>79</v>
      </c>
      <c r="B80" s="18" t="s">
        <v>89</v>
      </c>
      <c r="C80" s="18">
        <f t="shared" si="3"/>
        <v>0.48116999999999999</v>
      </c>
      <c r="D80" s="18">
        <f t="shared" si="3"/>
        <v>8.2739999999999994E-2</v>
      </c>
      <c r="E80" s="18">
        <f t="shared" si="3"/>
        <v>-0.14563000000000001</v>
      </c>
      <c r="F80" s="18">
        <f t="shared" si="4"/>
        <v>0.79056999999999999</v>
      </c>
      <c r="G80" s="18">
        <f t="shared" si="4"/>
        <v>0.29913000000000001</v>
      </c>
      <c r="J80" s="15">
        <f>'PROPOSED PARAMS'!J80</f>
        <v>0.36899999999999999</v>
      </c>
      <c r="K80" s="15">
        <f>'PROPOSED PARAMS'!K80</f>
        <v>0.26836923200000001</v>
      </c>
      <c r="L80" s="15">
        <v>0.48117050438372899</v>
      </c>
      <c r="M80" s="15">
        <v>8.2742767393832101E-2</v>
      </c>
      <c r="N80" s="15">
        <v>-0.14562824883117201</v>
      </c>
      <c r="O80" s="15">
        <v>0</v>
      </c>
      <c r="P80" s="15">
        <v>0</v>
      </c>
      <c r="Q80" s="15">
        <v>0.79056982527075703</v>
      </c>
      <c r="R80" s="15">
        <v>0.29913331554989198</v>
      </c>
    </row>
    <row r="81" spans="1:18" ht="15.75" thickBot="1" x14ac:dyDescent="0.3">
      <c r="A81" s="21">
        <v>80</v>
      </c>
      <c r="B81" s="18" t="s">
        <v>90</v>
      </c>
      <c r="C81" s="18">
        <f t="shared" si="3"/>
        <v>0.48992000000000002</v>
      </c>
      <c r="D81" s="18">
        <f t="shared" si="3"/>
        <v>8.9069999999999996E-2</v>
      </c>
      <c r="E81" s="18">
        <f t="shared" si="3"/>
        <v>-0.16944999999999999</v>
      </c>
      <c r="F81" s="18">
        <f t="shared" si="4"/>
        <v>0.55762999999999996</v>
      </c>
      <c r="G81" s="18">
        <f t="shared" si="4"/>
        <v>0.30074000000000001</v>
      </c>
      <c r="J81" s="15">
        <f>'PROPOSED PARAMS'!J81</f>
        <v>0.1961</v>
      </c>
      <c r="K81" s="15">
        <f>'PROPOSED PARAMS'!K81</f>
        <v>0.27101667800000001</v>
      </c>
      <c r="L81" s="15">
        <v>0.48991992436411003</v>
      </c>
      <c r="M81" s="15">
        <v>8.9073369341536202E-2</v>
      </c>
      <c r="N81" s="15">
        <v>-0.169448509872374</v>
      </c>
      <c r="O81" s="15">
        <v>0</v>
      </c>
      <c r="P81" s="15">
        <v>0</v>
      </c>
      <c r="Q81" s="15">
        <v>0.55763258526030202</v>
      </c>
      <c r="R81" s="15">
        <v>0.30074280061592201</v>
      </c>
    </row>
    <row r="82" spans="1:18" ht="15.75" thickBot="1" x14ac:dyDescent="0.3">
      <c r="A82" s="21">
        <v>81</v>
      </c>
      <c r="B82" s="18" t="s">
        <v>91</v>
      </c>
      <c r="C82" s="18">
        <f t="shared" si="3"/>
        <v>0.47965000000000002</v>
      </c>
      <c r="D82" s="18">
        <f t="shared" si="3"/>
        <v>8.158E-2</v>
      </c>
      <c r="E82" s="18">
        <f t="shared" si="3"/>
        <v>-0.14113999999999999</v>
      </c>
      <c r="F82" s="18">
        <f t="shared" si="4"/>
        <v>1.14889</v>
      </c>
      <c r="G82" s="18">
        <f t="shared" si="4"/>
        <v>0.29880000000000001</v>
      </c>
      <c r="J82" s="15">
        <f>'PROPOSED PARAMS'!J82</f>
        <v>0.59799999999999998</v>
      </c>
      <c r="K82" s="15">
        <f>'PROPOSED PARAMS'!K82</f>
        <v>0.26487820400000001</v>
      </c>
      <c r="L82" s="15">
        <v>0.47964940662050098</v>
      </c>
      <c r="M82" s="15">
        <v>8.1581025382666705E-2</v>
      </c>
      <c r="N82" s="15">
        <v>-0.14113759300221601</v>
      </c>
      <c r="O82" s="15">
        <v>0</v>
      </c>
      <c r="P82" s="15">
        <v>0</v>
      </c>
      <c r="Q82" s="15">
        <v>1.1488910024169501</v>
      </c>
      <c r="R82" s="15">
        <v>0.29879817228473898</v>
      </c>
    </row>
    <row r="83" spans="1:18" ht="15.75" thickBot="1" x14ac:dyDescent="0.3">
      <c r="A83" s="21">
        <v>82</v>
      </c>
      <c r="B83" s="18" t="s">
        <v>92</v>
      </c>
      <c r="C83" s="18">
        <f t="shared" si="3"/>
        <v>0.48320999999999997</v>
      </c>
      <c r="D83" s="18">
        <f t="shared" si="3"/>
        <v>8.4269999999999998E-2</v>
      </c>
      <c r="E83" s="18">
        <f t="shared" si="3"/>
        <v>-0.15148</v>
      </c>
      <c r="F83" s="18">
        <f t="shared" si="4"/>
        <v>0.61189000000000004</v>
      </c>
      <c r="G83" s="18">
        <f t="shared" si="4"/>
        <v>0.29955999999999999</v>
      </c>
      <c r="J83" s="15">
        <f>'PROPOSED PARAMS'!J83</f>
        <v>0.21759999999999999</v>
      </c>
      <c r="K83" s="15">
        <f>'PROPOSED PARAMS'!K83</f>
        <v>0.27400000000000002</v>
      </c>
      <c r="L83" s="15">
        <v>0.483214114569125</v>
      </c>
      <c r="M83" s="15">
        <v>8.4272277121204095E-2</v>
      </c>
      <c r="N83" s="15">
        <v>-0.151481889713416</v>
      </c>
      <c r="O83" s="15">
        <v>0</v>
      </c>
      <c r="P83" s="15">
        <v>0</v>
      </c>
      <c r="Q83" s="15">
        <v>0.61189199931834803</v>
      </c>
      <c r="R83" s="15">
        <v>0.29955501944993501</v>
      </c>
    </row>
    <row r="84" spans="1:18" ht="15.75" thickBot="1" x14ac:dyDescent="0.3">
      <c r="A84" s="21">
        <v>83</v>
      </c>
      <c r="B84" s="18" t="s">
        <v>93</v>
      </c>
      <c r="C84" s="18">
        <f t="shared" si="3"/>
        <v>0.47528999999999999</v>
      </c>
      <c r="D84" s="18">
        <f t="shared" si="3"/>
        <v>7.8130000000000005E-2</v>
      </c>
      <c r="E84" s="18">
        <f t="shared" si="3"/>
        <v>-0.12756000000000001</v>
      </c>
      <c r="F84" s="18">
        <f t="shared" si="4"/>
        <v>0.69303000000000003</v>
      </c>
      <c r="G84" s="18">
        <f t="shared" si="4"/>
        <v>0.29771999999999998</v>
      </c>
      <c r="J84" s="15">
        <f>'PROPOSED PARAMS'!J84</f>
        <v>0.26040000000000002</v>
      </c>
      <c r="K84" s="15">
        <f>'PROPOSED PARAMS'!K84</f>
        <v>0.261048261</v>
      </c>
      <c r="L84" s="15">
        <v>0.47529422374990499</v>
      </c>
      <c r="M84" s="15">
        <v>7.8129415925066795E-2</v>
      </c>
      <c r="N84" s="15">
        <v>-0.127557170883938</v>
      </c>
      <c r="O84" s="15">
        <v>0</v>
      </c>
      <c r="P84" s="15">
        <v>0</v>
      </c>
      <c r="Q84" s="15">
        <v>0.69302501525930904</v>
      </c>
      <c r="R84" s="15">
        <v>0.29772297436957901</v>
      </c>
    </row>
    <row r="85" spans="1:18" ht="15.75" thickBot="1" x14ac:dyDescent="0.3">
      <c r="A85" s="21">
        <v>84</v>
      </c>
      <c r="B85" s="18" t="s">
        <v>94</v>
      </c>
      <c r="C85" s="18">
        <f t="shared" si="3"/>
        <v>0.50187000000000004</v>
      </c>
      <c r="D85" s="18">
        <f t="shared" si="3"/>
        <v>9.6990000000000007E-2</v>
      </c>
      <c r="E85" s="18">
        <f t="shared" si="3"/>
        <v>-0.19785</v>
      </c>
      <c r="F85" s="18">
        <f t="shared" si="4"/>
        <v>0.24734999999999999</v>
      </c>
      <c r="G85" s="18">
        <f t="shared" si="4"/>
        <v>0.30230000000000001</v>
      </c>
      <c r="J85" s="15">
        <f>'PROPOSED PARAMS'!J85</f>
        <v>-8.9400000000000005E-4</v>
      </c>
      <c r="K85" s="15">
        <f>'PROPOSED PARAMS'!K85</f>
        <v>0.29236572199999999</v>
      </c>
      <c r="L85" s="15">
        <v>0.50186929592359097</v>
      </c>
      <c r="M85" s="15">
        <v>9.6985047368042795E-2</v>
      </c>
      <c r="N85" s="15">
        <v>-0.197845074148049</v>
      </c>
      <c r="O85" s="15">
        <v>0</v>
      </c>
      <c r="P85" s="15">
        <v>0</v>
      </c>
      <c r="Q85" s="15">
        <v>0.24735426858121301</v>
      </c>
      <c r="R85" s="15">
        <v>0.30229664401464001</v>
      </c>
    </row>
    <row r="86" spans="1:18" ht="15.75" thickBot="1" x14ac:dyDescent="0.3">
      <c r="A86" s="21">
        <v>85</v>
      </c>
      <c r="B86" s="18" t="s">
        <v>95</v>
      </c>
      <c r="C86" s="18">
        <f t="shared" si="3"/>
        <v>0.47935</v>
      </c>
      <c r="D86" s="18">
        <f t="shared" si="3"/>
        <v>8.1350000000000006E-2</v>
      </c>
      <c r="E86" s="18">
        <f t="shared" si="3"/>
        <v>-0.14025000000000001</v>
      </c>
      <c r="F86" s="18">
        <f t="shared" si="4"/>
        <v>0.60712999999999995</v>
      </c>
      <c r="G86" s="18">
        <f t="shared" si="4"/>
        <v>0.29873</v>
      </c>
      <c r="J86" s="15">
        <f>'PROPOSED PARAMS'!J86</f>
        <v>0.10009999999999999</v>
      </c>
      <c r="K86" s="15">
        <f>'PROPOSED PARAMS'!K86</f>
        <v>0.28299999999999997</v>
      </c>
      <c r="L86" s="15">
        <v>0.47935300883690402</v>
      </c>
      <c r="M86" s="15">
        <v>8.1352192036585197E-2</v>
      </c>
      <c r="N86" s="15">
        <v>-0.140248410703667</v>
      </c>
      <c r="O86" s="15">
        <v>0</v>
      </c>
      <c r="P86" s="15">
        <v>0</v>
      </c>
      <c r="Q86" s="15">
        <v>0.6071296276739</v>
      </c>
      <c r="R86" s="15">
        <v>0.29873061153130398</v>
      </c>
    </row>
    <row r="87" spans="1:18" ht="15.75" thickBot="1" x14ac:dyDescent="0.3">
      <c r="A87" s="21">
        <v>86</v>
      </c>
      <c r="B87" s="18" t="s">
        <v>96</v>
      </c>
      <c r="C87" s="18">
        <f t="shared" si="3"/>
        <v>0.46844999999999998</v>
      </c>
      <c r="D87" s="18">
        <f t="shared" si="3"/>
        <v>7.2230000000000003E-2</v>
      </c>
      <c r="E87" s="18">
        <f t="shared" si="3"/>
        <v>-0.10344</v>
      </c>
      <c r="F87" s="18">
        <f t="shared" si="4"/>
        <v>0.74214999999999998</v>
      </c>
      <c r="G87" s="18">
        <f t="shared" si="4"/>
        <v>0.29558000000000001</v>
      </c>
      <c r="J87" s="15">
        <f>'PROPOSED PARAMS'!J87</f>
        <v>0.27510000000000001</v>
      </c>
      <c r="K87" s="15">
        <f>'PROPOSED PARAMS'!K87</f>
        <v>0.252</v>
      </c>
      <c r="L87" s="15">
        <v>0.46845494351285</v>
      </c>
      <c r="M87" s="15">
        <v>7.2228997250767799E-2</v>
      </c>
      <c r="N87" s="15">
        <v>-0.103438671526288</v>
      </c>
      <c r="O87" s="15">
        <v>0</v>
      </c>
      <c r="P87" s="15">
        <v>0</v>
      </c>
      <c r="Q87" s="15">
        <v>0.74215051376713603</v>
      </c>
      <c r="R87" s="15">
        <v>0.295583893257995</v>
      </c>
    </row>
    <row r="88" spans="1:18" ht="15.75" thickBot="1" x14ac:dyDescent="0.3">
      <c r="A88" s="21">
        <v>87</v>
      </c>
      <c r="B88" s="18" t="s">
        <v>97</v>
      </c>
      <c r="C88" s="18">
        <f t="shared" si="3"/>
        <v>0.47365000000000002</v>
      </c>
      <c r="D88" s="18">
        <f t="shared" si="3"/>
        <v>7.6770000000000005E-2</v>
      </c>
      <c r="E88" s="18">
        <f t="shared" si="3"/>
        <v>-0.12211</v>
      </c>
      <c r="F88" s="18">
        <f t="shared" si="4"/>
        <v>0.71314</v>
      </c>
      <c r="G88" s="18">
        <f t="shared" si="4"/>
        <v>0.29726999999999998</v>
      </c>
      <c r="J88" s="15">
        <f>'PROPOSED PARAMS'!J88</f>
        <v>0.249</v>
      </c>
      <c r="K88" s="15">
        <f>'PROPOSED PARAMS'!K88</f>
        <v>0.259864814</v>
      </c>
      <c r="L88" s="15">
        <v>0.47364917365336601</v>
      </c>
      <c r="M88" s="15">
        <v>7.6770381444533797E-2</v>
      </c>
      <c r="N88" s="15">
        <v>-0.122107166197296</v>
      </c>
      <c r="O88" s="15">
        <v>0</v>
      </c>
      <c r="P88" s="15">
        <v>0</v>
      </c>
      <c r="Q88" s="15">
        <v>0.71314230996942396</v>
      </c>
      <c r="R88" s="15">
        <v>0.297265340621232</v>
      </c>
    </row>
    <row r="89" spans="1:18" ht="15.75" thickBot="1" x14ac:dyDescent="0.3">
      <c r="A89" s="21">
        <v>88</v>
      </c>
      <c r="B89" s="18" t="s">
        <v>98</v>
      </c>
      <c r="C89" s="18">
        <f t="shared" si="3"/>
        <v>0.47826000000000002</v>
      </c>
      <c r="D89" s="18">
        <f t="shared" si="3"/>
        <v>8.0500000000000002E-2</v>
      </c>
      <c r="E89" s="18">
        <f t="shared" si="3"/>
        <v>-0.13694000000000001</v>
      </c>
      <c r="F89" s="18">
        <f t="shared" si="4"/>
        <v>1.0201199999999999</v>
      </c>
      <c r="G89" s="18">
        <f t="shared" si="4"/>
        <v>0.29848000000000002</v>
      </c>
      <c r="J89" s="15">
        <f>'PROPOSED PARAMS'!J89</f>
        <v>0.47099999999999997</v>
      </c>
      <c r="K89" s="15">
        <f>'PROPOSED PARAMS'!K89</f>
        <v>0.26499580900000003</v>
      </c>
      <c r="L89" s="15">
        <v>0.47826303444599499</v>
      </c>
      <c r="M89" s="15">
        <v>8.0503445381213304E-2</v>
      </c>
      <c r="N89" s="15">
        <v>-0.13693684137613499</v>
      </c>
      <c r="O89" s="15">
        <v>0</v>
      </c>
      <c r="P89" s="15">
        <v>0</v>
      </c>
      <c r="Q89" s="15">
        <v>1.0201214959309599</v>
      </c>
      <c r="R89" s="15">
        <v>0.29847550174416498</v>
      </c>
    </row>
    <row r="90" spans="1:18" ht="15.75" thickBot="1" x14ac:dyDescent="0.3">
      <c r="A90" s="21">
        <v>89</v>
      </c>
      <c r="B90" s="18" t="s">
        <v>99</v>
      </c>
      <c r="C90" s="18">
        <f t="shared" si="3"/>
        <v>0.49258999999999997</v>
      </c>
      <c r="D90" s="18">
        <f t="shared" si="3"/>
        <v>9.0910000000000005E-2</v>
      </c>
      <c r="E90" s="18">
        <f t="shared" si="3"/>
        <v>-0.17615</v>
      </c>
      <c r="F90" s="18">
        <f t="shared" si="4"/>
        <v>0.52048000000000005</v>
      </c>
      <c r="G90" s="18">
        <f t="shared" si="4"/>
        <v>0.30114000000000002</v>
      </c>
      <c r="J90" s="15">
        <f>'PROPOSED PARAMS'!J90</f>
        <v>0.17849999999999999</v>
      </c>
      <c r="K90" s="15">
        <f>'PROPOSED PARAMS'!K90</f>
        <v>0.28299999999999997</v>
      </c>
      <c r="L90" s="15">
        <v>0.49258995178464998</v>
      </c>
      <c r="M90" s="15">
        <v>9.09050672912428E-2</v>
      </c>
      <c r="N90" s="15">
        <v>-0.176150135540208</v>
      </c>
      <c r="O90" s="15">
        <v>0</v>
      </c>
      <c r="P90" s="15">
        <v>0</v>
      </c>
      <c r="Q90" s="15">
        <v>0.52048322542883596</v>
      </c>
      <c r="R90" s="15">
        <v>0.30114497788882699</v>
      </c>
    </row>
    <row r="91" spans="1:18" ht="15.75" thickBot="1" x14ac:dyDescent="0.3">
      <c r="A91" s="21">
        <v>90</v>
      </c>
      <c r="B91" s="18" t="s">
        <v>100</v>
      </c>
      <c r="C91" s="18">
        <f t="shared" si="3"/>
        <v>0.49193999999999999</v>
      </c>
      <c r="D91" s="18">
        <f t="shared" si="3"/>
        <v>9.0459999999999999E-2</v>
      </c>
      <c r="E91" s="18">
        <f t="shared" si="3"/>
        <v>-0.17452999999999999</v>
      </c>
      <c r="F91" s="18">
        <f t="shared" si="4"/>
        <v>0.62553999999999998</v>
      </c>
      <c r="G91" s="18">
        <f t="shared" si="4"/>
        <v>0.30104999999999998</v>
      </c>
      <c r="J91" s="15">
        <f>'PROPOSED PARAMS'!J91</f>
        <v>0.25659999999999999</v>
      </c>
      <c r="K91" s="15">
        <f>'PROPOSED PARAMS'!K91</f>
        <v>0.28151095599999998</v>
      </c>
      <c r="L91" s="15">
        <v>0.49193669443196297</v>
      </c>
      <c r="M91" s="15">
        <v>9.0460690127315099E-2</v>
      </c>
      <c r="N91" s="15">
        <v>-0.17453169096159099</v>
      </c>
      <c r="O91" s="15">
        <v>0</v>
      </c>
      <c r="P91" s="15">
        <v>0</v>
      </c>
      <c r="Q91" s="15">
        <v>0.62554193985443995</v>
      </c>
      <c r="R91" s="15">
        <v>0.301049873526548</v>
      </c>
    </row>
    <row r="92" spans="1:18" ht="15.75" thickBot="1" x14ac:dyDescent="0.3">
      <c r="A92" s="21">
        <v>91</v>
      </c>
      <c r="B92" s="18" t="s">
        <v>101</v>
      </c>
      <c r="C92" s="18">
        <f t="shared" si="3"/>
        <v>0.49196000000000001</v>
      </c>
      <c r="D92" s="18">
        <f t="shared" si="3"/>
        <v>9.0480000000000005E-2</v>
      </c>
      <c r="E92" s="18">
        <f t="shared" si="3"/>
        <v>-0.17459</v>
      </c>
      <c r="F92" s="18">
        <f t="shared" si="4"/>
        <v>0.41864000000000001</v>
      </c>
      <c r="G92" s="18">
        <f t="shared" si="4"/>
        <v>0.30104999999999998</v>
      </c>
      <c r="J92" s="15">
        <f>'PROPOSED PARAMS'!J92</f>
        <v>9.4200000000000006E-2</v>
      </c>
      <c r="K92" s="15">
        <f>'PROPOSED PARAMS'!K92</f>
        <v>0.28399999999999997</v>
      </c>
      <c r="L92" s="15">
        <v>0.49196168911743499</v>
      </c>
      <c r="M92" s="15">
        <v>9.0477736622666602E-2</v>
      </c>
      <c r="N92" s="15">
        <v>-0.17459386164104401</v>
      </c>
      <c r="O92" s="15">
        <v>0</v>
      </c>
      <c r="P92" s="15">
        <v>0</v>
      </c>
      <c r="Q92" s="15">
        <v>0.41863705061858603</v>
      </c>
      <c r="R92" s="15">
        <v>0.30105355059101502</v>
      </c>
    </row>
    <row r="93" spans="1:18" ht="15.75" thickBot="1" x14ac:dyDescent="0.3">
      <c r="A93" s="21">
        <v>92</v>
      </c>
      <c r="B93" s="18" t="s">
        <v>102</v>
      </c>
      <c r="C93" s="18">
        <f t="shared" si="3"/>
        <v>0.45721000000000001</v>
      </c>
      <c r="D93" s="18">
        <f t="shared" si="3"/>
        <v>6.0139999999999999E-2</v>
      </c>
      <c r="E93" s="18">
        <f t="shared" si="3"/>
        <v>-4.9689999999999998E-2</v>
      </c>
      <c r="F93" s="18">
        <f t="shared" si="4"/>
        <v>0.89176999999999995</v>
      </c>
      <c r="G93" s="18">
        <f t="shared" si="4"/>
        <v>0.28976000000000002</v>
      </c>
      <c r="J93" s="15">
        <f>'PROPOSED PARAMS'!J93</f>
        <v>0.36399999999999999</v>
      </c>
      <c r="K93" s="15">
        <f>'PROPOSED PARAMS'!K93</f>
        <v>0.227638798</v>
      </c>
      <c r="L93" s="15">
        <v>0.45720998726185702</v>
      </c>
      <c r="M93" s="15">
        <v>6.0138208007414901E-2</v>
      </c>
      <c r="N93" s="15">
        <v>-4.9687988295475598E-2</v>
      </c>
      <c r="O93" s="15">
        <v>0</v>
      </c>
      <c r="P93" s="15">
        <v>0</v>
      </c>
      <c r="Q93" s="15">
        <v>0.89176804044853797</v>
      </c>
      <c r="R93" s="15">
        <v>0.289757788091077</v>
      </c>
    </row>
    <row r="94" spans="1:18" ht="15.75" thickBot="1" x14ac:dyDescent="0.3">
      <c r="A94" s="21">
        <v>93</v>
      </c>
      <c r="B94" s="18" t="s">
        <v>103</v>
      </c>
      <c r="C94" s="18">
        <f t="shared" si="3"/>
        <v>0.47477999999999998</v>
      </c>
      <c r="D94" s="18">
        <f t="shared" si="3"/>
        <v>7.7710000000000001E-2</v>
      </c>
      <c r="E94" s="18">
        <f t="shared" si="3"/>
        <v>-0.12587000000000001</v>
      </c>
      <c r="F94" s="18">
        <f t="shared" si="4"/>
        <v>0.80052000000000001</v>
      </c>
      <c r="G94" s="18">
        <f t="shared" si="4"/>
        <v>0.29758000000000001</v>
      </c>
      <c r="J94" s="15">
        <f>'PROPOSED PARAMS'!J94</f>
        <v>0.32684000000000002</v>
      </c>
      <c r="K94" s="15">
        <f>'PROPOSED PARAMS'!K94</f>
        <v>0.26004558</v>
      </c>
      <c r="L94" s="15">
        <v>0.474778652295409</v>
      </c>
      <c r="M94" s="15">
        <v>7.7707052360159803E-2</v>
      </c>
      <c r="N94" s="15">
        <v>-0.12586983516533401</v>
      </c>
      <c r="O94" s="15">
        <v>0</v>
      </c>
      <c r="P94" s="15">
        <v>0</v>
      </c>
      <c r="Q94" s="15">
        <v>0.80051803436286595</v>
      </c>
      <c r="R94" s="15">
        <v>0.29758289269495097</v>
      </c>
    </row>
    <row r="95" spans="1:18" ht="15.75" thickBot="1" x14ac:dyDescent="0.3">
      <c r="A95" s="21">
        <v>94</v>
      </c>
      <c r="B95" s="18" t="s">
        <v>104</v>
      </c>
      <c r="C95" s="18">
        <f t="shared" si="3"/>
        <v>0.49164999999999998</v>
      </c>
      <c r="D95" s="18">
        <f t="shared" si="3"/>
        <v>9.0270000000000003E-2</v>
      </c>
      <c r="E95" s="18">
        <f t="shared" si="3"/>
        <v>-0.17382</v>
      </c>
      <c r="F95" s="18">
        <f t="shared" si="4"/>
        <v>0.71660999999999997</v>
      </c>
      <c r="G95" s="18">
        <f t="shared" si="4"/>
        <v>0.30101</v>
      </c>
      <c r="J95" s="15">
        <f>'PROPOSED PARAMS'!J95</f>
        <v>0.26800000000000002</v>
      </c>
      <c r="K95" s="15">
        <f>'PROPOSED PARAMS'!K95</f>
        <v>0.27227791400000001</v>
      </c>
      <c r="L95" s="15">
        <v>0.49165169739567099</v>
      </c>
      <c r="M95" s="15">
        <v>9.0266071121890001E-2</v>
      </c>
      <c r="N95" s="15">
        <v>-0.173821400020329</v>
      </c>
      <c r="O95" s="15">
        <v>0</v>
      </c>
      <c r="P95" s="15">
        <v>0</v>
      </c>
      <c r="Q95" s="15">
        <v>0.71661106515793505</v>
      </c>
      <c r="R95" s="15">
        <v>0.30100772888488603</v>
      </c>
    </row>
    <row r="96" spans="1:18" ht="15.75" thickBot="1" x14ac:dyDescent="0.3">
      <c r="A96" s="21">
        <v>95</v>
      </c>
      <c r="B96" s="18" t="s">
        <v>105</v>
      </c>
      <c r="C96" s="18">
        <f t="shared" si="3"/>
        <v>0.48664000000000002</v>
      </c>
      <c r="D96" s="18">
        <f t="shared" si="3"/>
        <v>8.6760000000000004E-2</v>
      </c>
      <c r="E96" s="18">
        <f t="shared" si="3"/>
        <v>-0.16087000000000001</v>
      </c>
      <c r="F96" s="18">
        <f t="shared" si="4"/>
        <v>0.49440000000000001</v>
      </c>
      <c r="G96" s="18">
        <f t="shared" si="4"/>
        <v>0.30020000000000002</v>
      </c>
      <c r="J96" s="15">
        <f>'PROPOSED PARAMS'!J96</f>
        <v>0.1409</v>
      </c>
      <c r="K96" s="15">
        <f>'PROPOSED PARAMS'!K96</f>
        <v>0.27400000000000002</v>
      </c>
      <c r="L96" s="15">
        <v>0.48663804167602998</v>
      </c>
      <c r="M96" s="15">
        <v>8.6762307402025202E-2</v>
      </c>
      <c r="N96" s="15">
        <v>-0.16087485443188301</v>
      </c>
      <c r="O96" s="15">
        <v>0</v>
      </c>
      <c r="P96" s="15">
        <v>0</v>
      </c>
      <c r="Q96" s="15">
        <v>0.49439639041115802</v>
      </c>
      <c r="R96" s="15">
        <v>0.30019597740860199</v>
      </c>
    </row>
    <row r="97" spans="1:18" ht="15.75" thickBot="1" x14ac:dyDescent="0.3">
      <c r="A97" s="21">
        <v>96</v>
      </c>
      <c r="B97" s="18" t="s">
        <v>106</v>
      </c>
      <c r="C97" s="18">
        <f t="shared" si="3"/>
        <v>0.48000999999999999</v>
      </c>
      <c r="D97" s="18">
        <f t="shared" si="3"/>
        <v>8.1860000000000002E-2</v>
      </c>
      <c r="E97" s="18">
        <f t="shared" si="3"/>
        <v>-0.14222000000000001</v>
      </c>
      <c r="F97" s="18">
        <f t="shared" si="4"/>
        <v>0.75212000000000001</v>
      </c>
      <c r="G97" s="18">
        <f t="shared" si="4"/>
        <v>0.29887999999999998</v>
      </c>
      <c r="J97" s="15">
        <f>'PROPOSED PARAMS'!J97</f>
        <v>0.30249999999999999</v>
      </c>
      <c r="K97" s="15">
        <f>'PROPOSED PARAMS'!K97</f>
        <v>0.26940968700000001</v>
      </c>
      <c r="L97" s="15">
        <v>0.48001143577818201</v>
      </c>
      <c r="M97" s="15">
        <v>8.1859420894186699E-2</v>
      </c>
      <c r="N97" s="15">
        <v>-0.142217286829459</v>
      </c>
      <c r="O97" s="15">
        <v>0</v>
      </c>
      <c r="P97" s="15">
        <v>0</v>
      </c>
      <c r="Q97" s="15">
        <v>0.75212110303537005</v>
      </c>
      <c r="R97" s="15">
        <v>0.29887967471563298</v>
      </c>
    </row>
    <row r="98" spans="1:18" ht="15.75" thickBot="1" x14ac:dyDescent="0.3">
      <c r="A98" s="21">
        <v>97</v>
      </c>
      <c r="B98" s="18" t="s">
        <v>107</v>
      </c>
      <c r="C98" s="18">
        <f t="shared" si="3"/>
        <v>0.47965000000000002</v>
      </c>
      <c r="D98" s="18">
        <f t="shared" si="3"/>
        <v>8.158E-2</v>
      </c>
      <c r="E98" s="18">
        <f t="shared" si="3"/>
        <v>-0.14113000000000001</v>
      </c>
      <c r="F98" s="18">
        <f t="shared" si="4"/>
        <v>0.75688</v>
      </c>
      <c r="G98" s="18">
        <f t="shared" si="4"/>
        <v>0.29880000000000001</v>
      </c>
      <c r="J98" s="15">
        <f>'PROPOSED PARAMS'!J98</f>
        <v>0.32200000000000001</v>
      </c>
      <c r="K98" s="15">
        <f>'PROPOSED PARAMS'!K98</f>
        <v>0.26372480199999998</v>
      </c>
      <c r="L98" s="15">
        <v>0.47964830165875799</v>
      </c>
      <c r="M98" s="15">
        <v>8.1580173825305594E-2</v>
      </c>
      <c r="N98" s="15">
        <v>-0.14113428694553001</v>
      </c>
      <c r="O98" s="15">
        <v>0</v>
      </c>
      <c r="P98" s="15">
        <v>0</v>
      </c>
      <c r="Q98" s="15">
        <v>0.756882511958055</v>
      </c>
      <c r="R98" s="15">
        <v>0.29879792182320403</v>
      </c>
    </row>
    <row r="99" spans="1:18" ht="15.75" thickBot="1" x14ac:dyDescent="0.3">
      <c r="A99" s="21">
        <v>98</v>
      </c>
      <c r="B99" s="18" t="s">
        <v>108</v>
      </c>
      <c r="C99" s="18">
        <f t="shared" si="3"/>
        <v>0.47348000000000001</v>
      </c>
      <c r="D99" s="18">
        <f t="shared" si="3"/>
        <v>7.6630000000000004E-2</v>
      </c>
      <c r="E99" s="18">
        <f t="shared" si="3"/>
        <v>-0.12153</v>
      </c>
      <c r="F99" s="18">
        <f t="shared" si="4"/>
        <v>0.82230000000000003</v>
      </c>
      <c r="G99" s="18">
        <f t="shared" si="4"/>
        <v>0.29721999999999998</v>
      </c>
      <c r="J99" s="15">
        <f>'PROPOSED PARAMS'!J99</f>
        <v>0.35399999999999998</v>
      </c>
      <c r="K99" s="15">
        <f>'PROPOSED PARAMS'!K99</f>
        <v>0.256340705</v>
      </c>
      <c r="L99" s="15">
        <v>0.473478689502695</v>
      </c>
      <c r="M99" s="15">
        <v>7.6627591277040302E-2</v>
      </c>
      <c r="N99" s="15">
        <v>-0.121531032041958</v>
      </c>
      <c r="O99" s="15">
        <v>0</v>
      </c>
      <c r="P99" s="15">
        <v>0</v>
      </c>
      <c r="Q99" s="15">
        <v>0.82229570231381199</v>
      </c>
      <c r="R99" s="15">
        <v>0.297216086070279</v>
      </c>
    </row>
    <row r="100" spans="1:18" ht="15.75" thickBot="1" x14ac:dyDescent="0.3">
      <c r="A100" s="21">
        <v>99</v>
      </c>
      <c r="B100" s="18" t="s">
        <v>109</v>
      </c>
      <c r="C100" s="18">
        <f t="shared" si="3"/>
        <v>0.46235999999999999</v>
      </c>
      <c r="D100" s="18">
        <f t="shared" si="3"/>
        <v>6.6220000000000001E-2</v>
      </c>
      <c r="E100" s="18">
        <f t="shared" si="3"/>
        <v>-7.7530000000000002E-2</v>
      </c>
      <c r="F100" s="18">
        <f t="shared" si="4"/>
        <v>1.6632899999999999</v>
      </c>
      <c r="G100" s="18">
        <f t="shared" si="4"/>
        <v>0.29296</v>
      </c>
      <c r="J100" s="15">
        <f>'PROPOSED PARAMS'!J100</f>
        <v>1.02</v>
      </c>
      <c r="K100" s="15">
        <f>'PROPOSED PARAMS'!K100</f>
        <v>0.24207587799999999</v>
      </c>
      <c r="L100" s="15">
        <v>0.46235812579894697</v>
      </c>
      <c r="M100" s="15">
        <v>6.6219014361678E-2</v>
      </c>
      <c r="N100" s="15">
        <v>-7.7530775764594703E-2</v>
      </c>
      <c r="O100" s="15">
        <v>0</v>
      </c>
      <c r="P100" s="15">
        <v>0</v>
      </c>
      <c r="Q100" s="15">
        <v>1.66328982911256</v>
      </c>
      <c r="R100" s="15">
        <v>0.29295791089318701</v>
      </c>
    </row>
    <row r="101" spans="1:18" ht="15.75" thickBot="1" x14ac:dyDescent="0.3">
      <c r="A101" s="21">
        <v>100</v>
      </c>
      <c r="B101" s="18" t="s">
        <v>110</v>
      </c>
      <c r="C101" s="18">
        <f t="shared" si="3"/>
        <v>0.45973000000000003</v>
      </c>
      <c r="D101" s="18">
        <f t="shared" si="3"/>
        <v>6.3280000000000003E-2</v>
      </c>
      <c r="E101" s="18">
        <f t="shared" si="3"/>
        <v>-6.4299999999999996E-2</v>
      </c>
      <c r="F101" s="18">
        <f t="shared" si="4"/>
        <v>1.61303</v>
      </c>
      <c r="G101" s="18">
        <f t="shared" si="4"/>
        <v>0.29149000000000003</v>
      </c>
      <c r="J101" s="15">
        <f>'PROPOSED PARAMS'!J101</f>
        <v>0.90600000000000003</v>
      </c>
      <c r="K101" s="15">
        <f>'PROPOSED PARAMS'!K101</f>
        <v>0.23575849600000001</v>
      </c>
      <c r="L101" s="15">
        <v>0.45973353857671301</v>
      </c>
      <c r="M101" s="15">
        <v>6.3281422160271494E-2</v>
      </c>
      <c r="N101" s="15">
        <v>-6.4302990015537798E-2</v>
      </c>
      <c r="O101" s="15">
        <v>0</v>
      </c>
      <c r="P101" s="15">
        <v>0</v>
      </c>
      <c r="Q101" s="15">
        <v>1.61303377585356</v>
      </c>
      <c r="R101" s="15">
        <v>0.29148624117824101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9F0B-7E0D-4389-9E6A-15BE4A6E4DEA}">
  <dimension ref="C1:N34"/>
  <sheetViews>
    <sheetView workbookViewId="0">
      <selection activeCell="K13" sqref="K13"/>
    </sheetView>
  </sheetViews>
  <sheetFormatPr defaultRowHeight="15" x14ac:dyDescent="0.25"/>
  <cols>
    <col min="3" max="7" width="20.85546875" customWidth="1"/>
  </cols>
  <sheetData>
    <row r="1" spans="3:14" ht="15.75" thickBot="1" x14ac:dyDescent="0.3"/>
    <row r="2" spans="3:14" ht="15.75" thickBot="1" x14ac:dyDescent="0.3">
      <c r="C2" s="3" t="s">
        <v>111</v>
      </c>
      <c r="D2" s="4" t="s">
        <v>118</v>
      </c>
      <c r="E2" s="4" t="s">
        <v>0</v>
      </c>
      <c r="F2" s="5" t="s">
        <v>1</v>
      </c>
      <c r="G2" s="5" t="s">
        <v>2</v>
      </c>
    </row>
    <row r="3" spans="3:14" ht="15.75" thickBot="1" x14ac:dyDescent="0.3">
      <c r="C3" s="6" t="s">
        <v>124</v>
      </c>
      <c r="D3" s="8">
        <f>'VOLUME ERRORS'!B67</f>
        <v>4.3977571752717699</v>
      </c>
      <c r="E3" s="8">
        <f>'VOLUME ERRORS'!C67</f>
        <v>7.9625104150830897</v>
      </c>
      <c r="F3" s="8">
        <f>'VOLUME ERRORS'!D67</f>
        <v>4.02115709510299</v>
      </c>
      <c r="G3" s="8">
        <f>'VOLUME ERRORS'!E67</f>
        <v>3.6091362092620098</v>
      </c>
      <c r="K3" s="1">
        <f>D3</f>
        <v>4.3977571752717699</v>
      </c>
      <c r="L3" s="1">
        <f t="shared" ref="L3:N3" si="0">E3</f>
        <v>7.9625104150830897</v>
      </c>
      <c r="M3" s="1">
        <f t="shared" si="0"/>
        <v>4.02115709510299</v>
      </c>
      <c r="N3" s="1">
        <f t="shared" si="0"/>
        <v>3.6091362092620098</v>
      </c>
    </row>
    <row r="4" spans="3:14" ht="15.75" thickBot="1" x14ac:dyDescent="0.3">
      <c r="C4" s="6" t="s">
        <v>125</v>
      </c>
      <c r="D4" s="8">
        <f>'VOLUME ERRORS'!B103</f>
        <v>5.7798273257306896</v>
      </c>
      <c r="E4" s="8">
        <f>'VOLUME ERRORS'!C103</f>
        <v>7.0125268082542602</v>
      </c>
      <c r="F4" s="8">
        <f>'VOLUME ERRORS'!D103</f>
        <v>5.0868125997538298</v>
      </c>
      <c r="G4" s="8">
        <f>'VOLUME ERRORS'!E103</f>
        <v>4.4271989057694503</v>
      </c>
      <c r="K4" s="1">
        <f t="shared" ref="K4:K5" si="1">D4</f>
        <v>5.7798273257306896</v>
      </c>
      <c r="L4" s="1">
        <f t="shared" ref="L4:L5" si="2">E4</f>
        <v>7.0125268082542602</v>
      </c>
      <c r="M4" s="1">
        <f t="shared" ref="M4:M5" si="3">F4</f>
        <v>5.0868125997538298</v>
      </c>
      <c r="N4" s="1">
        <f t="shared" ref="N4:N5" si="4">G4</f>
        <v>4.4271989057694503</v>
      </c>
    </row>
    <row r="5" spans="3:14" ht="15.75" thickBot="1" x14ac:dyDescent="0.3">
      <c r="C5" s="6" t="s">
        <v>112</v>
      </c>
      <c r="D5" s="8">
        <f>'VOLUME ERRORS'!B104</f>
        <v>4.8391659111795802</v>
      </c>
      <c r="E5" s="8">
        <f>'VOLUME ERRORS'!C104</f>
        <v>7.6162044856662003</v>
      </c>
      <c r="F5" s="8">
        <f>'VOLUME ERRORS'!D104</f>
        <v>4.3660045550185096</v>
      </c>
      <c r="G5" s="8">
        <f>'VOLUME ERRORS'!E104</f>
        <v>3.87665621663868</v>
      </c>
      <c r="K5" s="1">
        <f t="shared" si="1"/>
        <v>4.8391659111795802</v>
      </c>
      <c r="L5" s="1">
        <f t="shared" si="2"/>
        <v>7.6162044856662003</v>
      </c>
      <c r="M5" s="1">
        <f t="shared" si="3"/>
        <v>4.3660045550185096</v>
      </c>
      <c r="N5" s="1">
        <f t="shared" si="4"/>
        <v>3.87665621663868</v>
      </c>
    </row>
    <row r="6" spans="3:14" ht="15.75" thickBot="1" x14ac:dyDescent="0.3">
      <c r="K6" s="1"/>
      <c r="L6" s="1"/>
      <c r="M6" s="1"/>
      <c r="N6" s="1"/>
    </row>
    <row r="7" spans="3:14" ht="15.75" thickBot="1" x14ac:dyDescent="0.3">
      <c r="C7" s="3" t="s">
        <v>111</v>
      </c>
      <c r="D7" s="4" t="s">
        <v>118</v>
      </c>
      <c r="E7" s="4" t="s">
        <v>0</v>
      </c>
      <c r="F7" s="5" t="s">
        <v>1</v>
      </c>
      <c r="G7" s="5" t="s">
        <v>2</v>
      </c>
      <c r="K7" s="1"/>
      <c r="L7" s="1"/>
      <c r="M7" s="1"/>
      <c r="N7" s="1"/>
    </row>
    <row r="8" spans="3:14" ht="15.75" thickBot="1" x14ac:dyDescent="0.3">
      <c r="C8" s="6" t="s">
        <v>124</v>
      </c>
      <c r="D8" s="8">
        <f>'PRESSURE ERRORS'!B67</f>
        <v>2.5690884180289202</v>
      </c>
      <c r="E8" s="8">
        <f>'PRESSURE ERRORS'!C67</f>
        <v>3.2643855216240198</v>
      </c>
      <c r="F8" s="8">
        <f>'PRESSURE ERRORS'!D67</f>
        <v>3.3022069749597698</v>
      </c>
      <c r="G8" s="8">
        <f>'PRESSURE ERRORS'!E67</f>
        <v>3.9973601514130501</v>
      </c>
      <c r="K8" s="1">
        <f>D8</f>
        <v>2.5690884180289202</v>
      </c>
      <c r="L8" s="1">
        <f t="shared" ref="L8:L10" si="5">E8</f>
        <v>3.2643855216240198</v>
      </c>
      <c r="M8" s="1">
        <f t="shared" ref="M8:M10" si="6">F8</f>
        <v>3.3022069749597698</v>
      </c>
      <c r="N8" s="1">
        <f t="shared" ref="N8:N10" si="7">G8</f>
        <v>3.9973601514130501</v>
      </c>
    </row>
    <row r="9" spans="3:14" ht="15.75" thickBot="1" x14ac:dyDescent="0.3">
      <c r="C9" s="6" t="s">
        <v>125</v>
      </c>
      <c r="D9" s="8">
        <f>'PRESSURE ERRORS'!B103</f>
        <v>2.4742679448942702</v>
      </c>
      <c r="E9" s="8">
        <f>'PRESSURE ERRORS'!C103</f>
        <v>2.68988875792768</v>
      </c>
      <c r="F9" s="8">
        <f>'PRESSURE ERRORS'!D103</f>
        <v>2.5374806325691899</v>
      </c>
      <c r="G9" s="8">
        <f>'PRESSURE ERRORS'!E103</f>
        <v>3.4934646940987801</v>
      </c>
      <c r="K9" s="1">
        <f t="shared" ref="K9:K10" si="8">D9</f>
        <v>2.4742679448942702</v>
      </c>
      <c r="L9" s="1">
        <f t="shared" si="5"/>
        <v>2.68988875792768</v>
      </c>
      <c r="M9" s="1">
        <f t="shared" si="6"/>
        <v>2.5374806325691899</v>
      </c>
      <c r="N9" s="1">
        <f t="shared" si="7"/>
        <v>3.4934646940987801</v>
      </c>
    </row>
    <row r="10" spans="3:14" ht="15.75" thickBot="1" x14ac:dyDescent="0.3">
      <c r="C10" s="6" t="s">
        <v>112</v>
      </c>
      <c r="D10" s="8">
        <f>'PRESSURE ERRORS'!B104</f>
        <v>2.53549488269769</v>
      </c>
      <c r="E10" s="8">
        <f>'PRESSURE ERRORS'!C104</f>
        <v>3.0505486106248498</v>
      </c>
      <c r="F10" s="8">
        <f>'PRESSURE ERRORS'!D104</f>
        <v>3.0113674127361398</v>
      </c>
      <c r="G10" s="8">
        <f>'PRESSURE ERRORS'!E104</f>
        <v>3.8132243418527301</v>
      </c>
      <c r="K10" s="1">
        <f t="shared" si="8"/>
        <v>2.53549488269769</v>
      </c>
      <c r="L10" s="1">
        <f t="shared" si="5"/>
        <v>3.0505486106248498</v>
      </c>
      <c r="M10" s="1">
        <f t="shared" si="6"/>
        <v>3.0113674127361398</v>
      </c>
      <c r="N10" s="1">
        <f t="shared" si="7"/>
        <v>3.8132243418527301</v>
      </c>
    </row>
    <row r="11" spans="3:14" ht="15.75" thickBot="1" x14ac:dyDescent="0.3">
      <c r="K11" s="1"/>
      <c r="L11" s="1"/>
      <c r="M11" s="1"/>
      <c r="N11" s="1"/>
    </row>
    <row r="12" spans="3:14" ht="15.75" thickBot="1" x14ac:dyDescent="0.3">
      <c r="C12" s="3" t="s">
        <v>111</v>
      </c>
      <c r="D12" s="4" t="s">
        <v>118</v>
      </c>
      <c r="E12" s="4" t="s">
        <v>0</v>
      </c>
      <c r="F12" s="5" t="s">
        <v>1</v>
      </c>
      <c r="G12" s="5" t="s">
        <v>2</v>
      </c>
      <c r="K12" s="1"/>
      <c r="L12" s="1"/>
      <c r="M12" s="1"/>
      <c r="N12" s="1"/>
    </row>
    <row r="13" spans="3:14" ht="15.75" thickBot="1" x14ac:dyDescent="0.3">
      <c r="C13" s="6" t="s">
        <v>124</v>
      </c>
      <c r="D13" s="8">
        <f>'LATENT ERRORS'!B67</f>
        <v>2.8559559426889698</v>
      </c>
      <c r="E13" s="8">
        <f>'LATENT ERRORS'!C67</f>
        <v>2.9749272926277199</v>
      </c>
      <c r="F13" s="8">
        <f>'LATENT ERRORS'!D67</f>
        <v>3.08379703993455</v>
      </c>
      <c r="G13" s="8">
        <f>'LATENT ERRORS'!E67</f>
        <v>3.19865908459112</v>
      </c>
      <c r="K13" s="1">
        <f>D13</f>
        <v>2.8559559426889698</v>
      </c>
      <c r="L13" s="1">
        <f t="shared" ref="L13:L15" si="9">E13</f>
        <v>2.9749272926277199</v>
      </c>
      <c r="M13" s="1">
        <f t="shared" ref="M13:M15" si="10">F13</f>
        <v>3.08379703993455</v>
      </c>
      <c r="N13" s="1">
        <f t="shared" ref="N13:N15" si="11">G13</f>
        <v>3.19865908459112</v>
      </c>
    </row>
    <row r="14" spans="3:14" ht="15.75" thickBot="1" x14ac:dyDescent="0.3">
      <c r="C14" s="6" t="s">
        <v>125</v>
      </c>
      <c r="D14" s="8">
        <f>'LATENT ERRORS'!B103</f>
        <v>2.4770767893330201</v>
      </c>
      <c r="E14" s="8">
        <f>'LATENT ERRORS'!C103</f>
        <v>2.5118957121329601</v>
      </c>
      <c r="F14" s="8">
        <f>'LATENT ERRORS'!D103</f>
        <v>2.4046001173341498</v>
      </c>
      <c r="G14" s="8">
        <f>'LATENT ERRORS'!E103</f>
        <v>2.6823759817791699</v>
      </c>
      <c r="K14" s="1">
        <f t="shared" ref="K14:K15" si="12">D14</f>
        <v>2.4770767893330201</v>
      </c>
      <c r="L14" s="1">
        <f t="shared" si="9"/>
        <v>2.5118957121329601</v>
      </c>
      <c r="M14" s="1">
        <f t="shared" si="10"/>
        <v>2.4046001173341498</v>
      </c>
      <c r="N14" s="1">
        <f t="shared" si="11"/>
        <v>2.6823759817791699</v>
      </c>
    </row>
    <row r="15" spans="3:14" ht="15.75" thickBot="1" x14ac:dyDescent="0.3">
      <c r="C15" s="6" t="s">
        <v>112</v>
      </c>
      <c r="D15" s="8">
        <f>'LATENT ERRORS'!B104</f>
        <v>2.7171730082513901</v>
      </c>
      <c r="E15" s="8">
        <f>'LATENT ERRORS'!C104</f>
        <v>2.8038849724467401</v>
      </c>
      <c r="F15" s="8">
        <f>'LATENT ERRORS'!D104</f>
        <v>2.8266417162409301</v>
      </c>
      <c r="G15" s="8">
        <f>'LATENT ERRORS'!E104</f>
        <v>3.00753748488785</v>
      </c>
      <c r="K15" s="1">
        <f t="shared" si="12"/>
        <v>2.7171730082513901</v>
      </c>
      <c r="L15" s="1">
        <f t="shared" si="9"/>
        <v>2.8038849724467401</v>
      </c>
      <c r="M15" s="1">
        <f t="shared" si="10"/>
        <v>2.8266417162409301</v>
      </c>
      <c r="N15" s="1">
        <f t="shared" si="11"/>
        <v>3.00753748488785</v>
      </c>
    </row>
    <row r="19" spans="3:14" ht="15.75" thickBot="1" x14ac:dyDescent="0.3"/>
    <row r="20" spans="3:14" ht="15.75" thickBot="1" x14ac:dyDescent="0.3">
      <c r="C20" s="3" t="s">
        <v>117</v>
      </c>
      <c r="D20" s="4" t="s">
        <v>118</v>
      </c>
      <c r="E20" s="4" t="s">
        <v>0</v>
      </c>
      <c r="F20" s="5" t="s">
        <v>1</v>
      </c>
      <c r="G20" s="5" t="s">
        <v>2</v>
      </c>
    </row>
    <row r="21" spans="3:14" ht="15.75" thickBot="1" x14ac:dyDescent="0.3">
      <c r="C21" s="6" t="s">
        <v>119</v>
      </c>
      <c r="D21" s="7">
        <f>'HS_SATLIQ ERRORS'!C102</f>
        <v>72829095.764534846</v>
      </c>
      <c r="E21" s="7">
        <f>'HS_SATLIQ ERRORS'!D102</f>
        <v>66259684.002843097</v>
      </c>
      <c r="F21" s="7">
        <f>'HS_SATLIQ ERRORS'!E102</f>
        <v>70170065.679101124</v>
      </c>
      <c r="G21" s="7">
        <f>'HS_SATLIQ ERRORS'!F102</f>
        <v>75845874.687290579</v>
      </c>
      <c r="K21" s="1">
        <f>D21 / 10^7</f>
        <v>7.282909576453485</v>
      </c>
      <c r="L21" s="1">
        <f t="shared" ref="L21:N21" si="13">E21 / 10^7</f>
        <v>6.62596840028431</v>
      </c>
      <c r="M21" s="1">
        <f t="shared" si="13"/>
        <v>7.0170065679101121</v>
      </c>
      <c r="N21" s="1">
        <f t="shared" si="13"/>
        <v>7.5845874687290582</v>
      </c>
    </row>
    <row r="22" spans="3:14" ht="15.75" thickBot="1" x14ac:dyDescent="0.3">
      <c r="C22" s="6" t="s">
        <v>120</v>
      </c>
      <c r="D22" s="7">
        <f>'HS_SATVAP ERRORS'!C102</f>
        <v>21873747.039324265</v>
      </c>
      <c r="E22" s="7">
        <f>'HS_SATVAP ERRORS'!D102</f>
        <v>21605750.365658641</v>
      </c>
      <c r="F22" s="7">
        <f>'HS_SATVAP ERRORS'!E102</f>
        <v>21990142.841449942</v>
      </c>
      <c r="G22" s="7">
        <f>'HS_SATVAP ERRORS'!F102</f>
        <v>22924538.521146458</v>
      </c>
      <c r="K22" s="1">
        <f t="shared" ref="K22:K25" si="14">D22 / 10^7</f>
        <v>2.1873747039324263</v>
      </c>
      <c r="L22" s="1">
        <f t="shared" ref="L22:L25" si="15">E22 / 10^7</f>
        <v>2.1605750365658642</v>
      </c>
      <c r="M22" s="1">
        <f t="shared" ref="M22:M25" si="16">F22 / 10^7</f>
        <v>2.1990142841449942</v>
      </c>
      <c r="N22" s="1">
        <f t="shared" ref="N22:N25" si="17">G22 / 10^7</f>
        <v>2.2924538521146456</v>
      </c>
    </row>
    <row r="23" spans="3:14" ht="15.75" thickBot="1" x14ac:dyDescent="0.3">
      <c r="C23" s="6" t="s">
        <v>121</v>
      </c>
      <c r="D23" s="7">
        <f>'HS_SINLIQ ERRORS'!C102</f>
        <v>33689727.267403476</v>
      </c>
      <c r="E23" s="7">
        <f>'HS_SINLIQ ERRORS'!D102</f>
        <v>36061574.367431499</v>
      </c>
      <c r="F23" s="7">
        <f>'HS_SINLIQ ERRORS'!E102</f>
        <v>35129002.194050543</v>
      </c>
      <c r="G23" s="7">
        <f>'HS_SINLIQ ERRORS'!F102</f>
        <v>44595571.450113192</v>
      </c>
      <c r="K23" s="1">
        <f t="shared" si="14"/>
        <v>3.3689727267403478</v>
      </c>
      <c r="L23" s="1">
        <f t="shared" si="15"/>
        <v>3.6061574367431497</v>
      </c>
      <c r="M23" s="1">
        <f t="shared" si="16"/>
        <v>3.5129002194050543</v>
      </c>
      <c r="N23" s="1">
        <f t="shared" si="17"/>
        <v>4.4595571450113196</v>
      </c>
    </row>
    <row r="24" spans="3:14" ht="15.75" thickBot="1" x14ac:dyDescent="0.3">
      <c r="C24" s="6" t="s">
        <v>122</v>
      </c>
      <c r="D24" s="7">
        <f>'HS_SINVAP ERRORS'!C102</f>
        <v>15205269.382973863</v>
      </c>
      <c r="E24" s="7">
        <f>'HS_SINVAP ERRORS'!D102</f>
        <v>15797825.299416531</v>
      </c>
      <c r="F24" s="7">
        <f>'HS_SINVAP ERRORS'!E102</f>
        <v>15106335.190160992</v>
      </c>
      <c r="G24" s="7">
        <f>'HS_SINVAP ERRORS'!F102</f>
        <v>16451687.485273128</v>
      </c>
      <c r="K24" s="1">
        <f t="shared" si="14"/>
        <v>1.5205269382973863</v>
      </c>
      <c r="L24" s="1">
        <f t="shared" si="15"/>
        <v>1.579782529941653</v>
      </c>
      <c r="M24" s="1">
        <f t="shared" si="16"/>
        <v>1.5106335190160991</v>
      </c>
      <c r="N24" s="1">
        <f t="shared" si="17"/>
        <v>1.6451687485273128</v>
      </c>
    </row>
    <row r="25" spans="3:14" ht="15.75" thickBot="1" x14ac:dyDescent="0.3">
      <c r="C25" s="6" t="s">
        <v>123</v>
      </c>
      <c r="D25" s="7">
        <f>'HS_SUPERCRIT ERRORS'!C102</f>
        <v>43074507.804376014</v>
      </c>
      <c r="E25" s="7">
        <f>'HS_SUPERCRIT ERRORS'!D102</f>
        <v>50702979.609483637</v>
      </c>
      <c r="F25" s="7">
        <f>'HS_SUPERCRIT ERRORS'!E102</f>
        <v>44262288.499777846</v>
      </c>
      <c r="G25" s="7">
        <f>'HS_SUPERCRIT ERRORS'!F102</f>
        <v>48148724.161768377</v>
      </c>
      <c r="K25" s="1">
        <f t="shared" si="14"/>
        <v>4.307450780437601</v>
      </c>
      <c r="L25" s="1">
        <f t="shared" si="15"/>
        <v>5.0702979609483636</v>
      </c>
      <c r="M25" s="1">
        <f t="shared" si="16"/>
        <v>4.4262288499777842</v>
      </c>
      <c r="N25" s="1">
        <f t="shared" si="17"/>
        <v>4.8148724161768373</v>
      </c>
    </row>
    <row r="26" spans="3:14" x14ac:dyDescent="0.25">
      <c r="K26" s="1"/>
      <c r="L26" s="1"/>
      <c r="M26" s="1"/>
      <c r="N26" s="1"/>
    </row>
    <row r="27" spans="3:14" x14ac:dyDescent="0.25">
      <c r="K27" s="1"/>
      <c r="L27" s="1"/>
      <c r="M27" s="1"/>
      <c r="N27" s="1"/>
    </row>
    <row r="28" spans="3:14" ht="15.75" thickBot="1" x14ac:dyDescent="0.3">
      <c r="K28" s="1"/>
      <c r="L28" s="1"/>
      <c r="M28" s="1"/>
      <c r="N28" s="1"/>
    </row>
    <row r="29" spans="3:14" ht="15.75" thickBot="1" x14ac:dyDescent="0.3">
      <c r="C29" s="3" t="s">
        <v>117</v>
      </c>
      <c r="D29" s="4" t="s">
        <v>118</v>
      </c>
      <c r="E29" s="4" t="s">
        <v>0</v>
      </c>
      <c r="F29" s="5" t="s">
        <v>1</v>
      </c>
      <c r="G29" s="5" t="s">
        <v>2</v>
      </c>
      <c r="K29" s="1"/>
      <c r="L29" s="1"/>
      <c r="M29" s="1"/>
      <c r="N29" s="1"/>
    </row>
    <row r="30" spans="3:14" ht="15.75" thickBot="1" x14ac:dyDescent="0.3">
      <c r="C30" s="6" t="s">
        <v>119</v>
      </c>
      <c r="D30" s="7">
        <f>'HS_SATLIQ ERRORS'!N102</f>
        <v>225133.92976162449</v>
      </c>
      <c r="E30" s="7">
        <f>'HS_SATLIQ ERRORS'!O102</f>
        <v>224023.93284511025</v>
      </c>
      <c r="F30" s="7">
        <f>'HS_SATLIQ ERRORS'!P102</f>
        <v>228058.64391311441</v>
      </c>
      <c r="G30" s="7">
        <f>'HS_SATLIQ ERRORS'!Q102</f>
        <v>258539.44767727004</v>
      </c>
      <c r="K30" s="1">
        <f>D30/10^5</f>
        <v>2.2513392976162447</v>
      </c>
      <c r="L30" s="1">
        <f t="shared" ref="L30:N30" si="18">E30/10^5</f>
        <v>2.2402393284511026</v>
      </c>
      <c r="M30" s="1">
        <f t="shared" si="18"/>
        <v>2.2805864391311443</v>
      </c>
      <c r="N30" s="1">
        <f t="shared" si="18"/>
        <v>2.5853944767727004</v>
      </c>
    </row>
    <row r="31" spans="3:14" ht="15.75" thickBot="1" x14ac:dyDescent="0.3">
      <c r="C31" s="6" t="s">
        <v>120</v>
      </c>
      <c r="D31" s="7">
        <f>'HS_SATVAP ERRORS'!N102</f>
        <v>78063.125484262375</v>
      </c>
      <c r="E31" s="7">
        <f>'HS_SATVAP ERRORS'!O102</f>
        <v>88774.363518224694</v>
      </c>
      <c r="F31" s="7">
        <f>'HS_SATVAP ERRORS'!P102</f>
        <v>83959.857799561112</v>
      </c>
      <c r="G31" s="7">
        <f>'HS_SATVAP ERRORS'!Q102</f>
        <v>107220.99315687349</v>
      </c>
      <c r="K31" s="1">
        <f t="shared" ref="K31:K34" si="19">D31/10^5</f>
        <v>0.78063125484262375</v>
      </c>
      <c r="L31" s="1">
        <f t="shared" ref="L31:L34" si="20">E31/10^5</f>
        <v>0.88774363518224697</v>
      </c>
      <c r="M31" s="1">
        <f t="shared" ref="M31:M34" si="21">F31/10^5</f>
        <v>0.83959857799561111</v>
      </c>
      <c r="N31" s="1">
        <f t="shared" ref="N31:N34" si="22">G31/10^5</f>
        <v>1.072209931568735</v>
      </c>
    </row>
    <row r="32" spans="3:14" ht="15.75" thickBot="1" x14ac:dyDescent="0.3">
      <c r="C32" s="6" t="s">
        <v>121</v>
      </c>
      <c r="D32" s="7">
        <f>'HS_SINLIQ ERRORS'!N102</f>
        <v>144755.54438250323</v>
      </c>
      <c r="E32" s="7">
        <f>'HS_SINLIQ ERRORS'!O102</f>
        <v>155359.51554678657</v>
      </c>
      <c r="F32" s="7">
        <f>'HS_SINLIQ ERRORS'!P102</f>
        <v>152400.26827944382</v>
      </c>
      <c r="G32" s="7">
        <f>'HS_SINLIQ ERRORS'!Q102</f>
        <v>205334.74491801945</v>
      </c>
      <c r="K32" s="1">
        <f t="shared" si="19"/>
        <v>1.4475554438250322</v>
      </c>
      <c r="L32" s="1">
        <f t="shared" si="20"/>
        <v>1.5535951554678658</v>
      </c>
      <c r="M32" s="1">
        <f t="shared" si="21"/>
        <v>1.5240026827944382</v>
      </c>
      <c r="N32" s="1">
        <f t="shared" si="22"/>
        <v>2.0533474491801944</v>
      </c>
    </row>
    <row r="33" spans="3:14" ht="15.75" thickBot="1" x14ac:dyDescent="0.3">
      <c r="C33" s="6" t="s">
        <v>122</v>
      </c>
      <c r="D33" s="7">
        <f>'HS_SINVAP ERRORS'!N102</f>
        <v>44292.417429027686</v>
      </c>
      <c r="E33" s="7">
        <f>'HS_SINVAP ERRORS'!O102</f>
        <v>44383.340682051137</v>
      </c>
      <c r="F33" s="7">
        <f>'HS_SINVAP ERRORS'!P102</f>
        <v>44098.68891730006</v>
      </c>
      <c r="G33" s="7">
        <f>'HS_SINVAP ERRORS'!Q102</f>
        <v>44894.973427394514</v>
      </c>
      <c r="K33" s="1">
        <f t="shared" si="19"/>
        <v>0.44292417429027686</v>
      </c>
      <c r="L33" s="1">
        <f t="shared" si="20"/>
        <v>0.44383340682051137</v>
      </c>
      <c r="M33" s="1">
        <f t="shared" si="21"/>
        <v>0.44098688917300061</v>
      </c>
      <c r="N33" s="1">
        <f t="shared" si="22"/>
        <v>0.44894973427394513</v>
      </c>
    </row>
    <row r="34" spans="3:14" ht="15.75" thickBot="1" x14ac:dyDescent="0.3">
      <c r="C34" s="6" t="s">
        <v>123</v>
      </c>
      <c r="D34" s="7">
        <f>'HS_SUPERCRIT ERRORS'!N102</f>
        <v>147445.42787577838</v>
      </c>
      <c r="E34" s="7">
        <f>'HS_SUPERCRIT ERRORS'!O102</f>
        <v>148192.09127910994</v>
      </c>
      <c r="F34" s="7">
        <f>'HS_SUPERCRIT ERRORS'!P102</f>
        <v>151173.55380193901</v>
      </c>
      <c r="G34" s="7">
        <f>'HS_SUPERCRIT ERRORS'!Q102</f>
        <v>177160.14854966794</v>
      </c>
      <c r="K34" s="1">
        <f t="shared" si="19"/>
        <v>1.4744542787577837</v>
      </c>
      <c r="L34" s="1">
        <f t="shared" si="20"/>
        <v>1.4819209127910995</v>
      </c>
      <c r="M34" s="1">
        <f t="shared" si="21"/>
        <v>1.51173553801939</v>
      </c>
      <c r="N34" s="1">
        <f t="shared" si="22"/>
        <v>1.7716014854966793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997F-2F40-4E2A-BFD8-18F838141911}">
  <sheetPr codeName="Sheet10"/>
  <dimension ref="A1:E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defaultRowHeight="15" x14ac:dyDescent="0.25"/>
  <cols>
    <col min="2" max="5" width="10.5703125" bestFit="1" customWidth="1"/>
  </cols>
  <sheetData>
    <row r="1" spans="1:5" x14ac:dyDescent="0.25">
      <c r="B1" t="s">
        <v>128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 s="1">
        <v>0.27865888383461801</v>
      </c>
      <c r="C2" s="1">
        <v>1.22352973319517</v>
      </c>
      <c r="D2" s="1">
        <v>1.29906350107756</v>
      </c>
      <c r="E2" s="1">
        <v>0.110819775291914</v>
      </c>
    </row>
    <row r="3" spans="1:5" x14ac:dyDescent="0.25">
      <c r="A3">
        <v>2</v>
      </c>
      <c r="B3" s="1">
        <v>0.92231860179329805</v>
      </c>
      <c r="C3" s="1">
        <v>1.3812899434889701</v>
      </c>
      <c r="D3" s="1">
        <v>1.19411619429973</v>
      </c>
      <c r="E3" s="1">
        <v>2.4296087540604501</v>
      </c>
    </row>
    <row r="4" spans="1:5" x14ac:dyDescent="0.25">
      <c r="A4">
        <v>3</v>
      </c>
      <c r="B4" s="1">
        <v>2.0714944324440299</v>
      </c>
      <c r="C4" s="1">
        <v>3.5341771894195202</v>
      </c>
      <c r="D4" s="1">
        <v>3.6146733154874</v>
      </c>
      <c r="E4" s="1">
        <v>5.3799369623556803</v>
      </c>
    </row>
    <row r="5" spans="1:5" x14ac:dyDescent="0.25">
      <c r="A5">
        <v>4</v>
      </c>
      <c r="B5" s="1">
        <v>1.2049207187143001</v>
      </c>
      <c r="C5" s="1">
        <v>1.91290173330001</v>
      </c>
      <c r="D5" s="1">
        <v>2.0717596745392099</v>
      </c>
      <c r="E5" s="1">
        <v>3.2737116385196798</v>
      </c>
    </row>
    <row r="6" spans="1:5" x14ac:dyDescent="0.25">
      <c r="A6">
        <v>5</v>
      </c>
      <c r="B6" s="1">
        <v>0.96541570116902697</v>
      </c>
      <c r="C6" s="1">
        <v>1.4730604047829099</v>
      </c>
      <c r="D6" s="1">
        <v>2.0231597254332301</v>
      </c>
      <c r="E6" s="1">
        <v>2.7325263613751498</v>
      </c>
    </row>
    <row r="7" spans="1:5" x14ac:dyDescent="0.25">
      <c r="A7">
        <v>6</v>
      </c>
      <c r="B7" s="1">
        <v>0.78628773576139799</v>
      </c>
      <c r="C7" s="1">
        <v>0.84882630977318796</v>
      </c>
      <c r="D7" s="1">
        <v>0.85581857327462896</v>
      </c>
      <c r="E7" s="1">
        <v>1.2279827521260001</v>
      </c>
    </row>
    <row r="8" spans="1:5" x14ac:dyDescent="0.25">
      <c r="A8">
        <v>7</v>
      </c>
      <c r="B8" s="1">
        <v>7.6429383219895204</v>
      </c>
      <c r="C8" s="1">
        <v>8.7856901156687108</v>
      </c>
      <c r="D8" s="1">
        <v>3.7882931287504098</v>
      </c>
      <c r="E8" s="1">
        <v>8.3655090299928307</v>
      </c>
    </row>
    <row r="9" spans="1:5" x14ac:dyDescent="0.25">
      <c r="A9">
        <v>8</v>
      </c>
      <c r="B9" s="1">
        <v>9.4182826460943101</v>
      </c>
      <c r="C9" s="1">
        <v>8.5361043758318207</v>
      </c>
      <c r="D9" s="1">
        <v>6.3367948222674704</v>
      </c>
      <c r="E9" s="1">
        <v>7.40854326608628</v>
      </c>
    </row>
    <row r="10" spans="1:5" x14ac:dyDescent="0.25">
      <c r="A10">
        <v>9</v>
      </c>
      <c r="B10" s="1">
        <v>4.1692852976363701</v>
      </c>
      <c r="C10" s="1">
        <v>4.3518286602518597</v>
      </c>
      <c r="D10" s="1">
        <v>4.6817087085647398</v>
      </c>
      <c r="E10" s="1">
        <v>5.3325796647903996</v>
      </c>
    </row>
    <row r="11" spans="1:5" x14ac:dyDescent="0.25">
      <c r="A11">
        <v>10</v>
      </c>
      <c r="B11" s="1">
        <v>5.1989978291518604</v>
      </c>
      <c r="C11" s="1">
        <v>6.5861982611337799</v>
      </c>
      <c r="D11" s="1">
        <v>7.3869519619084896</v>
      </c>
      <c r="E11" s="1">
        <v>8.0288222180266509</v>
      </c>
    </row>
    <row r="12" spans="1:5" x14ac:dyDescent="0.25">
      <c r="A12">
        <v>11</v>
      </c>
      <c r="B12" s="1">
        <v>11.777464094259001</v>
      </c>
      <c r="C12" s="1">
        <v>13.6075031084277</v>
      </c>
      <c r="D12" s="1">
        <v>13.3475299710393</v>
      </c>
      <c r="E12" s="1">
        <v>15.401773198419701</v>
      </c>
    </row>
    <row r="13" spans="1:5" x14ac:dyDescent="0.25">
      <c r="A13">
        <v>12</v>
      </c>
      <c r="B13" s="1">
        <v>17.337162743751101</v>
      </c>
      <c r="C13" s="1">
        <v>19.125758414660901</v>
      </c>
      <c r="D13" s="1">
        <v>18.7339082509882</v>
      </c>
      <c r="E13" s="1">
        <v>20.536176959416601</v>
      </c>
    </row>
    <row r="14" spans="1:5" x14ac:dyDescent="0.25">
      <c r="A14">
        <v>13</v>
      </c>
      <c r="B14" s="1">
        <v>13.8007876855278</v>
      </c>
      <c r="C14" s="1">
        <v>15.8341621981851</v>
      </c>
      <c r="D14" s="1">
        <v>15.350765850077799</v>
      </c>
      <c r="E14" s="1">
        <v>17.677832364590699</v>
      </c>
    </row>
    <row r="15" spans="1:5" x14ac:dyDescent="0.25">
      <c r="A15">
        <v>14</v>
      </c>
      <c r="B15" s="1">
        <v>18.6660090612102</v>
      </c>
      <c r="C15" s="1">
        <v>20.283179274610202</v>
      </c>
      <c r="D15" s="1">
        <v>19.9996439946989</v>
      </c>
      <c r="E15" s="1">
        <v>21.803132872449901</v>
      </c>
    </row>
    <row r="16" spans="1:5" x14ac:dyDescent="0.25">
      <c r="A16">
        <v>15</v>
      </c>
      <c r="B16" s="1">
        <v>20.989392398669999</v>
      </c>
      <c r="C16" s="1">
        <v>22.7229865621584</v>
      </c>
      <c r="D16" s="1">
        <v>21.725475518909299</v>
      </c>
      <c r="E16" s="1">
        <v>24.196695032748998</v>
      </c>
    </row>
    <row r="17" spans="1:5" x14ac:dyDescent="0.25">
      <c r="A17">
        <v>16</v>
      </c>
      <c r="B17" s="1">
        <v>18.681367697811901</v>
      </c>
      <c r="C17" s="1">
        <v>20.101971884986799</v>
      </c>
      <c r="D17" s="1">
        <v>19.886215741541701</v>
      </c>
      <c r="E17" s="1">
        <v>21.3050732373808</v>
      </c>
    </row>
    <row r="18" spans="1:5" x14ac:dyDescent="0.25">
      <c r="A18">
        <v>17</v>
      </c>
      <c r="B18" s="1">
        <v>11.8849703454415</v>
      </c>
      <c r="C18" s="1">
        <v>5.2486661137758004</v>
      </c>
      <c r="D18" s="1">
        <v>7.0885895256570599</v>
      </c>
      <c r="E18" s="1">
        <v>2.67714319156687</v>
      </c>
    </row>
    <row r="19" spans="1:5" x14ac:dyDescent="0.25">
      <c r="A19">
        <v>18</v>
      </c>
      <c r="B19" s="1">
        <v>4.7352325262193498</v>
      </c>
      <c r="C19" s="1">
        <v>7.3423272814862202</v>
      </c>
      <c r="D19" s="1">
        <v>2.7096639548489101</v>
      </c>
      <c r="E19" s="1">
        <v>6.6361751257658703</v>
      </c>
    </row>
    <row r="20" spans="1:5" x14ac:dyDescent="0.25">
      <c r="A20">
        <v>19</v>
      </c>
      <c r="B20" s="1">
        <v>3.5296032104963002</v>
      </c>
      <c r="C20" s="1">
        <v>4.4877657829237503</v>
      </c>
      <c r="D20" s="1">
        <v>2.7043171321847201</v>
      </c>
      <c r="E20" s="1">
        <v>4.1696593815273904</v>
      </c>
    </row>
    <row r="21" spans="1:5" x14ac:dyDescent="0.25">
      <c r="A21">
        <v>20</v>
      </c>
      <c r="B21" s="1">
        <v>1.3026006351697501</v>
      </c>
      <c r="C21" s="1">
        <v>1.5452073264703601</v>
      </c>
      <c r="D21" s="1">
        <v>1.7106660993035101</v>
      </c>
      <c r="E21" s="1">
        <v>0.96873008436278796</v>
      </c>
    </row>
    <row r="22" spans="1:5" x14ac:dyDescent="0.25">
      <c r="A22">
        <v>21</v>
      </c>
      <c r="B22" s="1">
        <v>1.40739831739942</v>
      </c>
      <c r="C22" s="1">
        <v>1.6864312029457</v>
      </c>
      <c r="D22" s="1">
        <v>3.9918524920766001</v>
      </c>
      <c r="E22" s="1">
        <v>2.2040451457055599</v>
      </c>
    </row>
    <row r="23" spans="1:5" x14ac:dyDescent="0.25">
      <c r="A23">
        <v>22</v>
      </c>
      <c r="B23" s="1">
        <v>4.7234561388495999</v>
      </c>
      <c r="C23" s="1">
        <v>5.5180355433585699</v>
      </c>
      <c r="D23" s="1">
        <v>7.2126854271781102</v>
      </c>
      <c r="E23" s="1">
        <v>6.4502437649041404</v>
      </c>
    </row>
    <row r="24" spans="1:5" x14ac:dyDescent="0.25">
      <c r="A24">
        <v>23</v>
      </c>
      <c r="B24" s="1">
        <v>7.5719546326267899</v>
      </c>
      <c r="C24" s="1">
        <v>8.6309840262560993</v>
      </c>
      <c r="D24" s="1">
        <v>9.3596653926165807</v>
      </c>
      <c r="E24" s="1">
        <v>9.8360572420097405</v>
      </c>
    </row>
    <row r="25" spans="1:5" x14ac:dyDescent="0.25">
      <c r="A25">
        <v>24</v>
      </c>
      <c r="B25" s="1">
        <v>7.9299328225280901</v>
      </c>
      <c r="C25" s="1">
        <v>8.7537690007334401</v>
      </c>
      <c r="D25" s="1">
        <v>10.1579727963781</v>
      </c>
      <c r="E25" s="1">
        <v>9.6679746954712602</v>
      </c>
    </row>
    <row r="26" spans="1:5" x14ac:dyDescent="0.25">
      <c r="A26">
        <v>25</v>
      </c>
      <c r="B26" s="1">
        <v>0.77067766720680697</v>
      </c>
      <c r="C26" s="1">
        <v>1.1783451318220399</v>
      </c>
      <c r="D26" s="1">
        <v>2.0608003738655598</v>
      </c>
      <c r="E26" s="1">
        <v>0.36924565690711197</v>
      </c>
    </row>
    <row r="27" spans="1:5" x14ac:dyDescent="0.25">
      <c r="A27">
        <v>26</v>
      </c>
      <c r="B27" s="1">
        <v>5.9598458095070201</v>
      </c>
      <c r="C27" s="1">
        <v>7.5729342132578203</v>
      </c>
      <c r="D27" s="1">
        <v>7.2674825182076601</v>
      </c>
      <c r="E27" s="1">
        <v>9.2965590541099203</v>
      </c>
    </row>
    <row r="28" spans="1:5" x14ac:dyDescent="0.25">
      <c r="A28">
        <v>27</v>
      </c>
      <c r="B28" s="1">
        <v>1.05824351378523</v>
      </c>
      <c r="C28" s="1">
        <v>1.63451628829776</v>
      </c>
      <c r="D28" s="1">
        <v>1.2959478145054499</v>
      </c>
      <c r="E28" s="1">
        <v>2.9516090152597898</v>
      </c>
    </row>
    <row r="29" spans="1:5" x14ac:dyDescent="0.25">
      <c r="A29">
        <v>28</v>
      </c>
      <c r="B29" s="1">
        <v>1.6067048081229101</v>
      </c>
      <c r="C29" s="1">
        <v>2.3879387260602498</v>
      </c>
      <c r="D29" s="1">
        <v>3.2296107205173099</v>
      </c>
      <c r="E29" s="1">
        <v>3.4674842290102501</v>
      </c>
    </row>
    <row r="30" spans="1:5" x14ac:dyDescent="0.25">
      <c r="A30">
        <v>29</v>
      </c>
      <c r="B30" s="1">
        <v>7.7460787441517702</v>
      </c>
      <c r="C30" s="1">
        <v>8.9793571898759605</v>
      </c>
      <c r="D30" s="1">
        <v>10.0119684246077</v>
      </c>
      <c r="E30" s="1">
        <v>10.1833491645711</v>
      </c>
    </row>
    <row r="31" spans="1:5" x14ac:dyDescent="0.25">
      <c r="A31">
        <v>30</v>
      </c>
      <c r="B31" s="1">
        <v>1.9424986174560499</v>
      </c>
      <c r="C31" s="1">
        <v>1.8692130063989001</v>
      </c>
      <c r="D31" s="1">
        <v>1.8196537224574501</v>
      </c>
      <c r="E31" s="1">
        <v>1.8414560994771301</v>
      </c>
    </row>
    <row r="32" spans="1:5" x14ac:dyDescent="0.25">
      <c r="A32">
        <v>31</v>
      </c>
      <c r="B32" s="1">
        <v>0.76337244949709004</v>
      </c>
      <c r="C32" s="1">
        <v>0.90767599192164194</v>
      </c>
      <c r="D32" s="1">
        <v>0.76104923924686196</v>
      </c>
      <c r="E32" s="1">
        <v>1.2836400388889899</v>
      </c>
    </row>
    <row r="33" spans="1:5" x14ac:dyDescent="0.25">
      <c r="A33">
        <v>32</v>
      </c>
      <c r="B33" s="1">
        <v>0.71471619095586603</v>
      </c>
      <c r="C33" s="1">
        <v>0.67857019036379596</v>
      </c>
      <c r="D33" s="1">
        <v>0.683863791139521</v>
      </c>
      <c r="E33" s="1">
        <v>1.8948644882782599</v>
      </c>
    </row>
    <row r="34" spans="1:5" x14ac:dyDescent="0.25">
      <c r="A34">
        <v>33</v>
      </c>
      <c r="B34" s="1">
        <v>1.0580362093789</v>
      </c>
      <c r="C34" s="1">
        <v>0.82783673990717099</v>
      </c>
      <c r="D34" s="1">
        <v>1.10006323306519</v>
      </c>
      <c r="E34" s="1">
        <v>3.2879099963605798</v>
      </c>
    </row>
    <row r="35" spans="1:5" x14ac:dyDescent="0.25">
      <c r="A35">
        <v>34</v>
      </c>
      <c r="B35" s="1">
        <v>1.2436455968940401</v>
      </c>
      <c r="C35" s="1">
        <v>0.55188582499113004</v>
      </c>
      <c r="D35" s="1">
        <v>1.1506495465823701</v>
      </c>
      <c r="E35" s="1">
        <v>1.41753218032649</v>
      </c>
    </row>
    <row r="36" spans="1:5" x14ac:dyDescent="0.25">
      <c r="A36">
        <v>35</v>
      </c>
      <c r="B36" s="1">
        <v>0.75230191072183406</v>
      </c>
      <c r="C36" s="1">
        <v>1.81465065821359</v>
      </c>
      <c r="D36" s="1">
        <v>0.77077346633149202</v>
      </c>
      <c r="E36" s="1">
        <v>4.5143659849814997</v>
      </c>
    </row>
    <row r="37" spans="1:5" x14ac:dyDescent="0.25">
      <c r="A37">
        <v>36</v>
      </c>
      <c r="B37" s="1">
        <v>0.82589721514446102</v>
      </c>
      <c r="C37" s="1">
        <v>1.7752968859679401</v>
      </c>
      <c r="D37" s="1">
        <v>0.91479464237739705</v>
      </c>
      <c r="E37" s="1">
        <v>3.88164710861887</v>
      </c>
    </row>
    <row r="38" spans="1:5" x14ac:dyDescent="0.25">
      <c r="A38">
        <v>37</v>
      </c>
      <c r="B38" s="1">
        <v>2.24296270893905</v>
      </c>
      <c r="C38" s="1">
        <v>4.6309748500515697</v>
      </c>
      <c r="D38" s="1">
        <v>3.0320786825506398</v>
      </c>
      <c r="E38" s="1">
        <v>7.6496101828647696</v>
      </c>
    </row>
    <row r="39" spans="1:5" x14ac:dyDescent="0.25">
      <c r="A39">
        <v>38</v>
      </c>
      <c r="B39" s="1">
        <v>1.3875721141589701</v>
      </c>
      <c r="C39" s="1">
        <v>2.6305949968273898</v>
      </c>
      <c r="D39" s="1">
        <v>1.6614196601065501</v>
      </c>
      <c r="E39" s="1">
        <v>5.55279333975749</v>
      </c>
    </row>
    <row r="40" spans="1:5" x14ac:dyDescent="0.25">
      <c r="A40">
        <v>39</v>
      </c>
      <c r="B40" s="1">
        <v>0.85087040445217998</v>
      </c>
      <c r="C40" s="1">
        <v>0.43533722202213798</v>
      </c>
      <c r="D40" s="1">
        <v>0.504295290163431</v>
      </c>
      <c r="E40" s="1">
        <v>0.49476629270200201</v>
      </c>
    </row>
    <row r="41" spans="1:5" x14ac:dyDescent="0.25">
      <c r="A41">
        <v>40</v>
      </c>
      <c r="B41" s="1">
        <v>1.1818713081269501</v>
      </c>
      <c r="C41" s="1">
        <v>2.4618177879338301</v>
      </c>
      <c r="D41" s="1">
        <v>1.7283689492360601</v>
      </c>
      <c r="E41" s="1">
        <v>4.7055701789498601</v>
      </c>
    </row>
    <row r="42" spans="1:5" x14ac:dyDescent="0.25">
      <c r="A42">
        <v>41</v>
      </c>
      <c r="B42" s="1">
        <v>7.1184569496967001</v>
      </c>
      <c r="C42" s="1">
        <v>9.3926257534286499</v>
      </c>
      <c r="D42" s="1">
        <v>7.7514265806153704</v>
      </c>
      <c r="E42" s="1">
        <v>12.0214090220723</v>
      </c>
    </row>
    <row r="43" spans="1:5" x14ac:dyDescent="0.25">
      <c r="A43">
        <v>42</v>
      </c>
      <c r="B43" s="1">
        <v>3.19896129198843</v>
      </c>
      <c r="C43" s="1">
        <v>5.6429131439583902</v>
      </c>
      <c r="D43" s="1">
        <v>4.1303608619874197</v>
      </c>
      <c r="E43" s="1">
        <v>8.2730691454793597</v>
      </c>
    </row>
    <row r="44" spans="1:5" x14ac:dyDescent="0.25">
      <c r="A44">
        <v>43</v>
      </c>
      <c r="B44" s="1">
        <v>2.7043719105025001</v>
      </c>
      <c r="C44" s="1">
        <v>4.2699945613286996</v>
      </c>
      <c r="D44" s="1">
        <v>3.73304924958419</v>
      </c>
      <c r="E44" s="1">
        <v>6.4129501626828196</v>
      </c>
    </row>
    <row r="45" spans="1:5" x14ac:dyDescent="0.25">
      <c r="A45">
        <v>44</v>
      </c>
      <c r="B45" s="1">
        <v>3.0731833046309198</v>
      </c>
      <c r="C45" s="1">
        <v>5.3231182575501297</v>
      </c>
      <c r="D45" s="1">
        <v>4.1087904713323899</v>
      </c>
      <c r="E45" s="1">
        <v>8.1536605454238096</v>
      </c>
    </row>
    <row r="46" spans="1:5" x14ac:dyDescent="0.25">
      <c r="A46">
        <v>45</v>
      </c>
      <c r="B46" s="1">
        <v>4.35152617587827</v>
      </c>
      <c r="C46" s="1">
        <v>5.3902456219516299</v>
      </c>
      <c r="D46" s="1">
        <v>5.2633556849313301</v>
      </c>
      <c r="E46" s="1">
        <v>7.0268313594571996</v>
      </c>
    </row>
    <row r="47" spans="1:5" x14ac:dyDescent="0.25">
      <c r="A47">
        <v>46</v>
      </c>
      <c r="B47" s="1">
        <v>2.0829216373398101</v>
      </c>
      <c r="C47" s="1">
        <v>3.3760055274336702</v>
      </c>
      <c r="D47" s="1">
        <v>3.7042376550805902</v>
      </c>
      <c r="E47" s="1">
        <v>5.0273142960291599</v>
      </c>
    </row>
    <row r="48" spans="1:5" x14ac:dyDescent="0.25">
      <c r="A48">
        <v>47</v>
      </c>
      <c r="B48" s="1">
        <v>1.49825374181736</v>
      </c>
      <c r="C48" s="1">
        <v>2.3310668697354999</v>
      </c>
      <c r="D48" s="1">
        <v>2.9977787906571098</v>
      </c>
      <c r="E48" s="1">
        <v>3.52871341225819</v>
      </c>
    </row>
    <row r="49" spans="1:5" x14ac:dyDescent="0.25">
      <c r="A49">
        <v>48</v>
      </c>
      <c r="B49" s="1">
        <v>2.5163467199057399</v>
      </c>
      <c r="C49" s="1">
        <v>3.6034892888996701</v>
      </c>
      <c r="D49" s="1">
        <v>4.4516569856544201</v>
      </c>
      <c r="E49" s="1">
        <v>4.8255354446623198</v>
      </c>
    </row>
    <row r="50" spans="1:5" x14ac:dyDescent="0.25">
      <c r="A50">
        <v>49</v>
      </c>
      <c r="B50" s="1">
        <v>1.7593380300932899</v>
      </c>
      <c r="C50" s="1">
        <v>2.4103822439617701</v>
      </c>
      <c r="D50" s="1">
        <v>3.4899350087072998</v>
      </c>
      <c r="E50" s="1">
        <v>3.38544434998306</v>
      </c>
    </row>
    <row r="51" spans="1:5" x14ac:dyDescent="0.25">
      <c r="A51">
        <v>50</v>
      </c>
      <c r="B51" s="1">
        <v>3.47754784510495</v>
      </c>
      <c r="C51" s="1">
        <v>4.1778921745055504</v>
      </c>
      <c r="D51" s="1">
        <v>5.6285374479084203</v>
      </c>
      <c r="E51" s="1">
        <v>5.1188876204262197</v>
      </c>
    </row>
    <row r="52" spans="1:5" x14ac:dyDescent="0.25">
      <c r="A52">
        <v>51</v>
      </c>
      <c r="B52" s="1">
        <v>2.7198439968632</v>
      </c>
      <c r="C52" s="1">
        <v>3.1891738964892</v>
      </c>
      <c r="D52" s="1">
        <v>4.8120132473299</v>
      </c>
      <c r="E52" s="1">
        <v>3.97427707620606</v>
      </c>
    </row>
    <row r="53" spans="1:5" x14ac:dyDescent="0.25">
      <c r="A53">
        <v>52</v>
      </c>
      <c r="B53" s="1">
        <v>3.2093734191232102</v>
      </c>
      <c r="C53" s="1">
        <v>3.6638974147880199</v>
      </c>
      <c r="D53" s="1">
        <v>5.7737089856980903</v>
      </c>
      <c r="E53" s="1">
        <v>4.3459360541749001</v>
      </c>
    </row>
    <row r="54" spans="1:5" x14ac:dyDescent="0.25">
      <c r="A54">
        <v>53</v>
      </c>
      <c r="B54" s="1">
        <v>4.0935628271770002</v>
      </c>
      <c r="C54" s="1">
        <v>4.3195528416056801</v>
      </c>
      <c r="D54" s="1">
        <v>6.7682861762711797</v>
      </c>
      <c r="E54" s="1">
        <v>4.8241016028944399</v>
      </c>
    </row>
    <row r="55" spans="1:5" x14ac:dyDescent="0.25">
      <c r="A55">
        <v>54</v>
      </c>
      <c r="B55" s="1">
        <v>3.0244101136496702</v>
      </c>
      <c r="C55" s="1">
        <v>3.1185495500070601</v>
      </c>
      <c r="D55" s="1">
        <v>5.9448176512537101</v>
      </c>
      <c r="E55" s="1">
        <v>3.5868386252825202</v>
      </c>
    </row>
    <row r="56" spans="1:5" x14ac:dyDescent="0.25">
      <c r="A56">
        <v>55</v>
      </c>
      <c r="B56" s="1">
        <v>4.6642675105914604</v>
      </c>
      <c r="C56" s="1">
        <v>4.6577947898873697</v>
      </c>
      <c r="D56" s="1">
        <v>7.5196547174857997</v>
      </c>
      <c r="E56" s="1">
        <v>5.04327688524178</v>
      </c>
    </row>
    <row r="57" spans="1:5" x14ac:dyDescent="0.25">
      <c r="A57">
        <v>56</v>
      </c>
      <c r="B57" s="1">
        <v>3.1705151015211901</v>
      </c>
      <c r="C57" s="1">
        <v>3.2037211075837901</v>
      </c>
      <c r="D57" s="1">
        <v>6.1704075318971396</v>
      </c>
      <c r="E57" s="1">
        <v>3.61707651016502</v>
      </c>
    </row>
    <row r="58" spans="1:5" x14ac:dyDescent="0.25">
      <c r="A58">
        <v>57</v>
      </c>
      <c r="B58" s="1">
        <v>2.8167259401398299</v>
      </c>
      <c r="C58" s="1">
        <v>2.7647672893457602</v>
      </c>
      <c r="D58" s="1">
        <v>6.02383922313442</v>
      </c>
      <c r="E58" s="1">
        <v>3.0062593878899699</v>
      </c>
    </row>
    <row r="59" spans="1:5" x14ac:dyDescent="0.25">
      <c r="A59">
        <v>58</v>
      </c>
      <c r="B59" s="1">
        <v>3.9371145296798602</v>
      </c>
      <c r="C59" s="1">
        <v>3.7025238488899799</v>
      </c>
      <c r="D59" s="1">
        <v>7.1221659996938804</v>
      </c>
      <c r="E59" s="1">
        <v>4.0247676303536304</v>
      </c>
    </row>
    <row r="60" spans="1:5" x14ac:dyDescent="0.25">
      <c r="A60">
        <v>59</v>
      </c>
      <c r="B60" s="1">
        <v>3.6213012320796398</v>
      </c>
      <c r="C60" s="1">
        <v>3.5659488962921899</v>
      </c>
      <c r="D60" s="1">
        <v>6.00842929898654</v>
      </c>
      <c r="E60" s="1">
        <v>3.6906577852844902</v>
      </c>
    </row>
    <row r="61" spans="1:5" x14ac:dyDescent="0.25">
      <c r="A61">
        <v>60</v>
      </c>
      <c r="B61" s="1">
        <v>0.172157289626061</v>
      </c>
      <c r="C61" s="1">
        <v>0.214370202728487</v>
      </c>
      <c r="D61" s="1">
        <v>0.16639182986047299</v>
      </c>
      <c r="E61" s="1">
        <v>0.64028947302181505</v>
      </c>
    </row>
    <row r="62" spans="1:5" x14ac:dyDescent="0.25">
      <c r="A62">
        <v>61</v>
      </c>
      <c r="B62" s="1">
        <v>0.37438443940826499</v>
      </c>
      <c r="C62" s="1">
        <v>1.0761637832427899</v>
      </c>
      <c r="D62" s="1">
        <v>0.36430369879490898</v>
      </c>
      <c r="E62" s="1">
        <v>2.3559751543322101</v>
      </c>
    </row>
    <row r="63" spans="1:5" x14ac:dyDescent="0.25">
      <c r="A63">
        <v>62</v>
      </c>
      <c r="B63" s="1">
        <v>1.96252899746249</v>
      </c>
      <c r="C63" s="1">
        <v>2.8825133886045502</v>
      </c>
      <c r="D63" s="1">
        <v>2.83933259923944</v>
      </c>
      <c r="E63" s="1">
        <v>4.0671912104573904</v>
      </c>
    </row>
    <row r="64" spans="1:5" x14ac:dyDescent="0.25">
      <c r="A64">
        <v>63</v>
      </c>
      <c r="B64" s="1">
        <v>4.5377666150117797</v>
      </c>
      <c r="C64" s="1">
        <v>3.83397714769613</v>
      </c>
      <c r="D64" s="1">
        <v>5.0496056831510998</v>
      </c>
      <c r="E64" s="1">
        <v>0.75829419403430898</v>
      </c>
    </row>
    <row r="65" spans="1:5" x14ac:dyDescent="0.25">
      <c r="A65">
        <v>64</v>
      </c>
      <c r="B65" s="1">
        <v>1.6301446842682601</v>
      </c>
      <c r="C65" s="1">
        <v>3.2148018421981601</v>
      </c>
      <c r="D65" s="1">
        <v>0.65081480990398899</v>
      </c>
      <c r="E65" s="1">
        <v>2.5795584641912002</v>
      </c>
    </row>
    <row r="66" spans="1:5" x14ac:dyDescent="0.25">
      <c r="A66">
        <v>65</v>
      </c>
      <c r="B66" s="1">
        <v>0.68495567718403605</v>
      </c>
      <c r="C66" s="1">
        <v>1.25612393773352</v>
      </c>
      <c r="D66" s="1">
        <v>0.88579103012482896</v>
      </c>
      <c r="E66" s="1">
        <v>2.4709676945685701</v>
      </c>
    </row>
    <row r="67" spans="1:5" x14ac:dyDescent="0.25">
      <c r="B67" s="2">
        <v>2.5690884180289202</v>
      </c>
      <c r="C67" s="2">
        <v>3.2643855216240198</v>
      </c>
      <c r="D67" s="2">
        <v>3.3022069749597698</v>
      </c>
      <c r="E67" s="2">
        <v>3.9973601514130501</v>
      </c>
    </row>
    <row r="68" spans="1:5" x14ac:dyDescent="0.25">
      <c r="A68">
        <v>66</v>
      </c>
      <c r="B68" s="1">
        <v>4.3289458862064798</v>
      </c>
      <c r="C68" s="1">
        <v>5.8746100525700102</v>
      </c>
      <c r="D68" s="1">
        <v>6.0976960421467599</v>
      </c>
      <c r="E68" s="1">
        <v>7.7138008387468497</v>
      </c>
    </row>
    <row r="69" spans="1:5" x14ac:dyDescent="0.25">
      <c r="A69">
        <v>67</v>
      </c>
      <c r="B69" s="1">
        <v>1.5628033220077899</v>
      </c>
      <c r="C69" s="1">
        <v>2.0128057215789399</v>
      </c>
      <c r="D69" s="1">
        <v>1.79126964005425</v>
      </c>
      <c r="E69" s="1">
        <v>3.3189172209878302</v>
      </c>
    </row>
    <row r="70" spans="1:5" x14ac:dyDescent="0.25">
      <c r="A70">
        <v>68</v>
      </c>
      <c r="B70" s="1">
        <v>2.1359757278186802</v>
      </c>
      <c r="C70" s="1">
        <v>3.3575738624811899</v>
      </c>
      <c r="D70" s="1">
        <v>2.6835353598056102</v>
      </c>
      <c r="E70" s="1">
        <v>5.3159770879339998</v>
      </c>
    </row>
    <row r="71" spans="1:5" x14ac:dyDescent="0.25">
      <c r="A71">
        <v>69</v>
      </c>
      <c r="B71" s="1">
        <v>5.1140388935986101</v>
      </c>
      <c r="C71" s="1">
        <v>7.5069797104461804</v>
      </c>
      <c r="D71" s="1">
        <v>6.3806907454492698</v>
      </c>
      <c r="E71" s="1">
        <v>9.8607675421961005</v>
      </c>
    </row>
    <row r="72" spans="1:5" x14ac:dyDescent="0.25">
      <c r="A72">
        <v>70</v>
      </c>
      <c r="B72" s="1">
        <v>4.8310878306526002</v>
      </c>
      <c r="C72" s="1">
        <v>2.54118201877428</v>
      </c>
      <c r="D72" s="1">
        <v>2.6096942400118501</v>
      </c>
      <c r="E72" s="1">
        <v>1.8645158437885301</v>
      </c>
    </row>
    <row r="73" spans="1:5" x14ac:dyDescent="0.25">
      <c r="A73">
        <v>71</v>
      </c>
      <c r="B73" s="1">
        <v>6.4334292468752396</v>
      </c>
      <c r="C73" s="1">
        <v>6.6227014562100299</v>
      </c>
      <c r="D73" s="1">
        <v>4.9061210412483396</v>
      </c>
      <c r="E73" s="1">
        <v>6.3209598665936504</v>
      </c>
    </row>
    <row r="74" spans="1:5" x14ac:dyDescent="0.25">
      <c r="A74">
        <v>72</v>
      </c>
      <c r="B74" s="1">
        <v>2.0328577368555498</v>
      </c>
      <c r="C74" s="1">
        <v>0.92430812091690595</v>
      </c>
      <c r="D74" s="1">
        <v>1.0883922448309</v>
      </c>
      <c r="E74" s="1">
        <v>2.0799499942707</v>
      </c>
    </row>
    <row r="75" spans="1:5" x14ac:dyDescent="0.25">
      <c r="A75">
        <v>73</v>
      </c>
      <c r="B75" s="1">
        <v>3.6299857388220498</v>
      </c>
      <c r="C75" s="1">
        <v>5.2651858574510202</v>
      </c>
      <c r="D75" s="1">
        <v>4.6057443547067702</v>
      </c>
      <c r="E75" s="1">
        <v>7.4284002613126301</v>
      </c>
    </row>
    <row r="76" spans="1:5" x14ac:dyDescent="0.25">
      <c r="A76">
        <v>74</v>
      </c>
      <c r="B76" s="1">
        <v>1.8287602963309799</v>
      </c>
      <c r="C76" s="1">
        <v>1.4000288590587699</v>
      </c>
      <c r="D76" s="1">
        <v>1.45848748710775</v>
      </c>
      <c r="E76" s="1">
        <v>2.6135457568756899</v>
      </c>
    </row>
    <row r="77" spans="1:5" x14ac:dyDescent="0.25">
      <c r="A77">
        <v>75</v>
      </c>
      <c r="B77" s="1">
        <v>2.73409519915809</v>
      </c>
      <c r="C77" s="1">
        <v>4.1253495766558101</v>
      </c>
      <c r="D77" s="1">
        <v>3.5635880441322798</v>
      </c>
      <c r="E77" s="1">
        <v>6.0069820312748901</v>
      </c>
    </row>
    <row r="78" spans="1:5" x14ac:dyDescent="0.25">
      <c r="A78">
        <v>76</v>
      </c>
      <c r="B78" s="1">
        <v>3.7900174274501</v>
      </c>
      <c r="C78" s="1">
        <v>6.0338862054317497</v>
      </c>
      <c r="D78" s="1">
        <v>5.7707042287432797</v>
      </c>
      <c r="E78" s="1">
        <v>8.3861941888392408</v>
      </c>
    </row>
    <row r="79" spans="1:5" x14ac:dyDescent="0.25">
      <c r="A79">
        <v>77</v>
      </c>
      <c r="B79" s="1">
        <v>2.25658243077021</v>
      </c>
      <c r="C79" s="1">
        <v>3.5342412698770702</v>
      </c>
      <c r="D79" s="1">
        <v>3.21994099086616</v>
      </c>
      <c r="E79" s="1">
        <v>5.3119734233508096</v>
      </c>
    </row>
    <row r="80" spans="1:5" x14ac:dyDescent="0.25">
      <c r="A80">
        <v>78</v>
      </c>
      <c r="B80" s="1">
        <v>1.9643751025028999</v>
      </c>
      <c r="C80" s="1">
        <v>2.3686000306453798</v>
      </c>
      <c r="D80" s="1">
        <v>2.3137967471408198</v>
      </c>
      <c r="E80" s="1">
        <v>3.1099238340060702</v>
      </c>
    </row>
    <row r="81" spans="1:5" x14ac:dyDescent="0.25">
      <c r="A81">
        <v>79</v>
      </c>
      <c r="B81" s="1">
        <v>8.43359417510292</v>
      </c>
      <c r="C81" s="1">
        <v>7.2365205089996598</v>
      </c>
      <c r="D81" s="1">
        <v>7.3887575951548801</v>
      </c>
      <c r="E81" s="1">
        <v>6.0574498392546001</v>
      </c>
    </row>
    <row r="82" spans="1:5" x14ac:dyDescent="0.25">
      <c r="A82">
        <v>80</v>
      </c>
      <c r="B82" s="1">
        <v>4.2873151340339399</v>
      </c>
      <c r="C82" s="1">
        <v>0.89784159429994503</v>
      </c>
      <c r="D82" s="1">
        <v>2.2253068401456901</v>
      </c>
      <c r="E82" s="1">
        <v>1.60755524594419</v>
      </c>
    </row>
    <row r="83" spans="1:5" x14ac:dyDescent="0.25">
      <c r="A83">
        <v>81</v>
      </c>
      <c r="B83" s="1">
        <v>2.3106234365071301</v>
      </c>
      <c r="C83" s="1">
        <v>3.2888557786797601</v>
      </c>
      <c r="D83" s="1">
        <v>3.1007701217469901</v>
      </c>
      <c r="E83" s="1">
        <v>4.6075512108220096</v>
      </c>
    </row>
    <row r="84" spans="1:5" x14ac:dyDescent="0.25">
      <c r="A84">
        <v>82</v>
      </c>
      <c r="B84" s="1">
        <v>1.4513343472073399</v>
      </c>
      <c r="C84" s="1">
        <v>1.00712074797016</v>
      </c>
      <c r="D84" s="1">
        <v>1.0750442135982301</v>
      </c>
      <c r="E84" s="1">
        <v>1.9604415467782601</v>
      </c>
    </row>
    <row r="85" spans="1:5" x14ac:dyDescent="0.25">
      <c r="A85">
        <v>83</v>
      </c>
      <c r="B85" s="1">
        <v>0.80132712883846602</v>
      </c>
      <c r="C85" s="1">
        <v>0.81226550600935699</v>
      </c>
      <c r="D85" s="1">
        <v>0.72855155179771602</v>
      </c>
      <c r="E85" s="1">
        <v>0.94861804622809798</v>
      </c>
    </row>
    <row r="86" spans="1:5" x14ac:dyDescent="0.25">
      <c r="A86">
        <v>84</v>
      </c>
      <c r="B86" s="1">
        <v>1.0652372581185801</v>
      </c>
      <c r="C86" s="1">
        <v>0.84148368740340795</v>
      </c>
      <c r="D86" s="1">
        <v>1.0064232304457701</v>
      </c>
      <c r="E86" s="1">
        <v>1.1296476039600201</v>
      </c>
    </row>
    <row r="87" spans="1:5" x14ac:dyDescent="0.25">
      <c r="A87">
        <v>85</v>
      </c>
      <c r="B87" s="1">
        <v>17.4785165187003</v>
      </c>
      <c r="C87" s="1">
        <v>19.6892562273392</v>
      </c>
      <c r="D87" s="1">
        <v>17.775050319831099</v>
      </c>
      <c r="E87" s="1">
        <v>21.938980735498799</v>
      </c>
    </row>
    <row r="88" spans="1:5" x14ac:dyDescent="0.25">
      <c r="A88">
        <v>86</v>
      </c>
      <c r="B88" s="1">
        <v>0.59924217266829505</v>
      </c>
      <c r="C88" s="1">
        <v>0.99421571433461997</v>
      </c>
      <c r="D88" s="1">
        <v>1.78792478036644</v>
      </c>
      <c r="E88" s="1">
        <v>1.3509844921687399</v>
      </c>
    </row>
    <row r="89" spans="1:5" x14ac:dyDescent="0.25">
      <c r="A89">
        <v>87</v>
      </c>
      <c r="B89" s="1">
        <v>6.8787907999269704</v>
      </c>
      <c r="C89" s="1">
        <v>5.6777303910146699</v>
      </c>
      <c r="D89" s="1">
        <v>4.0754577899952897</v>
      </c>
      <c r="E89" s="1">
        <v>4.9748463050170502</v>
      </c>
    </row>
    <row r="90" spans="1:5" x14ac:dyDescent="0.25">
      <c r="A90">
        <v>88</v>
      </c>
      <c r="B90" s="1">
        <v>5.2882676310794103</v>
      </c>
      <c r="C90" s="1">
        <v>6.82832435877385</v>
      </c>
      <c r="D90" s="1">
        <v>6.3587273594406</v>
      </c>
      <c r="E90" s="1">
        <v>8.6305393964211401</v>
      </c>
    </row>
    <row r="91" spans="1:5" x14ac:dyDescent="0.25">
      <c r="A91">
        <v>89</v>
      </c>
      <c r="B91" s="1">
        <v>4.0598898966570802</v>
      </c>
      <c r="C91" s="1">
        <v>2.5589021575289101</v>
      </c>
      <c r="D91" s="1">
        <v>3.86007301385954</v>
      </c>
      <c r="E91" s="1">
        <v>1.8479887434866999</v>
      </c>
    </row>
    <row r="92" spans="1:5" x14ac:dyDescent="0.25">
      <c r="A92">
        <v>90</v>
      </c>
      <c r="B92" s="1">
        <v>0.79353293621530696</v>
      </c>
      <c r="C92" s="1">
        <v>0.61301523174603001</v>
      </c>
      <c r="D92" s="1">
        <v>0.56775855420780297</v>
      </c>
      <c r="E92" s="1">
        <v>1.17951987634546</v>
      </c>
    </row>
    <row r="93" spans="1:5" x14ac:dyDescent="0.25">
      <c r="A93">
        <v>91</v>
      </c>
      <c r="B93" s="1">
        <v>0.408905833373439</v>
      </c>
      <c r="C93" s="1">
        <v>1.3167452699303299</v>
      </c>
      <c r="D93" s="1">
        <v>0.51766974667249699</v>
      </c>
      <c r="E93" s="1">
        <v>2.6279469788208401</v>
      </c>
    </row>
    <row r="94" spans="1:5" x14ac:dyDescent="0.25">
      <c r="A94">
        <v>92</v>
      </c>
      <c r="B94" s="1">
        <v>1.6122178732101899</v>
      </c>
      <c r="C94" s="1">
        <v>2.2691517983520799</v>
      </c>
      <c r="D94" s="1">
        <v>2.3012371491157801</v>
      </c>
      <c r="E94" s="1">
        <v>1.8245554615632</v>
      </c>
    </row>
    <row r="95" spans="1:5" x14ac:dyDescent="0.25">
      <c r="A95">
        <v>93</v>
      </c>
      <c r="B95" s="1">
        <v>1.40439400095946</v>
      </c>
      <c r="C95" s="1">
        <v>1.84232581624088</v>
      </c>
      <c r="D95" s="1">
        <v>2.0614080864548501</v>
      </c>
      <c r="E95" s="1">
        <v>2.6612529382650698</v>
      </c>
    </row>
    <row r="96" spans="1:5" x14ac:dyDescent="0.25">
      <c r="A96">
        <v>94</v>
      </c>
      <c r="B96" s="1">
        <v>6.3016508133334597</v>
      </c>
      <c r="C96" s="1">
        <v>8.1815678325458308</v>
      </c>
      <c r="D96" s="1">
        <v>7.4183001176936001</v>
      </c>
      <c r="E96" s="1">
        <v>12.8304599476668</v>
      </c>
    </row>
    <row r="97" spans="1:5" x14ac:dyDescent="0.25">
      <c r="A97">
        <v>95</v>
      </c>
      <c r="B97" s="1">
        <v>1.8337212163115</v>
      </c>
      <c r="C97" s="1">
        <v>2.3824836848078599</v>
      </c>
      <c r="D97" s="1">
        <v>2.13172304670295</v>
      </c>
      <c r="E97" s="1">
        <v>3.2471649269410499</v>
      </c>
    </row>
    <row r="98" spans="1:5" x14ac:dyDescent="0.25">
      <c r="A98">
        <v>96</v>
      </c>
      <c r="B98" s="1">
        <v>1.4418951613095501</v>
      </c>
      <c r="C98" s="1">
        <v>1.99667600975204</v>
      </c>
      <c r="D98" s="1">
        <v>1.8552259156738999</v>
      </c>
      <c r="E98" s="1">
        <v>3.2020715228997898</v>
      </c>
    </row>
    <row r="99" spans="1:5" x14ac:dyDescent="0.25">
      <c r="A99">
        <v>97</v>
      </c>
      <c r="B99" s="1">
        <v>0.46575594752982102</v>
      </c>
      <c r="C99" s="1">
        <v>0.45415701733824998</v>
      </c>
      <c r="D99" s="1">
        <v>0.45070430312538901</v>
      </c>
      <c r="E99" s="1">
        <v>0.93344359977172098</v>
      </c>
    </row>
    <row r="100" spans="1:5" x14ac:dyDescent="0.25">
      <c r="A100">
        <v>98</v>
      </c>
      <c r="B100" s="1">
        <v>0.54253807889016503</v>
      </c>
      <c r="C100" s="1">
        <v>1.09697389622907</v>
      </c>
      <c r="D100" s="1">
        <v>0.483346029762665</v>
      </c>
      <c r="E100" s="1">
        <v>0.60835148291051999</v>
      </c>
    </row>
    <row r="101" spans="1:5" x14ac:dyDescent="0.25">
      <c r="A101">
        <v>99</v>
      </c>
      <c r="B101" s="1">
        <v>7.9146991141694603</v>
      </c>
      <c r="C101" s="1">
        <v>8.0755882567070891</v>
      </c>
      <c r="D101" s="1">
        <v>3.5637572010699801</v>
      </c>
      <c r="E101" s="1">
        <v>7.41886791469679</v>
      </c>
    </row>
    <row r="102" spans="1:5" x14ac:dyDescent="0.25">
      <c r="A102">
        <v>100</v>
      </c>
      <c r="B102" s="1">
        <v>10.5671789981541</v>
      </c>
      <c r="C102" s="1">
        <v>10.217380278591399</v>
      </c>
      <c r="D102" s="1">
        <v>13.1025729069622</v>
      </c>
      <c r="E102" s="1">
        <v>10.361883208728401</v>
      </c>
    </row>
    <row r="103" spans="1:5" x14ac:dyDescent="0.25">
      <c r="B103" s="2">
        <v>2.4742679448942702</v>
      </c>
      <c r="C103" s="2">
        <v>2.68988875792768</v>
      </c>
      <c r="D103" s="2">
        <v>2.5374806325691899</v>
      </c>
      <c r="E103" s="2">
        <v>3.4934646940987801</v>
      </c>
    </row>
    <row r="104" spans="1:5" x14ac:dyDescent="0.25">
      <c r="B104" s="2">
        <v>2.53549488269769</v>
      </c>
      <c r="C104" s="2">
        <v>3.0505486106248498</v>
      </c>
      <c r="D104" s="2">
        <v>3.0113674127361398</v>
      </c>
      <c r="E104" s="2">
        <v>3.8132243418527301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FAE1-1356-40F2-A0E5-DC6370E5F236}">
  <sheetPr codeName="Sheet8"/>
  <dimension ref="A1:E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2" max="5" width="10.5703125" bestFit="1" customWidth="1"/>
  </cols>
  <sheetData>
    <row r="1" spans="1:5" x14ac:dyDescent="0.25">
      <c r="B1" t="s">
        <v>128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 s="1">
        <v>4.5134030715784199</v>
      </c>
      <c r="C2" s="1">
        <v>15.364041491965599</v>
      </c>
      <c r="D2" s="1">
        <v>2.7061793620523602</v>
      </c>
      <c r="E2" s="1">
        <v>3.9570493797650799</v>
      </c>
    </row>
    <row r="3" spans="1:5" x14ac:dyDescent="0.25">
      <c r="A3">
        <v>2</v>
      </c>
      <c r="B3" s="1">
        <v>5.1445372406413998</v>
      </c>
      <c r="C3" s="1">
        <v>4.71699729767849</v>
      </c>
      <c r="D3" s="1">
        <v>4.2567403025625197</v>
      </c>
      <c r="E3" s="1">
        <v>3.0307215027399099</v>
      </c>
    </row>
    <row r="4" spans="1:5" x14ac:dyDescent="0.25">
      <c r="A4">
        <v>3</v>
      </c>
      <c r="B4" s="1">
        <v>4.5864815787549</v>
      </c>
      <c r="C4" s="1">
        <v>4.2111909451549598</v>
      </c>
      <c r="D4" s="1">
        <v>4.1159249943340201</v>
      </c>
      <c r="E4" s="1">
        <v>4.0308915837938004</v>
      </c>
    </row>
    <row r="5" spans="1:5" x14ac:dyDescent="0.25">
      <c r="A5">
        <v>4</v>
      </c>
      <c r="B5" s="1">
        <v>3.4614546127511701</v>
      </c>
      <c r="C5" s="1">
        <v>3.1150696304514098</v>
      </c>
      <c r="D5" s="1">
        <v>2.6100618696234199</v>
      </c>
      <c r="E5" s="1">
        <v>2.3744416175278702</v>
      </c>
    </row>
    <row r="6" spans="1:5" x14ac:dyDescent="0.25">
      <c r="A6">
        <v>5</v>
      </c>
      <c r="B6" s="1">
        <v>4.5906073066488204</v>
      </c>
      <c r="C6" s="1">
        <v>6.0052779384359303</v>
      </c>
      <c r="D6" s="1">
        <v>3.7118024895953901</v>
      </c>
      <c r="E6" s="1">
        <v>3.5390122268690898</v>
      </c>
    </row>
    <row r="7" spans="1:5" x14ac:dyDescent="0.25">
      <c r="A7">
        <v>6</v>
      </c>
      <c r="B7" s="1">
        <v>5.0577477031666804</v>
      </c>
      <c r="C7" s="1">
        <v>6.3187789955912397</v>
      </c>
      <c r="D7" s="1">
        <v>3.81565057574681</v>
      </c>
      <c r="E7" s="1">
        <v>3.48160246942459</v>
      </c>
    </row>
    <row r="8" spans="1:5" x14ac:dyDescent="0.25">
      <c r="A8">
        <v>7</v>
      </c>
      <c r="B8" s="1">
        <v>5.3017904656405301</v>
      </c>
      <c r="C8" s="1">
        <v>21.6497893230359</v>
      </c>
      <c r="D8" s="1">
        <v>3.0984163751633198</v>
      </c>
      <c r="E8" s="1">
        <v>5.0448489058882897</v>
      </c>
    </row>
    <row r="9" spans="1:5" x14ac:dyDescent="0.25">
      <c r="A9">
        <v>8</v>
      </c>
      <c r="B9" s="1">
        <v>5.9904217669759197</v>
      </c>
      <c r="C9" s="1">
        <v>12.007007860786</v>
      </c>
      <c r="D9" s="1">
        <v>4.6227665267370801</v>
      </c>
      <c r="E9" s="1">
        <v>4.796481575674</v>
      </c>
    </row>
    <row r="10" spans="1:5" x14ac:dyDescent="0.25">
      <c r="A10">
        <v>9</v>
      </c>
      <c r="B10" s="1">
        <v>4.0003015990455397</v>
      </c>
      <c r="C10" s="1">
        <v>5.18381760982132</v>
      </c>
      <c r="D10" s="1">
        <v>3.3075723010025602</v>
      </c>
      <c r="E10" s="1">
        <v>3.1531472862117198</v>
      </c>
    </row>
    <row r="11" spans="1:5" x14ac:dyDescent="0.25">
      <c r="A11">
        <v>10</v>
      </c>
      <c r="B11" s="1">
        <v>3.7622690684826101</v>
      </c>
      <c r="C11" s="1">
        <v>6.3342720535251997</v>
      </c>
      <c r="D11" s="1">
        <v>3.2743663239206202</v>
      </c>
      <c r="E11" s="1">
        <v>2.95529518768608</v>
      </c>
    </row>
    <row r="12" spans="1:5" x14ac:dyDescent="0.25">
      <c r="A12">
        <v>11</v>
      </c>
      <c r="B12" s="1">
        <v>3.6118188020799198</v>
      </c>
      <c r="C12" s="1">
        <v>3.1119685613752499</v>
      </c>
      <c r="D12" s="1">
        <v>3.6668352425849502</v>
      </c>
      <c r="E12" s="1">
        <v>3.6603580951043502</v>
      </c>
    </row>
    <row r="13" spans="1:5" x14ac:dyDescent="0.25">
      <c r="A13">
        <v>12</v>
      </c>
      <c r="B13" s="1">
        <v>3.4831309480312398</v>
      </c>
      <c r="C13" s="1">
        <v>3.8641266201877702</v>
      </c>
      <c r="D13" s="1">
        <v>5.2479491580455999</v>
      </c>
      <c r="E13" s="1">
        <v>4.31680800324727</v>
      </c>
    </row>
    <row r="14" spans="1:5" x14ac:dyDescent="0.25">
      <c r="A14">
        <v>13</v>
      </c>
      <c r="B14" s="1">
        <v>4.5942125518992301</v>
      </c>
      <c r="C14" s="1">
        <v>3.93903710467902</v>
      </c>
      <c r="D14" s="1">
        <v>4.6191656971833996</v>
      </c>
      <c r="E14" s="1">
        <v>4.5275726154668696</v>
      </c>
    </row>
    <row r="15" spans="1:5" x14ac:dyDescent="0.25">
      <c r="A15">
        <v>14</v>
      </c>
      <c r="B15" s="1">
        <v>4.5383019472244799</v>
      </c>
      <c r="C15" s="1">
        <v>3.81456874615629</v>
      </c>
      <c r="D15" s="1">
        <v>4.5346591208242</v>
      </c>
      <c r="E15" s="1">
        <v>4.1972065538337304</v>
      </c>
    </row>
    <row r="16" spans="1:5" x14ac:dyDescent="0.25">
      <c r="A16">
        <v>15</v>
      </c>
      <c r="B16" s="1">
        <v>5.2633528409701196</v>
      </c>
      <c r="C16" s="1">
        <v>5.3201759556294199</v>
      </c>
      <c r="D16" s="1">
        <v>6.2104892946771804</v>
      </c>
      <c r="E16" s="1">
        <v>6.6655950211959203</v>
      </c>
    </row>
    <row r="17" spans="1:5" x14ac:dyDescent="0.25">
      <c r="A17">
        <v>16</v>
      </c>
      <c r="B17" s="1">
        <v>3.3911504277423301</v>
      </c>
      <c r="C17" s="1">
        <v>3.33788438649702</v>
      </c>
      <c r="D17" s="1">
        <v>4.1928934726917904</v>
      </c>
      <c r="E17" s="1">
        <v>3.9029585280544801</v>
      </c>
    </row>
    <row r="18" spans="1:5" x14ac:dyDescent="0.25">
      <c r="A18">
        <v>17</v>
      </c>
      <c r="B18" s="1">
        <v>11.299374207248199</v>
      </c>
      <c r="C18" s="1">
        <v>14.3261599618235</v>
      </c>
      <c r="D18" s="1">
        <v>10.5472322602687</v>
      </c>
      <c r="E18" s="1">
        <v>4.2690930368750397</v>
      </c>
    </row>
    <row r="19" spans="1:5" x14ac:dyDescent="0.25">
      <c r="A19">
        <v>18</v>
      </c>
      <c r="B19" s="1">
        <v>7.7015187084859003</v>
      </c>
      <c r="C19" s="1">
        <v>34.371926659372299</v>
      </c>
      <c r="D19" s="1">
        <v>5.0222607087086697</v>
      </c>
      <c r="E19" s="1">
        <v>10.2971842045926</v>
      </c>
    </row>
    <row r="20" spans="1:5" x14ac:dyDescent="0.25">
      <c r="A20">
        <v>19</v>
      </c>
      <c r="B20" s="1">
        <v>6.3898695299070898</v>
      </c>
      <c r="C20" s="1">
        <v>26.673766260031801</v>
      </c>
      <c r="D20" s="1">
        <v>4.91416178871662</v>
      </c>
      <c r="E20" s="1">
        <v>7.1778516124419003</v>
      </c>
    </row>
    <row r="21" spans="1:5" x14ac:dyDescent="0.25">
      <c r="A21">
        <v>20</v>
      </c>
      <c r="B21" s="1">
        <v>4.6799766697339296</v>
      </c>
      <c r="C21" s="1">
        <v>18.035317622982301</v>
      </c>
      <c r="D21" s="1">
        <v>3.0185623607285499</v>
      </c>
      <c r="E21" s="1">
        <v>4.4095905951775496</v>
      </c>
    </row>
    <row r="22" spans="1:5" x14ac:dyDescent="0.25">
      <c r="A22">
        <v>21</v>
      </c>
      <c r="B22" s="1">
        <v>5.5979959530188301</v>
      </c>
      <c r="C22" s="1">
        <v>15.6498460066693</v>
      </c>
      <c r="D22" s="1">
        <v>4.7194778923316401</v>
      </c>
      <c r="E22" s="1">
        <v>5.1325594999774804</v>
      </c>
    </row>
    <row r="23" spans="1:5" x14ac:dyDescent="0.25">
      <c r="A23">
        <v>22</v>
      </c>
      <c r="B23" s="1">
        <v>5.3172898665612296</v>
      </c>
      <c r="C23" s="1">
        <v>11.8696849246688</v>
      </c>
      <c r="D23" s="1">
        <v>4.5297724214163102</v>
      </c>
      <c r="E23" s="1">
        <v>4.6087622009920404</v>
      </c>
    </row>
    <row r="24" spans="1:5" x14ac:dyDescent="0.25">
      <c r="A24">
        <v>23</v>
      </c>
      <c r="B24" s="1">
        <v>4.73318807611387</v>
      </c>
      <c r="C24" s="1">
        <v>7.7464978724122204</v>
      </c>
      <c r="D24" s="1">
        <v>4.5929586862534402</v>
      </c>
      <c r="E24" s="1">
        <v>4.2964424453907304</v>
      </c>
    </row>
    <row r="25" spans="1:5" x14ac:dyDescent="0.25">
      <c r="A25">
        <v>24</v>
      </c>
      <c r="B25" s="1">
        <v>5.5070779148420597</v>
      </c>
      <c r="C25" s="1">
        <v>11.3905837064296</v>
      </c>
      <c r="D25" s="1">
        <v>5.4754423898274904</v>
      </c>
      <c r="E25" s="1">
        <v>5.3027143424104297</v>
      </c>
    </row>
    <row r="26" spans="1:5" x14ac:dyDescent="0.25">
      <c r="A26">
        <v>25</v>
      </c>
      <c r="B26" s="1">
        <v>3.8898795044616699</v>
      </c>
      <c r="C26" s="1">
        <v>16.432449788378001</v>
      </c>
      <c r="D26" s="1">
        <v>2.9322084909550798</v>
      </c>
      <c r="E26" s="1">
        <v>3.6460263547993499</v>
      </c>
    </row>
    <row r="27" spans="1:5" x14ac:dyDescent="0.25">
      <c r="A27">
        <v>26</v>
      </c>
      <c r="B27" s="1">
        <v>3.4611829098814502</v>
      </c>
      <c r="C27" s="1">
        <v>2.81824044439088</v>
      </c>
      <c r="D27" s="1">
        <v>3.1366239412231298</v>
      </c>
      <c r="E27" s="1">
        <v>3.0241553647885602</v>
      </c>
    </row>
    <row r="28" spans="1:5" x14ac:dyDescent="0.25">
      <c r="A28">
        <v>27</v>
      </c>
      <c r="B28" s="1">
        <v>4.9752654575762403</v>
      </c>
      <c r="C28" s="1">
        <v>5.3006566174412404</v>
      </c>
      <c r="D28" s="1">
        <v>4.2436457911251999</v>
      </c>
      <c r="E28" s="1">
        <v>3.0571713985424398</v>
      </c>
    </row>
    <row r="29" spans="1:5" x14ac:dyDescent="0.25">
      <c r="A29">
        <v>28</v>
      </c>
      <c r="B29" s="1">
        <v>4.79254342177535</v>
      </c>
      <c r="C29" s="1">
        <v>7.8716972098344904</v>
      </c>
      <c r="D29" s="1">
        <v>4.0259646734054702</v>
      </c>
      <c r="E29" s="1">
        <v>3.9680803698602798</v>
      </c>
    </row>
    <row r="30" spans="1:5" x14ac:dyDescent="0.25">
      <c r="A30">
        <v>29</v>
      </c>
      <c r="B30" s="1">
        <v>3.28855814451425</v>
      </c>
      <c r="C30" s="1">
        <v>7.3366210491136696</v>
      </c>
      <c r="D30" s="1">
        <v>3.3373924501936698</v>
      </c>
      <c r="E30" s="1">
        <v>3.06390780679477</v>
      </c>
    </row>
    <row r="31" spans="1:5" x14ac:dyDescent="0.25">
      <c r="A31">
        <v>30</v>
      </c>
      <c r="B31" s="1">
        <v>4.4006862495183201</v>
      </c>
      <c r="C31" s="1">
        <v>7.7426217807789399</v>
      </c>
      <c r="D31" s="1">
        <v>3.6698101315090801</v>
      </c>
      <c r="E31" s="1">
        <v>3.6458374423572901</v>
      </c>
    </row>
    <row r="32" spans="1:5" x14ac:dyDescent="0.25">
      <c r="A32">
        <v>31</v>
      </c>
      <c r="B32" s="1">
        <v>4.7056334525673202</v>
      </c>
      <c r="C32" s="1">
        <v>9.0324445225107404</v>
      </c>
      <c r="D32" s="1">
        <v>4.7652842060060197</v>
      </c>
      <c r="E32" s="1">
        <v>1.84307682743924</v>
      </c>
    </row>
    <row r="33" spans="1:5" x14ac:dyDescent="0.25">
      <c r="A33">
        <v>32</v>
      </c>
      <c r="B33" s="1">
        <v>4.8094102959709</v>
      </c>
      <c r="C33" s="1">
        <v>9.2724503255515902</v>
      </c>
      <c r="D33" s="1">
        <v>4.8714144078418098</v>
      </c>
      <c r="E33" s="1">
        <v>2.3925453318522698</v>
      </c>
    </row>
    <row r="34" spans="1:5" x14ac:dyDescent="0.25">
      <c r="A34">
        <v>33</v>
      </c>
      <c r="B34" s="1">
        <v>4.4084657806798804</v>
      </c>
      <c r="C34" s="1">
        <v>9.6366996293604803</v>
      </c>
      <c r="D34" s="1">
        <v>4.5622930940659101</v>
      </c>
      <c r="E34" s="1">
        <v>2.97403815120194</v>
      </c>
    </row>
    <row r="35" spans="1:5" x14ac:dyDescent="0.25">
      <c r="A35">
        <v>34</v>
      </c>
      <c r="B35" s="1">
        <v>5.09728287364302</v>
      </c>
      <c r="C35" s="1">
        <v>8.8025243007912</v>
      </c>
      <c r="D35" s="1">
        <v>5.0656110455956398</v>
      </c>
      <c r="E35" s="1">
        <v>2.2999048687673098</v>
      </c>
    </row>
    <row r="36" spans="1:5" x14ac:dyDescent="0.25">
      <c r="A36">
        <v>35</v>
      </c>
      <c r="B36" s="1">
        <v>4.0461872211723797</v>
      </c>
      <c r="C36" s="1">
        <v>7.25317249342657</v>
      </c>
      <c r="D36" s="1">
        <v>3.7980585772282001</v>
      </c>
      <c r="E36" s="1">
        <v>3.3838807556497499</v>
      </c>
    </row>
    <row r="37" spans="1:5" x14ac:dyDescent="0.25">
      <c r="A37">
        <v>36</v>
      </c>
      <c r="B37" s="1">
        <v>4.0434435640976396</v>
      </c>
      <c r="C37" s="1">
        <v>7.0936905848050902</v>
      </c>
      <c r="D37" s="1">
        <v>3.77172494913698</v>
      </c>
      <c r="E37" s="1">
        <v>2.8523122913788299</v>
      </c>
    </row>
    <row r="38" spans="1:5" x14ac:dyDescent="0.25">
      <c r="A38">
        <v>37</v>
      </c>
      <c r="B38" s="1">
        <v>4.0779185419433901</v>
      </c>
      <c r="C38" s="1">
        <v>6.0010460227596303</v>
      </c>
      <c r="D38" s="1">
        <v>3.8839986213225099</v>
      </c>
      <c r="E38" s="1">
        <v>4.3617344104635496</v>
      </c>
    </row>
    <row r="39" spans="1:5" x14ac:dyDescent="0.25">
      <c r="A39">
        <v>38</v>
      </c>
      <c r="B39" s="1">
        <v>3.2469677606273399</v>
      </c>
      <c r="C39" s="1">
        <v>5.3615230683394604</v>
      </c>
      <c r="D39" s="1">
        <v>3.0015641158296802</v>
      </c>
      <c r="E39" s="1">
        <v>3.3970065485216798</v>
      </c>
    </row>
    <row r="40" spans="1:5" x14ac:dyDescent="0.25">
      <c r="A40">
        <v>39</v>
      </c>
      <c r="B40" s="1">
        <v>6.3271179862696796</v>
      </c>
      <c r="C40" s="1">
        <v>5.5620511302704401</v>
      </c>
      <c r="D40" s="1">
        <v>5.4718078313312102</v>
      </c>
      <c r="E40" s="1">
        <v>3.5739011450816802</v>
      </c>
    </row>
    <row r="41" spans="1:5" x14ac:dyDescent="0.25">
      <c r="A41">
        <v>40</v>
      </c>
      <c r="B41" s="1">
        <v>4.3220047448450796</v>
      </c>
      <c r="C41" s="1">
        <v>5.3376742750322297</v>
      </c>
      <c r="D41" s="1">
        <v>3.8793414692670498</v>
      </c>
      <c r="E41" s="1">
        <v>3.6164915379128302</v>
      </c>
    </row>
    <row r="42" spans="1:5" x14ac:dyDescent="0.25">
      <c r="A42">
        <v>41</v>
      </c>
      <c r="B42" s="1">
        <v>4.1011455187345396</v>
      </c>
      <c r="C42" s="1">
        <v>6.0150362950915301</v>
      </c>
      <c r="D42" s="1">
        <v>3.93436764264196</v>
      </c>
      <c r="E42" s="1">
        <v>3.9210953266112298</v>
      </c>
    </row>
    <row r="43" spans="1:5" x14ac:dyDescent="0.25">
      <c r="A43">
        <v>42</v>
      </c>
      <c r="B43" s="1">
        <v>2.7535882174826498</v>
      </c>
      <c r="C43" s="1">
        <v>3.7375604358551699</v>
      </c>
      <c r="D43" s="1">
        <v>2.8600813914030101</v>
      </c>
      <c r="E43" s="1">
        <v>3.4747678968005999</v>
      </c>
    </row>
    <row r="44" spans="1:5" x14ac:dyDescent="0.25">
      <c r="A44">
        <v>43</v>
      </c>
      <c r="B44" s="1">
        <v>3.9161299761011699</v>
      </c>
      <c r="C44" s="1">
        <v>3.6979359369894902</v>
      </c>
      <c r="D44" s="1">
        <v>3.4715953052785302</v>
      </c>
      <c r="E44" s="1">
        <v>3.35411475319584</v>
      </c>
    </row>
    <row r="45" spans="1:5" x14ac:dyDescent="0.25">
      <c r="A45">
        <v>44</v>
      </c>
      <c r="B45" s="1">
        <v>4.2430064748759504</v>
      </c>
      <c r="C45" s="1">
        <v>4.9473867731715604</v>
      </c>
      <c r="D45" s="1">
        <v>3.9741550661002498</v>
      </c>
      <c r="E45" s="1">
        <v>4.1051652779697001</v>
      </c>
    </row>
    <row r="46" spans="1:5" x14ac:dyDescent="0.25">
      <c r="A46">
        <v>45</v>
      </c>
      <c r="B46" s="1">
        <v>3.1387603477036601</v>
      </c>
      <c r="C46" s="1">
        <v>2.6395070896731698</v>
      </c>
      <c r="D46" s="1">
        <v>2.7621234983998901</v>
      </c>
      <c r="E46" s="1">
        <v>2.71313084605926</v>
      </c>
    </row>
    <row r="47" spans="1:5" x14ac:dyDescent="0.25">
      <c r="A47">
        <v>46</v>
      </c>
      <c r="B47" s="1">
        <v>4.5634868623394604</v>
      </c>
      <c r="C47" s="1">
        <v>4.8581217669642802</v>
      </c>
      <c r="D47" s="1">
        <v>4.0478895720252499</v>
      </c>
      <c r="E47" s="1">
        <v>3.8885881610305302</v>
      </c>
    </row>
    <row r="48" spans="1:5" x14ac:dyDescent="0.25">
      <c r="A48">
        <v>47</v>
      </c>
      <c r="B48" s="1">
        <v>4.68782093593315</v>
      </c>
      <c r="C48" s="1">
        <v>6.8212409571467596</v>
      </c>
      <c r="D48" s="1">
        <v>4.0805418686956898</v>
      </c>
      <c r="E48" s="1">
        <v>4.0149789561915696</v>
      </c>
    </row>
    <row r="49" spans="1:5" x14ac:dyDescent="0.25">
      <c r="A49">
        <v>48</v>
      </c>
      <c r="B49" s="1">
        <v>2.9997538829019401</v>
      </c>
      <c r="C49" s="1">
        <v>6.2998164390749896</v>
      </c>
      <c r="D49" s="1">
        <v>2.77556241084483</v>
      </c>
      <c r="E49" s="1">
        <v>2.6584826293161701</v>
      </c>
    </row>
    <row r="50" spans="1:5" x14ac:dyDescent="0.25">
      <c r="A50">
        <v>49</v>
      </c>
      <c r="B50" s="1">
        <v>4.6534921203337802</v>
      </c>
      <c r="C50" s="1">
        <v>9.1547973243035408</v>
      </c>
      <c r="D50" s="1">
        <v>4.1724137499897198</v>
      </c>
      <c r="E50" s="1">
        <v>4.1302105882883096</v>
      </c>
    </row>
    <row r="51" spans="1:5" x14ac:dyDescent="0.25">
      <c r="A51">
        <v>50</v>
      </c>
      <c r="B51" s="1">
        <v>3.28886523186247</v>
      </c>
      <c r="C51" s="1">
        <v>9.41753918326466</v>
      </c>
      <c r="D51" s="1">
        <v>3.1440290296593001</v>
      </c>
      <c r="E51" s="1">
        <v>2.9536187033521402</v>
      </c>
    </row>
    <row r="52" spans="1:5" x14ac:dyDescent="0.25">
      <c r="A52">
        <v>51</v>
      </c>
      <c r="B52" s="1">
        <v>3.2892888028886298</v>
      </c>
      <c r="C52" s="1">
        <v>10.4125308666584</v>
      </c>
      <c r="D52" s="1">
        <v>3.07752860455926</v>
      </c>
      <c r="E52" s="1">
        <v>2.9670222736773799</v>
      </c>
    </row>
    <row r="53" spans="1:5" x14ac:dyDescent="0.25">
      <c r="A53">
        <v>52</v>
      </c>
      <c r="B53" s="1">
        <v>3.4311825438130299</v>
      </c>
      <c r="C53" s="1">
        <v>12.5581975929829</v>
      </c>
      <c r="D53" s="1">
        <v>3.3849663762356998</v>
      </c>
      <c r="E53" s="1">
        <v>3.1989777785909399</v>
      </c>
    </row>
    <row r="54" spans="1:5" x14ac:dyDescent="0.25">
      <c r="A54">
        <v>53</v>
      </c>
      <c r="B54" s="1">
        <v>3.4241304208761099</v>
      </c>
      <c r="C54" s="1">
        <v>14.613971055579199</v>
      </c>
      <c r="D54" s="1">
        <v>3.5152063753551701</v>
      </c>
      <c r="E54" s="1">
        <v>3.2416086025176001</v>
      </c>
    </row>
    <row r="55" spans="1:5" x14ac:dyDescent="0.25">
      <c r="A55">
        <v>54</v>
      </c>
      <c r="B55" s="1">
        <v>4.6924239892997903</v>
      </c>
      <c r="C55" s="1">
        <v>16.856973979993199</v>
      </c>
      <c r="D55" s="1">
        <v>4.6845472455010801</v>
      </c>
      <c r="E55" s="1">
        <v>4.5499304877661704</v>
      </c>
    </row>
    <row r="56" spans="1:5" x14ac:dyDescent="0.25">
      <c r="A56">
        <v>55</v>
      </c>
      <c r="B56" s="1">
        <v>3.1033919931812499</v>
      </c>
      <c r="C56" s="1">
        <v>16.204791290657901</v>
      </c>
      <c r="D56" s="1">
        <v>3.6527622708618401</v>
      </c>
      <c r="E56" s="1">
        <v>2.9919164677500198</v>
      </c>
    </row>
    <row r="57" spans="1:5" x14ac:dyDescent="0.25">
      <c r="A57">
        <v>56</v>
      </c>
      <c r="B57" s="1">
        <v>3.2139338722423001</v>
      </c>
      <c r="C57" s="1">
        <v>16.025489950091199</v>
      </c>
      <c r="D57" s="1">
        <v>3.6089243636156199</v>
      </c>
      <c r="E57" s="1">
        <v>3.11166381155192</v>
      </c>
    </row>
    <row r="58" spans="1:5" x14ac:dyDescent="0.25">
      <c r="A58">
        <v>57</v>
      </c>
      <c r="B58" s="1">
        <v>4.9992207953702197</v>
      </c>
      <c r="C58" s="1">
        <v>18.792539595827101</v>
      </c>
      <c r="D58" s="1">
        <v>5.1563374090416101</v>
      </c>
      <c r="E58" s="1">
        <v>4.9662752111073996</v>
      </c>
    </row>
    <row r="59" spans="1:5" x14ac:dyDescent="0.25">
      <c r="A59">
        <v>58</v>
      </c>
      <c r="B59" s="1">
        <v>4.5388022975384503</v>
      </c>
      <c r="C59" s="1">
        <v>18.9952625975525</v>
      </c>
      <c r="D59" s="1">
        <v>5.0622145115224804</v>
      </c>
      <c r="E59" s="1">
        <v>4.4959143834150401</v>
      </c>
    </row>
    <row r="60" spans="1:5" x14ac:dyDescent="0.25">
      <c r="A60">
        <v>59</v>
      </c>
      <c r="B60" s="1">
        <v>3.0511751073666802</v>
      </c>
      <c r="C60" s="1">
        <v>16.930352522224201</v>
      </c>
      <c r="D60" s="1">
        <v>4.0250731046007902</v>
      </c>
      <c r="E60" s="1">
        <v>3.0345597580285202</v>
      </c>
    </row>
    <row r="61" spans="1:5" x14ac:dyDescent="0.25">
      <c r="A61">
        <v>60</v>
      </c>
      <c r="B61" s="1">
        <v>4.8995368403054602</v>
      </c>
      <c r="C61" s="1">
        <v>4.2026665866082196</v>
      </c>
      <c r="D61" s="1">
        <v>4.1599789156551203</v>
      </c>
      <c r="E61" s="1">
        <v>2.4540681017083399</v>
      </c>
    </row>
    <row r="62" spans="1:5" x14ac:dyDescent="0.25">
      <c r="A62">
        <v>61</v>
      </c>
      <c r="B62" s="1">
        <v>4.5021286991902496</v>
      </c>
      <c r="C62" s="1">
        <v>8.8724099106382699</v>
      </c>
      <c r="D62" s="1">
        <v>4.5497778063033403</v>
      </c>
      <c r="E62" s="1">
        <v>2.0480137455376899</v>
      </c>
    </row>
    <row r="63" spans="1:5" x14ac:dyDescent="0.25">
      <c r="A63">
        <v>62</v>
      </c>
      <c r="B63" s="1">
        <v>4.3864186456527801</v>
      </c>
      <c r="C63" s="1">
        <v>3.5818044779895599</v>
      </c>
      <c r="D63" s="1">
        <v>3.5703561735153699</v>
      </c>
      <c r="E63" s="1">
        <v>3.0585165297493302</v>
      </c>
    </row>
    <row r="64" spans="1:5" x14ac:dyDescent="0.25">
      <c r="A64">
        <v>63</v>
      </c>
      <c r="B64" s="1">
        <v>5.5570311201165596</v>
      </c>
      <c r="C64" s="1">
        <v>16.271219518318102</v>
      </c>
      <c r="D64" s="1">
        <v>6.7640354279505503</v>
      </c>
      <c r="E64" s="1">
        <v>1.74063784924626</v>
      </c>
    </row>
    <row r="65" spans="1:5" x14ac:dyDescent="0.25">
      <c r="A65">
        <v>64</v>
      </c>
      <c r="B65" s="1">
        <v>7.5350749431417796</v>
      </c>
      <c r="C65" s="1">
        <v>24.838763970324798</v>
      </c>
      <c r="D65" s="1">
        <v>4.5421746895259201</v>
      </c>
      <c r="E65" s="1">
        <v>8.5840173926619094</v>
      </c>
    </row>
    <row r="66" spans="1:5" x14ac:dyDescent="0.25">
      <c r="A66">
        <v>65</v>
      </c>
      <c r="B66" s="1">
        <v>4.0648586121031602</v>
      </c>
      <c r="C66" s="1">
        <v>4.7196722998454499</v>
      </c>
      <c r="D66" s="1">
        <v>3.4167097414793899</v>
      </c>
      <c r="E66" s="1">
        <v>2.0937344640741302</v>
      </c>
    </row>
    <row r="67" spans="1:5" x14ac:dyDescent="0.25">
      <c r="B67" s="2">
        <v>4.3977571752717699</v>
      </c>
      <c r="C67" s="2">
        <v>7.9625104150830897</v>
      </c>
      <c r="D67" s="2">
        <v>4.02115709510299</v>
      </c>
      <c r="E67" s="2">
        <v>3.6091362092620098</v>
      </c>
    </row>
    <row r="68" spans="1:5" x14ac:dyDescent="0.25">
      <c r="A68">
        <v>66</v>
      </c>
      <c r="B68" s="1">
        <v>4.2523632767442496</v>
      </c>
      <c r="C68" s="1">
        <v>4.51640469884663</v>
      </c>
      <c r="D68" s="1">
        <v>4.0393077745305801</v>
      </c>
      <c r="E68" s="1">
        <v>3.9538846720176699</v>
      </c>
    </row>
    <row r="69" spans="1:5" x14ac:dyDescent="0.25">
      <c r="A69">
        <v>67</v>
      </c>
      <c r="B69" s="1">
        <v>4.6040521653902804</v>
      </c>
      <c r="C69" s="1">
        <v>4.6748701357300702</v>
      </c>
      <c r="D69" s="1">
        <v>3.9070633400273498</v>
      </c>
      <c r="E69" s="1">
        <v>3.20300399295783</v>
      </c>
    </row>
    <row r="70" spans="1:5" x14ac:dyDescent="0.25">
      <c r="A70">
        <v>68</v>
      </c>
      <c r="B70" s="1">
        <v>5.13823082524691</v>
      </c>
      <c r="C70" s="1">
        <v>6.2667222780064504</v>
      </c>
      <c r="D70" s="1">
        <v>4.8257114838928601</v>
      </c>
      <c r="E70" s="1">
        <v>4.73676733688617</v>
      </c>
    </row>
    <row r="71" spans="1:5" x14ac:dyDescent="0.25">
      <c r="A71">
        <v>69</v>
      </c>
      <c r="B71" s="1">
        <v>2.6158311560116099</v>
      </c>
      <c r="C71" s="1">
        <v>2.7343527828928602</v>
      </c>
      <c r="D71" s="1">
        <v>2.77048389929945</v>
      </c>
      <c r="E71" s="1">
        <v>3.4333805396744501</v>
      </c>
    </row>
    <row r="72" spans="1:5" x14ac:dyDescent="0.25">
      <c r="A72">
        <v>70</v>
      </c>
      <c r="B72" s="1">
        <v>2.9173290539196102</v>
      </c>
      <c r="C72" s="1">
        <v>2.8898638669931</v>
      </c>
      <c r="D72" s="1">
        <v>2.81654023770544</v>
      </c>
      <c r="E72" s="1">
        <v>2.71987217340024</v>
      </c>
    </row>
    <row r="73" spans="1:5" x14ac:dyDescent="0.25">
      <c r="A73">
        <v>71</v>
      </c>
      <c r="B73" s="1">
        <v>4.0081592363038103</v>
      </c>
      <c r="C73" s="1">
        <v>17.809460599652699</v>
      </c>
      <c r="D73" s="1">
        <v>3.6849552784912798</v>
      </c>
      <c r="E73" s="1">
        <v>3.8904807683342399</v>
      </c>
    </row>
    <row r="74" spans="1:5" x14ac:dyDescent="0.25">
      <c r="A74">
        <v>72</v>
      </c>
      <c r="B74" s="1">
        <v>4.6548407335158801</v>
      </c>
      <c r="C74" s="1">
        <v>5.5127294620344296</v>
      </c>
      <c r="D74" s="1">
        <v>4.2096146160378902</v>
      </c>
      <c r="E74" s="1">
        <v>3.9378257952911202</v>
      </c>
    </row>
    <row r="75" spans="1:5" x14ac:dyDescent="0.25">
      <c r="A75">
        <v>73</v>
      </c>
      <c r="B75" s="1">
        <v>4.2089157712546399</v>
      </c>
      <c r="C75" s="1">
        <v>4.2517407199491197</v>
      </c>
      <c r="D75" s="1">
        <v>3.9080158612983902</v>
      </c>
      <c r="E75" s="1">
        <v>3.8720238992873299</v>
      </c>
    </row>
    <row r="76" spans="1:5" x14ac:dyDescent="0.25">
      <c r="A76">
        <v>74</v>
      </c>
      <c r="B76" s="1">
        <v>4.3900039538784998</v>
      </c>
      <c r="C76" s="1">
        <v>5.6595756064982901</v>
      </c>
      <c r="D76" s="1">
        <v>3.9341069318237998</v>
      </c>
      <c r="E76" s="1">
        <v>3.3013399384206901</v>
      </c>
    </row>
    <row r="77" spans="1:5" x14ac:dyDescent="0.25">
      <c r="A77">
        <v>75</v>
      </c>
      <c r="B77" s="1">
        <v>3.53136790444348</v>
      </c>
      <c r="C77" s="1">
        <v>3.6848134964246002</v>
      </c>
      <c r="D77" s="1">
        <v>3.06393011633378</v>
      </c>
      <c r="E77" s="1">
        <v>2.7791646289931902</v>
      </c>
    </row>
    <row r="78" spans="1:5" x14ac:dyDescent="0.25">
      <c r="A78">
        <v>76</v>
      </c>
      <c r="B78" s="1">
        <v>3.9195186535783999</v>
      </c>
      <c r="C78" s="1">
        <v>3.8974540275275702</v>
      </c>
      <c r="D78" s="1">
        <v>3.7861798132864801</v>
      </c>
      <c r="E78" s="1">
        <v>4.35816775834724</v>
      </c>
    </row>
    <row r="79" spans="1:5" x14ac:dyDescent="0.25">
      <c r="A79">
        <v>77</v>
      </c>
      <c r="B79" s="1">
        <v>4.2256212260936197</v>
      </c>
      <c r="C79" s="1">
        <v>3.84121232346499</v>
      </c>
      <c r="D79" s="1">
        <v>3.6934174423639101</v>
      </c>
      <c r="E79" s="1">
        <v>3.4588338261379699</v>
      </c>
    </row>
    <row r="80" spans="1:5" x14ac:dyDescent="0.25">
      <c r="A80">
        <v>78</v>
      </c>
      <c r="B80" s="1">
        <v>4.8263584244576503</v>
      </c>
      <c r="C80" s="1">
        <v>3.93180521125544</v>
      </c>
      <c r="D80" s="1">
        <v>3.8854064937009398</v>
      </c>
      <c r="E80" s="1">
        <v>2.4932536014972002</v>
      </c>
    </row>
    <row r="81" spans="1:5" x14ac:dyDescent="0.25">
      <c r="A81">
        <v>79</v>
      </c>
      <c r="B81" s="1">
        <v>5.3643053668854499</v>
      </c>
      <c r="C81" s="1">
        <v>5.1216455821481004</v>
      </c>
      <c r="D81" s="1">
        <v>4.7361656549367099</v>
      </c>
      <c r="E81" s="1">
        <v>4.0058423055069197</v>
      </c>
    </row>
    <row r="82" spans="1:5" x14ac:dyDescent="0.25">
      <c r="A82">
        <v>80</v>
      </c>
      <c r="B82" s="1">
        <v>6.7856983415992396</v>
      </c>
      <c r="C82" s="1">
        <v>7.1742659777634898</v>
      </c>
      <c r="D82" s="1">
        <v>6.226109894945</v>
      </c>
      <c r="E82" s="1">
        <v>3.6657048903234601</v>
      </c>
    </row>
    <row r="83" spans="1:5" x14ac:dyDescent="0.25">
      <c r="A83">
        <v>81</v>
      </c>
      <c r="B83" s="1">
        <v>6.78069456435985</v>
      </c>
      <c r="C83" s="1">
        <v>6.4093798009393002</v>
      </c>
      <c r="D83" s="1">
        <v>6.2335299452096598</v>
      </c>
      <c r="E83" s="1">
        <v>5.8392717970781503</v>
      </c>
    </row>
    <row r="84" spans="1:5" x14ac:dyDescent="0.25">
      <c r="A84">
        <v>82</v>
      </c>
      <c r="B84" s="1">
        <v>3.8699163810663002</v>
      </c>
      <c r="C84" s="1">
        <v>4.54332098136212</v>
      </c>
      <c r="D84" s="1">
        <v>3.2658160407349799</v>
      </c>
      <c r="E84" s="1">
        <v>2.4981845264589202</v>
      </c>
    </row>
    <row r="85" spans="1:5" x14ac:dyDescent="0.25">
      <c r="A85">
        <v>83</v>
      </c>
      <c r="B85" s="1">
        <v>6.53670233314676</v>
      </c>
      <c r="C85" s="1">
        <v>6.9096550267285899</v>
      </c>
      <c r="D85" s="1">
        <v>5.1496362662157997</v>
      </c>
      <c r="E85" s="1">
        <v>4.3697652376302001</v>
      </c>
    </row>
    <row r="86" spans="1:5" x14ac:dyDescent="0.25">
      <c r="A86">
        <v>84</v>
      </c>
      <c r="B86" s="1">
        <v>5.7767675402126502</v>
      </c>
      <c r="C86" s="1">
        <v>9.1880108669120197</v>
      </c>
      <c r="D86" s="1">
        <v>5.7099254570767597</v>
      </c>
      <c r="E86" s="1">
        <v>2.63156452666348</v>
      </c>
    </row>
    <row r="87" spans="1:5" x14ac:dyDescent="0.25">
      <c r="A87">
        <v>85</v>
      </c>
      <c r="B87" s="1">
        <v>3.3315010686042199</v>
      </c>
      <c r="C87" s="1">
        <v>5.3522807621719499</v>
      </c>
      <c r="D87" s="1">
        <v>4.5207217091613296</v>
      </c>
      <c r="E87" s="1">
        <v>4.2168558254976896</v>
      </c>
    </row>
    <row r="88" spans="1:5" x14ac:dyDescent="0.25">
      <c r="A88">
        <v>86</v>
      </c>
      <c r="B88" s="1">
        <v>4.8788999117465996</v>
      </c>
      <c r="C88" s="1">
        <v>10.366068103253401</v>
      </c>
      <c r="D88" s="1">
        <v>3.65556563516789</v>
      </c>
      <c r="E88" s="1">
        <v>3.8567856781654801</v>
      </c>
    </row>
    <row r="89" spans="1:5" x14ac:dyDescent="0.25">
      <c r="A89">
        <v>87</v>
      </c>
      <c r="B89" s="1">
        <v>12.7904631401987</v>
      </c>
      <c r="C89" s="1">
        <v>8.2311127902108598</v>
      </c>
      <c r="D89" s="1">
        <v>6.8838754774772699</v>
      </c>
      <c r="E89" s="1">
        <v>6.7299820598208404</v>
      </c>
    </row>
    <row r="90" spans="1:5" x14ac:dyDescent="0.25">
      <c r="A90">
        <v>88</v>
      </c>
      <c r="B90" s="1">
        <v>7.1252668916811901</v>
      </c>
      <c r="C90" s="1">
        <v>6.9873466569589198</v>
      </c>
      <c r="D90" s="1">
        <v>6.8270063153891902</v>
      </c>
      <c r="E90" s="1">
        <v>6.7487001255508297</v>
      </c>
    </row>
    <row r="91" spans="1:5" x14ac:dyDescent="0.25">
      <c r="A91">
        <v>89</v>
      </c>
      <c r="B91" s="1">
        <v>5.1980648806870704</v>
      </c>
      <c r="C91" s="1">
        <v>8.96648117330286</v>
      </c>
      <c r="D91" s="1">
        <v>5.0913867475970704</v>
      </c>
      <c r="E91" s="1">
        <v>3.6957159427614901</v>
      </c>
    </row>
    <row r="92" spans="1:5" x14ac:dyDescent="0.25">
      <c r="A92">
        <v>90</v>
      </c>
      <c r="B92" s="1">
        <v>6.0496343752402302</v>
      </c>
      <c r="C92" s="1">
        <v>7.3698258244291299</v>
      </c>
      <c r="D92" s="1">
        <v>5.6198325501235704</v>
      </c>
      <c r="E92" s="1">
        <v>3.2404425407500099</v>
      </c>
    </row>
    <row r="93" spans="1:5" x14ac:dyDescent="0.25">
      <c r="A93">
        <v>91</v>
      </c>
      <c r="B93" s="1">
        <v>3.7952998181106801</v>
      </c>
      <c r="C93" s="1">
        <v>6.3334638270894796</v>
      </c>
      <c r="D93" s="1">
        <v>3.51908980344504</v>
      </c>
      <c r="E93" s="1">
        <v>2.0054853196459099</v>
      </c>
    </row>
    <row r="94" spans="1:5" x14ac:dyDescent="0.25">
      <c r="A94">
        <v>92</v>
      </c>
      <c r="B94" s="1">
        <v>8.6400986932309891</v>
      </c>
      <c r="C94" s="1">
        <v>27.2665452282491</v>
      </c>
      <c r="D94" s="1">
        <v>5.6008981412967298</v>
      </c>
      <c r="E94" s="1">
        <v>9.89485963471191</v>
      </c>
    </row>
    <row r="95" spans="1:5" x14ac:dyDescent="0.25">
      <c r="A95">
        <v>93</v>
      </c>
      <c r="B95" s="1">
        <v>6.39311323544585</v>
      </c>
      <c r="C95" s="1">
        <v>7.0500751949734397</v>
      </c>
      <c r="D95" s="1">
        <v>5.2951956068391297</v>
      </c>
      <c r="E95" s="1">
        <v>4.92102383580667</v>
      </c>
    </row>
    <row r="96" spans="1:5" x14ac:dyDescent="0.25">
      <c r="A96">
        <v>94</v>
      </c>
      <c r="B96" s="1">
        <v>19.7088842015675</v>
      </c>
      <c r="C96" s="1">
        <v>20.138875064093199</v>
      </c>
      <c r="D96" s="1">
        <v>19.502494700566999</v>
      </c>
      <c r="E96" s="1">
        <v>11.1788936543473</v>
      </c>
    </row>
    <row r="97" spans="1:5" x14ac:dyDescent="0.25">
      <c r="A97">
        <v>95</v>
      </c>
      <c r="B97" s="1">
        <v>4.5516069535905599</v>
      </c>
      <c r="C97" s="1">
        <v>4.6851980784976703</v>
      </c>
      <c r="D97" s="1">
        <v>3.9580581402986201</v>
      </c>
      <c r="E97" s="1">
        <v>2.1844087982554199</v>
      </c>
    </row>
    <row r="98" spans="1:5" x14ac:dyDescent="0.25">
      <c r="A98">
        <v>96</v>
      </c>
      <c r="B98" s="1">
        <v>5.7704539361004796</v>
      </c>
      <c r="C98" s="1">
        <v>5.3564605024104299</v>
      </c>
      <c r="D98" s="1">
        <v>4.9965843377683798</v>
      </c>
      <c r="E98" s="1">
        <v>4.3636336641334204</v>
      </c>
    </row>
    <row r="99" spans="1:5" x14ac:dyDescent="0.25">
      <c r="A99">
        <v>97</v>
      </c>
      <c r="B99" s="1">
        <v>6.9679348179909004</v>
      </c>
      <c r="C99" s="1">
        <v>5.9146910422042902</v>
      </c>
      <c r="D99" s="1">
        <v>5.8855910787399903</v>
      </c>
      <c r="E99" s="1">
        <v>4.5227490059237798</v>
      </c>
    </row>
    <row r="100" spans="1:5" x14ac:dyDescent="0.25">
      <c r="A100">
        <v>98</v>
      </c>
      <c r="B100" s="1">
        <v>6.84551671098738</v>
      </c>
      <c r="C100" s="1">
        <v>8.6312934538644601</v>
      </c>
      <c r="D100" s="1">
        <v>5.4148193810735297</v>
      </c>
      <c r="E100" s="1">
        <v>4.92408740420617</v>
      </c>
    </row>
    <row r="101" spans="1:5" x14ac:dyDescent="0.25">
      <c r="A101">
        <v>99</v>
      </c>
      <c r="B101" s="1">
        <v>23.606006689748099</v>
      </c>
      <c r="C101" s="1">
        <v>36.091688393183901</v>
      </c>
      <c r="D101" s="1">
        <v>14.761585169762199</v>
      </c>
      <c r="E101" s="1">
        <v>23.455929768009099</v>
      </c>
    </row>
    <row r="102" spans="1:5" x14ac:dyDescent="0.25">
      <c r="A102">
        <v>100</v>
      </c>
      <c r="B102" s="1">
        <v>30.288364996170699</v>
      </c>
      <c r="C102" s="1">
        <v>46.352195251116797</v>
      </c>
      <c r="D102" s="1">
        <v>30.332227583005501</v>
      </c>
      <c r="E102" s="1">
        <v>30.3302105562239</v>
      </c>
    </row>
    <row r="103" spans="1:5" x14ac:dyDescent="0.25">
      <c r="B103" s="2">
        <v>5.7798273257306896</v>
      </c>
      <c r="C103" s="2">
        <v>7.0125268082542602</v>
      </c>
      <c r="D103" s="2">
        <v>5.0868125997538298</v>
      </c>
      <c r="E103" s="2">
        <v>4.4271989057694503</v>
      </c>
    </row>
    <row r="104" spans="1:5" x14ac:dyDescent="0.25">
      <c r="B104" s="2">
        <v>4.8391659111795802</v>
      </c>
      <c r="C104" s="2">
        <v>7.6162044856662003</v>
      </c>
      <c r="D104" s="2">
        <v>4.3660045550185096</v>
      </c>
      <c r="E104" s="2">
        <v>3.87665621663868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9D51-5DED-472A-A2A0-9C918A72EC6B}">
  <sheetPr codeName="Sheet11"/>
  <dimension ref="A1:E104"/>
  <sheetViews>
    <sheetView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2" max="5" width="10.5703125" bestFit="1" customWidth="1"/>
  </cols>
  <sheetData>
    <row r="1" spans="1:5" x14ac:dyDescent="0.25">
      <c r="B1" t="s">
        <v>128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 s="1">
        <v>2.4210395552475501</v>
      </c>
      <c r="C2" s="1">
        <v>2.878730472775</v>
      </c>
      <c r="D2" s="1">
        <v>2.3298280263363398</v>
      </c>
      <c r="E2" s="1">
        <v>2.28391805830874</v>
      </c>
    </row>
    <row r="3" spans="1:5" x14ac:dyDescent="0.25">
      <c r="A3">
        <v>2</v>
      </c>
      <c r="B3" s="1">
        <v>1.9585346599031399</v>
      </c>
      <c r="C3" s="1">
        <v>2.0608865486716601</v>
      </c>
      <c r="D3" s="1">
        <v>2.0150552573821798</v>
      </c>
      <c r="E3" s="1">
        <v>2.3363997118064099</v>
      </c>
    </row>
    <row r="4" spans="1:5" x14ac:dyDescent="0.25">
      <c r="A4">
        <v>3</v>
      </c>
      <c r="B4" s="1">
        <v>1.5801564986263601</v>
      </c>
      <c r="C4" s="1">
        <v>1.78891384461155</v>
      </c>
      <c r="D4" s="1">
        <v>1.80200549593536</v>
      </c>
      <c r="E4" s="1">
        <v>2.0923231581956698</v>
      </c>
    </row>
    <row r="5" spans="1:5" x14ac:dyDescent="0.25">
      <c r="A5">
        <v>4</v>
      </c>
      <c r="B5" s="1">
        <v>1.6632298777976799</v>
      </c>
      <c r="C5" s="1">
        <v>1.7744478601523701</v>
      </c>
      <c r="D5" s="1">
        <v>1.8097294038356699</v>
      </c>
      <c r="E5" s="1">
        <v>2.0030345432784502</v>
      </c>
    </row>
    <row r="6" spans="1:5" x14ac:dyDescent="0.25">
      <c r="A6">
        <v>5</v>
      </c>
      <c r="B6" s="1">
        <v>1.5650367031110199</v>
      </c>
      <c r="C6" s="1">
        <v>1.6707854889659699</v>
      </c>
      <c r="D6" s="1">
        <v>1.75378354270523</v>
      </c>
      <c r="E6" s="1">
        <v>1.8578627005672399</v>
      </c>
    </row>
    <row r="7" spans="1:5" x14ac:dyDescent="0.25">
      <c r="A7">
        <v>6</v>
      </c>
      <c r="B7" s="1">
        <v>2.0376917097757499</v>
      </c>
      <c r="C7" s="1">
        <v>1.96696405375598</v>
      </c>
      <c r="D7" s="1">
        <v>1.9510258409815799</v>
      </c>
      <c r="E7" s="1">
        <v>1.98603755290088</v>
      </c>
    </row>
    <row r="8" spans="1:5" x14ac:dyDescent="0.25">
      <c r="A8">
        <v>7</v>
      </c>
      <c r="B8" s="1">
        <v>4.4785755861871204</v>
      </c>
      <c r="C8" s="1">
        <v>4.9584468711490999</v>
      </c>
      <c r="D8" s="1">
        <v>3.60512460312435</v>
      </c>
      <c r="E8" s="1">
        <v>4.6367705883233699</v>
      </c>
    </row>
    <row r="9" spans="1:5" x14ac:dyDescent="0.25">
      <c r="A9">
        <v>8</v>
      </c>
      <c r="B9" s="1">
        <v>5.1852272259530503</v>
      </c>
      <c r="C9" s="1">
        <v>4.93556414533432</v>
      </c>
      <c r="D9" s="1">
        <v>4.2161010569725299</v>
      </c>
      <c r="E9" s="1">
        <v>4.5740384360745896</v>
      </c>
    </row>
    <row r="10" spans="1:5" x14ac:dyDescent="0.25">
      <c r="A10">
        <v>9</v>
      </c>
      <c r="B10" s="1">
        <v>1.13553029113117</v>
      </c>
      <c r="C10" s="1">
        <v>1.29452453267877</v>
      </c>
      <c r="D10" s="1">
        <v>1.4009423894455</v>
      </c>
      <c r="E10" s="1">
        <v>1.58737672022471</v>
      </c>
    </row>
    <row r="11" spans="1:5" x14ac:dyDescent="0.25">
      <c r="A11">
        <v>10</v>
      </c>
      <c r="B11" s="1">
        <v>2.1875789194951598</v>
      </c>
      <c r="C11" s="1">
        <v>2.62213032271158</v>
      </c>
      <c r="D11" s="1">
        <v>2.8800670438418399</v>
      </c>
      <c r="E11" s="1">
        <v>3.0878480927525902</v>
      </c>
    </row>
    <row r="12" spans="1:5" x14ac:dyDescent="0.25">
      <c r="A12">
        <v>11</v>
      </c>
      <c r="B12" s="1">
        <v>3.7938614479444599</v>
      </c>
      <c r="C12" s="1">
        <v>4.3979834792286496</v>
      </c>
      <c r="D12" s="1">
        <v>4.31071321359821</v>
      </c>
      <c r="E12" s="1">
        <v>4.9412429586370701</v>
      </c>
    </row>
    <row r="13" spans="1:5" x14ac:dyDescent="0.25">
      <c r="A13">
        <v>12</v>
      </c>
      <c r="B13" s="1">
        <v>9.2302981781304005</v>
      </c>
      <c r="C13" s="1">
        <v>9.7588831091122596</v>
      </c>
      <c r="D13" s="1">
        <v>9.6425213723421805</v>
      </c>
      <c r="E13" s="1">
        <v>10.1803610363049</v>
      </c>
    </row>
    <row r="14" spans="1:5" x14ac:dyDescent="0.25">
      <c r="A14">
        <v>13</v>
      </c>
      <c r="B14" s="1">
        <v>4.2334455277989003</v>
      </c>
      <c r="C14" s="1">
        <v>4.7418378726896604</v>
      </c>
      <c r="D14" s="1">
        <v>4.6223620446232898</v>
      </c>
      <c r="E14" s="1">
        <v>5.2183530182900499</v>
      </c>
    </row>
    <row r="15" spans="1:5" x14ac:dyDescent="0.25">
      <c r="A15">
        <v>14</v>
      </c>
      <c r="B15" s="1">
        <v>6.8863381816037803</v>
      </c>
      <c r="C15" s="1">
        <v>7.3614195120709303</v>
      </c>
      <c r="D15" s="1">
        <v>7.2778433073240798</v>
      </c>
      <c r="E15" s="1">
        <v>7.8115028075023396</v>
      </c>
    </row>
    <row r="16" spans="1:5" x14ac:dyDescent="0.25">
      <c r="A16">
        <v>15</v>
      </c>
      <c r="B16" s="1">
        <v>8.3184604052945499</v>
      </c>
      <c r="C16" s="1">
        <v>8.8516980220099502</v>
      </c>
      <c r="D16" s="1">
        <v>8.5442714493112906</v>
      </c>
      <c r="E16" s="1">
        <v>9.3089036265003298</v>
      </c>
    </row>
    <row r="17" spans="1:5" x14ac:dyDescent="0.25">
      <c r="A17">
        <v>16</v>
      </c>
      <c r="B17" s="1">
        <v>7.4420102973835904</v>
      </c>
      <c r="C17" s="1">
        <v>7.8969462607109904</v>
      </c>
      <c r="D17" s="1">
        <v>7.8296660343652604</v>
      </c>
      <c r="E17" s="1">
        <v>8.2734262802469392</v>
      </c>
    </row>
    <row r="18" spans="1:5" x14ac:dyDescent="0.25">
      <c r="A18">
        <v>17</v>
      </c>
      <c r="B18" s="1">
        <v>5.3932133651749901</v>
      </c>
      <c r="C18" s="1">
        <v>3.9097605694615201</v>
      </c>
      <c r="D18" s="1">
        <v>4.5410177316731097</v>
      </c>
      <c r="E18" s="1">
        <v>2.5187541886346199</v>
      </c>
    </row>
    <row r="19" spans="1:5" x14ac:dyDescent="0.25">
      <c r="A19">
        <v>18</v>
      </c>
      <c r="B19" s="1">
        <v>47.0562489895295</v>
      </c>
      <c r="C19" s="1">
        <v>50.280324553343704</v>
      </c>
      <c r="D19" s="1">
        <v>45.8681952341365</v>
      </c>
      <c r="E19" s="1">
        <v>47.9899511786682</v>
      </c>
    </row>
    <row r="20" spans="1:5" x14ac:dyDescent="0.25">
      <c r="A20">
        <v>19</v>
      </c>
      <c r="B20" s="1">
        <v>35.666970700983399</v>
      </c>
      <c r="C20" s="1">
        <v>37.011579519444403</v>
      </c>
      <c r="D20" s="1">
        <v>34.755136701072402</v>
      </c>
      <c r="E20" s="1">
        <v>36.292708416052001</v>
      </c>
    </row>
    <row r="21" spans="1:5" x14ac:dyDescent="0.25">
      <c r="A21">
        <v>20</v>
      </c>
      <c r="B21" s="1">
        <v>33.161210575277202</v>
      </c>
      <c r="C21" s="1">
        <v>33.3553642859397</v>
      </c>
      <c r="D21" s="1">
        <v>33.163116874413198</v>
      </c>
      <c r="E21" s="1">
        <v>33.145403504948398</v>
      </c>
    </row>
    <row r="22" spans="1:5" x14ac:dyDescent="0.25">
      <c r="A22">
        <v>21</v>
      </c>
      <c r="B22" s="1">
        <v>20.619093109509301</v>
      </c>
      <c r="C22" s="1">
        <v>20.729309833472101</v>
      </c>
      <c r="D22" s="1">
        <v>20.766459262991301</v>
      </c>
      <c r="E22" s="1">
        <v>20.632168675609801</v>
      </c>
    </row>
    <row r="23" spans="1:5" x14ac:dyDescent="0.25">
      <c r="A23">
        <v>22</v>
      </c>
      <c r="B23" s="1">
        <v>15.3631110007518</v>
      </c>
      <c r="C23" s="1">
        <v>15.6716050970066</v>
      </c>
      <c r="D23" s="1">
        <v>15.544864983834399</v>
      </c>
      <c r="E23" s="1">
        <v>15.4884739567234</v>
      </c>
    </row>
    <row r="24" spans="1:5" x14ac:dyDescent="0.25">
      <c r="A24">
        <v>23</v>
      </c>
      <c r="B24" s="1">
        <v>2.6932856446694702</v>
      </c>
      <c r="C24" s="1">
        <v>2.8864411208996499</v>
      </c>
      <c r="D24" s="1">
        <v>3.0491548137221498</v>
      </c>
      <c r="E24" s="1">
        <v>3.1539012492205298</v>
      </c>
    </row>
    <row r="25" spans="1:5" x14ac:dyDescent="0.25">
      <c r="A25">
        <v>24</v>
      </c>
      <c r="B25" s="1">
        <v>2.4266815968162199</v>
      </c>
      <c r="C25" s="1">
        <v>2.6712989005884999</v>
      </c>
      <c r="D25" s="1">
        <v>3.1730522152115901</v>
      </c>
      <c r="E25" s="1">
        <v>3.03685429733099</v>
      </c>
    </row>
    <row r="26" spans="1:5" x14ac:dyDescent="0.25">
      <c r="A26">
        <v>25</v>
      </c>
      <c r="B26" s="1">
        <v>2.17667130615976</v>
      </c>
      <c r="C26" s="1">
        <v>2.3476020543974498</v>
      </c>
      <c r="D26" s="1">
        <v>2.0414471187641401</v>
      </c>
      <c r="E26" s="1">
        <v>2.06474414337145</v>
      </c>
    </row>
    <row r="27" spans="1:5" x14ac:dyDescent="0.25">
      <c r="A27">
        <v>26</v>
      </c>
      <c r="B27" s="1">
        <v>1.77308488131686</v>
      </c>
      <c r="C27" s="1">
        <v>1.9611141191806101</v>
      </c>
      <c r="D27" s="1">
        <v>1.9162749495047</v>
      </c>
      <c r="E27" s="1">
        <v>2.30040863249882</v>
      </c>
    </row>
    <row r="28" spans="1:5" x14ac:dyDescent="0.25">
      <c r="A28">
        <v>27</v>
      </c>
      <c r="B28" s="1">
        <v>2.0203911264911101</v>
      </c>
      <c r="C28" s="1">
        <v>2.1586472409986901</v>
      </c>
      <c r="D28" s="1">
        <v>2.0733561569649499</v>
      </c>
      <c r="E28" s="1">
        <v>2.4338544475518402</v>
      </c>
    </row>
    <row r="29" spans="1:5" x14ac:dyDescent="0.25">
      <c r="A29">
        <v>28</v>
      </c>
      <c r="B29" s="1">
        <v>1.4414824817693599</v>
      </c>
      <c r="C29" s="1">
        <v>1.57348963574016</v>
      </c>
      <c r="D29" s="1">
        <v>1.74641599407568</v>
      </c>
      <c r="E29" s="1">
        <v>1.79518745245696</v>
      </c>
    </row>
    <row r="30" spans="1:5" x14ac:dyDescent="0.25">
      <c r="A30">
        <v>29</v>
      </c>
      <c r="B30" s="1">
        <v>2.5073697082421198</v>
      </c>
      <c r="C30" s="1">
        <v>2.56134610891954</v>
      </c>
      <c r="D30" s="1">
        <v>2.61433214110478</v>
      </c>
      <c r="E30" s="1">
        <v>2.6343072997311499</v>
      </c>
    </row>
    <row r="31" spans="1:5" x14ac:dyDescent="0.25">
      <c r="A31">
        <v>30</v>
      </c>
      <c r="B31" s="1">
        <v>1.9114709590208701</v>
      </c>
      <c r="C31" s="1">
        <v>2.0988064183311601</v>
      </c>
      <c r="D31" s="1">
        <v>2.3512217267993001</v>
      </c>
      <c r="E31" s="1">
        <v>2.39230738110835</v>
      </c>
    </row>
    <row r="32" spans="1:5" x14ac:dyDescent="0.25">
      <c r="A32">
        <v>31</v>
      </c>
      <c r="B32" s="1">
        <v>3.6037019162405799</v>
      </c>
      <c r="C32" s="1">
        <v>2.91295103787203</v>
      </c>
      <c r="D32" s="1">
        <v>3.5775333431544398</v>
      </c>
      <c r="E32" s="1">
        <v>2.9521866575898001</v>
      </c>
    </row>
    <row r="33" spans="1:5" x14ac:dyDescent="0.25">
      <c r="A33">
        <v>32</v>
      </c>
      <c r="B33" s="1">
        <v>2.2738229174126001</v>
      </c>
      <c r="C33" s="1">
        <v>1.9068410913973499</v>
      </c>
      <c r="D33" s="1">
        <v>2.2333863567419501</v>
      </c>
      <c r="E33" s="1">
        <v>2.1839354106774</v>
      </c>
    </row>
    <row r="34" spans="1:5" x14ac:dyDescent="0.25">
      <c r="A34">
        <v>33</v>
      </c>
      <c r="B34" s="1">
        <v>1.8423615279213099</v>
      </c>
      <c r="C34" s="1">
        <v>1.6313139612144101</v>
      </c>
      <c r="D34" s="1">
        <v>1.8274789307533099</v>
      </c>
      <c r="E34" s="1">
        <v>2.01991543719125</v>
      </c>
    </row>
    <row r="35" spans="1:5" x14ac:dyDescent="0.25">
      <c r="A35">
        <v>34</v>
      </c>
      <c r="B35" s="1">
        <v>3.00718783139664</v>
      </c>
      <c r="C35" s="1">
        <v>2.21550906072151</v>
      </c>
      <c r="D35" s="1">
        <v>2.9023376780082701</v>
      </c>
      <c r="E35" s="1">
        <v>2.1292393547758399</v>
      </c>
    </row>
    <row r="36" spans="1:5" x14ac:dyDescent="0.25">
      <c r="A36">
        <v>35</v>
      </c>
      <c r="B36" s="1">
        <v>1.56480719370954</v>
      </c>
      <c r="C36" s="1">
        <v>1.6925729166649599</v>
      </c>
      <c r="D36" s="1">
        <v>1.5719062681402001</v>
      </c>
      <c r="E36" s="1">
        <v>2.1087887922092099</v>
      </c>
    </row>
    <row r="37" spans="1:5" x14ac:dyDescent="0.25">
      <c r="A37">
        <v>36</v>
      </c>
      <c r="B37" s="1">
        <v>2.2861713674014901</v>
      </c>
      <c r="C37" s="1">
        <v>2.47005050533078</v>
      </c>
      <c r="D37" s="1">
        <v>2.3113652125883699</v>
      </c>
      <c r="E37" s="1">
        <v>2.8307758498654398</v>
      </c>
    </row>
    <row r="38" spans="1:5" x14ac:dyDescent="0.25">
      <c r="A38">
        <v>37</v>
      </c>
      <c r="B38" s="1">
        <v>1.5664934780854001</v>
      </c>
      <c r="C38" s="1">
        <v>1.8669394272497</v>
      </c>
      <c r="D38" s="1">
        <v>1.6612667960329599</v>
      </c>
      <c r="E38" s="1">
        <v>2.3672126562632898</v>
      </c>
    </row>
    <row r="39" spans="1:5" x14ac:dyDescent="0.25">
      <c r="A39">
        <v>38</v>
      </c>
      <c r="B39" s="1">
        <v>1.01738420341979</v>
      </c>
      <c r="C39" s="1">
        <v>1.1065417324451301</v>
      </c>
      <c r="D39" s="1">
        <v>1.01523409309904</v>
      </c>
      <c r="E39" s="1">
        <v>1.5929581375873501</v>
      </c>
    </row>
    <row r="40" spans="1:5" x14ac:dyDescent="0.25">
      <c r="A40">
        <v>39</v>
      </c>
      <c r="B40" s="1">
        <v>3.4605929899396202</v>
      </c>
      <c r="C40" s="1">
        <v>2.9835415688545601</v>
      </c>
      <c r="D40" s="1">
        <v>3.0541710614520601</v>
      </c>
      <c r="E40" s="1">
        <v>2.7672415346419599</v>
      </c>
    </row>
    <row r="41" spans="1:5" x14ac:dyDescent="0.25">
      <c r="A41">
        <v>40</v>
      </c>
      <c r="B41" s="1">
        <v>1.5318042773094001</v>
      </c>
      <c r="C41" s="1">
        <v>1.69762961952869</v>
      </c>
      <c r="D41" s="1">
        <v>1.60173430225652</v>
      </c>
      <c r="E41" s="1">
        <v>2.0599110625159298</v>
      </c>
    </row>
    <row r="42" spans="1:5" x14ac:dyDescent="0.25">
      <c r="A42">
        <v>41</v>
      </c>
      <c r="B42" s="1">
        <v>2.0558835670549498</v>
      </c>
      <c r="C42" s="1">
        <v>2.5286803354065901</v>
      </c>
      <c r="D42" s="1">
        <v>2.1913894236263798</v>
      </c>
      <c r="E42" s="1">
        <v>3.1506102999797498</v>
      </c>
    </row>
    <row r="43" spans="1:5" x14ac:dyDescent="0.25">
      <c r="A43">
        <v>42</v>
      </c>
      <c r="B43" s="1">
        <v>2.2116722932428599</v>
      </c>
      <c r="C43" s="1">
        <v>2.5663333909289601</v>
      </c>
      <c r="D43" s="1">
        <v>2.3308314617956798</v>
      </c>
      <c r="E43" s="1">
        <v>3.1182042222928699</v>
      </c>
    </row>
    <row r="44" spans="1:5" x14ac:dyDescent="0.25">
      <c r="A44">
        <v>43</v>
      </c>
      <c r="B44" s="1">
        <v>1.7297133055111</v>
      </c>
      <c r="C44" s="1">
        <v>2.03510309028248</v>
      </c>
      <c r="D44" s="1">
        <v>1.94276696791406</v>
      </c>
      <c r="E44" s="1">
        <v>2.4887484432079101</v>
      </c>
    </row>
    <row r="45" spans="1:5" x14ac:dyDescent="0.25">
      <c r="A45">
        <v>44</v>
      </c>
      <c r="B45" s="1">
        <v>1.78395457382722</v>
      </c>
      <c r="C45" s="1">
        <v>2.2426836405174999</v>
      </c>
      <c r="D45" s="1">
        <v>2.0112914010796499</v>
      </c>
      <c r="E45" s="1">
        <v>2.8028033260435001</v>
      </c>
    </row>
    <row r="46" spans="1:5" x14ac:dyDescent="0.25">
      <c r="A46">
        <v>45</v>
      </c>
      <c r="B46" s="1">
        <v>2.1987839379229501</v>
      </c>
      <c r="C46" s="1">
        <v>2.2127919101828901</v>
      </c>
      <c r="D46" s="1">
        <v>2.1891766763518601</v>
      </c>
      <c r="E46" s="1">
        <v>2.5162595428750101</v>
      </c>
    </row>
    <row r="47" spans="1:5" x14ac:dyDescent="0.25">
      <c r="A47">
        <v>46</v>
      </c>
      <c r="B47" s="1">
        <v>1.4683821220840401</v>
      </c>
      <c r="C47" s="1">
        <v>1.67485834408472</v>
      </c>
      <c r="D47" s="1">
        <v>1.73009399046294</v>
      </c>
      <c r="E47" s="1">
        <v>1.9833849844482201</v>
      </c>
    </row>
    <row r="48" spans="1:5" x14ac:dyDescent="0.25">
      <c r="A48">
        <v>47</v>
      </c>
      <c r="B48" s="1">
        <v>1.3866460357740999</v>
      </c>
      <c r="C48" s="1">
        <v>1.51954783447358</v>
      </c>
      <c r="D48" s="1">
        <v>1.6378048202559099</v>
      </c>
      <c r="E48" s="1">
        <v>1.7310455576278301</v>
      </c>
    </row>
    <row r="49" spans="1:5" x14ac:dyDescent="0.25">
      <c r="A49">
        <v>48</v>
      </c>
      <c r="B49" s="1">
        <v>1.28243840522574</v>
      </c>
      <c r="C49" s="1">
        <v>1.34878082867788</v>
      </c>
      <c r="D49" s="1">
        <v>1.4558050570121199</v>
      </c>
      <c r="E49" s="1">
        <v>1.5184486164203099</v>
      </c>
    </row>
    <row r="50" spans="1:5" x14ac:dyDescent="0.25">
      <c r="A50">
        <v>49</v>
      </c>
      <c r="B50" s="1">
        <v>1.3292763110085699</v>
      </c>
      <c r="C50" s="1">
        <v>1.4563531810109001</v>
      </c>
      <c r="D50" s="1">
        <v>1.6845796077977</v>
      </c>
      <c r="E50" s="1">
        <v>1.6597825995490501</v>
      </c>
    </row>
    <row r="51" spans="1:5" x14ac:dyDescent="0.25">
      <c r="A51">
        <v>50</v>
      </c>
      <c r="B51" s="1">
        <v>1.3048745127742101</v>
      </c>
      <c r="C51" s="1">
        <v>1.4567160082020301</v>
      </c>
      <c r="D51" s="1">
        <v>1.79125916988867</v>
      </c>
      <c r="E51" s="1">
        <v>1.69934672584936</v>
      </c>
    </row>
    <row r="52" spans="1:5" x14ac:dyDescent="0.25">
      <c r="A52">
        <v>51</v>
      </c>
      <c r="B52" s="1">
        <v>1.2703413026874499</v>
      </c>
      <c r="C52" s="1">
        <v>1.3813922839516799</v>
      </c>
      <c r="D52" s="1">
        <v>1.8043152327949501</v>
      </c>
      <c r="E52" s="1">
        <v>1.60832036920396</v>
      </c>
    </row>
    <row r="53" spans="1:5" x14ac:dyDescent="0.25">
      <c r="A53">
        <v>52</v>
      </c>
      <c r="B53" s="1">
        <v>1.8171845520389101</v>
      </c>
      <c r="C53" s="1">
        <v>1.9074152138627201</v>
      </c>
      <c r="D53" s="1">
        <v>2.5355644008091498</v>
      </c>
      <c r="E53" s="1">
        <v>2.1358181471507098</v>
      </c>
    </row>
    <row r="54" spans="1:5" x14ac:dyDescent="0.25">
      <c r="A54">
        <v>53</v>
      </c>
      <c r="B54" s="1">
        <v>2.7587710161241699</v>
      </c>
      <c r="C54" s="1">
        <v>2.8220320419304201</v>
      </c>
      <c r="D54" s="1">
        <v>3.68879845448184</v>
      </c>
      <c r="E54" s="1">
        <v>3.0123879371207498</v>
      </c>
    </row>
    <row r="55" spans="1:5" x14ac:dyDescent="0.25">
      <c r="A55">
        <v>54</v>
      </c>
      <c r="B55" s="1">
        <v>3.2653979569085601</v>
      </c>
      <c r="C55" s="1">
        <v>3.2749487388309801</v>
      </c>
      <c r="D55" s="1">
        <v>4.2628388282522502</v>
      </c>
      <c r="E55" s="1">
        <v>3.4588457797643399</v>
      </c>
    </row>
    <row r="56" spans="1:5" x14ac:dyDescent="0.25">
      <c r="A56">
        <v>55</v>
      </c>
      <c r="B56" s="1">
        <v>3.3747132416760999</v>
      </c>
      <c r="C56" s="1">
        <v>3.3613617234287001</v>
      </c>
      <c r="D56" s="1">
        <v>4.3369495202954598</v>
      </c>
      <c r="E56" s="1">
        <v>3.50154060007387</v>
      </c>
    </row>
    <row r="57" spans="1:5" x14ac:dyDescent="0.25">
      <c r="A57">
        <v>56</v>
      </c>
      <c r="B57" s="1">
        <v>2.0181396504269702</v>
      </c>
      <c r="C57" s="1">
        <v>1.99024838803745</v>
      </c>
      <c r="D57" s="1">
        <v>2.9613542975367002</v>
      </c>
      <c r="E57" s="1">
        <v>2.15402631222454</v>
      </c>
    </row>
    <row r="58" spans="1:5" x14ac:dyDescent="0.25">
      <c r="A58">
        <v>57</v>
      </c>
      <c r="B58" s="1">
        <v>2.2896463561911502</v>
      </c>
      <c r="C58" s="1">
        <v>2.2085794883847498</v>
      </c>
      <c r="D58" s="1">
        <v>3.3318220815085402</v>
      </c>
      <c r="E58" s="1">
        <v>2.3523057611168601</v>
      </c>
    </row>
    <row r="59" spans="1:5" x14ac:dyDescent="0.25">
      <c r="A59">
        <v>58</v>
      </c>
      <c r="B59" s="1">
        <v>3.1155082243151102</v>
      </c>
      <c r="C59" s="1">
        <v>3.0311776606359899</v>
      </c>
      <c r="D59" s="1">
        <v>4.12495632871497</v>
      </c>
      <c r="E59" s="1">
        <v>3.1492776527314801</v>
      </c>
    </row>
    <row r="60" spans="1:5" x14ac:dyDescent="0.25">
      <c r="A60">
        <v>59</v>
      </c>
      <c r="B60" s="1">
        <v>2.40934273193005</v>
      </c>
      <c r="C60" s="1">
        <v>2.4907576410759602</v>
      </c>
      <c r="D60" s="1">
        <v>2.6830586126699099</v>
      </c>
      <c r="E60" s="1">
        <v>2.4191169329379898</v>
      </c>
    </row>
    <row r="61" spans="1:5" x14ac:dyDescent="0.25">
      <c r="A61">
        <v>60</v>
      </c>
      <c r="B61" s="1">
        <v>2.2582303171024498</v>
      </c>
      <c r="C61" s="1">
        <v>1.76794879960956</v>
      </c>
      <c r="D61" s="1">
        <v>1.81353392080873</v>
      </c>
      <c r="E61" s="1">
        <v>2.4167447382515599</v>
      </c>
    </row>
    <row r="62" spans="1:5" x14ac:dyDescent="0.25">
      <c r="A62">
        <v>61</v>
      </c>
      <c r="B62" s="1">
        <v>1.8792179971821099</v>
      </c>
      <c r="C62" s="1">
        <v>1.8268514646012399</v>
      </c>
      <c r="D62" s="1">
        <v>1.8629944732096799</v>
      </c>
      <c r="E62" s="1">
        <v>2.2223783294446098</v>
      </c>
    </row>
    <row r="63" spans="1:5" x14ac:dyDescent="0.25">
      <c r="A63">
        <v>62</v>
      </c>
      <c r="B63" s="1">
        <v>1.9540664642800201</v>
      </c>
      <c r="C63" s="1">
        <v>2.1647101291388702</v>
      </c>
      <c r="D63" s="1">
        <v>2.1540227871948301</v>
      </c>
      <c r="E63" s="1">
        <v>2.48259653290043</v>
      </c>
    </row>
    <row r="64" spans="1:5" x14ac:dyDescent="0.25">
      <c r="A64">
        <v>63</v>
      </c>
      <c r="B64" s="1">
        <v>5.8334348015783402</v>
      </c>
      <c r="C64" s="1">
        <v>4.63445881784134</v>
      </c>
      <c r="D64" s="1">
        <v>6.3068547881652401</v>
      </c>
      <c r="E64" s="1">
        <v>2.6079793317142599</v>
      </c>
    </row>
    <row r="65" spans="1:5" x14ac:dyDescent="0.25">
      <c r="A65">
        <v>64</v>
      </c>
      <c r="B65" s="1">
        <v>1.8865144680870101</v>
      </c>
      <c r="C65" s="1">
        <v>2.7878281393213</v>
      </c>
      <c r="D65" s="1">
        <v>1.41374830889199</v>
      </c>
      <c r="E65" s="1">
        <v>2.2535614193196301</v>
      </c>
    </row>
    <row r="66" spans="1:5" x14ac:dyDescent="0.25">
      <c r="A66">
        <v>65</v>
      </c>
      <c r="B66" s="1">
        <v>2.0359646756866598</v>
      </c>
      <c r="C66" s="1">
        <v>2.1095388643364701</v>
      </c>
      <c r="D66" s="1">
        <v>2.0600919914336999</v>
      </c>
      <c r="E66" s="1">
        <v>2.4662195153224999</v>
      </c>
    </row>
    <row r="67" spans="1:5" x14ac:dyDescent="0.25">
      <c r="B67" s="2">
        <v>2.8559559426889698</v>
      </c>
      <c r="C67" s="2">
        <v>2.9749272926277199</v>
      </c>
      <c r="D67" s="2">
        <v>3.08379703993455</v>
      </c>
      <c r="E67" s="2">
        <v>3.19865908459112</v>
      </c>
    </row>
    <row r="68" spans="1:5" x14ac:dyDescent="0.25">
      <c r="A68">
        <v>66</v>
      </c>
      <c r="B68" s="1">
        <v>1.7435655383479201</v>
      </c>
      <c r="C68" s="1">
        <v>2.03194374356003</v>
      </c>
      <c r="D68" s="1">
        <v>2.07370714241469</v>
      </c>
      <c r="E68" s="1">
        <v>2.4192857745631802</v>
      </c>
    </row>
    <row r="69" spans="1:5" x14ac:dyDescent="0.25">
      <c r="A69">
        <v>67</v>
      </c>
      <c r="B69" s="1">
        <v>1.98073878352511</v>
      </c>
      <c r="C69" s="1">
        <v>2.1368581162298099</v>
      </c>
      <c r="D69" s="1">
        <v>2.0668487514987501</v>
      </c>
      <c r="E69" s="1">
        <v>2.40104553363174</v>
      </c>
    </row>
    <row r="70" spans="1:5" x14ac:dyDescent="0.25">
      <c r="A70">
        <v>68</v>
      </c>
      <c r="B70" s="1">
        <v>2.1558635061058098</v>
      </c>
      <c r="C70" s="1">
        <v>2.3784349265305198</v>
      </c>
      <c r="D70" s="1">
        <v>2.2549975926983801</v>
      </c>
      <c r="E70" s="1">
        <v>2.7642115088016599</v>
      </c>
    </row>
    <row r="71" spans="1:5" x14ac:dyDescent="0.25">
      <c r="A71">
        <v>69</v>
      </c>
      <c r="B71" s="1">
        <v>2.0749339014558101</v>
      </c>
      <c r="C71" s="1">
        <v>2.7499921079937502</v>
      </c>
      <c r="D71" s="1">
        <v>2.4073252200678001</v>
      </c>
      <c r="E71" s="1">
        <v>3.4105688242719001</v>
      </c>
    </row>
    <row r="72" spans="1:5" x14ac:dyDescent="0.25">
      <c r="A72">
        <v>70</v>
      </c>
      <c r="B72" s="1">
        <v>1.3899504869752499</v>
      </c>
      <c r="C72" s="1">
        <v>1.2311371956277599</v>
      </c>
      <c r="D72" s="1">
        <v>1.2270956164092699</v>
      </c>
      <c r="E72" s="1">
        <v>1.23954325669694</v>
      </c>
    </row>
    <row r="73" spans="1:5" x14ac:dyDescent="0.25">
      <c r="A73">
        <v>71</v>
      </c>
      <c r="B73" s="1">
        <v>2.3805870668228502</v>
      </c>
      <c r="C73" s="1">
        <v>2.3908302351137798</v>
      </c>
      <c r="D73" s="1">
        <v>2.2925411633944699</v>
      </c>
      <c r="E73" s="1">
        <v>2.37438951681274</v>
      </c>
    </row>
    <row r="74" spans="1:5" x14ac:dyDescent="0.25">
      <c r="A74">
        <v>72</v>
      </c>
      <c r="B74" s="1">
        <v>2.2572206381180799</v>
      </c>
      <c r="C74" s="1">
        <v>2.0421229136693499</v>
      </c>
      <c r="D74" s="1">
        <v>2.0323416283268201</v>
      </c>
      <c r="E74" s="1">
        <v>2.2067886418206899</v>
      </c>
    </row>
    <row r="75" spans="1:5" x14ac:dyDescent="0.25">
      <c r="A75">
        <v>73</v>
      </c>
      <c r="B75" s="1">
        <v>2.28652595236326</v>
      </c>
      <c r="C75" s="1">
        <v>2.4447613876649901</v>
      </c>
      <c r="D75" s="1">
        <v>2.3704422880103699</v>
      </c>
      <c r="E75" s="1">
        <v>2.7249758480336301</v>
      </c>
    </row>
    <row r="76" spans="1:5" x14ac:dyDescent="0.25">
      <c r="A76">
        <v>74</v>
      </c>
      <c r="B76" s="1">
        <v>2.0182715147494199</v>
      </c>
      <c r="C76" s="1">
        <v>1.97566755492497</v>
      </c>
      <c r="D76" s="1">
        <v>1.9758541632186899</v>
      </c>
      <c r="E76" s="1">
        <v>2.1018096034601599</v>
      </c>
    </row>
    <row r="77" spans="1:5" x14ac:dyDescent="0.25">
      <c r="A77">
        <v>75</v>
      </c>
      <c r="B77" s="1">
        <v>2.33811452673732</v>
      </c>
      <c r="C77" s="1">
        <v>2.5023693734918599</v>
      </c>
      <c r="D77" s="1">
        <v>2.42393736086126</v>
      </c>
      <c r="E77" s="1">
        <v>2.78454095024665</v>
      </c>
    </row>
    <row r="78" spans="1:5" x14ac:dyDescent="0.25">
      <c r="A78">
        <v>76</v>
      </c>
      <c r="B78" s="1">
        <v>2.0244240357560299</v>
      </c>
      <c r="C78" s="1">
        <v>2.46466936639453</v>
      </c>
      <c r="D78" s="1">
        <v>2.40336736630994</v>
      </c>
      <c r="E78" s="1">
        <v>2.9218972716287999</v>
      </c>
    </row>
    <row r="79" spans="1:5" x14ac:dyDescent="0.25">
      <c r="A79">
        <v>77</v>
      </c>
      <c r="B79" s="1">
        <v>2.1432535739874199</v>
      </c>
      <c r="C79" s="1">
        <v>2.3480643784126398</v>
      </c>
      <c r="D79" s="1">
        <v>2.2871168626487202</v>
      </c>
      <c r="E79" s="1">
        <v>2.6738290784780601</v>
      </c>
    </row>
    <row r="80" spans="1:5" x14ac:dyDescent="0.25">
      <c r="A80">
        <v>78</v>
      </c>
      <c r="B80" s="1">
        <v>4.2584231274054103</v>
      </c>
      <c r="C80" s="1">
        <v>4.3977613361045496</v>
      </c>
      <c r="D80" s="1">
        <v>4.3808663299833599</v>
      </c>
      <c r="E80" s="1">
        <v>4.6579325336295598</v>
      </c>
    </row>
    <row r="81" spans="1:5" x14ac:dyDescent="0.25">
      <c r="A81">
        <v>79</v>
      </c>
      <c r="B81" s="1">
        <v>2.7421136950970202</v>
      </c>
      <c r="C81" s="1">
        <v>2.86441473089566</v>
      </c>
      <c r="D81" s="1">
        <v>2.8474531251978599</v>
      </c>
      <c r="E81" s="1">
        <v>3.54892396190967</v>
      </c>
    </row>
    <row r="82" spans="1:5" x14ac:dyDescent="0.25">
      <c r="A82">
        <v>80</v>
      </c>
      <c r="B82" s="1">
        <v>3.6402365841388802</v>
      </c>
      <c r="C82" s="1">
        <v>1.656914787382</v>
      </c>
      <c r="D82" s="1">
        <v>2.1716169738999902</v>
      </c>
      <c r="E82" s="1">
        <v>1.85510134604988</v>
      </c>
    </row>
    <row r="83" spans="1:5" x14ac:dyDescent="0.25">
      <c r="A83">
        <v>81</v>
      </c>
      <c r="B83" s="1">
        <v>2.4561670133710498</v>
      </c>
      <c r="C83" s="1">
        <v>2.63067490015256</v>
      </c>
      <c r="D83" s="1">
        <v>2.5963730980561999</v>
      </c>
      <c r="E83" s="1">
        <v>2.9532042854020801</v>
      </c>
    </row>
    <row r="84" spans="1:5" x14ac:dyDescent="0.25">
      <c r="A84">
        <v>82</v>
      </c>
      <c r="B84" s="1">
        <v>2.0445927557453998</v>
      </c>
      <c r="C84" s="1">
        <v>2.0955523044544901</v>
      </c>
      <c r="D84" s="1">
        <v>2.0698383779864802</v>
      </c>
      <c r="E84" s="1">
        <v>2.3477689102481101</v>
      </c>
    </row>
    <row r="85" spans="1:5" x14ac:dyDescent="0.25">
      <c r="A85">
        <v>83</v>
      </c>
      <c r="B85" s="1">
        <v>1.9525542445603701</v>
      </c>
      <c r="C85" s="1">
        <v>1.6631889737515799</v>
      </c>
      <c r="D85" s="1">
        <v>1.5601610232876899</v>
      </c>
      <c r="E85" s="1">
        <v>1.57905586953646</v>
      </c>
    </row>
    <row r="86" spans="1:5" x14ac:dyDescent="0.25">
      <c r="A86">
        <v>84</v>
      </c>
      <c r="B86" s="1">
        <v>2.52319977603951</v>
      </c>
      <c r="C86" s="1">
        <v>1.6668377173570299</v>
      </c>
      <c r="D86" s="1">
        <v>2.42891593103516</v>
      </c>
      <c r="E86" s="1">
        <v>1.9702021984451901</v>
      </c>
    </row>
    <row r="87" spans="1:5" x14ac:dyDescent="0.25">
      <c r="A87">
        <v>85</v>
      </c>
      <c r="B87" s="1">
        <v>5.9738552430194796</v>
      </c>
      <c r="C87" s="1">
        <v>6.7456114002483698</v>
      </c>
      <c r="D87" s="1">
        <v>6.0753023093233498</v>
      </c>
      <c r="E87" s="1">
        <v>7.5930982720053199</v>
      </c>
    </row>
    <row r="88" spans="1:5" x14ac:dyDescent="0.25">
      <c r="A88">
        <v>86</v>
      </c>
      <c r="B88" s="1">
        <v>1.8783569708699199</v>
      </c>
      <c r="C88" s="1">
        <v>1.9733158627018299</v>
      </c>
      <c r="D88" s="1">
        <v>2.1104989214234799</v>
      </c>
      <c r="E88" s="1">
        <v>2.0433351623092499</v>
      </c>
    </row>
    <row r="89" spans="1:5" x14ac:dyDescent="0.25">
      <c r="A89">
        <v>87</v>
      </c>
      <c r="B89" s="1">
        <v>2.2365972655789701</v>
      </c>
      <c r="C89" s="1">
        <v>2.1679008588554201</v>
      </c>
      <c r="D89" s="1">
        <v>2.15099767462404</v>
      </c>
      <c r="E89" s="1">
        <v>2.2921842642003001</v>
      </c>
    </row>
    <row r="90" spans="1:5" x14ac:dyDescent="0.25">
      <c r="A90">
        <v>88</v>
      </c>
      <c r="B90" s="1">
        <v>2.81672662954636</v>
      </c>
      <c r="C90" s="1">
        <v>3.0851880689076498</v>
      </c>
      <c r="D90" s="1">
        <v>2.9942881406211201</v>
      </c>
      <c r="E90" s="1">
        <v>3.5175835992678399</v>
      </c>
    </row>
    <row r="91" spans="1:5" x14ac:dyDescent="0.25">
      <c r="A91">
        <v>89</v>
      </c>
      <c r="B91" s="1">
        <v>2.2368243171660298</v>
      </c>
      <c r="C91" s="1">
        <v>2.6184547365488902</v>
      </c>
      <c r="D91" s="1">
        <v>2.25216516217671</v>
      </c>
      <c r="E91" s="1">
        <v>3.0196363665195598</v>
      </c>
    </row>
    <row r="92" spans="1:5" x14ac:dyDescent="0.25">
      <c r="A92">
        <v>90</v>
      </c>
      <c r="B92" s="1">
        <v>2.17291874030728</v>
      </c>
      <c r="C92" s="1">
        <v>1.8244704928278099</v>
      </c>
      <c r="D92" s="1">
        <v>1.92385991560504</v>
      </c>
      <c r="E92" s="1">
        <v>2.0172287144095402</v>
      </c>
    </row>
    <row r="93" spans="1:5" x14ac:dyDescent="0.25">
      <c r="A93">
        <v>91</v>
      </c>
      <c r="B93" s="1">
        <v>2.2981821664189601</v>
      </c>
      <c r="C93" s="1">
        <v>2.38242417844301</v>
      </c>
      <c r="D93" s="1">
        <v>2.2803727978636901</v>
      </c>
      <c r="E93" s="1">
        <v>2.5918699408885502</v>
      </c>
    </row>
    <row r="94" spans="1:5" x14ac:dyDescent="0.25">
      <c r="A94">
        <v>92</v>
      </c>
      <c r="B94" s="1">
        <v>1.8977101642139</v>
      </c>
      <c r="C94" s="1">
        <v>2.6045746254369</v>
      </c>
      <c r="D94" s="1">
        <v>1.95368630893262</v>
      </c>
      <c r="E94" s="1">
        <v>2.2667658301459199</v>
      </c>
    </row>
    <row r="95" spans="1:5" x14ac:dyDescent="0.25">
      <c r="A95">
        <v>93</v>
      </c>
      <c r="B95" s="1">
        <v>1.9158103613841</v>
      </c>
      <c r="C95" s="1">
        <v>2.0430785602890098</v>
      </c>
      <c r="D95" s="1">
        <v>2.08598078204305</v>
      </c>
      <c r="E95" s="1">
        <v>2.2207158506833999</v>
      </c>
    </row>
    <row r="96" spans="1:5" x14ac:dyDescent="0.25">
      <c r="A96">
        <v>94</v>
      </c>
      <c r="B96" s="1">
        <v>5.1598436527745601</v>
      </c>
      <c r="C96" s="1">
        <v>5.6694683157282801</v>
      </c>
      <c r="D96" s="1">
        <v>5.4440542238222296</v>
      </c>
      <c r="E96" s="1">
        <v>3.8705571297739598</v>
      </c>
    </row>
    <row r="97" spans="1:5" x14ac:dyDescent="0.25">
      <c r="A97">
        <v>95</v>
      </c>
      <c r="B97" s="1">
        <v>2.2323276808099002</v>
      </c>
      <c r="C97" s="1">
        <v>2.6944012878499102</v>
      </c>
      <c r="D97" s="1">
        <v>2.2962655971790702</v>
      </c>
      <c r="E97" s="1">
        <v>2.8959637667726801</v>
      </c>
    </row>
    <row r="98" spans="1:5" x14ac:dyDescent="0.25">
      <c r="A98">
        <v>96</v>
      </c>
      <c r="B98" s="1">
        <v>1.67566717544871</v>
      </c>
      <c r="C98" s="1">
        <v>1.8606022531609701</v>
      </c>
      <c r="D98" s="1">
        <v>1.83075299271346</v>
      </c>
      <c r="E98" s="1">
        <v>2.2302560277971999</v>
      </c>
    </row>
    <row r="99" spans="1:5" x14ac:dyDescent="0.25">
      <c r="A99">
        <v>97</v>
      </c>
      <c r="B99" s="1">
        <v>2.3506586751369101</v>
      </c>
      <c r="C99" s="1">
        <v>2.0121775560679098</v>
      </c>
      <c r="D99" s="1">
        <v>1.9904514254463299</v>
      </c>
      <c r="E99" s="1">
        <v>1.9690317892276601</v>
      </c>
    </row>
    <row r="100" spans="1:5" x14ac:dyDescent="0.25">
      <c r="A100">
        <v>98</v>
      </c>
      <c r="B100" s="1">
        <v>1.9942057010977201</v>
      </c>
      <c r="C100" s="1">
        <v>2.0034044087537701</v>
      </c>
      <c r="D100" s="1">
        <v>1.6847682230994301</v>
      </c>
      <c r="E100" s="1">
        <v>1.69453856129909</v>
      </c>
    </row>
    <row r="101" spans="1:5" x14ac:dyDescent="0.25">
      <c r="A101">
        <v>99</v>
      </c>
      <c r="B101" s="1">
        <v>5.8769025239047696</v>
      </c>
      <c r="C101" s="1">
        <v>5.9882314883692596</v>
      </c>
      <c r="D101" s="1">
        <v>2.4581734650529499</v>
      </c>
      <c r="E101" s="1">
        <v>5.8073828737535296</v>
      </c>
    </row>
    <row r="102" spans="1:5" x14ac:dyDescent="0.25">
      <c r="A102">
        <v>100</v>
      </c>
      <c r="B102" s="1">
        <v>7.0754709220193002</v>
      </c>
      <c r="C102" s="1">
        <v>7.0976850087493304</v>
      </c>
      <c r="D102" s="1">
        <v>7.5537352125558499</v>
      </c>
      <c r="E102" s="1">
        <v>7.0538086981285799</v>
      </c>
    </row>
    <row r="103" spans="1:5" x14ac:dyDescent="0.25">
      <c r="B103" s="2">
        <v>2.4770767893330201</v>
      </c>
      <c r="C103" s="2">
        <v>2.5118957121329601</v>
      </c>
      <c r="D103" s="2">
        <v>2.4046001173341498</v>
      </c>
      <c r="E103" s="2">
        <v>2.6823759817791699</v>
      </c>
    </row>
    <row r="104" spans="1:5" x14ac:dyDescent="0.25">
      <c r="B104" s="2">
        <v>2.7171730082513901</v>
      </c>
      <c r="C104" s="2">
        <v>2.8038849724467401</v>
      </c>
      <c r="D104" s="2">
        <v>2.8266417162409301</v>
      </c>
      <c r="E104" s="2">
        <v>3.00753748488785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07B4-29F1-4999-A71F-BF28FEB761FD}">
  <sheetPr codeName="Sheet12"/>
  <dimension ref="A1:S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ColWidth="11.42578125" defaultRowHeight="15" x14ac:dyDescent="0.25"/>
  <sheetData>
    <row r="1" spans="1:19" x14ac:dyDescent="0.25">
      <c r="A1" t="s">
        <v>7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L1" t="s">
        <v>8</v>
      </c>
      <c r="M1" t="s">
        <v>5</v>
      </c>
      <c r="N1" t="s">
        <v>6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1</v>
      </c>
      <c r="B2">
        <v>468585736.39024699</v>
      </c>
      <c r="C2">
        <v>405755226.23076099</v>
      </c>
      <c r="D2">
        <v>42122811.228849404</v>
      </c>
      <c r="E2">
        <v>415205386.89032602</v>
      </c>
      <c r="F2">
        <v>418618330.02213699</v>
      </c>
      <c r="G2">
        <v>442715444.621315</v>
      </c>
      <c r="H2">
        <v>468585673.18017602</v>
      </c>
      <c r="L2">
        <v>1</v>
      </c>
      <c r="M2">
        <v>920615.67906322505</v>
      </c>
      <c r="N2">
        <v>697101.82966517296</v>
      </c>
      <c r="O2">
        <v>123287.467720935</v>
      </c>
      <c r="P2">
        <v>710512.258460521</v>
      </c>
      <c r="Q2">
        <v>708567.30047691497</v>
      </c>
      <c r="R2">
        <v>902454.26870819298</v>
      </c>
      <c r="S2">
        <v>920613.83689339401</v>
      </c>
    </row>
    <row r="3" spans="1:19" x14ac:dyDescent="0.25">
      <c r="A3">
        <v>2</v>
      </c>
      <c r="B3">
        <v>239194971.17941001</v>
      </c>
      <c r="C3">
        <v>206081086.249688</v>
      </c>
      <c r="D3">
        <v>56589454.124400102</v>
      </c>
      <c r="E3">
        <v>212403092.78891</v>
      </c>
      <c r="F3">
        <v>226800503.116588</v>
      </c>
      <c r="G3">
        <v>262810156.996171</v>
      </c>
      <c r="H3">
        <v>231625922.692103</v>
      </c>
      <c r="L3">
        <v>2</v>
      </c>
      <c r="M3">
        <v>548740.70896571002</v>
      </c>
      <c r="N3">
        <v>329215.44046040502</v>
      </c>
      <c r="O3">
        <v>145094.964944787</v>
      </c>
      <c r="P3">
        <v>348877.46992427902</v>
      </c>
      <c r="Q3">
        <v>427309.62197379</v>
      </c>
      <c r="R3">
        <v>560774.10031247395</v>
      </c>
      <c r="S3">
        <v>505527.812758104</v>
      </c>
    </row>
    <row r="4" spans="1:19" x14ac:dyDescent="0.25">
      <c r="A4">
        <v>3</v>
      </c>
      <c r="B4">
        <v>122099967.139264</v>
      </c>
      <c r="C4">
        <v>63741748.518453799</v>
      </c>
      <c r="D4">
        <v>69136166.835090294</v>
      </c>
      <c r="E4">
        <v>69398205.087503403</v>
      </c>
      <c r="F4">
        <v>77084354.587071002</v>
      </c>
      <c r="G4">
        <v>122100277.19055299</v>
      </c>
      <c r="H4">
        <v>114996921.16577899</v>
      </c>
      <c r="L4">
        <v>3</v>
      </c>
      <c r="M4">
        <v>413152.75001254398</v>
      </c>
      <c r="N4">
        <v>195930.191721079</v>
      </c>
      <c r="O4">
        <v>223905.34662996899</v>
      </c>
      <c r="P4">
        <v>225367.25684028101</v>
      </c>
      <c r="Q4">
        <v>258949.306439451</v>
      </c>
      <c r="R4">
        <v>413153.81831851299</v>
      </c>
      <c r="S4">
        <v>389748.16303798702</v>
      </c>
    </row>
    <row r="5" spans="1:19" x14ac:dyDescent="0.25">
      <c r="A5">
        <v>4</v>
      </c>
      <c r="B5">
        <v>99528141.905562893</v>
      </c>
      <c r="C5">
        <v>35275803.6363656</v>
      </c>
      <c r="D5">
        <v>38175880.314003602</v>
      </c>
      <c r="E5">
        <v>40230093.831454098</v>
      </c>
      <c r="F5">
        <v>47389480.524485998</v>
      </c>
      <c r="G5">
        <v>99527973.444746301</v>
      </c>
      <c r="H5">
        <v>87686966.693250507</v>
      </c>
      <c r="L5">
        <v>4</v>
      </c>
      <c r="M5">
        <v>287439.27990601998</v>
      </c>
      <c r="N5">
        <v>78467.489837370696</v>
      </c>
      <c r="O5">
        <v>94727.670033690607</v>
      </c>
      <c r="P5">
        <v>103323.64256878701</v>
      </c>
      <c r="Q5">
        <v>131130.777896805</v>
      </c>
      <c r="R5">
        <v>287438.004617005</v>
      </c>
      <c r="S5">
        <v>253824.62304926899</v>
      </c>
    </row>
    <row r="6" spans="1:19" x14ac:dyDescent="0.25">
      <c r="A6">
        <v>5</v>
      </c>
      <c r="B6">
        <v>101848791.437281</v>
      </c>
      <c r="C6">
        <v>44128444.200681202</v>
      </c>
      <c r="D6">
        <v>46217970.118248597</v>
      </c>
      <c r="E6">
        <v>49267915.688965097</v>
      </c>
      <c r="F6">
        <v>52295974.446718298</v>
      </c>
      <c r="G6">
        <v>101824790.721663</v>
      </c>
      <c r="H6">
        <v>96454353.678516105</v>
      </c>
      <c r="L6">
        <v>5</v>
      </c>
      <c r="M6">
        <v>305352.50335576001</v>
      </c>
      <c r="N6">
        <v>103145.62776844201</v>
      </c>
      <c r="O6">
        <v>117658.41562057201</v>
      </c>
      <c r="P6">
        <v>132781.09786177301</v>
      </c>
      <c r="Q6">
        <v>147791.602872566</v>
      </c>
      <c r="R6">
        <v>305249.24672576803</v>
      </c>
      <c r="S6">
        <v>292403.395933575</v>
      </c>
    </row>
    <row r="7" spans="1:19" x14ac:dyDescent="0.25">
      <c r="A7">
        <v>6</v>
      </c>
      <c r="B7">
        <v>89375587.480575994</v>
      </c>
      <c r="C7">
        <v>44713221.893399797</v>
      </c>
      <c r="D7">
        <v>42338977.520954899</v>
      </c>
      <c r="E7">
        <v>42044469.046905696</v>
      </c>
      <c r="F7">
        <v>43890272.757252298</v>
      </c>
      <c r="G7">
        <v>89364455.725497007</v>
      </c>
      <c r="H7">
        <v>84745535.216334596</v>
      </c>
      <c r="L7">
        <v>6</v>
      </c>
      <c r="M7">
        <v>252318.91594378199</v>
      </c>
      <c r="N7">
        <v>89143.684682218402</v>
      </c>
      <c r="O7">
        <v>86142.409446643607</v>
      </c>
      <c r="P7">
        <v>89356.332728274196</v>
      </c>
      <c r="Q7">
        <v>97163.489564467207</v>
      </c>
      <c r="R7">
        <v>252285.074900974</v>
      </c>
      <c r="S7">
        <v>242598.34657072599</v>
      </c>
    </row>
    <row r="8" spans="1:19" x14ac:dyDescent="0.25">
      <c r="A8">
        <v>7</v>
      </c>
      <c r="B8">
        <v>65740123.453459397</v>
      </c>
      <c r="C8">
        <v>211217105.285795</v>
      </c>
      <c r="D8">
        <v>226372091.38559601</v>
      </c>
      <c r="E8">
        <v>171751235.57541201</v>
      </c>
      <c r="F8">
        <v>218458526.70407599</v>
      </c>
      <c r="G8">
        <v>65740176.607244402</v>
      </c>
      <c r="H8">
        <v>65738993.526100203</v>
      </c>
      <c r="L8">
        <v>7</v>
      </c>
      <c r="M8">
        <v>217384.58150970101</v>
      </c>
      <c r="N8">
        <v>655181.56516136602</v>
      </c>
      <c r="O8">
        <v>702339.93221787305</v>
      </c>
      <c r="P8">
        <v>526206.55465306796</v>
      </c>
      <c r="Q8">
        <v>678045.68430428102</v>
      </c>
      <c r="R8">
        <v>217384.82592674001</v>
      </c>
      <c r="S8">
        <v>217382.11097392999</v>
      </c>
    </row>
    <row r="9" spans="1:19" x14ac:dyDescent="0.25">
      <c r="A9">
        <v>8</v>
      </c>
      <c r="B9">
        <v>73085728.462209806</v>
      </c>
      <c r="C9">
        <v>219518108.373218</v>
      </c>
      <c r="D9">
        <v>210744641.82221901</v>
      </c>
      <c r="E9">
        <v>181680398.496048</v>
      </c>
      <c r="F9">
        <v>196998069.59619001</v>
      </c>
      <c r="G9">
        <v>72368879.540249303</v>
      </c>
      <c r="H9">
        <v>72004636.167140394</v>
      </c>
      <c r="L9">
        <v>8</v>
      </c>
      <c r="M9">
        <v>302816.93206203601</v>
      </c>
      <c r="N9">
        <v>739450.40038404299</v>
      </c>
      <c r="O9">
        <v>708602.00055006903</v>
      </c>
      <c r="P9">
        <v>614001.21861394402</v>
      </c>
      <c r="Q9">
        <v>666215.79744946805</v>
      </c>
      <c r="R9">
        <v>301268.74322977598</v>
      </c>
      <c r="S9">
        <v>300482.15877103899</v>
      </c>
    </row>
    <row r="10" spans="1:19" x14ac:dyDescent="0.25">
      <c r="A10">
        <v>9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L10">
        <v>9</v>
      </c>
      <c r="M10" t="s">
        <v>127</v>
      </c>
      <c r="N10" t="s">
        <v>127</v>
      </c>
      <c r="O10" t="s">
        <v>127</v>
      </c>
      <c r="P10" t="s">
        <v>127</v>
      </c>
      <c r="Q10" t="s">
        <v>127</v>
      </c>
      <c r="R10" t="s">
        <v>127</v>
      </c>
      <c r="S10" t="s">
        <v>127</v>
      </c>
    </row>
    <row r="11" spans="1:19" x14ac:dyDescent="0.25">
      <c r="A11">
        <v>10</v>
      </c>
      <c r="B11" t="s">
        <v>127</v>
      </c>
      <c r="C11" t="s">
        <v>127</v>
      </c>
      <c r="D11" t="s">
        <v>127</v>
      </c>
      <c r="E11" t="s">
        <v>127</v>
      </c>
      <c r="F11" t="s">
        <v>127</v>
      </c>
      <c r="G11" t="s">
        <v>127</v>
      </c>
      <c r="H11" t="s">
        <v>127</v>
      </c>
      <c r="L11">
        <v>10</v>
      </c>
      <c r="M11" t="s">
        <v>127</v>
      </c>
      <c r="N11" t="s">
        <v>127</v>
      </c>
      <c r="O11" t="s">
        <v>127</v>
      </c>
      <c r="P11" t="s">
        <v>127</v>
      </c>
      <c r="Q11" t="s">
        <v>127</v>
      </c>
      <c r="R11" t="s">
        <v>127</v>
      </c>
      <c r="S11" t="s">
        <v>127</v>
      </c>
    </row>
    <row r="12" spans="1:19" x14ac:dyDescent="0.25">
      <c r="A12">
        <v>11</v>
      </c>
      <c r="B12" t="s">
        <v>127</v>
      </c>
      <c r="C12" t="s">
        <v>127</v>
      </c>
      <c r="D12" t="s">
        <v>127</v>
      </c>
      <c r="E12" t="s">
        <v>127</v>
      </c>
      <c r="F12" t="s">
        <v>127</v>
      </c>
      <c r="G12" t="s">
        <v>127</v>
      </c>
      <c r="H12" t="s">
        <v>127</v>
      </c>
      <c r="L12">
        <v>11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t="s">
        <v>127</v>
      </c>
    </row>
    <row r="13" spans="1:19" x14ac:dyDescent="0.25">
      <c r="A13">
        <v>12</v>
      </c>
      <c r="B13" t="s">
        <v>127</v>
      </c>
      <c r="C13" t="s">
        <v>127</v>
      </c>
      <c r="D13" t="s">
        <v>127</v>
      </c>
      <c r="E13" t="s">
        <v>127</v>
      </c>
      <c r="F13" t="s">
        <v>127</v>
      </c>
      <c r="G13" t="s">
        <v>127</v>
      </c>
      <c r="H13" t="s">
        <v>127</v>
      </c>
      <c r="L13">
        <v>12</v>
      </c>
      <c r="M13" t="s">
        <v>127</v>
      </c>
      <c r="N13" t="s">
        <v>127</v>
      </c>
      <c r="O13" t="s">
        <v>127</v>
      </c>
      <c r="P13" t="s">
        <v>127</v>
      </c>
      <c r="Q13" t="s">
        <v>127</v>
      </c>
      <c r="R13" t="s">
        <v>127</v>
      </c>
      <c r="S13" t="s">
        <v>127</v>
      </c>
    </row>
    <row r="14" spans="1:19" x14ac:dyDescent="0.25">
      <c r="A14">
        <v>13</v>
      </c>
      <c r="B14" t="s">
        <v>127</v>
      </c>
      <c r="C14" t="s">
        <v>127</v>
      </c>
      <c r="D14" t="s">
        <v>127</v>
      </c>
      <c r="E14" t="s">
        <v>127</v>
      </c>
      <c r="F14" t="s">
        <v>127</v>
      </c>
      <c r="G14" t="s">
        <v>127</v>
      </c>
      <c r="H14" t="s">
        <v>127</v>
      </c>
      <c r="L14">
        <v>13</v>
      </c>
      <c r="M14" t="s">
        <v>127</v>
      </c>
      <c r="N14" t="s">
        <v>127</v>
      </c>
      <c r="O14" t="s">
        <v>127</v>
      </c>
      <c r="P14" t="s">
        <v>127</v>
      </c>
      <c r="Q14" t="s">
        <v>127</v>
      </c>
      <c r="R14" t="s">
        <v>127</v>
      </c>
      <c r="S14" t="s">
        <v>127</v>
      </c>
    </row>
    <row r="15" spans="1:19" x14ac:dyDescent="0.25">
      <c r="A15">
        <v>14</v>
      </c>
      <c r="B15" t="s">
        <v>127</v>
      </c>
      <c r="C15" t="s">
        <v>127</v>
      </c>
      <c r="D15" t="s">
        <v>127</v>
      </c>
      <c r="E15" t="s">
        <v>127</v>
      </c>
      <c r="F15" t="s">
        <v>127</v>
      </c>
      <c r="G15" t="s">
        <v>127</v>
      </c>
      <c r="H15" t="s">
        <v>127</v>
      </c>
      <c r="L15">
        <v>14</v>
      </c>
      <c r="M15" t="s">
        <v>127</v>
      </c>
      <c r="N15" t="s">
        <v>127</v>
      </c>
      <c r="O15" t="s">
        <v>127</v>
      </c>
      <c r="P15" t="s">
        <v>127</v>
      </c>
      <c r="Q15" t="s">
        <v>127</v>
      </c>
      <c r="R15" t="s">
        <v>127</v>
      </c>
      <c r="S15" t="s">
        <v>127</v>
      </c>
    </row>
    <row r="16" spans="1:19" x14ac:dyDescent="0.25">
      <c r="A16">
        <v>15</v>
      </c>
      <c r="B16" t="s">
        <v>127</v>
      </c>
      <c r="C16" t="s">
        <v>127</v>
      </c>
      <c r="D16" t="s">
        <v>127</v>
      </c>
      <c r="E16" t="s">
        <v>127</v>
      </c>
      <c r="F16" t="s">
        <v>127</v>
      </c>
      <c r="G16" t="s">
        <v>127</v>
      </c>
      <c r="H16" t="s">
        <v>127</v>
      </c>
      <c r="L16">
        <v>15</v>
      </c>
      <c r="M16" t="s">
        <v>127</v>
      </c>
      <c r="N16" t="s">
        <v>127</v>
      </c>
      <c r="O16" t="s">
        <v>127</v>
      </c>
      <c r="P16" t="s">
        <v>127</v>
      </c>
      <c r="Q16" t="s">
        <v>127</v>
      </c>
      <c r="R16" t="s">
        <v>127</v>
      </c>
      <c r="S16" t="s">
        <v>127</v>
      </c>
    </row>
    <row r="17" spans="1:19" x14ac:dyDescent="0.25">
      <c r="A17">
        <v>16</v>
      </c>
      <c r="B17" t="s">
        <v>127</v>
      </c>
      <c r="C17" t="s">
        <v>127</v>
      </c>
      <c r="D17" t="s">
        <v>127</v>
      </c>
      <c r="E17" t="s">
        <v>127</v>
      </c>
      <c r="F17" t="s">
        <v>127</v>
      </c>
      <c r="G17" t="s">
        <v>127</v>
      </c>
      <c r="H17" t="s">
        <v>127</v>
      </c>
      <c r="L17">
        <v>16</v>
      </c>
      <c r="M17" t="s">
        <v>127</v>
      </c>
      <c r="N17" t="s">
        <v>127</v>
      </c>
      <c r="O17" t="s">
        <v>127</v>
      </c>
      <c r="P17" t="s">
        <v>127</v>
      </c>
      <c r="Q17" t="s">
        <v>127</v>
      </c>
      <c r="R17" t="s">
        <v>127</v>
      </c>
      <c r="S17" t="s">
        <v>127</v>
      </c>
    </row>
    <row r="18" spans="1:19" x14ac:dyDescent="0.25">
      <c r="A18">
        <v>17</v>
      </c>
      <c r="B18">
        <v>51845653.507923402</v>
      </c>
      <c r="C18">
        <v>256912919.94673601</v>
      </c>
      <c r="D18">
        <v>138733165.01788801</v>
      </c>
      <c r="E18">
        <v>181876164.846279</v>
      </c>
      <c r="F18">
        <v>72208512.215629503</v>
      </c>
      <c r="G18">
        <v>51727245.454119802</v>
      </c>
      <c r="H18">
        <v>101816691.206214</v>
      </c>
      <c r="L18">
        <v>17</v>
      </c>
      <c r="M18">
        <v>136360.74937866</v>
      </c>
      <c r="N18">
        <v>549323.45521439402</v>
      </c>
      <c r="O18">
        <v>301066.48195192497</v>
      </c>
      <c r="P18">
        <v>401565.18364690302</v>
      </c>
      <c r="Q18">
        <v>154239.683576332</v>
      </c>
      <c r="R18">
        <v>136156.60819153101</v>
      </c>
      <c r="S18">
        <v>230742.302472007</v>
      </c>
    </row>
    <row r="19" spans="1:19" x14ac:dyDescent="0.25">
      <c r="A19">
        <v>18</v>
      </c>
      <c r="B19" t="s">
        <v>127</v>
      </c>
      <c r="C19" t="s">
        <v>127</v>
      </c>
      <c r="D19" t="s">
        <v>127</v>
      </c>
      <c r="E19" t="s">
        <v>127</v>
      </c>
      <c r="F19" t="s">
        <v>127</v>
      </c>
      <c r="G19" t="s">
        <v>127</v>
      </c>
      <c r="H19" t="s">
        <v>127</v>
      </c>
      <c r="L19">
        <v>18</v>
      </c>
      <c r="M19" t="s">
        <v>127</v>
      </c>
      <c r="N19" t="s">
        <v>127</v>
      </c>
      <c r="O19" t="s">
        <v>127</v>
      </c>
      <c r="P19" t="s">
        <v>127</v>
      </c>
      <c r="Q19" t="s">
        <v>127</v>
      </c>
      <c r="R19" t="s">
        <v>127</v>
      </c>
      <c r="S19" t="s">
        <v>127</v>
      </c>
    </row>
    <row r="20" spans="1:19" x14ac:dyDescent="0.25">
      <c r="A20">
        <v>19</v>
      </c>
      <c r="B20" t="s">
        <v>127</v>
      </c>
      <c r="C20" t="s">
        <v>127</v>
      </c>
      <c r="D20" t="s">
        <v>127</v>
      </c>
      <c r="E20" t="s">
        <v>127</v>
      </c>
      <c r="F20" t="s">
        <v>127</v>
      </c>
      <c r="G20" t="s">
        <v>127</v>
      </c>
      <c r="H20" t="s">
        <v>127</v>
      </c>
      <c r="L20">
        <v>19</v>
      </c>
      <c r="M20" t="s">
        <v>127</v>
      </c>
      <c r="N20" t="s">
        <v>127</v>
      </c>
      <c r="O20" t="s">
        <v>127</v>
      </c>
      <c r="P20" t="s">
        <v>127</v>
      </c>
      <c r="Q20" t="s">
        <v>127</v>
      </c>
      <c r="R20" t="s">
        <v>127</v>
      </c>
      <c r="S20" t="s">
        <v>127</v>
      </c>
    </row>
    <row r="21" spans="1:19" x14ac:dyDescent="0.25">
      <c r="A21">
        <v>20</v>
      </c>
      <c r="B21" t="s">
        <v>127</v>
      </c>
      <c r="C21" t="s">
        <v>127</v>
      </c>
      <c r="D21" t="s">
        <v>127</v>
      </c>
      <c r="E21" t="s">
        <v>127</v>
      </c>
      <c r="F21" t="s">
        <v>127</v>
      </c>
      <c r="G21" t="s">
        <v>127</v>
      </c>
      <c r="H21" t="s">
        <v>127</v>
      </c>
      <c r="L21">
        <v>20</v>
      </c>
      <c r="M21" t="s">
        <v>127</v>
      </c>
      <c r="N21" t="s">
        <v>127</v>
      </c>
      <c r="O21" t="s">
        <v>127</v>
      </c>
      <c r="P21" t="s">
        <v>127</v>
      </c>
      <c r="Q21" t="s">
        <v>127</v>
      </c>
      <c r="R21" t="s">
        <v>127</v>
      </c>
      <c r="S21" t="s">
        <v>127</v>
      </c>
    </row>
    <row r="22" spans="1:19" x14ac:dyDescent="0.25">
      <c r="A22">
        <v>21</v>
      </c>
      <c r="B22" t="s">
        <v>127</v>
      </c>
      <c r="C22" t="s">
        <v>127</v>
      </c>
      <c r="D22" t="s">
        <v>127</v>
      </c>
      <c r="E22" t="s">
        <v>127</v>
      </c>
      <c r="F22" t="s">
        <v>127</v>
      </c>
      <c r="G22" t="s">
        <v>127</v>
      </c>
      <c r="H22" t="s">
        <v>127</v>
      </c>
      <c r="L22">
        <v>21</v>
      </c>
      <c r="M22" t="s">
        <v>127</v>
      </c>
      <c r="N22" t="s">
        <v>127</v>
      </c>
      <c r="O22" t="s">
        <v>127</v>
      </c>
      <c r="P22" t="s">
        <v>127</v>
      </c>
      <c r="Q22" t="s">
        <v>127</v>
      </c>
      <c r="R22" t="s">
        <v>127</v>
      </c>
      <c r="S22" t="s">
        <v>127</v>
      </c>
    </row>
    <row r="23" spans="1:19" x14ac:dyDescent="0.25">
      <c r="A23">
        <v>22</v>
      </c>
      <c r="B23" t="s">
        <v>127</v>
      </c>
      <c r="C23" t="s">
        <v>127</v>
      </c>
      <c r="D23" t="s">
        <v>127</v>
      </c>
      <c r="E23" t="s">
        <v>127</v>
      </c>
      <c r="F23" t="s">
        <v>127</v>
      </c>
      <c r="G23" t="s">
        <v>127</v>
      </c>
      <c r="H23" t="s">
        <v>127</v>
      </c>
      <c r="L23">
        <v>22</v>
      </c>
      <c r="M23" t="s">
        <v>127</v>
      </c>
      <c r="N23" t="s">
        <v>127</v>
      </c>
      <c r="O23" t="s">
        <v>127</v>
      </c>
      <c r="P23" t="s">
        <v>127</v>
      </c>
      <c r="Q23" t="s">
        <v>127</v>
      </c>
      <c r="R23" t="s">
        <v>127</v>
      </c>
      <c r="S23" t="s">
        <v>127</v>
      </c>
    </row>
    <row r="24" spans="1:19" x14ac:dyDescent="0.25">
      <c r="A24">
        <v>23</v>
      </c>
      <c r="B24" t="s">
        <v>127</v>
      </c>
      <c r="C24" t="s">
        <v>127</v>
      </c>
      <c r="D24" t="s">
        <v>127</v>
      </c>
      <c r="E24" t="s">
        <v>127</v>
      </c>
      <c r="F24" t="s">
        <v>127</v>
      </c>
      <c r="G24" t="s">
        <v>127</v>
      </c>
      <c r="H24" t="s">
        <v>127</v>
      </c>
      <c r="L24">
        <v>23</v>
      </c>
      <c r="M24" t="s">
        <v>127</v>
      </c>
      <c r="N24" t="s">
        <v>127</v>
      </c>
      <c r="O24" t="s">
        <v>127</v>
      </c>
      <c r="P24" t="s">
        <v>127</v>
      </c>
      <c r="Q24" t="s">
        <v>127</v>
      </c>
      <c r="R24" t="s">
        <v>127</v>
      </c>
      <c r="S24" t="s">
        <v>127</v>
      </c>
    </row>
    <row r="25" spans="1:19" x14ac:dyDescent="0.25">
      <c r="A25">
        <v>24</v>
      </c>
      <c r="B25" t="s">
        <v>127</v>
      </c>
      <c r="C25" t="s">
        <v>127</v>
      </c>
      <c r="D25" t="s">
        <v>127</v>
      </c>
      <c r="E25" t="s">
        <v>127</v>
      </c>
      <c r="F25" t="s">
        <v>127</v>
      </c>
      <c r="G25" t="s">
        <v>127</v>
      </c>
      <c r="H25" t="s">
        <v>127</v>
      </c>
      <c r="L25">
        <v>24</v>
      </c>
      <c r="M25" t="s">
        <v>127</v>
      </c>
      <c r="N25" t="s">
        <v>127</v>
      </c>
      <c r="O25" t="s">
        <v>127</v>
      </c>
      <c r="P25" t="s">
        <v>127</v>
      </c>
      <c r="Q25" t="s">
        <v>127</v>
      </c>
      <c r="R25" t="s">
        <v>127</v>
      </c>
      <c r="S25" t="s">
        <v>127</v>
      </c>
    </row>
    <row r="26" spans="1:19" x14ac:dyDescent="0.25">
      <c r="A26">
        <v>25</v>
      </c>
      <c r="B26">
        <v>111123403.11377899</v>
      </c>
      <c r="C26">
        <v>48453462.054454803</v>
      </c>
      <c r="D26">
        <v>47287483.978349797</v>
      </c>
      <c r="E26">
        <v>57917995.229581699</v>
      </c>
      <c r="F26">
        <v>49415063.681691498</v>
      </c>
      <c r="G26">
        <v>111123979.43376701</v>
      </c>
      <c r="H26">
        <v>111123746.931611</v>
      </c>
      <c r="L26">
        <v>25</v>
      </c>
      <c r="M26">
        <v>399337.32400326099</v>
      </c>
      <c r="N26">
        <v>137875.28821415501</v>
      </c>
      <c r="O26">
        <v>134996.387554271</v>
      </c>
      <c r="P26">
        <v>186271.97265625501</v>
      </c>
      <c r="Q26">
        <v>143588.229495468</v>
      </c>
      <c r="R26">
        <v>399339.414541821</v>
      </c>
      <c r="S26">
        <v>399338.49061483803</v>
      </c>
    </row>
    <row r="27" spans="1:19" x14ac:dyDescent="0.25">
      <c r="A27">
        <v>26</v>
      </c>
      <c r="B27">
        <v>122009575.350208</v>
      </c>
      <c r="C27">
        <v>73839177.752526</v>
      </c>
      <c r="D27">
        <v>78862275.545442507</v>
      </c>
      <c r="E27">
        <v>77665344.247167394</v>
      </c>
      <c r="F27">
        <v>85512598.246631205</v>
      </c>
      <c r="G27">
        <v>122009644.79764999</v>
      </c>
      <c r="H27">
        <v>111761935.301433</v>
      </c>
      <c r="L27">
        <v>26</v>
      </c>
      <c r="M27">
        <v>226099.10158610099</v>
      </c>
      <c r="N27">
        <v>191552.088037751</v>
      </c>
      <c r="O27">
        <v>194279.71146329501</v>
      </c>
      <c r="P27">
        <v>193804.12334767001</v>
      </c>
      <c r="Q27">
        <v>196685.269455298</v>
      </c>
      <c r="R27">
        <v>226099.23221195699</v>
      </c>
      <c r="S27">
        <v>210637.96079305501</v>
      </c>
    </row>
    <row r="28" spans="1:19" x14ac:dyDescent="0.25">
      <c r="A28">
        <v>27</v>
      </c>
      <c r="B28" t="s">
        <v>127</v>
      </c>
      <c r="C28" t="s">
        <v>127</v>
      </c>
      <c r="D28" t="s">
        <v>127</v>
      </c>
      <c r="E28" t="s">
        <v>127</v>
      </c>
      <c r="F28" t="s">
        <v>127</v>
      </c>
      <c r="G28" t="s">
        <v>127</v>
      </c>
      <c r="H28" t="s">
        <v>127</v>
      </c>
      <c r="L28">
        <v>27</v>
      </c>
      <c r="M28" t="s">
        <v>127</v>
      </c>
      <c r="N28" t="s">
        <v>127</v>
      </c>
      <c r="O28" t="s">
        <v>127</v>
      </c>
      <c r="P28" t="s">
        <v>127</v>
      </c>
      <c r="Q28" t="s">
        <v>127</v>
      </c>
      <c r="R28" t="s">
        <v>127</v>
      </c>
      <c r="S28" t="s">
        <v>127</v>
      </c>
    </row>
    <row r="29" spans="1:19" x14ac:dyDescent="0.25">
      <c r="A29">
        <v>28</v>
      </c>
      <c r="B29" t="s">
        <v>127</v>
      </c>
      <c r="C29" t="s">
        <v>127</v>
      </c>
      <c r="D29" t="s">
        <v>127</v>
      </c>
      <c r="E29" t="s">
        <v>127</v>
      </c>
      <c r="F29" t="s">
        <v>127</v>
      </c>
      <c r="G29" t="s">
        <v>127</v>
      </c>
      <c r="H29" t="s">
        <v>127</v>
      </c>
      <c r="L29">
        <v>28</v>
      </c>
      <c r="M29" t="s">
        <v>127</v>
      </c>
      <c r="N29" t="s">
        <v>127</v>
      </c>
      <c r="O29" t="s">
        <v>127</v>
      </c>
      <c r="P29" t="s">
        <v>127</v>
      </c>
      <c r="Q29" t="s">
        <v>127</v>
      </c>
      <c r="R29" t="s">
        <v>127</v>
      </c>
      <c r="S29" t="s">
        <v>127</v>
      </c>
    </row>
    <row r="30" spans="1:19" x14ac:dyDescent="0.25">
      <c r="A30">
        <v>29</v>
      </c>
      <c r="B30" t="s">
        <v>127</v>
      </c>
      <c r="C30" t="s">
        <v>127</v>
      </c>
      <c r="D30" t="s">
        <v>127</v>
      </c>
      <c r="E30" t="s">
        <v>127</v>
      </c>
      <c r="F30" t="s">
        <v>127</v>
      </c>
      <c r="G30" t="s">
        <v>127</v>
      </c>
      <c r="H30" t="s">
        <v>127</v>
      </c>
      <c r="L30">
        <v>29</v>
      </c>
      <c r="M30" t="s">
        <v>127</v>
      </c>
      <c r="N30" t="s">
        <v>127</v>
      </c>
      <c r="O30" t="s">
        <v>127</v>
      </c>
      <c r="P30" t="s">
        <v>127</v>
      </c>
      <c r="Q30" t="s">
        <v>127</v>
      </c>
      <c r="R30" t="s">
        <v>127</v>
      </c>
      <c r="S30" t="s">
        <v>127</v>
      </c>
    </row>
    <row r="31" spans="1:19" x14ac:dyDescent="0.25">
      <c r="A31">
        <v>30</v>
      </c>
      <c r="B31" t="s">
        <v>127</v>
      </c>
      <c r="C31" t="s">
        <v>127</v>
      </c>
      <c r="D31" t="s">
        <v>127</v>
      </c>
      <c r="E31" t="s">
        <v>127</v>
      </c>
      <c r="F31" t="s">
        <v>127</v>
      </c>
      <c r="G31" t="s">
        <v>127</v>
      </c>
      <c r="H31" t="s">
        <v>127</v>
      </c>
      <c r="L31">
        <v>30</v>
      </c>
      <c r="M31" t="s">
        <v>127</v>
      </c>
      <c r="N31" t="s">
        <v>127</v>
      </c>
      <c r="O31" t="s">
        <v>127</v>
      </c>
      <c r="P31" t="s">
        <v>127</v>
      </c>
      <c r="Q31" t="s">
        <v>127</v>
      </c>
      <c r="R31" t="s">
        <v>127</v>
      </c>
      <c r="S31" t="s">
        <v>127</v>
      </c>
    </row>
    <row r="32" spans="1:19" x14ac:dyDescent="0.25">
      <c r="A32">
        <v>31</v>
      </c>
      <c r="B32">
        <v>7964825.2614164399</v>
      </c>
      <c r="C32">
        <v>11683353.0619852</v>
      </c>
      <c r="D32">
        <v>6562044.2807978801</v>
      </c>
      <c r="E32">
        <v>11515309.7317251</v>
      </c>
      <c r="F32">
        <v>8073162.23117116</v>
      </c>
      <c r="G32">
        <v>7964735.3719324702</v>
      </c>
      <c r="H32">
        <v>6420493.4935224904</v>
      </c>
      <c r="L32">
        <v>31</v>
      </c>
      <c r="M32">
        <v>117594.827515602</v>
      </c>
      <c r="N32">
        <v>91198.326399937898</v>
      </c>
      <c r="O32">
        <v>49499.983041003798</v>
      </c>
      <c r="P32">
        <v>90066.710453336404</v>
      </c>
      <c r="Q32">
        <v>95947.781211609501</v>
      </c>
      <c r="R32">
        <v>117594.074517271</v>
      </c>
      <c r="S32">
        <v>72682.327682558505</v>
      </c>
    </row>
    <row r="33" spans="1:19" x14ac:dyDescent="0.25">
      <c r="A33">
        <v>32</v>
      </c>
      <c r="B33">
        <v>7701287.5329175899</v>
      </c>
      <c r="C33">
        <v>6194289.6964172898</v>
      </c>
      <c r="D33">
        <v>3269400.2540547699</v>
      </c>
      <c r="E33">
        <v>5988811.0003927201</v>
      </c>
      <c r="F33">
        <v>6052987.4987795902</v>
      </c>
      <c r="G33">
        <v>7701155.8058536304</v>
      </c>
      <c r="H33">
        <v>5279600.8128760401</v>
      </c>
      <c r="L33">
        <v>32</v>
      </c>
      <c r="M33">
        <v>135909.745458194</v>
      </c>
      <c r="N33">
        <v>61730.84194744</v>
      </c>
      <c r="O33">
        <v>35817.147738585001</v>
      </c>
      <c r="P33">
        <v>59490.472564041702</v>
      </c>
      <c r="Q33">
        <v>95248.286655743606</v>
      </c>
      <c r="R33">
        <v>135908.71486261499</v>
      </c>
      <c r="S33">
        <v>78316.201511196195</v>
      </c>
    </row>
    <row r="34" spans="1:19" x14ac:dyDescent="0.25">
      <c r="A34">
        <v>33</v>
      </c>
      <c r="B34">
        <v>10923873.560434399</v>
      </c>
      <c r="C34">
        <v>7264502.8439361798</v>
      </c>
      <c r="D34">
        <v>6473640.0161203099</v>
      </c>
      <c r="E34">
        <v>7238973.0809804499</v>
      </c>
      <c r="F34">
        <v>8270855.57378993</v>
      </c>
      <c r="G34">
        <v>10919601.3073436</v>
      </c>
      <c r="H34">
        <v>8357032.4749943903</v>
      </c>
      <c r="L34">
        <v>33</v>
      </c>
      <c r="M34">
        <v>155867.60706964301</v>
      </c>
      <c r="N34">
        <v>59319.911267890398</v>
      </c>
      <c r="O34">
        <v>62096.471979392401</v>
      </c>
      <c r="P34">
        <v>59280.136684746503</v>
      </c>
      <c r="Q34">
        <v>112106.60328499399</v>
      </c>
      <c r="R34">
        <v>155806.94500879399</v>
      </c>
      <c r="S34">
        <v>109393.358652967</v>
      </c>
    </row>
    <row r="35" spans="1:19" x14ac:dyDescent="0.25">
      <c r="A35">
        <v>34</v>
      </c>
      <c r="B35">
        <v>15035862.1102273</v>
      </c>
      <c r="C35">
        <v>15827188.7766234</v>
      </c>
      <c r="D35">
        <v>10695415.508310299</v>
      </c>
      <c r="E35">
        <v>15163444.6766023</v>
      </c>
      <c r="F35">
        <v>12345794.636167999</v>
      </c>
      <c r="G35">
        <v>15035855.3870651</v>
      </c>
      <c r="H35">
        <v>12989540.2578771</v>
      </c>
      <c r="L35">
        <v>34</v>
      </c>
      <c r="M35">
        <v>150992.882819222</v>
      </c>
      <c r="N35">
        <v>102129.650801945</v>
      </c>
      <c r="O35">
        <v>67223.135540370306</v>
      </c>
      <c r="P35">
        <v>97636.576037852603</v>
      </c>
      <c r="Q35">
        <v>102616.773065927</v>
      </c>
      <c r="R35">
        <v>150992.848100915</v>
      </c>
      <c r="S35">
        <v>102861.71224796701</v>
      </c>
    </row>
    <row r="36" spans="1:19" x14ac:dyDescent="0.25">
      <c r="A36">
        <v>35</v>
      </c>
      <c r="B36">
        <v>30355889.763259999</v>
      </c>
      <c r="C36">
        <v>26681175.298121899</v>
      </c>
      <c r="D36">
        <v>28535958.3405223</v>
      </c>
      <c r="E36">
        <v>26890469.306498799</v>
      </c>
      <c r="F36">
        <v>26890787.817448001</v>
      </c>
      <c r="G36">
        <v>30355763.2052004</v>
      </c>
      <c r="H36">
        <v>30105019.7233219</v>
      </c>
      <c r="L36">
        <v>35</v>
      </c>
      <c r="M36">
        <v>305705.136774963</v>
      </c>
      <c r="N36">
        <v>166417.56050376699</v>
      </c>
      <c r="O36">
        <v>207989.43214854901</v>
      </c>
      <c r="P36">
        <v>174829.85947665901</v>
      </c>
      <c r="Q36">
        <v>244370.966136843</v>
      </c>
      <c r="R36">
        <v>305704.26394823601</v>
      </c>
      <c r="S36">
        <v>279584.17876636703</v>
      </c>
    </row>
    <row r="37" spans="1:19" x14ac:dyDescent="0.25">
      <c r="A37">
        <v>36</v>
      </c>
      <c r="B37">
        <v>33026668.781907201</v>
      </c>
      <c r="C37">
        <v>16559308.600267701</v>
      </c>
      <c r="D37">
        <v>19802072.7595529</v>
      </c>
      <c r="E37">
        <v>17019821.321491599</v>
      </c>
      <c r="F37">
        <v>24211366.1648123</v>
      </c>
      <c r="G37">
        <v>33026687.486080699</v>
      </c>
      <c r="H37">
        <v>27088173.652263898</v>
      </c>
      <c r="L37">
        <v>36</v>
      </c>
      <c r="M37">
        <v>223673.40999159799</v>
      </c>
      <c r="N37">
        <v>78381.288640378101</v>
      </c>
      <c r="O37">
        <v>112098.910128876</v>
      </c>
      <c r="P37">
        <v>83515.985057483296</v>
      </c>
      <c r="Q37">
        <v>155338.896378751</v>
      </c>
      <c r="R37">
        <v>223673.623236004</v>
      </c>
      <c r="S37">
        <v>182581.8148006</v>
      </c>
    </row>
    <row r="38" spans="1:19" x14ac:dyDescent="0.25">
      <c r="A38">
        <v>37</v>
      </c>
      <c r="B38">
        <v>72022439.350767702</v>
      </c>
      <c r="C38">
        <v>73219353.027486295</v>
      </c>
      <c r="D38">
        <v>71922342.854463503</v>
      </c>
      <c r="E38">
        <v>72851551.8432924</v>
      </c>
      <c r="F38">
        <v>68764564.792775899</v>
      </c>
      <c r="G38">
        <v>72573905.019458398</v>
      </c>
      <c r="H38">
        <v>62350314.224408798</v>
      </c>
      <c r="L38">
        <v>37</v>
      </c>
      <c r="M38">
        <v>1021199.52044134</v>
      </c>
      <c r="N38">
        <v>843608.14145409095</v>
      </c>
      <c r="O38">
        <v>881523.13713610603</v>
      </c>
      <c r="P38">
        <v>857295.93516921694</v>
      </c>
      <c r="Q38">
        <v>917914.35026055202</v>
      </c>
      <c r="R38">
        <v>1020002.57883331</v>
      </c>
      <c r="S38">
        <v>950269.29888191295</v>
      </c>
    </row>
    <row r="39" spans="1:19" x14ac:dyDescent="0.25">
      <c r="A39">
        <v>38</v>
      </c>
      <c r="B39">
        <v>58786314.670189798</v>
      </c>
      <c r="C39">
        <v>40351973.814420901</v>
      </c>
      <c r="D39">
        <v>40344080.7148192</v>
      </c>
      <c r="E39">
        <v>40399437.520603202</v>
      </c>
      <c r="F39">
        <v>46158709.174798198</v>
      </c>
      <c r="G39">
        <v>58786265.385030001</v>
      </c>
      <c r="H39">
        <v>50912509.957670897</v>
      </c>
      <c r="L39">
        <v>38</v>
      </c>
      <c r="M39">
        <v>432519.12279617199</v>
      </c>
      <c r="N39">
        <v>295909.01093874802</v>
      </c>
      <c r="O39">
        <v>327289.06536920898</v>
      </c>
      <c r="P39">
        <v>311244.37290068797</v>
      </c>
      <c r="Q39">
        <v>368549.97740523698</v>
      </c>
      <c r="R39">
        <v>432518.38591386902</v>
      </c>
      <c r="S39">
        <v>396110.268279902</v>
      </c>
    </row>
    <row r="40" spans="1:19" x14ac:dyDescent="0.25">
      <c r="A40">
        <v>39</v>
      </c>
      <c r="B40">
        <v>22165517.747759301</v>
      </c>
      <c r="C40">
        <v>31783189.2426298</v>
      </c>
      <c r="D40">
        <v>24419108.6450505</v>
      </c>
      <c r="E40">
        <v>25420927.117963798</v>
      </c>
      <c r="F40">
        <v>16051009.0523098</v>
      </c>
      <c r="G40">
        <v>22165637.3901348</v>
      </c>
      <c r="H40">
        <v>16833054.637093998</v>
      </c>
      <c r="L40">
        <v>39</v>
      </c>
      <c r="M40">
        <v>100356.671846351</v>
      </c>
      <c r="N40">
        <v>120181.23514671699</v>
      </c>
      <c r="O40">
        <v>85587.367772896905</v>
      </c>
      <c r="P40">
        <v>90818.828631365206</v>
      </c>
      <c r="Q40">
        <v>51959.755406039403</v>
      </c>
      <c r="R40">
        <v>100357.36521033599</v>
      </c>
      <c r="S40">
        <v>62844.201726613202</v>
      </c>
    </row>
    <row r="41" spans="1:19" x14ac:dyDescent="0.25">
      <c r="A41">
        <v>40</v>
      </c>
      <c r="B41">
        <v>60216858.860153899</v>
      </c>
      <c r="C41">
        <v>35351941.455084302</v>
      </c>
      <c r="D41">
        <v>39251912.0409659</v>
      </c>
      <c r="E41">
        <v>36240377.373716302</v>
      </c>
      <c r="F41">
        <v>42458278.167429902</v>
      </c>
      <c r="G41">
        <v>60216932.797895201</v>
      </c>
      <c r="H41">
        <v>52993658.274542101</v>
      </c>
      <c r="L41">
        <v>40</v>
      </c>
      <c r="M41">
        <v>317932.092626478</v>
      </c>
      <c r="N41">
        <v>158519.06696646599</v>
      </c>
      <c r="O41">
        <v>200404.69611022199</v>
      </c>
      <c r="P41">
        <v>175720.46291656099</v>
      </c>
      <c r="Q41">
        <v>232210.48147738099</v>
      </c>
      <c r="R41">
        <v>317932.21715500602</v>
      </c>
      <c r="S41">
        <v>292608.19217936898</v>
      </c>
    </row>
    <row r="42" spans="1:19" x14ac:dyDescent="0.25">
      <c r="A42">
        <v>41</v>
      </c>
      <c r="B42">
        <v>49683848.8930865</v>
      </c>
      <c r="C42">
        <v>23611522.503577601</v>
      </c>
      <c r="D42">
        <v>26702955.515551399</v>
      </c>
      <c r="E42">
        <v>24013100.741580602</v>
      </c>
      <c r="F42">
        <v>33499443.518495001</v>
      </c>
      <c r="G42">
        <v>49674676.081027798</v>
      </c>
      <c r="H42">
        <v>41490590.335686997</v>
      </c>
      <c r="L42">
        <v>41</v>
      </c>
      <c r="M42">
        <v>339260.141892299</v>
      </c>
      <c r="N42">
        <v>213647.08477644701</v>
      </c>
      <c r="O42">
        <v>244322.44334728099</v>
      </c>
      <c r="P42">
        <v>222505.668528212</v>
      </c>
      <c r="Q42">
        <v>279017.90916174703</v>
      </c>
      <c r="R42">
        <v>339228.13070053601</v>
      </c>
      <c r="S42">
        <v>310867.55619209801</v>
      </c>
    </row>
    <row r="43" spans="1:19" x14ac:dyDescent="0.25">
      <c r="A43">
        <v>42</v>
      </c>
      <c r="B43">
        <v>90621733.0096066</v>
      </c>
      <c r="C43">
        <v>99894279.305091903</v>
      </c>
      <c r="D43">
        <v>99403541.126765296</v>
      </c>
      <c r="E43">
        <v>99483914.369027302</v>
      </c>
      <c r="F43">
        <v>94210894.793509796</v>
      </c>
      <c r="G43">
        <v>90622449.864231706</v>
      </c>
      <c r="H43">
        <v>93421013.109491706</v>
      </c>
      <c r="L43">
        <v>42</v>
      </c>
      <c r="M43">
        <v>1083416.20281244</v>
      </c>
      <c r="N43">
        <v>925576.71102470602</v>
      </c>
      <c r="O43">
        <v>970857.19753063796</v>
      </c>
      <c r="P43">
        <v>942234.16409968399</v>
      </c>
      <c r="Q43">
        <v>1003628.26482376</v>
      </c>
      <c r="R43">
        <v>1083418.05507835</v>
      </c>
      <c r="S43">
        <v>1060098.6760142499</v>
      </c>
    </row>
    <row r="44" spans="1:19" x14ac:dyDescent="0.25">
      <c r="A44">
        <v>43</v>
      </c>
      <c r="B44">
        <v>72555252.676168993</v>
      </c>
      <c r="C44">
        <v>35032483.403870299</v>
      </c>
      <c r="D44">
        <v>38806610.626410499</v>
      </c>
      <c r="E44">
        <v>37494608.950355202</v>
      </c>
      <c r="F44">
        <v>45405356.237379499</v>
      </c>
      <c r="G44">
        <v>72556548.757885695</v>
      </c>
      <c r="H44">
        <v>64670006.574078999</v>
      </c>
      <c r="L44">
        <v>43</v>
      </c>
      <c r="M44">
        <v>304698.07210480102</v>
      </c>
      <c r="N44">
        <v>122197.455684039</v>
      </c>
      <c r="O44">
        <v>150201.81221146201</v>
      </c>
      <c r="P44">
        <v>141180.88553422599</v>
      </c>
      <c r="Q44">
        <v>187108.54890529101</v>
      </c>
      <c r="R44">
        <v>304703.09588296601</v>
      </c>
      <c r="S44">
        <v>270878.15656951902</v>
      </c>
    </row>
    <row r="45" spans="1:19" x14ac:dyDescent="0.25">
      <c r="A45">
        <v>44</v>
      </c>
      <c r="B45">
        <v>84924679.949583694</v>
      </c>
      <c r="C45">
        <v>78209964.948214993</v>
      </c>
      <c r="D45">
        <v>80877384.080385506</v>
      </c>
      <c r="E45">
        <v>81998871.373576194</v>
      </c>
      <c r="F45">
        <v>70380575.202177897</v>
      </c>
      <c r="G45">
        <v>84918853.323438093</v>
      </c>
      <c r="H45">
        <v>78824303.516080201</v>
      </c>
      <c r="L45">
        <v>44</v>
      </c>
      <c r="M45">
        <v>651518.32933561597</v>
      </c>
      <c r="N45">
        <v>507905.05199481902</v>
      </c>
      <c r="O45">
        <v>555318.66082230501</v>
      </c>
      <c r="P45">
        <v>537966.25989690505</v>
      </c>
      <c r="Q45">
        <v>569535.03716150299</v>
      </c>
      <c r="R45">
        <v>651496.91887248005</v>
      </c>
      <c r="S45">
        <v>629134.42659691197</v>
      </c>
    </row>
    <row r="46" spans="1:19" x14ac:dyDescent="0.25">
      <c r="A46">
        <v>45</v>
      </c>
      <c r="B46">
        <v>94051972.674517706</v>
      </c>
      <c r="C46">
        <v>46513893.126091801</v>
      </c>
      <c r="D46">
        <v>50545648.724914797</v>
      </c>
      <c r="E46">
        <v>50033881.987753801</v>
      </c>
      <c r="F46">
        <v>57159758.637166902</v>
      </c>
      <c r="G46">
        <v>94052032.319972396</v>
      </c>
      <c r="H46">
        <v>85677406.936936796</v>
      </c>
      <c r="L46">
        <v>45</v>
      </c>
      <c r="M46">
        <v>315619.29462196102</v>
      </c>
      <c r="N46">
        <v>135752.204732699</v>
      </c>
      <c r="O46">
        <v>155628.9614884</v>
      </c>
      <c r="P46">
        <v>153435.58471366001</v>
      </c>
      <c r="Q46">
        <v>184189.08068637201</v>
      </c>
      <c r="R46">
        <v>315618.91910560499</v>
      </c>
      <c r="S46">
        <v>288205.49224791199</v>
      </c>
    </row>
    <row r="47" spans="1:19" x14ac:dyDescent="0.25">
      <c r="A47">
        <v>46</v>
      </c>
      <c r="B47">
        <v>127785936.12147699</v>
      </c>
      <c r="C47">
        <v>74646369.449261695</v>
      </c>
      <c r="D47">
        <v>78529565.057639599</v>
      </c>
      <c r="E47">
        <v>79685099.080040097</v>
      </c>
      <c r="F47">
        <v>85020273.903615505</v>
      </c>
      <c r="G47">
        <v>127785785.347286</v>
      </c>
      <c r="H47">
        <v>122368679.60751601</v>
      </c>
      <c r="L47">
        <v>46</v>
      </c>
      <c r="M47">
        <v>399986.65965948201</v>
      </c>
      <c r="N47">
        <v>201928.797969843</v>
      </c>
      <c r="O47">
        <v>221997.076920753</v>
      </c>
      <c r="P47">
        <v>227323.600233812</v>
      </c>
      <c r="Q47">
        <v>248860.25200140901</v>
      </c>
      <c r="R47">
        <v>399985.97534233198</v>
      </c>
      <c r="S47">
        <v>380988.46741134202</v>
      </c>
    </row>
    <row r="48" spans="1:19" x14ac:dyDescent="0.25">
      <c r="A48">
        <v>47</v>
      </c>
      <c r="B48">
        <v>124094774.53646199</v>
      </c>
      <c r="C48">
        <v>58393406.106319301</v>
      </c>
      <c r="D48">
        <v>61623573.7271543</v>
      </c>
      <c r="E48">
        <v>64560871.980189599</v>
      </c>
      <c r="F48">
        <v>67507590.120450199</v>
      </c>
      <c r="G48">
        <v>124094955.018665</v>
      </c>
      <c r="H48">
        <v>119965888.301557</v>
      </c>
      <c r="L48">
        <v>47</v>
      </c>
      <c r="M48">
        <v>366468.96776631603</v>
      </c>
      <c r="N48">
        <v>163216.36603271999</v>
      </c>
      <c r="O48">
        <v>175766.68696329501</v>
      </c>
      <c r="P48">
        <v>186475.16886429401</v>
      </c>
      <c r="Q48">
        <v>196288.92408592001</v>
      </c>
      <c r="R48">
        <v>366470.88656341197</v>
      </c>
      <c r="S48">
        <v>354126.816422512</v>
      </c>
    </row>
    <row r="49" spans="1:19" x14ac:dyDescent="0.25">
      <c r="A49">
        <v>48</v>
      </c>
      <c r="B49">
        <v>138971692.52884299</v>
      </c>
      <c r="C49">
        <v>69259839.967094198</v>
      </c>
      <c r="D49">
        <v>72958922.192305297</v>
      </c>
      <c r="E49">
        <v>77902342.591637701</v>
      </c>
      <c r="F49">
        <v>79727218.709492296</v>
      </c>
      <c r="G49">
        <v>138970525.79573101</v>
      </c>
      <c r="H49">
        <v>138947407.03313601</v>
      </c>
      <c r="L49">
        <v>48</v>
      </c>
      <c r="M49">
        <v>411872.411254159</v>
      </c>
      <c r="N49">
        <v>180851.99146429301</v>
      </c>
      <c r="O49">
        <v>196785.96195351399</v>
      </c>
      <c r="P49">
        <v>216041.23098845</v>
      </c>
      <c r="Q49">
        <v>223765.79181818801</v>
      </c>
      <c r="R49">
        <v>411869.17859095603</v>
      </c>
      <c r="S49">
        <v>411807.42582946602</v>
      </c>
    </row>
    <row r="50" spans="1:19" x14ac:dyDescent="0.25">
      <c r="A50">
        <v>49</v>
      </c>
      <c r="B50">
        <v>137133820.679775</v>
      </c>
      <c r="C50">
        <v>64982399.292549402</v>
      </c>
      <c r="D50">
        <v>68206183.5964313</v>
      </c>
      <c r="E50">
        <v>74825451.117511407</v>
      </c>
      <c r="F50">
        <v>74206597.202747196</v>
      </c>
      <c r="G50">
        <v>137124177.503205</v>
      </c>
      <c r="H50">
        <v>137133509.86786801</v>
      </c>
      <c r="L50">
        <v>49</v>
      </c>
      <c r="M50">
        <v>376414.60389385099</v>
      </c>
      <c r="N50">
        <v>154421.29334392599</v>
      </c>
      <c r="O50">
        <v>167283.684896091</v>
      </c>
      <c r="P50">
        <v>192256.66822278401</v>
      </c>
      <c r="Q50">
        <v>190068.97461436901</v>
      </c>
      <c r="R50">
        <v>376355.03576357302</v>
      </c>
      <c r="S50">
        <v>376412.68702034099</v>
      </c>
    </row>
    <row r="51" spans="1:19" x14ac:dyDescent="0.25">
      <c r="A51">
        <v>50</v>
      </c>
      <c r="B51">
        <v>172196286.03619501</v>
      </c>
      <c r="C51">
        <v>76237373.422173396</v>
      </c>
      <c r="D51">
        <v>81735498.510945499</v>
      </c>
      <c r="E51">
        <v>91835251.505937099</v>
      </c>
      <c r="F51">
        <v>89660311.175739303</v>
      </c>
      <c r="G51">
        <v>172196554.57594499</v>
      </c>
      <c r="H51">
        <v>172196005.409289</v>
      </c>
      <c r="L51">
        <v>50</v>
      </c>
      <c r="M51">
        <v>457867.31557624001</v>
      </c>
      <c r="N51">
        <v>192552.899264721</v>
      </c>
      <c r="O51">
        <v>208780.34192119201</v>
      </c>
      <c r="P51">
        <v>243548.24727623799</v>
      </c>
      <c r="Q51">
        <v>238061.65033542001</v>
      </c>
      <c r="R51">
        <v>457868.03030005802</v>
      </c>
      <c r="S51">
        <v>457866.44001578999</v>
      </c>
    </row>
    <row r="52" spans="1:19" x14ac:dyDescent="0.25">
      <c r="A52">
        <v>51</v>
      </c>
      <c r="B52">
        <v>197048279.00657901</v>
      </c>
      <c r="C52">
        <v>86547107.281773195</v>
      </c>
      <c r="D52">
        <v>92169490.962412104</v>
      </c>
      <c r="E52">
        <v>109867811.543248</v>
      </c>
      <c r="F52">
        <v>101562320.277775</v>
      </c>
      <c r="G52">
        <v>197070134.829436</v>
      </c>
      <c r="H52">
        <v>197050303.045183</v>
      </c>
      <c r="L52">
        <v>51</v>
      </c>
      <c r="M52">
        <v>486173.71727651299</v>
      </c>
      <c r="N52">
        <v>208406.57729793599</v>
      </c>
      <c r="O52">
        <v>223238.72991773201</v>
      </c>
      <c r="P52">
        <v>272130.56234811601</v>
      </c>
      <c r="Q52">
        <v>249844.608843789</v>
      </c>
      <c r="R52">
        <v>486230.64911221399</v>
      </c>
      <c r="S52">
        <v>486179.09974716901</v>
      </c>
    </row>
    <row r="53" spans="1:19" x14ac:dyDescent="0.25">
      <c r="A53">
        <v>52</v>
      </c>
      <c r="B53" t="s">
        <v>127</v>
      </c>
      <c r="C53" t="s">
        <v>127</v>
      </c>
      <c r="D53" t="s">
        <v>127</v>
      </c>
      <c r="E53" t="s">
        <v>127</v>
      </c>
      <c r="F53" t="s">
        <v>127</v>
      </c>
      <c r="G53" t="s">
        <v>127</v>
      </c>
      <c r="H53" t="s">
        <v>127</v>
      </c>
      <c r="L53">
        <v>52</v>
      </c>
      <c r="M53" t="s">
        <v>127</v>
      </c>
      <c r="N53" t="s">
        <v>127</v>
      </c>
      <c r="O53" t="s">
        <v>127</v>
      </c>
      <c r="P53" t="s">
        <v>127</v>
      </c>
      <c r="Q53" t="s">
        <v>127</v>
      </c>
      <c r="R53" t="s">
        <v>127</v>
      </c>
      <c r="S53" t="s">
        <v>127</v>
      </c>
    </row>
    <row r="54" spans="1:19" x14ac:dyDescent="0.25">
      <c r="A54">
        <v>53</v>
      </c>
      <c r="B54" t="s">
        <v>127</v>
      </c>
      <c r="C54" t="s">
        <v>127</v>
      </c>
      <c r="D54" t="s">
        <v>127</v>
      </c>
      <c r="E54" t="s">
        <v>127</v>
      </c>
      <c r="F54" t="s">
        <v>127</v>
      </c>
      <c r="G54" t="s">
        <v>127</v>
      </c>
      <c r="H54" t="s">
        <v>127</v>
      </c>
      <c r="L54">
        <v>53</v>
      </c>
      <c r="M54" t="s">
        <v>127</v>
      </c>
      <c r="N54" t="s">
        <v>127</v>
      </c>
      <c r="O54" t="s">
        <v>127</v>
      </c>
      <c r="P54" t="s">
        <v>127</v>
      </c>
      <c r="Q54" t="s">
        <v>127</v>
      </c>
      <c r="R54" t="s">
        <v>127</v>
      </c>
      <c r="S54" t="s">
        <v>127</v>
      </c>
    </row>
    <row r="55" spans="1:19" x14ac:dyDescent="0.25">
      <c r="A55">
        <v>54</v>
      </c>
      <c r="B55" t="s">
        <v>127</v>
      </c>
      <c r="C55" t="s">
        <v>127</v>
      </c>
      <c r="D55" t="s">
        <v>127</v>
      </c>
      <c r="E55" t="s">
        <v>127</v>
      </c>
      <c r="F55" t="s">
        <v>127</v>
      </c>
      <c r="G55" t="s">
        <v>127</v>
      </c>
      <c r="H55" t="s">
        <v>127</v>
      </c>
      <c r="L55">
        <v>54</v>
      </c>
      <c r="M55" t="s">
        <v>127</v>
      </c>
      <c r="N55" t="s">
        <v>127</v>
      </c>
      <c r="O55" t="s">
        <v>127</v>
      </c>
      <c r="P55" t="s">
        <v>127</v>
      </c>
      <c r="Q55" t="s">
        <v>127</v>
      </c>
      <c r="R55" t="s">
        <v>127</v>
      </c>
      <c r="S55" t="s">
        <v>127</v>
      </c>
    </row>
    <row r="56" spans="1:19" x14ac:dyDescent="0.25">
      <c r="A56">
        <v>55</v>
      </c>
      <c r="B56" t="s">
        <v>127</v>
      </c>
      <c r="C56" t="s">
        <v>127</v>
      </c>
      <c r="D56" t="s">
        <v>127</v>
      </c>
      <c r="E56" t="s">
        <v>127</v>
      </c>
      <c r="F56" t="s">
        <v>127</v>
      </c>
      <c r="G56" t="s">
        <v>127</v>
      </c>
      <c r="H56" t="s">
        <v>127</v>
      </c>
      <c r="L56">
        <v>55</v>
      </c>
      <c r="M56" t="s">
        <v>127</v>
      </c>
      <c r="N56" t="s">
        <v>127</v>
      </c>
      <c r="O56" t="s">
        <v>127</v>
      </c>
      <c r="P56" t="s">
        <v>127</v>
      </c>
      <c r="Q56" t="s">
        <v>127</v>
      </c>
      <c r="R56" t="s">
        <v>127</v>
      </c>
      <c r="S56" t="s">
        <v>127</v>
      </c>
    </row>
    <row r="57" spans="1:19" x14ac:dyDescent="0.25">
      <c r="A57">
        <v>56</v>
      </c>
      <c r="B57" t="s">
        <v>127</v>
      </c>
      <c r="C57" t="s">
        <v>127</v>
      </c>
      <c r="D57" t="s">
        <v>127</v>
      </c>
      <c r="E57" t="s">
        <v>127</v>
      </c>
      <c r="F57" t="s">
        <v>127</v>
      </c>
      <c r="G57" t="s">
        <v>127</v>
      </c>
      <c r="H57" t="s">
        <v>127</v>
      </c>
      <c r="L57">
        <v>56</v>
      </c>
      <c r="M57" t="s">
        <v>127</v>
      </c>
      <c r="N57" t="s">
        <v>127</v>
      </c>
      <c r="O57" t="s">
        <v>127</v>
      </c>
      <c r="P57" t="s">
        <v>127</v>
      </c>
      <c r="Q57" t="s">
        <v>127</v>
      </c>
      <c r="R57" t="s">
        <v>127</v>
      </c>
      <c r="S57" t="s">
        <v>127</v>
      </c>
    </row>
    <row r="58" spans="1:19" x14ac:dyDescent="0.25">
      <c r="A58">
        <v>57</v>
      </c>
      <c r="B58" t="s">
        <v>127</v>
      </c>
      <c r="C58" t="s">
        <v>127</v>
      </c>
      <c r="D58" t="s">
        <v>127</v>
      </c>
      <c r="E58" t="s">
        <v>127</v>
      </c>
      <c r="F58" t="s">
        <v>127</v>
      </c>
      <c r="G58" t="s">
        <v>127</v>
      </c>
      <c r="H58" t="s">
        <v>127</v>
      </c>
      <c r="L58">
        <v>57</v>
      </c>
      <c r="M58" t="s">
        <v>127</v>
      </c>
      <c r="N58" t="s">
        <v>127</v>
      </c>
      <c r="O58" t="s">
        <v>127</v>
      </c>
      <c r="P58" t="s">
        <v>127</v>
      </c>
      <c r="Q58" t="s">
        <v>127</v>
      </c>
      <c r="R58" t="s">
        <v>127</v>
      </c>
      <c r="S58" t="s">
        <v>127</v>
      </c>
    </row>
    <row r="59" spans="1:19" x14ac:dyDescent="0.25">
      <c r="A59">
        <v>58</v>
      </c>
      <c r="B59" t="s">
        <v>127</v>
      </c>
      <c r="C59" t="s">
        <v>127</v>
      </c>
      <c r="D59" t="s">
        <v>127</v>
      </c>
      <c r="E59" t="s">
        <v>127</v>
      </c>
      <c r="F59" t="s">
        <v>127</v>
      </c>
      <c r="G59" t="s">
        <v>127</v>
      </c>
      <c r="H59" t="s">
        <v>127</v>
      </c>
      <c r="L59">
        <v>58</v>
      </c>
      <c r="M59" t="s">
        <v>127</v>
      </c>
      <c r="N59" t="s">
        <v>127</v>
      </c>
      <c r="O59" t="s">
        <v>127</v>
      </c>
      <c r="P59" t="s">
        <v>127</v>
      </c>
      <c r="Q59" t="s">
        <v>127</v>
      </c>
      <c r="R59" t="s">
        <v>127</v>
      </c>
      <c r="S59" t="s">
        <v>127</v>
      </c>
    </row>
    <row r="60" spans="1:19" x14ac:dyDescent="0.25">
      <c r="A60">
        <v>59</v>
      </c>
      <c r="B60" t="s">
        <v>127</v>
      </c>
      <c r="C60" t="s">
        <v>127</v>
      </c>
      <c r="D60" t="s">
        <v>127</v>
      </c>
      <c r="E60" t="s">
        <v>127</v>
      </c>
      <c r="F60" t="s">
        <v>127</v>
      </c>
      <c r="G60" t="s">
        <v>127</v>
      </c>
      <c r="H60" t="s">
        <v>127</v>
      </c>
      <c r="L60">
        <v>59</v>
      </c>
      <c r="M60" t="s">
        <v>127</v>
      </c>
      <c r="N60" t="s">
        <v>127</v>
      </c>
      <c r="O60" t="s">
        <v>127</v>
      </c>
      <c r="P60" t="s">
        <v>127</v>
      </c>
      <c r="Q60" t="s">
        <v>127</v>
      </c>
      <c r="R60" t="s">
        <v>127</v>
      </c>
      <c r="S60" t="s">
        <v>127</v>
      </c>
    </row>
    <row r="61" spans="1:19" x14ac:dyDescent="0.25">
      <c r="A61">
        <v>60</v>
      </c>
      <c r="B61">
        <v>52203686.806010999</v>
      </c>
      <c r="C61">
        <v>56636941.925207399</v>
      </c>
      <c r="D61">
        <v>46395354.112817302</v>
      </c>
      <c r="E61">
        <v>48222657.605950199</v>
      </c>
      <c r="F61">
        <v>35257235.7078676</v>
      </c>
      <c r="G61">
        <v>52207709.798325501</v>
      </c>
      <c r="H61">
        <v>50654733.240084499</v>
      </c>
      <c r="L61">
        <v>60</v>
      </c>
      <c r="M61">
        <v>137251.21605376399</v>
      </c>
      <c r="N61">
        <v>147150.28775600801</v>
      </c>
      <c r="O61">
        <v>105985.203602668</v>
      </c>
      <c r="P61">
        <v>113802.07584100901</v>
      </c>
      <c r="Q61">
        <v>73663.326058203893</v>
      </c>
      <c r="R61">
        <v>137256.53418587201</v>
      </c>
      <c r="S61">
        <v>97555.217565127503</v>
      </c>
    </row>
    <row r="62" spans="1:19" x14ac:dyDescent="0.25">
      <c r="A62">
        <v>61</v>
      </c>
      <c r="B62">
        <v>11617554.653851399</v>
      </c>
      <c r="C62">
        <v>5447836.3806439303</v>
      </c>
      <c r="D62">
        <v>8343606.4390096497</v>
      </c>
      <c r="E62">
        <v>5350169.3802730097</v>
      </c>
      <c r="F62">
        <v>10755744.827372</v>
      </c>
      <c r="G62">
        <v>11618681.8109621</v>
      </c>
      <c r="H62">
        <v>10064129.305034099</v>
      </c>
      <c r="L62">
        <v>61</v>
      </c>
      <c r="M62">
        <v>157158.063599221</v>
      </c>
      <c r="N62">
        <v>46813.315095799699</v>
      </c>
      <c r="O62">
        <v>89646.904907683405</v>
      </c>
      <c r="P62">
        <v>46292.529360270797</v>
      </c>
      <c r="Q62">
        <v>143795.07124515501</v>
      </c>
      <c r="R62">
        <v>157174.588328699</v>
      </c>
      <c r="S62">
        <v>113915.515288904</v>
      </c>
    </row>
    <row r="63" spans="1:19" x14ac:dyDescent="0.25">
      <c r="A63">
        <v>62</v>
      </c>
      <c r="B63">
        <v>59625080.2955736</v>
      </c>
      <c r="C63">
        <v>28986471.360801298</v>
      </c>
      <c r="D63">
        <v>30366853.509981699</v>
      </c>
      <c r="E63">
        <v>30251483.063149601</v>
      </c>
      <c r="F63">
        <v>35841900.767127201</v>
      </c>
      <c r="G63">
        <v>59624894.359456301</v>
      </c>
      <c r="H63">
        <v>51814538.167353898</v>
      </c>
      <c r="L63">
        <v>62</v>
      </c>
      <c r="M63">
        <v>249758.063705879</v>
      </c>
      <c r="N63">
        <v>83385.1472832</v>
      </c>
      <c r="O63">
        <v>95790.748177351299</v>
      </c>
      <c r="P63">
        <v>94986.392026432994</v>
      </c>
      <c r="Q63">
        <v>127907.823863906</v>
      </c>
      <c r="R63">
        <v>249757.23229013701</v>
      </c>
      <c r="S63">
        <v>215750.79292274901</v>
      </c>
    </row>
    <row r="64" spans="1:19" x14ac:dyDescent="0.25">
      <c r="A64">
        <v>63</v>
      </c>
      <c r="B64">
        <v>3830642.7922884799</v>
      </c>
      <c r="C64">
        <v>4748510.7063244404</v>
      </c>
      <c r="D64">
        <v>4392422.5553654199</v>
      </c>
      <c r="E64">
        <v>4920999.4138420299</v>
      </c>
      <c r="F64">
        <v>3815422.88378033</v>
      </c>
      <c r="G64">
        <v>3830640.5731242499</v>
      </c>
      <c r="H64">
        <v>4409144.1603122503</v>
      </c>
      <c r="L64">
        <v>63</v>
      </c>
      <c r="M64">
        <v>179876.11143522101</v>
      </c>
      <c r="N64">
        <v>189513.09025993501</v>
      </c>
      <c r="O64">
        <v>184010.69829384499</v>
      </c>
      <c r="P64">
        <v>196316.227035185</v>
      </c>
      <c r="Q64">
        <v>179351.149166496</v>
      </c>
      <c r="R64">
        <v>179875.88146245701</v>
      </c>
      <c r="S64">
        <v>185436.915778372</v>
      </c>
    </row>
    <row r="65" spans="1:19" x14ac:dyDescent="0.25">
      <c r="A65">
        <v>64</v>
      </c>
      <c r="B65">
        <v>100806103.115134</v>
      </c>
      <c r="C65">
        <v>94671559.546956599</v>
      </c>
      <c r="D65">
        <v>121065587.687475</v>
      </c>
      <c r="E65">
        <v>66005980.361239098</v>
      </c>
      <c r="F65">
        <v>110249257.729333</v>
      </c>
      <c r="G65">
        <v>100806683.72337399</v>
      </c>
      <c r="H65">
        <v>100808217.770318</v>
      </c>
      <c r="L65">
        <v>64</v>
      </c>
      <c r="M65">
        <v>306191.53341077798</v>
      </c>
      <c r="N65">
        <v>187236.76058717599</v>
      </c>
      <c r="O65">
        <v>246430.791869443</v>
      </c>
      <c r="P65">
        <v>121038.60522629</v>
      </c>
      <c r="Q65">
        <v>224634.273835178</v>
      </c>
      <c r="R65">
        <v>306192.44032502</v>
      </c>
      <c r="S65">
        <v>306195.49094611401</v>
      </c>
    </row>
    <row r="66" spans="1:19" x14ac:dyDescent="0.25">
      <c r="A66">
        <v>65</v>
      </c>
      <c r="B66">
        <v>93552288.312079996</v>
      </c>
      <c r="C66">
        <v>29811565.8401944</v>
      </c>
      <c r="D66">
        <v>39110694.742063001</v>
      </c>
      <c r="E66">
        <v>32909076.9732785</v>
      </c>
      <c r="F66">
        <v>53311067.624010101</v>
      </c>
      <c r="G66">
        <v>93551894.873144403</v>
      </c>
      <c r="H66">
        <v>75219425.265608504</v>
      </c>
      <c r="L66">
        <v>65</v>
      </c>
      <c r="M66">
        <v>274270.962147474</v>
      </c>
      <c r="N66">
        <v>73160.531544027093</v>
      </c>
      <c r="O66">
        <v>103763.380718537</v>
      </c>
      <c r="P66">
        <v>83608.614971056799</v>
      </c>
      <c r="Q66">
        <v>149186.19461257401</v>
      </c>
      <c r="R66">
        <v>274269.56983894698</v>
      </c>
      <c r="S66">
        <v>217405.80674842099</v>
      </c>
    </row>
    <row r="67" spans="1:19" x14ac:dyDescent="0.25">
      <c r="A67">
        <v>66</v>
      </c>
      <c r="B67">
        <v>135949098.18766299</v>
      </c>
      <c r="C67">
        <v>71281651.363804996</v>
      </c>
      <c r="D67">
        <v>77387708.929983497</v>
      </c>
      <c r="E67">
        <v>78248604.852443695</v>
      </c>
      <c r="F67">
        <v>86411025.898299307</v>
      </c>
      <c r="G67">
        <v>135972832.38017499</v>
      </c>
      <c r="H67">
        <v>131860269.262014</v>
      </c>
      <c r="L67">
        <v>66</v>
      </c>
      <c r="M67">
        <v>413965.48508556199</v>
      </c>
      <c r="N67">
        <v>209724.83343361199</v>
      </c>
      <c r="O67">
        <v>235880.28384390601</v>
      </c>
      <c r="P67">
        <v>239735.14883031399</v>
      </c>
      <c r="Q67">
        <v>268601.79290234298</v>
      </c>
      <c r="R67">
        <v>414031.36406738998</v>
      </c>
      <c r="S67">
        <v>402648.60092410701</v>
      </c>
    </row>
    <row r="68" spans="1:19" x14ac:dyDescent="0.25">
      <c r="A68">
        <v>67</v>
      </c>
      <c r="B68">
        <v>65695263.582216002</v>
      </c>
      <c r="C68">
        <v>34577772.8147517</v>
      </c>
      <c r="D68">
        <v>37647773.642177097</v>
      </c>
      <c r="E68">
        <v>36182663.858653501</v>
      </c>
      <c r="F68">
        <v>43618366.7779973</v>
      </c>
      <c r="G68">
        <v>65695217.8030582</v>
      </c>
      <c r="H68">
        <v>56174003.565875299</v>
      </c>
      <c r="L68">
        <v>67</v>
      </c>
      <c r="M68">
        <v>274851.80748210702</v>
      </c>
      <c r="N68">
        <v>114312.565747784</v>
      </c>
      <c r="O68">
        <v>134708.73295569001</v>
      </c>
      <c r="P68">
        <v>126130.907148969</v>
      </c>
      <c r="Q68">
        <v>167787.17515691501</v>
      </c>
      <c r="R68">
        <v>274851.517864589</v>
      </c>
      <c r="S68">
        <v>231084.22262437301</v>
      </c>
    </row>
    <row r="69" spans="1:19" x14ac:dyDescent="0.25">
      <c r="A69">
        <v>68</v>
      </c>
      <c r="B69">
        <v>116744659.744495</v>
      </c>
      <c r="C69">
        <v>53178034.988068797</v>
      </c>
      <c r="D69">
        <v>62966106.131986298</v>
      </c>
      <c r="E69">
        <v>57396636.521930501</v>
      </c>
      <c r="F69">
        <v>76794494.898094594</v>
      </c>
      <c r="G69">
        <v>116734249.548206</v>
      </c>
      <c r="H69">
        <v>100882628.27710401</v>
      </c>
      <c r="L69">
        <v>68</v>
      </c>
      <c r="M69">
        <v>378571.69111595099</v>
      </c>
      <c r="N69">
        <v>157491.831925509</v>
      </c>
      <c r="O69">
        <v>196231.61042036099</v>
      </c>
      <c r="P69">
        <v>175990.55259668699</v>
      </c>
      <c r="Q69">
        <v>247854.19030656599</v>
      </c>
      <c r="R69">
        <v>378493.95393879397</v>
      </c>
      <c r="S69">
        <v>331198.81662147702</v>
      </c>
    </row>
    <row r="70" spans="1:19" x14ac:dyDescent="0.25">
      <c r="A70">
        <v>69</v>
      </c>
      <c r="B70">
        <v>129906152.58089501</v>
      </c>
      <c r="C70">
        <v>59618953.034546196</v>
      </c>
      <c r="D70">
        <v>69608293.488117501</v>
      </c>
      <c r="E70">
        <v>64972763.868754797</v>
      </c>
      <c r="F70">
        <v>81908001.351741597</v>
      </c>
      <c r="G70">
        <v>129906166.685212</v>
      </c>
      <c r="H70">
        <v>119971690.39556099</v>
      </c>
      <c r="L70">
        <v>69</v>
      </c>
      <c r="M70">
        <v>442261.677508394</v>
      </c>
      <c r="N70">
        <v>219952.31750499801</v>
      </c>
      <c r="O70">
        <v>255279.85313590601</v>
      </c>
      <c r="P70">
        <v>237903.82821873701</v>
      </c>
      <c r="Q70">
        <v>297032.87742113398</v>
      </c>
      <c r="R70">
        <v>442260.96525155002</v>
      </c>
      <c r="S70">
        <v>415873.863500015</v>
      </c>
    </row>
    <row r="71" spans="1:19" x14ac:dyDescent="0.25">
      <c r="A71">
        <v>70</v>
      </c>
      <c r="B71">
        <v>149972048.674963</v>
      </c>
      <c r="C71">
        <v>146743963.64694399</v>
      </c>
      <c r="D71">
        <v>147942886.75790399</v>
      </c>
      <c r="E71">
        <v>148218097.73428899</v>
      </c>
      <c r="F71">
        <v>153546494.97821999</v>
      </c>
      <c r="G71">
        <v>149971434.14345801</v>
      </c>
      <c r="H71">
        <v>148947545.393895</v>
      </c>
      <c r="L71">
        <v>70</v>
      </c>
      <c r="M71">
        <v>1019272.2078437801</v>
      </c>
      <c r="N71">
        <v>803483.42817674205</v>
      </c>
      <c r="O71">
        <v>845092.23710443196</v>
      </c>
      <c r="P71">
        <v>844715.595508534</v>
      </c>
      <c r="Q71">
        <v>907579.56696178694</v>
      </c>
      <c r="R71">
        <v>1019270.33420911</v>
      </c>
      <c r="S71">
        <v>983748.13702462998</v>
      </c>
    </row>
    <row r="72" spans="1:19" x14ac:dyDescent="0.25">
      <c r="A72">
        <v>71</v>
      </c>
      <c r="B72">
        <v>218856676.094376</v>
      </c>
      <c r="C72">
        <v>225055493.29227999</v>
      </c>
      <c r="D72">
        <v>225866993.640791</v>
      </c>
      <c r="E72">
        <v>160740312.70986801</v>
      </c>
      <c r="F72">
        <v>225188394.306427</v>
      </c>
      <c r="G72">
        <v>218856603.263706</v>
      </c>
      <c r="H72">
        <v>218854465.171547</v>
      </c>
      <c r="L72">
        <v>71</v>
      </c>
      <c r="M72">
        <v>478750.67532523698</v>
      </c>
      <c r="N72">
        <v>395760.03259681101</v>
      </c>
      <c r="O72">
        <v>395293.243194193</v>
      </c>
      <c r="P72">
        <v>325797.42675870197</v>
      </c>
      <c r="Q72">
        <v>396032.262824081</v>
      </c>
      <c r="R72">
        <v>478750.72089872498</v>
      </c>
      <c r="S72">
        <v>478745.74496537203</v>
      </c>
    </row>
    <row r="73" spans="1:19" x14ac:dyDescent="0.25">
      <c r="A73">
        <v>72</v>
      </c>
      <c r="B73">
        <v>77743742.009253994</v>
      </c>
      <c r="C73">
        <v>50237482.920125701</v>
      </c>
      <c r="D73">
        <v>55590996.144029103</v>
      </c>
      <c r="E73">
        <v>52986670.876950502</v>
      </c>
      <c r="F73">
        <v>59394089.854777902</v>
      </c>
      <c r="G73">
        <v>77743701.030745193</v>
      </c>
      <c r="H73">
        <v>68225287.212496102</v>
      </c>
      <c r="L73">
        <v>72</v>
      </c>
      <c r="M73">
        <v>355958.10152944602</v>
      </c>
      <c r="N73">
        <v>181224.07630238601</v>
      </c>
      <c r="O73">
        <v>225515.780738895</v>
      </c>
      <c r="P73">
        <v>206150.33877100001</v>
      </c>
      <c r="Q73">
        <v>259328.94281941699</v>
      </c>
      <c r="R73">
        <v>355957.79930783901</v>
      </c>
      <c r="S73">
        <v>309269.30245306098</v>
      </c>
    </row>
    <row r="74" spans="1:19" x14ac:dyDescent="0.25">
      <c r="A74">
        <v>73</v>
      </c>
      <c r="B74">
        <v>77081891.323621005</v>
      </c>
      <c r="C74">
        <v>40603357.609613098</v>
      </c>
      <c r="D74">
        <v>45608219.566423401</v>
      </c>
      <c r="E74">
        <v>43575580.514910497</v>
      </c>
      <c r="F74">
        <v>52716536.9183589</v>
      </c>
      <c r="G74">
        <v>77081885.367500797</v>
      </c>
      <c r="H74">
        <v>69346695.941032693</v>
      </c>
      <c r="L74">
        <v>73</v>
      </c>
      <c r="M74">
        <v>405918.66590798699</v>
      </c>
      <c r="N74">
        <v>205021.291198497</v>
      </c>
      <c r="O74">
        <v>237546.91258143299</v>
      </c>
      <c r="P74">
        <v>225083.90809917799</v>
      </c>
      <c r="Q74">
        <v>281146.70871476998</v>
      </c>
      <c r="R74">
        <v>405918.72533926199</v>
      </c>
      <c r="S74">
        <v>368166.78754250298</v>
      </c>
    </row>
    <row r="75" spans="1:19" x14ac:dyDescent="0.25">
      <c r="A75">
        <v>74</v>
      </c>
      <c r="B75">
        <v>126346682.426182</v>
      </c>
      <c r="C75">
        <v>89634601.882002994</v>
      </c>
      <c r="D75">
        <v>89039224.955733702</v>
      </c>
      <c r="E75">
        <v>87499317.842051506</v>
      </c>
      <c r="F75">
        <v>76766900.251539707</v>
      </c>
      <c r="G75">
        <v>126350237.63565101</v>
      </c>
      <c r="H75">
        <v>102890264.392694</v>
      </c>
      <c r="L75">
        <v>74</v>
      </c>
      <c r="M75">
        <v>318538.17064894998</v>
      </c>
      <c r="N75">
        <v>155772.27781043301</v>
      </c>
      <c r="O75">
        <v>166459.32233525201</v>
      </c>
      <c r="P75">
        <v>156966.37915480899</v>
      </c>
      <c r="Q75">
        <v>175625.57245506701</v>
      </c>
      <c r="R75">
        <v>318546.97413823899</v>
      </c>
      <c r="S75">
        <v>255720.24335190401</v>
      </c>
    </row>
    <row r="76" spans="1:19" x14ac:dyDescent="0.25">
      <c r="A76">
        <v>75</v>
      </c>
      <c r="B76">
        <v>87277796.699664205</v>
      </c>
      <c r="C76">
        <v>44178345.395532504</v>
      </c>
      <c r="D76">
        <v>50726396.857329398</v>
      </c>
      <c r="E76">
        <v>48447653.282439798</v>
      </c>
      <c r="F76">
        <v>59383816.964218102</v>
      </c>
      <c r="G76">
        <v>87296549.547378093</v>
      </c>
      <c r="H76">
        <v>78696355.489195004</v>
      </c>
      <c r="L76">
        <v>75</v>
      </c>
      <c r="M76">
        <v>345829.73561367899</v>
      </c>
      <c r="N76">
        <v>159726.318792148</v>
      </c>
      <c r="O76">
        <v>195873.074968798</v>
      </c>
      <c r="P76">
        <v>183683.68693574399</v>
      </c>
      <c r="Q76">
        <v>237151.516020371</v>
      </c>
      <c r="R76">
        <v>345900.817350119</v>
      </c>
      <c r="S76">
        <v>318807.10142301198</v>
      </c>
    </row>
    <row r="77" spans="1:19" x14ac:dyDescent="0.25">
      <c r="A77">
        <v>76</v>
      </c>
      <c r="B77">
        <v>74176402.331471294</v>
      </c>
      <c r="C77">
        <v>36201496.410388403</v>
      </c>
      <c r="D77">
        <v>42503857.340743497</v>
      </c>
      <c r="E77">
        <v>41792867.235632099</v>
      </c>
      <c r="F77">
        <v>47655782.917357303</v>
      </c>
      <c r="G77">
        <v>74177112.134333</v>
      </c>
      <c r="H77">
        <v>69515488.558179602</v>
      </c>
      <c r="L77">
        <v>76</v>
      </c>
      <c r="M77">
        <v>311609.79047795298</v>
      </c>
      <c r="N77">
        <v>142124.86454588399</v>
      </c>
      <c r="O77">
        <v>166611.65660875701</v>
      </c>
      <c r="P77">
        <v>163843.54950815</v>
      </c>
      <c r="Q77">
        <v>201125.52053414</v>
      </c>
      <c r="R77">
        <v>311612.78904848901</v>
      </c>
      <c r="S77">
        <v>292795.05529335199</v>
      </c>
    </row>
    <row r="78" spans="1:19" x14ac:dyDescent="0.25">
      <c r="A78">
        <v>77</v>
      </c>
      <c r="B78">
        <v>85215306.947058499</v>
      </c>
      <c r="C78">
        <v>42520506.6555086</v>
      </c>
      <c r="D78">
        <v>48401254.594147101</v>
      </c>
      <c r="E78">
        <v>47049379.368601501</v>
      </c>
      <c r="F78">
        <v>56138733.657685503</v>
      </c>
      <c r="G78">
        <v>85215314.761491403</v>
      </c>
      <c r="H78">
        <v>78396250.752803594</v>
      </c>
      <c r="L78">
        <v>77</v>
      </c>
      <c r="M78">
        <v>335315.81443600397</v>
      </c>
      <c r="N78">
        <v>147481.22057010501</v>
      </c>
      <c r="O78">
        <v>178181.26084195601</v>
      </c>
      <c r="P78">
        <v>171234.234335596</v>
      </c>
      <c r="Q78">
        <v>217127.47010869801</v>
      </c>
      <c r="R78">
        <v>335316.04450012301</v>
      </c>
      <c r="S78">
        <v>312375.22852006397</v>
      </c>
    </row>
    <row r="79" spans="1:19" x14ac:dyDescent="0.25">
      <c r="A79">
        <v>78</v>
      </c>
      <c r="B79">
        <v>64755225.286787301</v>
      </c>
      <c r="C79">
        <v>45836512.838359401</v>
      </c>
      <c r="D79">
        <v>47598058.373477697</v>
      </c>
      <c r="E79">
        <v>47304451.566359296</v>
      </c>
      <c r="F79">
        <v>51259678.424168304</v>
      </c>
      <c r="G79">
        <v>64755179.137512997</v>
      </c>
      <c r="H79">
        <v>61018102.4901352</v>
      </c>
      <c r="L79">
        <v>78</v>
      </c>
      <c r="M79">
        <v>283267.25769122498</v>
      </c>
      <c r="N79">
        <v>177830.37367885301</v>
      </c>
      <c r="O79">
        <v>188028.41797924001</v>
      </c>
      <c r="P79">
        <v>186708.09202403799</v>
      </c>
      <c r="Q79">
        <v>207491.00095664899</v>
      </c>
      <c r="R79">
        <v>283266.993495584</v>
      </c>
      <c r="S79">
        <v>262561.58842706803</v>
      </c>
    </row>
    <row r="80" spans="1:19" x14ac:dyDescent="0.25">
      <c r="A80">
        <v>79</v>
      </c>
      <c r="B80">
        <v>67357363.3800423</v>
      </c>
      <c r="C80">
        <v>62287222.856908903</v>
      </c>
      <c r="D80">
        <v>60474588.910433598</v>
      </c>
      <c r="E80">
        <v>60787999.690991797</v>
      </c>
      <c r="F80">
        <v>69291468.7918998</v>
      </c>
      <c r="G80">
        <v>67356953.7563131</v>
      </c>
      <c r="H80">
        <v>71191381.703777298</v>
      </c>
      <c r="L80">
        <v>79</v>
      </c>
      <c r="M80">
        <v>261397.81730083399</v>
      </c>
      <c r="N80">
        <v>150495.610133568</v>
      </c>
      <c r="O80">
        <v>161749.92336436399</v>
      </c>
      <c r="P80">
        <v>160136.536492838</v>
      </c>
      <c r="Q80">
        <v>204843.034186618</v>
      </c>
      <c r="R80">
        <v>261396.47027961299</v>
      </c>
      <c r="S80">
        <v>249409.861540229</v>
      </c>
    </row>
    <row r="81" spans="1:19" x14ac:dyDescent="0.25">
      <c r="A81">
        <v>80</v>
      </c>
      <c r="B81">
        <v>57060394.718378</v>
      </c>
      <c r="C81">
        <v>64460833.939117901</v>
      </c>
      <c r="D81">
        <v>20034389.9247672</v>
      </c>
      <c r="E81">
        <v>34257939.4204266</v>
      </c>
      <c r="F81">
        <v>25914924.136261001</v>
      </c>
      <c r="G81">
        <v>57049300.4850934</v>
      </c>
      <c r="H81">
        <v>44564198.691880599</v>
      </c>
      <c r="L81">
        <v>80</v>
      </c>
      <c r="M81">
        <v>240482.25843522599</v>
      </c>
      <c r="N81">
        <v>161566.776242575</v>
      </c>
      <c r="O81">
        <v>54932.568087888998</v>
      </c>
      <c r="P81">
        <v>80436.119432286607</v>
      </c>
      <c r="Q81">
        <v>97927.667658200095</v>
      </c>
      <c r="R81">
        <v>240439.09479961399</v>
      </c>
      <c r="S81">
        <v>174685.88985491701</v>
      </c>
    </row>
    <row r="82" spans="1:19" x14ac:dyDescent="0.25">
      <c r="A82">
        <v>81</v>
      </c>
      <c r="B82">
        <v>162699795.349415</v>
      </c>
      <c r="C82">
        <v>78535482.154032096</v>
      </c>
      <c r="D82">
        <v>88217783.750612304</v>
      </c>
      <c r="E82">
        <v>86165773.623235106</v>
      </c>
      <c r="F82">
        <v>102973406.54374</v>
      </c>
      <c r="G82">
        <v>162700520.60354</v>
      </c>
      <c r="H82">
        <v>144830320.35507101</v>
      </c>
      <c r="L82">
        <v>81</v>
      </c>
      <c r="M82">
        <v>421314.77750074503</v>
      </c>
      <c r="N82">
        <v>188942.06403993501</v>
      </c>
      <c r="O82">
        <v>218492.12409264399</v>
      </c>
      <c r="P82">
        <v>210915.759572707</v>
      </c>
      <c r="Q82">
        <v>261959.300950676</v>
      </c>
      <c r="R82">
        <v>421317.06526286801</v>
      </c>
      <c r="S82">
        <v>377413.59222298599</v>
      </c>
    </row>
    <row r="83" spans="1:19" x14ac:dyDescent="0.25">
      <c r="A83">
        <v>82</v>
      </c>
      <c r="B83">
        <v>51408230.927150697</v>
      </c>
      <c r="C83">
        <v>27337108.7065982</v>
      </c>
      <c r="D83">
        <v>26886998.435275301</v>
      </c>
      <c r="E83">
        <v>26407590.915548202</v>
      </c>
      <c r="F83">
        <v>32545021.824978899</v>
      </c>
      <c r="G83">
        <v>51408546.515639998</v>
      </c>
      <c r="H83">
        <v>43149288.977011502</v>
      </c>
      <c r="L83">
        <v>82</v>
      </c>
      <c r="M83">
        <v>219332.51370578399</v>
      </c>
      <c r="N83">
        <v>80617.721999833506</v>
      </c>
      <c r="O83">
        <v>86677.386864047701</v>
      </c>
      <c r="P83">
        <v>80647.796724385305</v>
      </c>
      <c r="Q83">
        <v>121766.49939247</v>
      </c>
      <c r="R83">
        <v>219334.036295714</v>
      </c>
      <c r="S83">
        <v>179698.21732541401</v>
      </c>
    </row>
    <row r="84" spans="1:19" x14ac:dyDescent="0.25">
      <c r="A84">
        <v>83</v>
      </c>
      <c r="B84">
        <v>51209055.817597598</v>
      </c>
      <c r="C84">
        <v>27208130.211524401</v>
      </c>
      <c r="D84">
        <v>21254824.193823799</v>
      </c>
      <c r="E84">
        <v>19778610.385007899</v>
      </c>
      <c r="F84">
        <v>22585834.530116599</v>
      </c>
      <c r="G84">
        <v>51208250.960180797</v>
      </c>
      <c r="H84">
        <v>46833196.946373202</v>
      </c>
      <c r="L84">
        <v>83</v>
      </c>
      <c r="M84">
        <v>243965.851188987</v>
      </c>
      <c r="N84">
        <v>85199.627322557906</v>
      </c>
      <c r="O84">
        <v>62400.975621264501</v>
      </c>
      <c r="P84">
        <v>60791.514979355801</v>
      </c>
      <c r="Q84">
        <v>79960.271570743207</v>
      </c>
      <c r="R84">
        <v>243963.72525357199</v>
      </c>
      <c r="S84">
        <v>211853.62194003799</v>
      </c>
    </row>
    <row r="85" spans="1:19" x14ac:dyDescent="0.25">
      <c r="A85">
        <v>84</v>
      </c>
      <c r="B85">
        <v>8964367.0967927799</v>
      </c>
      <c r="C85">
        <v>15238425.133520801</v>
      </c>
      <c r="D85">
        <v>6787649.1197090801</v>
      </c>
      <c r="E85">
        <v>14351132.6233289</v>
      </c>
      <c r="F85">
        <v>8143070.6298206802</v>
      </c>
      <c r="G85">
        <v>8964721.1470243502</v>
      </c>
      <c r="H85">
        <v>4571738.3866418004</v>
      </c>
      <c r="L85">
        <v>84</v>
      </c>
      <c r="M85">
        <v>99179.900550424398</v>
      </c>
      <c r="N85">
        <v>93101.7305420841</v>
      </c>
      <c r="O85">
        <v>39004.858749157502</v>
      </c>
      <c r="P85">
        <v>87591.4143776618</v>
      </c>
      <c r="Q85">
        <v>74866.484530520494</v>
      </c>
      <c r="R85">
        <v>99181.560343423698</v>
      </c>
      <c r="S85">
        <v>39867.739180286997</v>
      </c>
    </row>
    <row r="86" spans="1:19" x14ac:dyDescent="0.25">
      <c r="A86">
        <v>85</v>
      </c>
      <c r="B86">
        <v>116233432.216656</v>
      </c>
      <c r="C86">
        <v>82711229.173121497</v>
      </c>
      <c r="D86">
        <v>92571459.052161902</v>
      </c>
      <c r="E86">
        <v>83867374.282984599</v>
      </c>
      <c r="F86">
        <v>103824017.57103901</v>
      </c>
      <c r="G86">
        <v>116234857.33524799</v>
      </c>
      <c r="H86">
        <v>108641123.366688</v>
      </c>
      <c r="L86">
        <v>85</v>
      </c>
      <c r="M86">
        <v>138756.684719804</v>
      </c>
      <c r="N86">
        <v>128132.173702125</v>
      </c>
      <c r="O86">
        <v>123267.616367075</v>
      </c>
      <c r="P86">
        <v>127319.066753351</v>
      </c>
      <c r="Q86">
        <v>126215.984601929</v>
      </c>
      <c r="R86">
        <v>138758.94491158499</v>
      </c>
      <c r="S86">
        <v>127033.012927046</v>
      </c>
    </row>
    <row r="87" spans="1:19" x14ac:dyDescent="0.25">
      <c r="A87">
        <v>86</v>
      </c>
      <c r="B87">
        <v>60575225.531715803</v>
      </c>
      <c r="C87">
        <v>30546565.549143501</v>
      </c>
      <c r="D87">
        <v>30064634.323703401</v>
      </c>
      <c r="E87">
        <v>34444301.3235071</v>
      </c>
      <c r="F87">
        <v>33300046.2635497</v>
      </c>
      <c r="G87">
        <v>60574935.613515504</v>
      </c>
      <c r="H87">
        <v>59955260.184544399</v>
      </c>
      <c r="L87">
        <v>86</v>
      </c>
      <c r="M87">
        <v>318257.22714176198</v>
      </c>
      <c r="N87">
        <v>103166.742102184</v>
      </c>
      <c r="O87">
        <v>106196.723418419</v>
      </c>
      <c r="P87">
        <v>146969.843459942</v>
      </c>
      <c r="Q87">
        <v>135201.64078427799</v>
      </c>
      <c r="R87">
        <v>318255.49796707201</v>
      </c>
      <c r="S87">
        <v>315156.71049053199</v>
      </c>
    </row>
    <row r="88" spans="1:19" x14ac:dyDescent="0.25">
      <c r="A88">
        <v>87</v>
      </c>
      <c r="B88">
        <v>87144955.627763301</v>
      </c>
      <c r="C88">
        <v>44003732.1855212</v>
      </c>
      <c r="D88">
        <v>42149934.861604303</v>
      </c>
      <c r="E88">
        <v>42372492.396326199</v>
      </c>
      <c r="F88">
        <v>46555026.289262399</v>
      </c>
      <c r="G88">
        <v>87144913.804711699</v>
      </c>
      <c r="H88">
        <v>80858111.381887898</v>
      </c>
      <c r="L88">
        <v>87</v>
      </c>
      <c r="M88">
        <v>321629.78011249099</v>
      </c>
      <c r="N88">
        <v>129770.190947806</v>
      </c>
      <c r="O88">
        <v>132412.88213649101</v>
      </c>
      <c r="P88">
        <v>146517.87096199699</v>
      </c>
      <c r="Q88">
        <v>165192.221071209</v>
      </c>
      <c r="R88">
        <v>321630.12659846997</v>
      </c>
      <c r="S88">
        <v>298560.90465475601</v>
      </c>
    </row>
    <row r="89" spans="1:19" x14ac:dyDescent="0.25">
      <c r="A89">
        <v>88</v>
      </c>
      <c r="B89">
        <v>134158041.97549</v>
      </c>
      <c r="C89">
        <v>70625005.253504306</v>
      </c>
      <c r="D89">
        <v>78685212.399250999</v>
      </c>
      <c r="E89">
        <v>76137480.384551495</v>
      </c>
      <c r="F89">
        <v>89884893.248976693</v>
      </c>
      <c r="G89">
        <v>134158040.357768</v>
      </c>
      <c r="H89">
        <v>122453359.204808</v>
      </c>
      <c r="L89">
        <v>88</v>
      </c>
      <c r="M89">
        <v>506623.03091425099</v>
      </c>
      <c r="N89">
        <v>260053.411545877</v>
      </c>
      <c r="O89">
        <v>296607.56002300401</v>
      </c>
      <c r="P89">
        <v>284967.57286323898</v>
      </c>
      <c r="Q89">
        <v>339893.987549502</v>
      </c>
      <c r="R89">
        <v>506623.04083473602</v>
      </c>
      <c r="S89">
        <v>462838.077714757</v>
      </c>
    </row>
    <row r="90" spans="1:19" s="9" customFormat="1" x14ac:dyDescent="0.25">
      <c r="A90" s="9">
        <v>89</v>
      </c>
      <c r="B90" s="9">
        <v>16451147.293179</v>
      </c>
      <c r="C90" s="9">
        <v>14155395.245086901</v>
      </c>
      <c r="D90" s="9">
        <v>15544828.6292558</v>
      </c>
      <c r="E90" s="9">
        <v>14022807.2257553</v>
      </c>
      <c r="F90" s="9">
        <v>17424431.274443202</v>
      </c>
      <c r="G90" s="9">
        <v>16451351.887916399</v>
      </c>
      <c r="H90" s="9">
        <v>14956764.9548776</v>
      </c>
      <c r="L90" s="9">
        <v>89</v>
      </c>
      <c r="M90" s="9">
        <v>151383.079851738</v>
      </c>
      <c r="N90" s="9">
        <v>63077.788331927899</v>
      </c>
      <c r="O90" s="9">
        <v>91843.532605913802</v>
      </c>
      <c r="P90" s="9">
        <v>65176.5462317415</v>
      </c>
      <c r="Q90" s="9">
        <v>129122.71136144</v>
      </c>
      <c r="R90" s="9">
        <v>151386.22505443299</v>
      </c>
      <c r="S90" s="9">
        <v>128915.002970229</v>
      </c>
    </row>
    <row r="91" spans="1:19" x14ac:dyDescent="0.25">
      <c r="A91">
        <v>90</v>
      </c>
      <c r="B91">
        <v>29746893.987080101</v>
      </c>
      <c r="C91">
        <v>24537815.650501698</v>
      </c>
      <c r="D91">
        <v>15363605.0894267</v>
      </c>
      <c r="E91">
        <v>21131434.744119301</v>
      </c>
      <c r="F91">
        <v>20659426.748183101</v>
      </c>
      <c r="G91">
        <v>29747314.2094464</v>
      </c>
      <c r="H91">
        <v>21927750.715415299</v>
      </c>
      <c r="L91">
        <v>90</v>
      </c>
      <c r="M91">
        <v>182954.54439472899</v>
      </c>
      <c r="N91">
        <v>95055.598132678293</v>
      </c>
      <c r="O91">
        <v>62543.015480378599</v>
      </c>
      <c r="P91">
        <v>79716.297276887795</v>
      </c>
      <c r="Q91">
        <v>110099.806300989</v>
      </c>
      <c r="R91">
        <v>182956.550141566</v>
      </c>
      <c r="S91">
        <v>122774.242143272</v>
      </c>
    </row>
    <row r="92" spans="1:19" x14ac:dyDescent="0.25">
      <c r="A92">
        <v>91</v>
      </c>
      <c r="B92">
        <v>41150246.2859556</v>
      </c>
      <c r="C92">
        <v>17931853.087508298</v>
      </c>
      <c r="D92">
        <v>26699926.171743099</v>
      </c>
      <c r="E92">
        <v>17673283.696356699</v>
      </c>
      <c r="F92">
        <v>32685884.813267302</v>
      </c>
      <c r="G92">
        <v>41149914.738192499</v>
      </c>
      <c r="H92">
        <v>36583865.233954199</v>
      </c>
      <c r="L92">
        <v>91</v>
      </c>
      <c r="M92">
        <v>209474.38591559799</v>
      </c>
      <c r="N92">
        <v>56089.515436018803</v>
      </c>
      <c r="O92">
        <v>99646.630050000793</v>
      </c>
      <c r="P92">
        <v>56621.418820958897</v>
      </c>
      <c r="Q92">
        <v>147268.86633467101</v>
      </c>
      <c r="R92">
        <v>209473.501603841</v>
      </c>
      <c r="S92">
        <v>162500.105837184</v>
      </c>
    </row>
    <row r="93" spans="1:19" x14ac:dyDescent="0.25">
      <c r="A93">
        <v>92</v>
      </c>
      <c r="B93">
        <v>104110058.38693</v>
      </c>
      <c r="C93">
        <v>81703954.068903193</v>
      </c>
      <c r="D93">
        <v>108411303.760767</v>
      </c>
      <c r="E93">
        <v>71407771.5885005</v>
      </c>
      <c r="F93">
        <v>100408654.917189</v>
      </c>
      <c r="G93">
        <v>104111321.63883799</v>
      </c>
      <c r="H93">
        <v>104110173.761787</v>
      </c>
      <c r="L93">
        <v>92</v>
      </c>
      <c r="M93">
        <v>322660.30994972901</v>
      </c>
      <c r="N93">
        <v>150014.155104637</v>
      </c>
      <c r="O93">
        <v>208476.57938073101</v>
      </c>
      <c r="P93">
        <v>146782.713270846</v>
      </c>
      <c r="Q93">
        <v>194421.35236290799</v>
      </c>
      <c r="R93">
        <v>322664.45646106498</v>
      </c>
      <c r="S93">
        <v>322660.65406055498</v>
      </c>
    </row>
    <row r="94" spans="1:19" x14ac:dyDescent="0.25">
      <c r="A94">
        <v>93</v>
      </c>
      <c r="B94">
        <v>64177803.807993397</v>
      </c>
      <c r="C94">
        <v>29630560.293068402</v>
      </c>
      <c r="D94">
        <v>30195510.763561402</v>
      </c>
      <c r="E94">
        <v>30888318.823915701</v>
      </c>
      <c r="F94">
        <v>32940134.604807299</v>
      </c>
      <c r="G94">
        <v>64177964.104839399</v>
      </c>
      <c r="H94">
        <v>56531862.081681699</v>
      </c>
      <c r="L94">
        <v>93</v>
      </c>
      <c r="M94">
        <v>298042.95475790999</v>
      </c>
      <c r="N94">
        <v>101293.056033213</v>
      </c>
      <c r="O94">
        <v>108494.929353962</v>
      </c>
      <c r="P94">
        <v>114932.1902957</v>
      </c>
      <c r="Q94">
        <v>128401.401504069</v>
      </c>
      <c r="R94">
        <v>298043.73486362398</v>
      </c>
      <c r="S94">
        <v>259613.51637470801</v>
      </c>
    </row>
    <row r="95" spans="1:19" x14ac:dyDescent="0.25">
      <c r="A95">
        <v>94</v>
      </c>
      <c r="B95">
        <v>122522991.744038</v>
      </c>
      <c r="C95">
        <v>56670772.539545998</v>
      </c>
      <c r="D95">
        <v>68052082.835415497</v>
      </c>
      <c r="E95">
        <v>63181133.948019497</v>
      </c>
      <c r="F95">
        <v>95052001.912085205</v>
      </c>
      <c r="G95">
        <v>122523012.067077</v>
      </c>
      <c r="H95">
        <v>110471521.15158799</v>
      </c>
      <c r="L95">
        <v>94</v>
      </c>
      <c r="M95">
        <v>480911.66908870201</v>
      </c>
      <c r="N95">
        <v>219824.40669512999</v>
      </c>
      <c r="O95">
        <v>270186.73996804201</v>
      </c>
      <c r="P95">
        <v>248940.50518651999</v>
      </c>
      <c r="Q95">
        <v>352521.96366747899</v>
      </c>
      <c r="R95">
        <v>480911.542496957</v>
      </c>
      <c r="S95">
        <v>432437.43903577997</v>
      </c>
    </row>
    <row r="96" spans="1:19" x14ac:dyDescent="0.25">
      <c r="A96">
        <v>95</v>
      </c>
      <c r="B96">
        <v>44057977.591685802</v>
      </c>
      <c r="C96">
        <v>17828839.578256499</v>
      </c>
      <c r="D96">
        <v>28463198.2931499</v>
      </c>
      <c r="E96">
        <v>21230223.9587548</v>
      </c>
      <c r="F96">
        <v>34113583.564007498</v>
      </c>
      <c r="G96">
        <v>44064647.240415096</v>
      </c>
      <c r="H96">
        <v>35358914.588729799</v>
      </c>
      <c r="L96">
        <v>95</v>
      </c>
      <c r="M96">
        <v>233371.47164239001</v>
      </c>
      <c r="N96">
        <v>54494.479869401599</v>
      </c>
      <c r="O96">
        <v>106443.87752798</v>
      </c>
      <c r="P96">
        <v>74037.853765998298</v>
      </c>
      <c r="Q96">
        <v>147321.47883981501</v>
      </c>
      <c r="R96">
        <v>233394.19041204901</v>
      </c>
      <c r="S96">
        <v>174437.94747771701</v>
      </c>
    </row>
    <row r="97" spans="1:19" x14ac:dyDescent="0.25">
      <c r="A97">
        <v>96</v>
      </c>
      <c r="B97">
        <v>68571290.843550801</v>
      </c>
      <c r="C97">
        <v>30013613.643747799</v>
      </c>
      <c r="D97">
        <v>32258452.7043478</v>
      </c>
      <c r="E97">
        <v>31677825.019554202</v>
      </c>
      <c r="F97">
        <v>38506218.810996898</v>
      </c>
      <c r="G97">
        <v>68577957.116566598</v>
      </c>
      <c r="H97">
        <v>55788110.863641202</v>
      </c>
      <c r="L97">
        <v>96</v>
      </c>
      <c r="M97">
        <v>268036.75993471802</v>
      </c>
      <c r="N97">
        <v>94038.238777028702</v>
      </c>
      <c r="O97">
        <v>108885.902961564</v>
      </c>
      <c r="P97">
        <v>104822.345142408</v>
      </c>
      <c r="Q97">
        <v>139276.93343033799</v>
      </c>
      <c r="R97">
        <v>268065.64983379899</v>
      </c>
      <c r="S97">
        <v>214788.02377707799</v>
      </c>
    </row>
    <row r="98" spans="1:19" x14ac:dyDescent="0.25">
      <c r="A98">
        <v>97</v>
      </c>
      <c r="B98">
        <v>63018840.297963403</v>
      </c>
      <c r="C98">
        <v>34125205.211394303</v>
      </c>
      <c r="D98">
        <v>24347534.2779679</v>
      </c>
      <c r="E98">
        <v>23440591.8443923</v>
      </c>
      <c r="F98">
        <v>21774696.162766501</v>
      </c>
      <c r="G98">
        <v>63017453.627627201</v>
      </c>
      <c r="H98">
        <v>56748268.616865396</v>
      </c>
      <c r="L98">
        <v>97</v>
      </c>
      <c r="M98">
        <v>246509.21180380101</v>
      </c>
      <c r="N98">
        <v>91565.316888311194</v>
      </c>
      <c r="O98">
        <v>62163.736152712801</v>
      </c>
      <c r="P98">
        <v>60355.494483908202</v>
      </c>
      <c r="Q98">
        <v>64065.398804061602</v>
      </c>
      <c r="R98">
        <v>246505.341190671</v>
      </c>
      <c r="S98">
        <v>205094.24900432001</v>
      </c>
    </row>
    <row r="99" spans="1:19" x14ac:dyDescent="0.25">
      <c r="A99">
        <v>98</v>
      </c>
      <c r="B99">
        <v>61008588.677866302</v>
      </c>
      <c r="C99">
        <v>34195800.024352796</v>
      </c>
      <c r="D99">
        <v>33133954.959120501</v>
      </c>
      <c r="E99">
        <v>22756784.280497599</v>
      </c>
      <c r="F99">
        <v>22067367.734845299</v>
      </c>
      <c r="G99">
        <v>61033009.959453098</v>
      </c>
      <c r="H99">
        <v>54775597.657803401</v>
      </c>
      <c r="L99">
        <v>98</v>
      </c>
      <c r="M99">
        <v>251487.87879729201</v>
      </c>
      <c r="N99">
        <v>95914.796415847799</v>
      </c>
      <c r="O99">
        <v>88857.928616022196</v>
      </c>
      <c r="P99">
        <v>62585.619128597602</v>
      </c>
      <c r="Q99">
        <v>61934.271573367398</v>
      </c>
      <c r="R99">
        <v>251550.976148852</v>
      </c>
      <c r="S99">
        <v>217065.76692772401</v>
      </c>
    </row>
    <row r="100" spans="1:19" x14ac:dyDescent="0.25">
      <c r="A100">
        <v>99</v>
      </c>
      <c r="B100">
        <v>238825311.45074299</v>
      </c>
      <c r="C100">
        <v>297377401.37032402</v>
      </c>
      <c r="D100">
        <v>308996236.09897298</v>
      </c>
      <c r="E100">
        <v>208583385.248245</v>
      </c>
      <c r="F100">
        <v>294182005.77252603</v>
      </c>
      <c r="G100">
        <v>238825644.523532</v>
      </c>
      <c r="H100">
        <v>238825294.91376001</v>
      </c>
      <c r="L100">
        <v>99</v>
      </c>
      <c r="M100">
        <v>495078.414593252</v>
      </c>
      <c r="N100">
        <v>515269.46414592903</v>
      </c>
      <c r="O100">
        <v>529576.94335121894</v>
      </c>
      <c r="P100">
        <v>415039.383190052</v>
      </c>
      <c r="Q100">
        <v>508934.494240342</v>
      </c>
      <c r="R100">
        <v>495079.151615671</v>
      </c>
      <c r="S100">
        <v>495078.304487716</v>
      </c>
    </row>
    <row r="101" spans="1:19" x14ac:dyDescent="0.25">
      <c r="A101">
        <v>100</v>
      </c>
      <c r="B101">
        <v>528736614.19062197</v>
      </c>
      <c r="C101">
        <v>427546767.55823702</v>
      </c>
      <c r="D101">
        <v>428384266.75630701</v>
      </c>
      <c r="E101">
        <v>465904542.17706901</v>
      </c>
      <c r="F101">
        <v>425614248.502572</v>
      </c>
      <c r="G101">
        <v>528737966.10733002</v>
      </c>
      <c r="H101">
        <v>528737665.50193697</v>
      </c>
      <c r="L101">
        <v>100</v>
      </c>
      <c r="M101">
        <v>1250956.90177207</v>
      </c>
      <c r="N101">
        <v>969690.91458008799</v>
      </c>
      <c r="O101">
        <v>956742.85616991599</v>
      </c>
      <c r="P101">
        <v>1065924.5589951801</v>
      </c>
      <c r="Q101">
        <v>963441.79653594701</v>
      </c>
      <c r="R101">
        <v>1250959.51526698</v>
      </c>
      <c r="S101">
        <v>1250958.96732687</v>
      </c>
    </row>
    <row r="102" spans="1:19" x14ac:dyDescent="0.25">
      <c r="B102" s="10">
        <f>AVERAGE(B2:B101)</f>
        <v>96743156.468951225</v>
      </c>
      <c r="C102" s="10">
        <f t="shared" ref="C102:H102" si="0">AVERAGE(C2:C101)</f>
        <v>72829095.764534846</v>
      </c>
      <c r="D102" s="10">
        <f t="shared" si="0"/>
        <v>66259684.002843097</v>
      </c>
      <c r="E102" s="10">
        <f t="shared" si="0"/>
        <v>70170065.679101124</v>
      </c>
      <c r="F102" s="10">
        <f t="shared" si="0"/>
        <v>75845874.687290579</v>
      </c>
      <c r="G102" s="10">
        <f t="shared" si="0"/>
        <v>96708792.376477778</v>
      </c>
      <c r="H102" s="10">
        <f t="shared" si="0"/>
        <v>91934642.343233168</v>
      </c>
      <c r="M102" s="10">
        <f t="shared" ref="M102:S102" si="1">AVERAGE(M2:M101)</f>
        <v>356097.11937549175</v>
      </c>
      <c r="N102" s="10">
        <f t="shared" si="1"/>
        <v>225133.92976162449</v>
      </c>
      <c r="O102" s="10">
        <f t="shared" si="1"/>
        <v>224023.93284511025</v>
      </c>
      <c r="P102" s="10">
        <f t="shared" si="1"/>
        <v>228058.64391311441</v>
      </c>
      <c r="Q102" s="10">
        <f t="shared" si="1"/>
        <v>258539.44767727004</v>
      </c>
      <c r="R102" s="10">
        <f t="shared" si="1"/>
        <v>355971.71059261239</v>
      </c>
      <c r="S102" s="10">
        <f t="shared" si="1"/>
        <v>329304.27780629345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PROPOSED PARAMS</vt:lpstr>
      <vt:lpstr>PR PARAMS</vt:lpstr>
      <vt:lpstr>PT PARAMS</vt:lpstr>
      <vt:lpstr>TCC PARAMS</vt:lpstr>
      <vt:lpstr>ERRORS</vt:lpstr>
      <vt:lpstr>PRESSURE ERRORS</vt:lpstr>
      <vt:lpstr>VOLUME ERRORS</vt:lpstr>
      <vt:lpstr>LATENT ERRORS</vt:lpstr>
      <vt:lpstr>HS_SATLIQ ERRORS</vt:lpstr>
      <vt:lpstr>HS_SATVAP ERRORS</vt:lpstr>
      <vt:lpstr>HS_SINLIQ ERRORS</vt:lpstr>
      <vt:lpstr>HS_SINVAP ERRORS</vt:lpstr>
      <vt:lpstr>HS_SUPERCRIT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Paolo Almajose</dc:creator>
  <cp:lastModifiedBy>Allan Paolo Almajose</cp:lastModifiedBy>
  <dcterms:created xsi:type="dcterms:W3CDTF">2023-09-24T10:43:27Z</dcterms:created>
  <dcterms:modified xsi:type="dcterms:W3CDTF">2024-05-24T13:35:26Z</dcterms:modified>
</cp:coreProperties>
</file>