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 activeTab="2"/>
  </bookViews>
  <sheets>
    <sheet name="rashkin classifier" sheetId="1" r:id="rId1"/>
    <sheet name="liar classifier" sheetId="2" r:id="rId2"/>
    <sheet name="data statistics 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  <sheet name="TF-IDF" sheetId="11" r:id="rId9"/>
    <sheet name="Misinf detection results table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1" l="1"/>
  <c r="H2" i="11"/>
  <c r="G3" i="11"/>
  <c r="H3" i="11"/>
  <c r="G4" i="11"/>
  <c r="H4" i="11"/>
  <c r="G5" i="11"/>
  <c r="H5" i="11"/>
  <c r="G6" i="11"/>
  <c r="H6" i="11"/>
  <c r="H7" i="11"/>
  <c r="B7" i="11"/>
  <c r="C7" i="11"/>
  <c r="D7" i="11"/>
  <c r="E7" i="11"/>
  <c r="F7" i="11"/>
  <c r="G7" i="11"/>
  <c r="L47" i="8"/>
  <c r="M47" i="8"/>
  <c r="K47" i="8"/>
  <c r="L46" i="8"/>
  <c r="M46" i="8"/>
  <c r="K46" i="8"/>
  <c r="K32" i="8"/>
  <c r="L31" i="8"/>
  <c r="M31" i="8"/>
  <c r="K31" i="8"/>
  <c r="L32" i="8"/>
  <c r="M32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</calcChain>
</file>

<file path=xl/sharedStrings.xml><?xml version="1.0" encoding="utf-8"?>
<sst xmlns="http://schemas.openxmlformats.org/spreadsheetml/2006/main" count="1223" uniqueCount="380">
  <si>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</si>
  <si>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</si>
  <si>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</si>
  <si>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</si>
  <si>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</si>
  <si>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</si>
  <si>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</si>
  <si>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</si>
  <si>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</si>
  <si>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</si>
  <si>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</si>
  <si>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</si>
  <si>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</si>
  <si>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</si>
  <si>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</si>
  <si>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</si>
  <si>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</si>
  <si>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</si>
  <si>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</si>
  <si>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</si>
  <si>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</si>
  <si>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</si>
  <si>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</si>
  <si>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</si>
  <si>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</si>
  <si>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</si>
  <si>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</si>
  <si>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</si>
  <si>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</si>
  <si>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</si>
  <si>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</si>
  <si>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</si>
  <si>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</si>
  <si>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</si>
  <si>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</si>
  <si>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</si>
  <si>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</si>
  <si>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</si>
  <si>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</si>
  <si>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</si>
  <si>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</si>
  <si>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</si>
  <si>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</si>
  <si>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</si>
  <si>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</si>
  <si>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</si>
  <si>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</si>
  <si>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</si>
  <si>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</si>
  <si>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</si>
  <si>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</si>
  <si>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</si>
  <si>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</si>
  <si>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</si>
  <si>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</si>
  <si>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</si>
  <si>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</si>
  <si>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</si>
  <si>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</si>
  <si>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</si>
  <si>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</si>
  <si>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</si>
  <si>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</si>
  <si>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</si>
  <si>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</si>
  <si>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</si>
  <si>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</si>
  <si>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</si>
  <si>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</si>
  <si>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</si>
  <si>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</si>
  <si>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</si>
  <si>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</si>
  <si>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</si>
  <si>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</si>
  <si>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</si>
  <si>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</si>
  <si>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</si>
  <si>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</si>
  <si>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</si>
  <si>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</si>
  <si>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</si>
  <si>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</si>
  <si>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</si>
  <si>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</si>
  <si>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</si>
  <si>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</si>
  <si>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</si>
  <si>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</si>
  <si>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</si>
  <si>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</si>
  <si>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</si>
  <si>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</si>
  <si>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</si>
  <si>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</si>
  <si>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</si>
  <si>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</si>
  <si>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</si>
  <si>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</si>
  <si>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</si>
  <si>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</si>
  <si>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</si>
  <si>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</si>
  <si>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</si>
  <si>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</si>
  <si>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</si>
  <si>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</si>
  <si>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</si>
  <si>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</si>
  <si>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</si>
  <si>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</si>
  <si>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</si>
  <si>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</si>
  <si>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</si>
  <si>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</si>
  <si>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</si>
  <si>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</si>
  <si>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</si>
  <si>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</si>
  <si>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</si>
  <si>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</si>
  <si>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</si>
  <si>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</si>
  <si>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</si>
  <si>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</si>
  <si>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</si>
  <si>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</si>
  <si>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</si>
  <si>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</si>
  <si>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</si>
  <si>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</si>
  <si>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</si>
  <si>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</si>
  <si>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</si>
  <si>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</si>
  <si>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</si>
  <si>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</si>
  <si>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</si>
  <si>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</si>
  <si>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</si>
  <si>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</si>
  <si>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</si>
  <si>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</si>
  <si>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</si>
  <si>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</si>
  <si>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</si>
  <si>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</si>
  <si>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</si>
  <si>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</si>
  <si>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</si>
  <si>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</si>
  <si>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</si>
  <si>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</si>
  <si>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</si>
  <si>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</si>
  <si>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</si>
  <si>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</si>
  <si>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</si>
  <si>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</si>
  <si>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</si>
  <si>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</si>
  <si>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</si>
  <si>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</si>
  <si>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</si>
  <si>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</si>
  <si>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</si>
  <si>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</si>
  <si>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</si>
  <si>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</si>
  <si>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</si>
  <si>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</si>
  <si>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</si>
  <si>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</si>
  <si>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</si>
  <si>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</si>
  <si>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</si>
  <si>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</si>
  <si>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</si>
  <si>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</si>
  <si>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</si>
  <si>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</si>
  <si>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</si>
  <si>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</si>
  <si>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</si>
  <si>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</si>
  <si>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</si>
  <si>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</si>
  <si>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</si>
  <si>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</si>
  <si>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</si>
  <si>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</si>
  <si>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</si>
  <si>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</si>
  <si>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</si>
  <si>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</si>
  <si>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</si>
  <si>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</si>
  <si>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</si>
  <si>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</si>
  <si>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</si>
  <si>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</si>
  <si>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</si>
  <si>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</si>
  <si>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</si>
  <si>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</si>
  <si>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</si>
  <si>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</si>
  <si>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</si>
  <si>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</si>
  <si>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</si>
  <si>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</si>
  <si>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</si>
  <si>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</si>
  <si>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</si>
  <si>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</si>
  <si>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</si>
  <si>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</si>
  <si>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</si>
  <si>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</si>
  <si>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</si>
  <si>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</si>
  <si>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</si>
  <si>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</si>
  <si>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</si>
  <si>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</si>
  <si>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</si>
  <si>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</si>
  <si>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</si>
  <si>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</si>
  <si>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</si>
  <si>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</si>
  <si>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</si>
  <si>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</si>
  <si>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</si>
  <si>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</si>
  <si>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</si>
  <si>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</si>
  <si>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</si>
  <si>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</si>
  <si>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</si>
  <si>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</si>
  <si>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</si>
  <si>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</si>
  <si>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</si>
  <si>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</si>
  <si>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</si>
  <si>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</si>
  <si>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</si>
  <si>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</si>
  <si>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</si>
  <si>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</si>
  <si>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</si>
  <si>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</si>
  <si>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</si>
  <si>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</si>
  <si>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</si>
  <si>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</si>
  <si>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</si>
  <si>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</si>
  <si>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</si>
  <si>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</si>
  <si>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</si>
  <si>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</si>
  <si>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</si>
  <si>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</si>
  <si>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</si>
  <si>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</si>
  <si>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</si>
  <si>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</si>
  <si>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</si>
  <si>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</si>
  <si>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</si>
  <si>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</si>
  <si>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</si>
  <si>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</si>
  <si>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</si>
  <si>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</si>
  <si>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</si>
  <si>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</si>
  <si>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</si>
  <si>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</si>
  <si>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</si>
  <si>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</si>
  <si>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</si>
  <si>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</si>
  <si>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</si>
  <si>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</si>
  <si>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</si>
  <si>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</si>
  <si>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</si>
  <si>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</si>
  <si>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</si>
  <si>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</si>
  <si>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</si>
  <si>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</si>
  <si>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</si>
  <si>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</si>
  <si>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</si>
  <si>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</si>
  <si>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</si>
  <si>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</si>
  <si>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</si>
  <si>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</si>
  <si>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</si>
  <si>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</si>
  <si>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</si>
  <si>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</si>
  <si>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</si>
  <si>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</si>
  <si>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</si>
  <si>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</si>
  <si>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</si>
  <si>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</si>
  <si>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</si>
  <si>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</si>
  <si>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</si>
  <si>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</si>
  <si>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</si>
  <si>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</si>
  <si>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</si>
  <si>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</si>
  <si>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</si>
  <si>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</si>
  <si>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</si>
  <si>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</si>
  <si>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</si>
  <si>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</si>
  <si>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table</t>
  </si>
  <si>
    <t>CLASSIFICATION</t>
  </si>
  <si>
    <t>5-way</t>
  </si>
  <si>
    <t>2-way</t>
  </si>
  <si>
    <t>valid</t>
  </si>
  <si>
    <t>test</t>
  </si>
  <si>
    <t>TF-IDF NB</t>
  </si>
  <si>
    <t>TF-IDF SGD</t>
  </si>
  <si>
    <t>TF-IDF SVC</t>
  </si>
  <si>
    <t>CNN Small</t>
  </si>
  <si>
    <t>CNN Big</t>
  </si>
  <si>
    <t>[0.14496239491871424,</t>
  </si>
  <si>
    <t xml:space="preserve">	[0.8551368570327759,</t>
  </si>
  <si>
    <t xml:space="preserve">	[0.8861458843946457,</t>
  </si>
  <si>
    <t>[0.11973129123449326,</t>
  </si>
  <si>
    <t xml:space="preserve">	[0.7647168278694153,</t>
  </si>
  <si>
    <t xml:space="preserve">	[0.8330988907814025,</t>
  </si>
  <si>
    <t>[0.17414900626455035,</t>
  </si>
  <si>
    <t xml:space="preserve">	[0.7497432732582092,</t>
  </si>
  <si>
    <t xml:space="preserve">	[0.7577084124088287,</t>
  </si>
  <si>
    <t>[0.1028599567924227,</t>
  </si>
  <si>
    <t xml:space="preserve">	[0.8019301402568817,</t>
  </si>
  <si>
    <t xml:space="preserve">	[0.8105601477622986,</t>
  </si>
  <si>
    <t>[0.25301406451634,</t>
  </si>
  <si>
    <t xml:space="preserve">	[0.7654297804832458,</t>
  </si>
  <si>
    <t xml:space="preserve">	[0.7884656691551208,</t>
  </si>
  <si>
    <t>[0.11283717274665833,</t>
  </si>
  <si>
    <t xml:space="preserve">	[0.7584465193748474,</t>
  </si>
  <si>
    <t xml:space="preserve">	[0.7760441517829895,</t>
  </si>
  <si>
    <t>[0.018152133822441102,</t>
  </si>
  <si>
    <t xml:space="preserve">	[1.0568349862098694,</t>
  </si>
  <si>
    <t xml:space="preserve">	[1.115705941915512,</t>
  </si>
  <si>
    <t>[0.019730714123163906,</t>
  </si>
  <si>
    <t xml:space="preserve">	[1.0516475224494934,</t>
  </si>
  <si>
    <t xml:space="preserve">	[1.1214235043525695,</t>
  </si>
  <si>
    <t>[0.02174693795719317,</t>
  </si>
  <si>
    <t xml:space="preserve">	[0.964295266866684,</t>
  </si>
  <si>
    <t xml:space="preserve">	[0.95325035572052,</t>
  </si>
  <si>
    <t>[0.025900740272232464,</t>
  </si>
  <si>
    <t xml:space="preserve">	[0.9296354305744171,</t>
  </si>
  <si>
    <t xml:space="preserve">	[1.004252825975418,</t>
  </si>
  <si>
    <t>74.04 (0.80)</t>
  </si>
  <si>
    <t>72.35 (1.18)</t>
  </si>
  <si>
    <t>76.25 (0.65)</t>
  </si>
  <si>
    <t>73.70 (1.00)</t>
  </si>
  <si>
    <t>39.34 (2.29)</t>
  </si>
  <si>
    <t>40.27 (2.14)</t>
  </si>
  <si>
    <t>38.78 (1.67)</t>
  </si>
  <si>
    <t>40.07 (1.64)</t>
  </si>
  <si>
    <t>5-way with TFIDF NB</t>
  </si>
  <si>
    <t>Total of predicted labels (indicative of bias)</t>
  </si>
  <si>
    <t>Accuracy per class</t>
  </si>
  <si>
    <t xml:space="preserve">Test items per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</si>
</sst>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754992"/>
        <c:axId val="843519648"/>
      </c:barChart>
      <c:catAx>
        <c:axId val="13427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19648"/>
        <c:crosses val="autoZero"/>
        <c:auto val="1"/>
        <c:lblAlgn val="ctr"/>
        <c:lblOffset val="100"/>
        <c:noMultiLvlLbl val="0"/>
      </c:catAx>
      <c:valAx>
        <c:axId val="8435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221376"/>
        <c:axId val="1339224208"/>
      </c:barChart>
      <c:catAx>
        <c:axId val="13392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24208"/>
        <c:crosses val="autoZero"/>
        <c:auto val="1"/>
        <c:lblAlgn val="ctr"/>
        <c:lblOffset val="100"/>
        <c:noMultiLvlLbl val="0"/>
      </c:catAx>
      <c:valAx>
        <c:axId val="13392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192720"/>
        <c:axId val="1342283648"/>
      </c:barChart>
      <c:catAx>
        <c:axId val="13391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83648"/>
        <c:crosses val="autoZero"/>
        <c:auto val="1"/>
        <c:lblAlgn val="ctr"/>
        <c:lblOffset val="100"/>
        <c:noMultiLvlLbl val="0"/>
      </c:catAx>
      <c:valAx>
        <c:axId val="1342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814672"/>
        <c:axId val="878969088"/>
      </c:barChart>
      <c:catAx>
        <c:axId val="8788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69088"/>
        <c:crosses val="autoZero"/>
        <c:auto val="1"/>
        <c:lblAlgn val="ctr"/>
        <c:lblOffset val="100"/>
        <c:noMultiLvlLbl val="0"/>
      </c:catAx>
      <c:valAx>
        <c:axId val="878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106016"/>
        <c:axId val="1342849408"/>
      </c:barChart>
      <c:catAx>
        <c:axId val="13391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49408"/>
        <c:crosses val="autoZero"/>
        <c:auto val="1"/>
        <c:lblAlgn val="ctr"/>
        <c:lblOffset val="100"/>
        <c:noMultiLvlLbl val="0"/>
      </c:catAx>
      <c:valAx>
        <c:axId val="13428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273584"/>
        <c:axId val="1339276864"/>
      </c:barChart>
      <c:catAx>
        <c:axId val="1339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76864"/>
        <c:crosses val="autoZero"/>
        <c:auto val="1"/>
        <c:lblAlgn val="ctr"/>
        <c:lblOffset val="100"/>
        <c:noMultiLvlLbl val="0"/>
      </c:catAx>
      <c:valAx>
        <c:axId val="13392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785472"/>
        <c:axId val="843436224"/>
      </c:barChart>
      <c:catAx>
        <c:axId val="8437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36224"/>
        <c:crosses val="autoZero"/>
        <c:auto val="1"/>
        <c:lblAlgn val="ctr"/>
        <c:lblOffset val="100"/>
        <c:noMultiLvlLbl val="0"/>
      </c:catAx>
      <c:valAx>
        <c:axId val="843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090864"/>
        <c:axId val="1584894464"/>
      </c:barChart>
      <c:catAx>
        <c:axId val="8770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94464"/>
        <c:crosses val="autoZero"/>
        <c:auto val="1"/>
        <c:lblAlgn val="ctr"/>
        <c:lblOffset val="100"/>
        <c:noMultiLvlLbl val="0"/>
      </c:catAx>
      <c:valAx>
        <c:axId val="1584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5-way with TFIDF NB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'TF-IDF'!$B$1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'TF-IDF'!$B$2:$B$6</c:f>
              <c:numCache>
                <c:formatCode>General</c:formatCode>
                <c:ptCount val="5"/>
                <c:pt idx="0">
                  <c:v>111.0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'TF-IDF'!$C$1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'TF-IDF'!$C$2:$C$6</c:f>
              <c:numCache>
                <c:formatCode>General</c:formatCode>
                <c:ptCount val="5"/>
                <c:pt idx="0">
                  <c:v>18.0</c:v>
                </c:pt>
                <c:pt idx="1">
                  <c:v>149.0</c:v>
                </c:pt>
                <c:pt idx="2">
                  <c:v>36.0</c:v>
                </c:pt>
                <c:pt idx="3">
                  <c:v>23.0</c:v>
                </c:pt>
                <c:pt idx="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'TF-IDF'!$D$1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'TF-IDF'!$D$2:$D$6</c:f>
              <c:numCache>
                <c:formatCode>General</c:formatCode>
                <c:ptCount val="5"/>
                <c:pt idx="0">
                  <c:v>18.0</c:v>
                </c:pt>
                <c:pt idx="1">
                  <c:v>20.0</c:v>
                </c:pt>
                <c:pt idx="2">
                  <c:v>105.0</c:v>
                </c:pt>
                <c:pt idx="3">
                  <c:v>33.0</c:v>
                </c:pt>
                <c:pt idx="4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'TF-IDF'!$E$1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'TF-IDF'!$E$2:$E$6</c:f>
              <c:numCache>
                <c:formatCode>General</c:formatCode>
                <c:ptCount val="5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106.0</c:v>
                </c:pt>
                <c:pt idx="4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'TF-IDF'!$F$1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'TF-IDF'!$F$2:$F$6</c:f>
              <c:numCache>
                <c:formatCode>General</c:formatCode>
                <c:ptCount val="5"/>
                <c:pt idx="0">
                  <c:v>31.0</c:v>
                </c:pt>
                <c:pt idx="1">
                  <c:v>14.0</c:v>
                </c:pt>
                <c:pt idx="2">
                  <c:v>28.0</c:v>
                </c:pt>
                <c:pt idx="3">
                  <c:v>32.0</c:v>
                </c:pt>
                <c:pt idx="4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9375328"/>
        <c:axId val="809377104"/>
      </c:barChart>
      <c:catAx>
        <c:axId val="8093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77104"/>
        <c:crosses val="autoZero"/>
        <c:auto val="1"/>
        <c:lblAlgn val="ctr"/>
        <c:lblOffset val="100"/>
        <c:noMultiLvlLbl val="0"/>
      </c:catAx>
      <c:valAx>
        <c:axId val="8093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152400</xdr:rowOff>
    </xdr:from>
    <xdr:to>
      <xdr:col>13</xdr:col>
      <xdr:colOff>558800</xdr:colOff>
      <xdr:row>13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6" x14ac:dyDescent="0.2"/>
  <cols>
    <col min="1" max="1" width="47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 x14ac:dyDescent="0.2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 x14ac:dyDescent="0.2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 x14ac:dyDescent="0.2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 x14ac:dyDescent="0.2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 x14ac:dyDescent="0.2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 x14ac:dyDescent="0.2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 x14ac:dyDescent="0.2"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50" zoomScaleNormal="150" zoomScalePageLayoutView="150" workbookViewId="0">
      <selection activeCell="G9" sqref="G9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327</v>
      </c>
      <c r="B1" s="20" t="s">
        <v>329</v>
      </c>
      <c r="C1" s="20"/>
      <c r="D1" s="20" t="s">
        <v>330</v>
      </c>
      <c r="E1" s="20"/>
    </row>
    <row r="2" spans="1:5" x14ac:dyDescent="0.2">
      <c r="A2" s="20" t="s">
        <v>328</v>
      </c>
      <c r="B2" s="20" t="s">
        <v>331</v>
      </c>
      <c r="C2" s="20" t="s">
        <v>332</v>
      </c>
      <c r="D2" s="20" t="s">
        <v>331</v>
      </c>
      <c r="E2" s="20" t="s">
        <v>332</v>
      </c>
    </row>
    <row r="3" spans="1:5" x14ac:dyDescent="0.2">
      <c r="A3" t="s">
        <v>336</v>
      </c>
      <c r="B3" s="2" t="s">
        <v>374</v>
      </c>
      <c r="C3" s="2" t="s">
        <v>372</v>
      </c>
      <c r="D3" t="s">
        <v>370</v>
      </c>
      <c r="E3" t="s">
        <v>368</v>
      </c>
    </row>
    <row r="4" spans="1:5" x14ac:dyDescent="0.2">
      <c r="A4" t="s">
        <v>337</v>
      </c>
      <c r="B4" t="s">
        <v>375</v>
      </c>
      <c r="C4" t="s">
        <v>373</v>
      </c>
      <c r="D4" t="s">
        <v>371</v>
      </c>
      <c r="E4" t="s">
        <v>369</v>
      </c>
    </row>
    <row r="5" spans="1:5" x14ac:dyDescent="0.2">
      <c r="A5" t="s">
        <v>333</v>
      </c>
      <c r="B5" s="21">
        <v>55.500000000000007</v>
      </c>
      <c r="C5" s="21">
        <v>56.69</v>
      </c>
      <c r="D5" s="21">
        <v>78.5</v>
      </c>
      <c r="E5" s="21">
        <v>76</v>
      </c>
    </row>
    <row r="6" spans="1:5" x14ac:dyDescent="0.2">
      <c r="A6" t="s">
        <v>334</v>
      </c>
      <c r="B6" s="21">
        <v>53.7</v>
      </c>
      <c r="C6" s="21">
        <v>55.400000000000006</v>
      </c>
      <c r="D6" s="21">
        <v>79.62</v>
      </c>
      <c r="E6" s="21">
        <v>76.62</v>
      </c>
    </row>
    <row r="7" spans="1:5" x14ac:dyDescent="0.2">
      <c r="A7" t="s">
        <v>335</v>
      </c>
      <c r="B7" s="21">
        <v>53</v>
      </c>
      <c r="C7" s="21">
        <v>54.500000000000007</v>
      </c>
      <c r="D7" s="21">
        <v>78.5</v>
      </c>
      <c r="E7" s="21">
        <v>77.239999999999995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  <c r="E9" s="2"/>
    </row>
    <row r="10" spans="1:5" x14ac:dyDescent="0.2">
      <c r="B10" s="2"/>
      <c r="C10" s="2"/>
      <c r="D10" s="2"/>
      <c r="E10" s="2"/>
    </row>
    <row r="11" spans="1:5" x14ac:dyDescent="0.2">
      <c r="B11" s="2"/>
      <c r="C11" s="2"/>
      <c r="D11" s="2"/>
      <c r="E11" s="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A23" sqref="A23:A27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6" zoomScale="125" zoomScaleNormal="125" zoomScalePageLayoutView="125" workbookViewId="0">
      <selection activeCell="A52" sqref="A52:A106"/>
    </sheetView>
  </sheetViews>
  <sheetFormatPr baseColWidth="10" defaultRowHeight="16" x14ac:dyDescent="0.2"/>
  <cols>
    <col min="1" max="1" width="81.6640625" customWidth="1"/>
    <col min="18" max="18" width="38.33203125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 x14ac:dyDescent="0.2">
      <c r="A19" t="s">
        <v>296</v>
      </c>
    </row>
    <row r="20" spans="1:13" x14ac:dyDescent="0.2">
      <c r="A20" t="s">
        <v>273</v>
      </c>
      <c r="B20">
        <v>1</v>
      </c>
      <c r="C20" t="s">
        <v>274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 t="s">
        <v>338</v>
      </c>
      <c r="I21">
        <v>0.997857142857142</v>
      </c>
      <c r="J21" t="s">
        <v>339</v>
      </c>
      <c r="K21">
        <v>0.75749999999999995</v>
      </c>
      <c r="L21" t="s">
        <v>340</v>
      </c>
      <c r="M21">
        <v>0.745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18</v>
      </c>
      <c r="G22" t="s">
        <v>40</v>
      </c>
      <c r="H22" t="s">
        <v>341</v>
      </c>
      <c r="I22">
        <v>0.99821428571428505</v>
      </c>
      <c r="J22" t="s">
        <v>342</v>
      </c>
      <c r="K22">
        <v>0.76624999999999999</v>
      </c>
      <c r="L22" t="s">
        <v>343</v>
      </c>
      <c r="M22">
        <v>0.74250000000000005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12</v>
      </c>
      <c r="G23" t="s">
        <v>40</v>
      </c>
      <c r="H23" t="s">
        <v>344</v>
      </c>
      <c r="I23">
        <v>0.997857142857142</v>
      </c>
      <c r="J23" t="s">
        <v>345</v>
      </c>
      <c r="K23">
        <v>0.755</v>
      </c>
      <c r="L23" t="s">
        <v>346</v>
      </c>
      <c r="M23">
        <v>0.73375000000000001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 t="s">
        <v>347</v>
      </c>
      <c r="I24">
        <v>0.997857142857142</v>
      </c>
      <c r="J24" t="s">
        <v>348</v>
      </c>
      <c r="K24">
        <v>0.755</v>
      </c>
      <c r="L24" t="s">
        <v>349</v>
      </c>
      <c r="M24">
        <v>0.73750000000000004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 t="s">
        <v>350</v>
      </c>
      <c r="I25">
        <v>0.997142857142857</v>
      </c>
      <c r="J25" t="s">
        <v>351</v>
      </c>
      <c r="K25">
        <v>0.76124999999999998</v>
      </c>
      <c r="L25" t="s">
        <v>352</v>
      </c>
      <c r="M25">
        <v>0.74250000000000005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16</v>
      </c>
      <c r="G26" t="s">
        <v>40</v>
      </c>
      <c r="H26" t="s">
        <v>297</v>
      </c>
      <c r="I26">
        <v>0.99821428571428505</v>
      </c>
      <c r="J26" t="s">
        <v>298</v>
      </c>
      <c r="K26">
        <v>0.76749999999999996</v>
      </c>
      <c r="L26" t="s">
        <v>299</v>
      </c>
      <c r="M26">
        <v>0.74250000000000005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18</v>
      </c>
      <c r="G27" t="s">
        <v>40</v>
      </c>
      <c r="H27" t="s">
        <v>300</v>
      </c>
      <c r="I27">
        <v>0.99821428571428505</v>
      </c>
      <c r="J27" t="s">
        <v>301</v>
      </c>
      <c r="K27">
        <v>0.77249999999999996</v>
      </c>
      <c r="L27" t="s">
        <v>302</v>
      </c>
      <c r="M27">
        <v>0.72875000000000001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303</v>
      </c>
      <c r="I28">
        <v>0.99821428571428505</v>
      </c>
      <c r="J28" t="s">
        <v>304</v>
      </c>
      <c r="K28">
        <v>0.76124999999999998</v>
      </c>
      <c r="L28" t="s">
        <v>305</v>
      </c>
      <c r="M28">
        <v>0.73875000000000002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17</v>
      </c>
      <c r="G29" t="s">
        <v>40</v>
      </c>
      <c r="H29" t="s">
        <v>306</v>
      </c>
      <c r="I29">
        <v>0.997857142857142</v>
      </c>
      <c r="J29" t="s">
        <v>307</v>
      </c>
      <c r="K29">
        <v>0.75749999999999995</v>
      </c>
      <c r="L29" t="s">
        <v>308</v>
      </c>
      <c r="M29">
        <v>0.75124999999999997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309</v>
      </c>
      <c r="I30">
        <v>0.99821428571428505</v>
      </c>
      <c r="J30" t="s">
        <v>310</v>
      </c>
      <c r="K30">
        <v>0.77124999999999999</v>
      </c>
      <c r="L30" t="s">
        <v>311</v>
      </c>
      <c r="M30">
        <v>0.74124999999999996</v>
      </c>
    </row>
    <row r="31" spans="1:13" x14ac:dyDescent="0.2">
      <c r="K31">
        <f>AVERAGE(K21:K30)</f>
        <v>0.76249999999999996</v>
      </c>
      <c r="L31" t="e">
        <f t="shared" ref="L31:M31" si="0">AVERAGE(L21:L30)</f>
        <v>#DIV/0!</v>
      </c>
      <c r="M31">
        <f t="shared" si="0"/>
        <v>0.74037500000000001</v>
      </c>
    </row>
    <row r="32" spans="1:13" x14ac:dyDescent="0.2">
      <c r="K32">
        <f>STDEV(K21:K30)</f>
        <v>6.5085413965888751E-3</v>
      </c>
      <c r="L32" t="e">
        <f t="shared" ref="L32:M32" si="1">STDEV(L26:L30)</f>
        <v>#DIV/0!</v>
      </c>
      <c r="M32">
        <f t="shared" si="1"/>
        <v>8.0816149376222949E-3</v>
      </c>
    </row>
    <row r="35" spans="1:13" x14ac:dyDescent="0.2">
      <c r="A35" t="s">
        <v>273</v>
      </c>
      <c r="B35">
        <v>2</v>
      </c>
      <c r="C35" t="s">
        <v>274</v>
      </c>
    </row>
    <row r="36" spans="1:13" x14ac:dyDescent="0.2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8</v>
      </c>
      <c r="G36" t="s">
        <v>40</v>
      </c>
      <c r="H36" t="s">
        <v>353</v>
      </c>
      <c r="I36">
        <v>0.97892857142857104</v>
      </c>
      <c r="J36" t="s">
        <v>354</v>
      </c>
      <c r="K36">
        <v>0.73</v>
      </c>
      <c r="L36" t="s">
        <v>355</v>
      </c>
      <c r="M36">
        <v>0.70499999999999996</v>
      </c>
    </row>
    <row r="37" spans="1:13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19</v>
      </c>
      <c r="G37" t="s">
        <v>40</v>
      </c>
      <c r="H37" t="s">
        <v>356</v>
      </c>
      <c r="I37">
        <v>0.997857142857142</v>
      </c>
      <c r="J37" t="s">
        <v>357</v>
      </c>
      <c r="K37">
        <v>0.74124999999999996</v>
      </c>
      <c r="L37" t="s">
        <v>358</v>
      </c>
      <c r="M37">
        <v>0.73624999999999996</v>
      </c>
    </row>
    <row r="38" spans="1:13" x14ac:dyDescent="0.2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17</v>
      </c>
      <c r="G38" t="s">
        <v>40</v>
      </c>
      <c r="H38" t="s">
        <v>359</v>
      </c>
      <c r="I38">
        <v>0.997142857142857</v>
      </c>
      <c r="J38" t="s">
        <v>360</v>
      </c>
      <c r="K38">
        <v>0.72624999999999995</v>
      </c>
      <c r="L38" t="s">
        <v>361</v>
      </c>
      <c r="M38">
        <v>0.71250000000000002</v>
      </c>
    </row>
    <row r="39" spans="1:13" x14ac:dyDescent="0.2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15</v>
      </c>
      <c r="G39" t="s">
        <v>40</v>
      </c>
      <c r="H39" t="s">
        <v>362</v>
      </c>
      <c r="I39">
        <v>0.997857142857142</v>
      </c>
      <c r="J39" t="s">
        <v>363</v>
      </c>
      <c r="K39">
        <v>0.74</v>
      </c>
      <c r="L39" t="s">
        <v>364</v>
      </c>
      <c r="M39">
        <v>0.72499999999999998</v>
      </c>
    </row>
    <row r="40" spans="1:13" x14ac:dyDescent="0.2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13</v>
      </c>
      <c r="G40" t="s">
        <v>40</v>
      </c>
      <c r="H40" t="s">
        <v>365</v>
      </c>
      <c r="I40">
        <v>0.99821428571428505</v>
      </c>
      <c r="J40" t="s">
        <v>366</v>
      </c>
      <c r="K40">
        <v>0.75249999999999995</v>
      </c>
      <c r="L40" t="s">
        <v>367</v>
      </c>
      <c r="M40">
        <v>0.73</v>
      </c>
    </row>
    <row r="41" spans="1:13" x14ac:dyDescent="0.2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>
        <v>14</v>
      </c>
      <c r="G41" t="s">
        <v>40</v>
      </c>
      <c r="H41" t="s">
        <v>312</v>
      </c>
      <c r="I41">
        <v>0.99821428571428505</v>
      </c>
      <c r="J41" t="s">
        <v>313</v>
      </c>
      <c r="K41">
        <v>0.72375</v>
      </c>
      <c r="L41" t="s">
        <v>314</v>
      </c>
      <c r="M41">
        <v>0.71499999999999997</v>
      </c>
    </row>
    <row r="42" spans="1:13" x14ac:dyDescent="0.2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>
        <v>11</v>
      </c>
      <c r="G42" t="s">
        <v>40</v>
      </c>
      <c r="H42" t="s">
        <v>315</v>
      </c>
      <c r="I42">
        <v>0.996428571428571</v>
      </c>
      <c r="J42" t="s">
        <v>316</v>
      </c>
      <c r="K42">
        <v>0.72875000000000001</v>
      </c>
      <c r="L42" t="s">
        <v>317</v>
      </c>
      <c r="M42">
        <v>0.73375000000000001</v>
      </c>
    </row>
    <row r="43" spans="1:13" x14ac:dyDescent="0.2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>
        <v>13</v>
      </c>
      <c r="G43" t="s">
        <v>40</v>
      </c>
      <c r="H43" t="s">
        <v>318</v>
      </c>
      <c r="I43">
        <v>0.997857142857142</v>
      </c>
      <c r="J43" t="s">
        <v>319</v>
      </c>
      <c r="K43">
        <v>0.73375000000000001</v>
      </c>
      <c r="L43" t="s">
        <v>320</v>
      </c>
      <c r="M43">
        <v>0.70625000000000004</v>
      </c>
    </row>
    <row r="44" spans="1:13" x14ac:dyDescent="0.2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>
        <v>14</v>
      </c>
      <c r="G44" t="s">
        <v>40</v>
      </c>
      <c r="H44" t="s">
        <v>321</v>
      </c>
      <c r="I44">
        <v>0.997857142857142</v>
      </c>
      <c r="J44" t="s">
        <v>322</v>
      </c>
      <c r="K44">
        <v>0.74375000000000002</v>
      </c>
      <c r="L44" t="s">
        <v>323</v>
      </c>
      <c r="M44">
        <v>0.73250000000000004</v>
      </c>
    </row>
    <row r="45" spans="1:13" x14ac:dyDescent="0.2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>
        <v>19</v>
      </c>
      <c r="G45" t="s">
        <v>40</v>
      </c>
      <c r="H45" t="s">
        <v>324</v>
      </c>
      <c r="I45">
        <v>0.99678571428571405</v>
      </c>
      <c r="J45" t="s">
        <v>325</v>
      </c>
      <c r="K45">
        <v>0.75</v>
      </c>
      <c r="L45" t="s">
        <v>326</v>
      </c>
      <c r="M45">
        <v>0.73</v>
      </c>
    </row>
    <row r="46" spans="1:13" x14ac:dyDescent="0.2">
      <c r="K46">
        <f>AVERAGE(K36:K45)</f>
        <v>0.73699999999999999</v>
      </c>
      <c r="L46" t="e">
        <f t="shared" ref="L46:M46" si="2">AVERAGE(L36:L45)</f>
        <v>#DIV/0!</v>
      </c>
      <c r="M46">
        <f t="shared" si="2"/>
        <v>0.72262500000000007</v>
      </c>
    </row>
    <row r="47" spans="1:13" x14ac:dyDescent="0.2">
      <c r="K47">
        <f>STDEV(K36:K45)</f>
        <v>1.000347161961508E-2</v>
      </c>
      <c r="L47" t="e">
        <f t="shared" ref="L47:M47" si="3">STDEV(L36:L45)</f>
        <v>#DIV/0!</v>
      </c>
      <c r="M47">
        <f t="shared" si="3"/>
        <v>1.1835827201997986E-2</v>
      </c>
    </row>
    <row r="52" spans="1:1" x14ac:dyDescent="0.2">
      <c r="A52" s="12"/>
    </row>
    <row r="53" spans="1:1" x14ac:dyDescent="0.2">
      <c r="A53" s="19"/>
    </row>
    <row r="54" spans="1:1" ht="18" x14ac:dyDescent="0.2">
      <c r="A54" s="13" t="s">
        <v>215</v>
      </c>
    </row>
    <row r="55" spans="1:1" ht="18" x14ac:dyDescent="0.2">
      <c r="A55" s="14" t="s">
        <v>216</v>
      </c>
    </row>
    <row r="56" spans="1:1" ht="18" x14ac:dyDescent="0.2">
      <c r="A56" s="15" t="s">
        <v>217</v>
      </c>
    </row>
    <row r="57" spans="1:1" ht="18" x14ac:dyDescent="0.2">
      <c r="A57" s="15" t="s">
        <v>218</v>
      </c>
    </row>
    <row r="58" spans="1:1" ht="18" x14ac:dyDescent="0.2">
      <c r="A58" s="15" t="s">
        <v>219</v>
      </c>
    </row>
    <row r="59" spans="1:1" ht="18" x14ac:dyDescent="0.2">
      <c r="A59" s="15" t="s">
        <v>220</v>
      </c>
    </row>
    <row r="60" spans="1:1" ht="18" x14ac:dyDescent="0.2">
      <c r="A60" s="16" t="s">
        <v>221</v>
      </c>
    </row>
    <row r="61" spans="1:1" ht="18" x14ac:dyDescent="0.2">
      <c r="A61" s="16" t="s">
        <v>222</v>
      </c>
    </row>
    <row r="62" spans="1:1" ht="18" x14ac:dyDescent="0.2">
      <c r="A62" s="16" t="s">
        <v>223</v>
      </c>
    </row>
    <row r="63" spans="1:1" ht="18" x14ac:dyDescent="0.2">
      <c r="A63" s="16" t="s">
        <v>224</v>
      </c>
    </row>
    <row r="64" spans="1:1" ht="18" x14ac:dyDescent="0.2">
      <c r="A64" s="16" t="s">
        <v>225</v>
      </c>
    </row>
    <row r="65" spans="1:1" ht="18" x14ac:dyDescent="0.2">
      <c r="A65" s="17" t="s">
        <v>226</v>
      </c>
    </row>
    <row r="66" spans="1:1" ht="18" x14ac:dyDescent="0.2">
      <c r="A66" s="17" t="s">
        <v>227</v>
      </c>
    </row>
    <row r="67" spans="1:1" ht="18" x14ac:dyDescent="0.2">
      <c r="A67" s="17" t="s">
        <v>228</v>
      </c>
    </row>
    <row r="68" spans="1:1" ht="18" x14ac:dyDescent="0.2">
      <c r="A68" s="16" t="s">
        <v>229</v>
      </c>
    </row>
    <row r="69" spans="1:1" ht="18" x14ac:dyDescent="0.2">
      <c r="A69" s="16" t="s">
        <v>230</v>
      </c>
    </row>
    <row r="70" spans="1:1" ht="18" x14ac:dyDescent="0.2">
      <c r="A70" s="16" t="s">
        <v>231</v>
      </c>
    </row>
    <row r="71" spans="1:1" ht="18" x14ac:dyDescent="0.2">
      <c r="A71" s="16" t="s">
        <v>232</v>
      </c>
    </row>
    <row r="72" spans="1:1" ht="18" x14ac:dyDescent="0.2">
      <c r="A72" s="16" t="s">
        <v>233</v>
      </c>
    </row>
    <row r="73" spans="1:1" ht="18" x14ac:dyDescent="0.2">
      <c r="A73" s="15" t="s">
        <v>234</v>
      </c>
    </row>
    <row r="74" spans="1:1" ht="18" x14ac:dyDescent="0.2">
      <c r="A74" s="15" t="s">
        <v>235</v>
      </c>
    </row>
    <row r="75" spans="1:1" ht="18" x14ac:dyDescent="0.2">
      <c r="A75" s="16" t="s">
        <v>236</v>
      </c>
    </row>
    <row r="76" spans="1:1" x14ac:dyDescent="0.2">
      <c r="A76" s="19"/>
    </row>
    <row r="77" spans="1:1" x14ac:dyDescent="0.2">
      <c r="A77" s="19"/>
    </row>
    <row r="78" spans="1:1" ht="18" x14ac:dyDescent="0.2">
      <c r="A78" s="13" t="s">
        <v>123</v>
      </c>
    </row>
    <row r="79" spans="1:1" ht="18" x14ac:dyDescent="0.2">
      <c r="A79" s="14" t="s">
        <v>124</v>
      </c>
    </row>
    <row r="80" spans="1:1" ht="18" x14ac:dyDescent="0.2">
      <c r="A80" s="15" t="s">
        <v>125</v>
      </c>
    </row>
    <row r="81" spans="1:1" ht="18" x14ac:dyDescent="0.2">
      <c r="A81" s="15" t="s">
        <v>126</v>
      </c>
    </row>
    <row r="82" spans="1:1" ht="18" x14ac:dyDescent="0.2">
      <c r="A82" s="15" t="s">
        <v>127</v>
      </c>
    </row>
    <row r="83" spans="1:1" ht="18" x14ac:dyDescent="0.2">
      <c r="A83" s="15" t="s">
        <v>128</v>
      </c>
    </row>
    <row r="84" spans="1:1" ht="18" x14ac:dyDescent="0.2">
      <c r="A84" s="16" t="s">
        <v>129</v>
      </c>
    </row>
    <row r="85" spans="1:1" ht="18" x14ac:dyDescent="0.2">
      <c r="A85" s="16" t="s">
        <v>261</v>
      </c>
    </row>
    <row r="86" spans="1:1" ht="18" x14ac:dyDescent="0.2">
      <c r="A86" s="16" t="s">
        <v>131</v>
      </c>
    </row>
    <row r="87" spans="1:1" ht="18" x14ac:dyDescent="0.2">
      <c r="A87" s="16" t="s">
        <v>132</v>
      </c>
    </row>
    <row r="88" spans="1:1" ht="18" x14ac:dyDescent="0.2">
      <c r="A88" s="16" t="s">
        <v>133</v>
      </c>
    </row>
    <row r="89" spans="1:1" ht="18" x14ac:dyDescent="0.2">
      <c r="A89" s="14" t="s">
        <v>134</v>
      </c>
    </row>
    <row r="90" spans="1:1" ht="18" x14ac:dyDescent="0.2">
      <c r="A90" s="16" t="s">
        <v>135</v>
      </c>
    </row>
    <row r="91" spans="1:1" ht="18" x14ac:dyDescent="0.2">
      <c r="A91" s="16" t="s">
        <v>136</v>
      </c>
    </row>
    <row r="92" spans="1:1" ht="18" x14ac:dyDescent="0.2">
      <c r="A92" s="16" t="s">
        <v>137</v>
      </c>
    </row>
    <row r="93" spans="1:1" ht="18" x14ac:dyDescent="0.2">
      <c r="A93" s="16" t="s">
        <v>138</v>
      </c>
    </row>
    <row r="94" spans="1:1" ht="18" x14ac:dyDescent="0.2">
      <c r="A94" s="16" t="s">
        <v>139</v>
      </c>
    </row>
    <row r="95" spans="1:1" ht="18" x14ac:dyDescent="0.2">
      <c r="A95" s="16" t="s">
        <v>140</v>
      </c>
    </row>
    <row r="96" spans="1:1" ht="18" x14ac:dyDescent="0.2">
      <c r="A96" s="17" t="s">
        <v>141</v>
      </c>
    </row>
    <row r="97" spans="1:1" ht="18" x14ac:dyDescent="0.2">
      <c r="A97" s="16" t="s">
        <v>142</v>
      </c>
    </row>
    <row r="98" spans="1:1" ht="18" x14ac:dyDescent="0.2">
      <c r="A98" s="16" t="s">
        <v>143</v>
      </c>
    </row>
    <row r="99" spans="1:1" ht="18" x14ac:dyDescent="0.2">
      <c r="A99" s="16" t="s">
        <v>262</v>
      </c>
    </row>
    <row r="100" spans="1:1" ht="18" x14ac:dyDescent="0.2">
      <c r="A100" s="16" t="s">
        <v>145</v>
      </c>
    </row>
    <row r="101" spans="1:1" ht="18" x14ac:dyDescent="0.2">
      <c r="A101" s="16" t="s">
        <v>146</v>
      </c>
    </row>
    <row r="102" spans="1:1" ht="18" x14ac:dyDescent="0.2">
      <c r="A102" s="16" t="s">
        <v>147</v>
      </c>
    </row>
    <row r="103" spans="1:1" ht="18" x14ac:dyDescent="0.2">
      <c r="A103" s="16" t="s">
        <v>148</v>
      </c>
    </row>
    <row r="104" spans="1:1" ht="18" x14ac:dyDescent="0.2">
      <c r="A104" s="15" t="s">
        <v>149</v>
      </c>
    </row>
    <row r="105" spans="1:1" ht="18" x14ac:dyDescent="0.2">
      <c r="A105" s="15" t="s">
        <v>150</v>
      </c>
    </row>
    <row r="106" spans="1:1" ht="18" x14ac:dyDescent="0.2">
      <c r="A106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3" sqref="I23"/>
    </sheetView>
  </sheetViews>
  <sheetFormatPr baseColWidth="10" defaultRowHeight="16" x14ac:dyDescent="0.2"/>
  <cols>
    <col min="1" max="1" width="47" customWidth="1"/>
    <col min="7" max="7" width="17" customWidth="1"/>
    <col min="8" max="8" width="16" customWidth="1"/>
  </cols>
  <sheetData>
    <row r="1" spans="1:8" ht="35" customHeight="1" x14ac:dyDescent="0.2">
      <c r="A1" t="s">
        <v>376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379</v>
      </c>
      <c r="H1" s="23" t="s">
        <v>378</v>
      </c>
    </row>
    <row r="2" spans="1:8" x14ac:dyDescent="0.2">
      <c r="A2" t="s">
        <v>12</v>
      </c>
      <c r="B2">
        <v>111</v>
      </c>
      <c r="C2">
        <v>18</v>
      </c>
      <c r="D2">
        <v>18</v>
      </c>
      <c r="E2">
        <v>22</v>
      </c>
      <c r="F2">
        <v>31</v>
      </c>
      <c r="G2">
        <f>SUM(B2:F2)</f>
        <v>200</v>
      </c>
      <c r="H2" s="23">
        <f>B2/G2</f>
        <v>0.55500000000000005</v>
      </c>
    </row>
    <row r="3" spans="1:8" x14ac:dyDescent="0.2">
      <c r="A3" t="s">
        <v>13</v>
      </c>
      <c r="B3">
        <v>4</v>
      </c>
      <c r="C3">
        <v>149</v>
      </c>
      <c r="D3">
        <v>20</v>
      </c>
      <c r="E3">
        <v>13</v>
      </c>
      <c r="F3">
        <v>14</v>
      </c>
      <c r="G3">
        <f t="shared" ref="G3:G7" si="0">SUM(B3:F3)</f>
        <v>200</v>
      </c>
      <c r="H3" s="23">
        <f>C3/G3</f>
        <v>0.745</v>
      </c>
    </row>
    <row r="4" spans="1:8" x14ac:dyDescent="0.2">
      <c r="A4" t="s">
        <v>14</v>
      </c>
      <c r="B4">
        <v>9</v>
      </c>
      <c r="C4">
        <v>36</v>
      </c>
      <c r="D4">
        <v>105</v>
      </c>
      <c r="E4">
        <v>22</v>
      </c>
      <c r="F4">
        <v>28</v>
      </c>
      <c r="G4">
        <f t="shared" si="0"/>
        <v>200</v>
      </c>
      <c r="H4" s="23">
        <f>D4/G4</f>
        <v>0.52500000000000002</v>
      </c>
    </row>
    <row r="5" spans="1:8" x14ac:dyDescent="0.2">
      <c r="A5" t="s">
        <v>3</v>
      </c>
      <c r="B5">
        <v>6</v>
      </c>
      <c r="C5">
        <v>23</v>
      </c>
      <c r="D5">
        <v>33</v>
      </c>
      <c r="E5">
        <v>106</v>
      </c>
      <c r="F5">
        <v>32</v>
      </c>
      <c r="G5">
        <f t="shared" si="0"/>
        <v>200</v>
      </c>
      <c r="H5" s="23">
        <f>E5/G5</f>
        <v>0.53</v>
      </c>
    </row>
    <row r="6" spans="1:8" x14ac:dyDescent="0.2">
      <c r="A6" t="s">
        <v>11</v>
      </c>
      <c r="B6">
        <v>13</v>
      </c>
      <c r="C6">
        <v>31</v>
      </c>
      <c r="D6">
        <v>26</v>
      </c>
      <c r="E6">
        <v>34</v>
      </c>
      <c r="F6">
        <v>96</v>
      </c>
      <c r="G6">
        <f t="shared" si="0"/>
        <v>200</v>
      </c>
      <c r="H6" s="23">
        <f>F6/G6</f>
        <v>0.48</v>
      </c>
    </row>
    <row r="7" spans="1:8" x14ac:dyDescent="0.2">
      <c r="A7" s="22" t="s">
        <v>377</v>
      </c>
      <c r="B7" s="22">
        <f>SUM(B2:B6)</f>
        <v>143</v>
      </c>
      <c r="C7" s="22">
        <f t="shared" ref="C7:F7" si="1">SUM(C2:C6)</f>
        <v>257</v>
      </c>
      <c r="D7" s="22">
        <f t="shared" si="1"/>
        <v>202</v>
      </c>
      <c r="E7" s="22">
        <f t="shared" si="1"/>
        <v>197</v>
      </c>
      <c r="F7" s="22">
        <f t="shared" si="1"/>
        <v>201</v>
      </c>
      <c r="G7">
        <f t="shared" si="0"/>
        <v>1000</v>
      </c>
      <c r="H7" s="24">
        <f>AVERAGE(H2:H6)</f>
        <v>0.56700000000000006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rashkin classifier</vt:lpstr>
      <vt:lpstr>liar classifier</vt:lpstr>
      <vt:lpstr>data statistics summary</vt:lpstr>
      <vt:lpstr>CNN 1 500</vt:lpstr>
      <vt:lpstr>CNN 2 500</vt:lpstr>
      <vt:lpstr>CNN1 1000</vt:lpstr>
      <vt:lpstr>CNN2 1000</vt:lpstr>
      <vt:lpstr>CNN binary</vt:lpstr>
      <vt:lpstr>TF-IDF</vt:lpstr>
      <vt:lpstr>Misinf detection results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2018-03-06T00:33:39Z</dcterms:modified>
</cp:coreProperties>
</file>