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4"/>
  <workbookPr/>
  <mc:AlternateContent xmlns:mc="http://schemas.openxmlformats.org/markup-compatibility/2006">
    <mc:Choice Requires="x15">
      <x15ac:absPath xmlns:x15ac="http://schemas.microsoft.com/office/spreadsheetml/2010/11/ac" url="C:\Users\Dell\Documents\Desktop\Excel\"/>
    </mc:Choice>
  </mc:AlternateContent>
  <xr:revisionPtr revIDLastSave="39" documentId="13_ncr:1_{20BD2997-0B42-45CE-A52A-AA6451FC659A}" xr6:coauthVersionLast="47" xr6:coauthVersionMax="47" xr10:uidLastSave="{822ABE4D-CB3C-4B55-8423-DF869936993B}"/>
  <bookViews>
    <workbookView xWindow="-120" yWindow="-120" windowWidth="29040" windowHeight="15720" firstSheet="2" activeTab="2" xr2:uid="{00000000-000D-0000-FFFF-FFFF00000000}"/>
  </bookViews>
  <sheets>
    <sheet name="INDEX Function" sheetId="1" r:id="rId1"/>
    <sheet name="MATCH Function" sheetId="2" r:id="rId2"/>
    <sheet name="INDEX and MATCH Functio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7" i="3" l="1" a="1"/>
  <c r="L87" i="3"/>
  <c r="J87" i="3" a="1"/>
  <c r="J87" i="3"/>
  <c r="L76" i="3" a="1"/>
  <c r="L76" i="3"/>
  <c r="N76" i="3" a="1"/>
  <c r="N76" i="3"/>
  <c r="J76" i="3" a="1"/>
  <c r="J76" i="3"/>
  <c r="M64" i="3" a="1"/>
  <c r="M64" i="3"/>
  <c r="J64" i="3" a="1"/>
  <c r="J64" i="3"/>
  <c r="L53" i="3"/>
  <c r="N53" i="3"/>
  <c r="J53" i="3"/>
  <c r="E38" i="3"/>
  <c r="E39" i="3"/>
  <c r="E40" i="3"/>
  <c r="E41" i="3"/>
  <c r="E42" i="3"/>
  <c r="E43" i="3"/>
  <c r="E44" i="3"/>
  <c r="E45" i="3"/>
  <c r="E46" i="3"/>
  <c r="E37" i="3"/>
  <c r="K45" i="2"/>
  <c r="K42" i="2"/>
  <c r="K39" i="2"/>
  <c r="K36" i="2"/>
  <c r="K52" i="1"/>
  <c r="K49" i="1"/>
  <c r="K46" i="1"/>
  <c r="K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<sst xmlns="http://schemas.openxmlformats.org/spreadsheetml/2006/main" count="260" uniqueCount="109">
  <si>
    <t>INDEX() Function</t>
  </si>
  <si>
    <t>Explaination :</t>
  </si>
  <si>
    <t>The INDEX function returns a value or the reference to a value from within a table or range.</t>
  </si>
  <si>
    <t>There are two ways to use the INDEX function:</t>
  </si>
  <si>
    <t>1. Array form :</t>
  </si>
  <si>
    <t>Returns the value of an element in a table or an array, selected by the row and column number indexes.Use the array form if the first argument to INDEX is an array constant.</t>
  </si>
  <si>
    <t>Syntax for INDEX() in Array Form :</t>
  </si>
  <si>
    <t>INDEX(array, row_num, [column_num])</t>
  </si>
  <si>
    <t>The array form of the INDEX function has the following arguments:</t>
  </si>
  <si>
    <r>
      <rPr>
        <b/>
        <sz val="11"/>
        <color theme="1"/>
        <rFont val="Calibri"/>
        <family val="2"/>
        <scheme val="minor"/>
      </rPr>
      <t xml:space="preserve">array - (Required) - </t>
    </r>
    <r>
      <rPr>
        <sz val="11"/>
        <color theme="1"/>
        <rFont val="Calibri"/>
        <family val="2"/>
        <scheme val="minor"/>
      </rPr>
      <t xml:space="preserve"> A range of cells or an array constant.</t>
    </r>
  </si>
  <si>
    <r>
      <rPr>
        <b/>
        <sz val="11"/>
        <color theme="1"/>
        <rFont val="Calibri"/>
        <family val="2"/>
        <scheme val="minor"/>
      </rPr>
      <t xml:space="preserve">row_num - (Required) - </t>
    </r>
    <r>
      <rPr>
        <sz val="11"/>
        <color theme="1"/>
        <rFont val="Calibri"/>
        <family val="2"/>
        <scheme val="minor"/>
      </rPr>
      <t>unless column_num is present. Selects the row in array from which to return a value. If row_num is omitted, column_num is required</t>
    </r>
    <r>
      <rPr>
        <b/>
        <sz val="11"/>
        <color theme="1"/>
        <rFont val="Calibri"/>
        <family val="2"/>
        <scheme val="minor"/>
      </rPr>
      <t>.</t>
    </r>
  </si>
  <si>
    <r>
      <rPr>
        <b/>
        <sz val="11"/>
        <color theme="1"/>
        <rFont val="Calibri"/>
        <family val="2"/>
        <scheme val="minor"/>
      </rPr>
      <t>column_num - (Optional) -</t>
    </r>
    <r>
      <rPr>
        <sz val="11"/>
        <color theme="1"/>
        <rFont val="Calibri"/>
        <family val="2"/>
        <scheme val="minor"/>
      </rPr>
      <t xml:space="preserve"> Selects the column in array from which to return a value. If column_num is omitted, row_num is required.</t>
    </r>
  </si>
  <si>
    <t>2. Reference form :</t>
  </si>
  <si>
    <t>Returns the reference of the cell at the intersection of a particular row and column. If the reference is made up of non-adjacent selections, you can pick the selection to look in.</t>
  </si>
  <si>
    <t xml:space="preserve">Syntax for INDEX() in Refernce Form :
</t>
  </si>
  <si>
    <t>INDEX(reference, row_num, [column_num], [area_num])</t>
  </si>
  <si>
    <t>The reference form of the INDEX function has the following arguments:</t>
  </si>
  <si>
    <r>
      <rPr>
        <b/>
        <sz val="11"/>
        <color theme="1"/>
        <rFont val="Calibri"/>
        <family val="2"/>
        <scheme val="minor"/>
      </rPr>
      <t xml:space="preserve">reference - (Required) -  </t>
    </r>
    <r>
      <rPr>
        <sz val="11"/>
        <color theme="1"/>
        <rFont val="Calibri"/>
        <family val="2"/>
        <scheme val="minor"/>
      </rPr>
      <t>A reference to one or more cell ranges.
If you are entering a non-adjacent range for the reference, enclose reference in parentheses.
If each area in reference contains only one row or column, the row_num or column_num argument, respectively, is optional. For example, for a single row reference, use INDEX(reference,,column_num).</t>
    </r>
  </si>
  <si>
    <r>
      <t>row_num</t>
    </r>
    <r>
      <rPr>
        <sz val="11"/>
        <color rgb="FF1E1E1E"/>
        <rFont val="Calibri"/>
        <family val="2"/>
        <scheme val="minor"/>
      </rPr>
      <t> - (</t>
    </r>
    <r>
      <rPr>
        <b/>
        <sz val="11"/>
        <color rgb="FF1E1E1E"/>
        <rFont val="Calibri"/>
        <family val="2"/>
        <scheme val="minor"/>
      </rPr>
      <t xml:space="preserve">Required) - </t>
    </r>
    <r>
      <rPr>
        <sz val="11"/>
        <color rgb="FF1E1E1E"/>
        <rFont val="Calibri"/>
        <family val="2"/>
        <scheme val="minor"/>
      </rPr>
      <t xml:space="preserve"> The number of the row in reference from which to return a reference.</t>
    </r>
  </si>
  <si>
    <r>
      <t>column_num</t>
    </r>
    <r>
      <rPr>
        <sz val="11"/>
        <color rgb="FF1E1E1E"/>
        <rFont val="Calibri"/>
        <family val="2"/>
        <scheme val="minor"/>
      </rPr>
      <t> - (</t>
    </r>
    <r>
      <rPr>
        <b/>
        <sz val="11"/>
        <color rgb="FF1E1E1E"/>
        <rFont val="Calibri"/>
        <family val="2"/>
        <scheme val="minor"/>
      </rPr>
      <t xml:space="preserve">Optional) - </t>
    </r>
    <r>
      <rPr>
        <sz val="11"/>
        <color rgb="FF1E1E1E"/>
        <rFont val="Calibri"/>
        <family val="2"/>
        <scheme val="minor"/>
      </rPr>
      <t xml:space="preserve"> The number of the column in reference from which to return a reference.</t>
    </r>
  </si>
  <si>
    <r>
      <rPr>
        <b/>
        <sz val="11"/>
        <color theme="1"/>
        <rFont val="Calibri"/>
        <family val="2"/>
        <scheme val="minor"/>
      </rPr>
      <t xml:space="preserve">area_num </t>
    </r>
    <r>
      <rPr>
        <sz val="11"/>
        <color theme="1"/>
        <rFont val="Calibri"/>
        <family val="2"/>
        <scheme val="minor"/>
      </rPr>
      <t>- (</t>
    </r>
    <r>
      <rPr>
        <b/>
        <sz val="11"/>
        <color theme="1"/>
        <rFont val="Calibri"/>
        <family val="2"/>
        <scheme val="minor"/>
      </rPr>
      <t xml:space="preserve">Optional) - </t>
    </r>
    <r>
      <rPr>
        <sz val="11"/>
        <color theme="1"/>
        <rFont val="Calibri"/>
        <family val="2"/>
        <scheme val="minor"/>
      </rPr>
      <t xml:space="preserve"> Selects a range in reference from which to return the intersection of row_num and column_num. The first area selected or entered is numbered 1, the second is 2, and so on. If area_num is omitted, INDEX uses area 1.  The areas listed here must all be located on one sheet.  If you specify areas that are not on the same sheet as each other, it will cause a #VALUE! error.  If you need to use ranges that are located on different sheets from each other, it is recommended that you use the array form of the INDEX function, and use another function to calculate the range that makes up the array.  For example, you could use the CHOOSE function to calculate which range will be used.</t>
    </r>
  </si>
  <si>
    <t>Problem Statement :</t>
  </si>
  <si>
    <t>A company named XYZ Pvt Ltd has its dataset mentioned below. The dataset contains multiple column containing Employee ID, First Name, Last Name and Salary respectively.You are required to use different functions in Excel to perform some operations on the datset.</t>
  </si>
  <si>
    <t>1. Find out the Salary of the Employee with Employee ID 1775</t>
  </si>
  <si>
    <t>2. Find out the First Name of the Employee with Employee ID 1970</t>
  </si>
  <si>
    <t>3. Find out the Last Name of the Employee with First Name Shiv</t>
  </si>
  <si>
    <t>4. Find out the Salary of the Employee with Employee ID 1473</t>
  </si>
  <si>
    <t>Employee ID</t>
  </si>
  <si>
    <t>First Name</t>
  </si>
  <si>
    <t>Last Name</t>
  </si>
  <si>
    <t>Salary</t>
  </si>
  <si>
    <t>1. Salary of the Employee with Employee ID 1775</t>
  </si>
  <si>
    <t>Avinash</t>
  </si>
  <si>
    <t>Singh</t>
  </si>
  <si>
    <t>Vishwas</t>
  </si>
  <si>
    <t>Mukherjee</t>
  </si>
  <si>
    <t>Shivani</t>
  </si>
  <si>
    <t>Mishra</t>
  </si>
  <si>
    <t>2. First Name of the Employee with Employee ID 1970</t>
  </si>
  <si>
    <t xml:space="preserve">Shiv </t>
  </si>
  <si>
    <t>Singal</t>
  </si>
  <si>
    <t>Parth</t>
  </si>
  <si>
    <t>Solanki</t>
  </si>
  <si>
    <t>Aman</t>
  </si>
  <si>
    <t>Kumar</t>
  </si>
  <si>
    <t>3. Last Name of the Employee with First Name Shiv</t>
  </si>
  <si>
    <t>Subh</t>
  </si>
  <si>
    <t>Behera</t>
  </si>
  <si>
    <t>Raghu</t>
  </si>
  <si>
    <t>Aditya</t>
  </si>
  <si>
    <t>Srivastava</t>
  </si>
  <si>
    <t>4. Salary of the Employee with Employee ID 1473</t>
  </si>
  <si>
    <t>Harsh</t>
  </si>
  <si>
    <t>Verma</t>
  </si>
  <si>
    <t>MATCH() Function</t>
  </si>
  <si>
    <t>The MATCH function searches for a specified item in a range of cells, and then returns the relative position of that item in the range</t>
  </si>
  <si>
    <t>MATCH(lookup_value, lookup_array, [match_type])</t>
  </si>
  <si>
    <t>The MATCH function syntax has the following arguments:</t>
  </si>
  <si>
    <r>
      <rPr>
        <b/>
        <sz val="11"/>
        <color theme="1"/>
        <rFont val="Calibri"/>
        <family val="2"/>
        <scheme val="minor"/>
      </rPr>
      <t>lookup_value - (Required) -</t>
    </r>
    <r>
      <rPr>
        <sz val="11"/>
        <color theme="1"/>
        <rFont val="Calibri"/>
        <family val="2"/>
        <scheme val="minor"/>
      </rPr>
      <t xml:space="preserve"> The value that you want to match in lookup_array. The lookup_value argument can be a value (number, text, or logical value) or a cell reference to a number, text, or logical value.</t>
    </r>
  </si>
  <si>
    <r>
      <rPr>
        <b/>
        <sz val="11"/>
        <color theme="1"/>
        <rFont val="Calibri"/>
        <family val="2"/>
        <scheme val="minor"/>
      </rPr>
      <t xml:space="preserve">lookup_array  - (Required) </t>
    </r>
    <r>
      <rPr>
        <sz val="11"/>
        <color theme="1"/>
        <rFont val="Calibri"/>
        <family val="2"/>
        <scheme val="minor"/>
      </rPr>
      <t>The range of cells being searched.</t>
    </r>
  </si>
  <si>
    <r>
      <rPr>
        <b/>
        <sz val="11"/>
        <color theme="1"/>
        <rFont val="Calibri"/>
        <family val="2"/>
        <scheme val="minor"/>
      </rPr>
      <t xml:space="preserve">match_type  - (Optional) </t>
    </r>
    <r>
      <rPr>
        <sz val="11"/>
        <color theme="1"/>
        <rFont val="Calibri"/>
        <family val="2"/>
        <scheme val="minor"/>
      </rPr>
      <t>The number -1, 0, or 1. The match_type argument specifies how Excel matches lookup_value with values in lookup_array. The default value for this argument is 1.</t>
    </r>
  </si>
  <si>
    <t>The following table describes how the function finds values based on the setting of the match_type argument.</t>
  </si>
  <si>
    <t>1 or omitted</t>
  </si>
  <si>
    <t>MATCH finds the largest value that is less than or equal to lookup_value. The values in the lookup_array argument must be placed in ascending order, for example: ...-2, -1, 0, 1, 2, ..., A-Z, FALSE, TRUE.</t>
  </si>
  <si>
    <t>MATCH finds the first value that is exactly equal to lookup_value. The values in the lookup_array argument can be in any order.</t>
  </si>
  <si>
    <t>MATCH finds the smallest value that is greater than or equal tolookup_value. The values in the lookup_array argument must be placed in descending order, for example: TRUE, FALSE, Z-A, ...2, 1, 0, -1, -2, ..., and so on.</t>
  </si>
  <si>
    <t>Important Notes :</t>
  </si>
  <si>
    <t>1. MATCH returns the position of the matched value within lookup_array, not the value itself. 
2. MATCH does not distinguish between uppercase and lowercase letters when matching text values.
3. If MATCH is unsuccessful in finding a match, it returns the #N/A error value.
4. If match_type is 0 and lookup_value is a text string, you can use the wildcard characters — the question mark (?) and asterisk (*) — in the lookup_value argument. A question mark matches any single character; an asterisk matches any sequence of characters. If you want to find an actual question mark or asterisk, type a tilde (~) before the character.</t>
  </si>
  <si>
    <t>1. Find out the position of Employee ID 1463</t>
  </si>
  <si>
    <t>2. Find out the position of Employee First Name Aditya</t>
  </si>
  <si>
    <t>3. Find out the position of Employee ID 1775</t>
  </si>
  <si>
    <t>4. Find out the position of Employee ID 1092</t>
  </si>
  <si>
    <t>1. Position of Employee ID 1463</t>
  </si>
  <si>
    <t>2. Position of Employee First Name Aditya</t>
  </si>
  <si>
    <t>3. Position of Employee ID 1775</t>
  </si>
  <si>
    <t>4. Position of Employee ID 1092</t>
  </si>
  <si>
    <t>INDEX and MATCH is the most popular tool in Excel for performing more advanced lookups. This is because INDEX and MATCH are incredibly flexible – you can do horizontal and vertical lookups, 2-way lookups, left lookups, case-sensitive lookups, and even lookups based on multiple criteria.</t>
  </si>
  <si>
    <t>Now that we've covered the basics of INDEX and MATCH, how do we combine the two functions in a single formula?</t>
  </si>
  <si>
    <t>To summarize:</t>
  </si>
  <si>
    <t>INDEX needs numeric positions.</t>
  </si>
  <si>
    <t>MATCH finds those positions.</t>
  </si>
  <si>
    <t>MATCH is nested inside INDEX.</t>
  </si>
  <si>
    <t>Usage of INDEX and MATCH Function Together</t>
  </si>
  <si>
    <t>Fill up the Salary Column of the below data wherein you have to use INDEX Function and MATCH Functions to complete it.</t>
  </si>
  <si>
    <t>Usage of Two Way Lookup</t>
  </si>
  <si>
    <t>Find out the value for the following criterias, wherein you have to use INDEX Function and MATCH Functions to complete it.</t>
  </si>
  <si>
    <t>Month</t>
  </si>
  <si>
    <t>Chocolate</t>
  </si>
  <si>
    <t>Vanilla</t>
  </si>
  <si>
    <t>Strawberry</t>
  </si>
  <si>
    <t>Criterias</t>
  </si>
  <si>
    <t>January</t>
  </si>
  <si>
    <t>March</t>
  </si>
  <si>
    <t>April</t>
  </si>
  <si>
    <t>Flavours</t>
  </si>
  <si>
    <t>February</t>
  </si>
  <si>
    <t>Values</t>
  </si>
  <si>
    <t>Sales</t>
  </si>
  <si>
    <t>May</t>
  </si>
  <si>
    <t>June</t>
  </si>
  <si>
    <t>Usage of Case Sensitive Lookup</t>
  </si>
  <si>
    <t>Find out the value for the following criterias, where we have some case sensitive values like Names. Here you have to use INDEX Function and MATCH Functions to complete the exercise.</t>
  </si>
  <si>
    <t>avinash</t>
  </si>
  <si>
    <t>Return the Salary of Employee with Name</t>
  </si>
  <si>
    <t>solanki</t>
  </si>
  <si>
    <t>Usage of Two Column Lookup</t>
  </si>
  <si>
    <t>Usage of Closest Match</t>
  </si>
  <si>
    <t>Monthly Sales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</si>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</sst>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7" formatCode="[$₹-4009]\ #,##0.00"/>
  </numFmts>
  <fonts count="1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sz val="11"/>
      <color rgb="FF1E1E1E"/>
      <name val="Calibri"/>
      <family val="2"/>
      <scheme val="minor"/>
    </font>
    <font>
      <sz val="11"/>
      <color rgb="FF1E1E1E"/>
      <name val="Calibri"/>
      <family val="2"/>
      <scheme val="minor"/>
    </font>
    <font>
      <u/>
      <sz val="11"/>
      <color theme="1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
      <patternFill patternType="solid">
        <fgColor theme="7"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1" fillId="0" borderId="0" xfId="0" applyFont="1" applyAlignment="1">
      <alignment wrapText="1"/>
    </xf>
    <xf numFmtId="0" fontId="0" fillId="0" borderId="0" xfId="0" applyAlignment="1">
      <alignment vertical="center"/>
    </xf>
    <xf numFmtId="0" fontId="0" fillId="0" borderId="1" xfId="0" applyBorder="1" applyAlignment="1">
      <alignment horizontal="center"/>
    </xf>
    <xf numFmtId="0" fontId="0" fillId="0" borderId="1" xfId="0" applyBorder="1"/>
    <xf numFmtId="164" fontId="0" fillId="0" borderId="1" xfId="0" applyNumberFormat="1" applyBorder="1" applyAlignment="1">
      <alignment horizontal="center"/>
    </xf>
    <xf numFmtId="0" fontId="1" fillId="0" borderId="0" xfId="0" applyFont="1"/>
    <xf numFmtId="0" fontId="2" fillId="2" borderId="1" xfId="0" applyFont="1" applyFill="1" applyBorder="1" applyAlignment="1">
      <alignment vertical="center"/>
    </xf>
    <xf numFmtId="0" fontId="2" fillId="0" borderId="0" xfId="0" applyFont="1" applyAlignment="1">
      <alignment vertical="center"/>
    </xf>
    <xf numFmtId="164" fontId="0" fillId="0" borderId="0" xfId="0" applyNumberFormat="1"/>
    <xf numFmtId="0" fontId="2" fillId="0" borderId="6" xfId="0" applyFont="1" applyBorder="1" applyAlignment="1">
      <alignment vertical="center"/>
    </xf>
    <xf numFmtId="0" fontId="8" fillId="0" borderId="0" xfId="1" applyFont="1" applyFill="1" applyBorder="1" applyAlignment="1">
      <alignment horizontal="left" vertical="center" wrapText="1" indent="1"/>
    </xf>
    <xf numFmtId="0" fontId="6" fillId="0" borderId="0" xfId="1" applyFill="1" applyBorder="1" applyAlignment="1">
      <alignment horizontal="left" vertical="center" wrapText="1" indent="1"/>
    </xf>
    <xf numFmtId="0" fontId="0" fillId="0" borderId="0" xfId="0" applyAlignment="1">
      <alignment horizontal="center"/>
    </xf>
    <xf numFmtId="164" fontId="0" fillId="0" borderId="0" xfId="0" applyNumberFormat="1" applyAlignment="1">
      <alignment horizontal="center"/>
    </xf>
    <xf numFmtId="0" fontId="1" fillId="4" borderId="1" xfId="0" applyFont="1" applyFill="1" applyBorder="1" applyAlignment="1">
      <alignment horizontal="center"/>
    </xf>
    <xf numFmtId="0" fontId="1" fillId="2" borderId="1" xfId="0" applyFont="1" applyFill="1" applyBorder="1" applyAlignment="1">
      <alignment horizontal="center"/>
    </xf>
    <xf numFmtId="164" fontId="1" fillId="0" borderId="0" xfId="0" applyNumberFormat="1" applyFont="1" applyFill="1" applyBorder="1" applyAlignment="1">
      <alignment vertical="center"/>
    </xf>
    <xf numFmtId="0" fontId="2"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3" borderId="1" xfId="0"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11" xfId="0" applyFill="1" applyBorder="1" applyAlignment="1">
      <alignment horizontal="left" vertical="top" wrapText="1"/>
    </xf>
    <xf numFmtId="0" fontId="0" fillId="3" borderId="0" xfId="0" applyFill="1" applyAlignment="1">
      <alignment horizontal="left" vertical="top" wrapText="1"/>
    </xf>
    <xf numFmtId="0" fontId="0" fillId="3" borderId="12"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4" fillId="3" borderId="1" xfId="0" applyFont="1" applyFill="1" applyBorder="1" applyAlignment="1">
      <alignment vertical="center"/>
    </xf>
    <xf numFmtId="0" fontId="0" fillId="3" borderId="1" xfId="0" applyFill="1" applyBorder="1" applyAlignment="1">
      <alignment horizontal="left" vertical="top" wrapText="1"/>
    </xf>
    <xf numFmtId="0" fontId="1" fillId="3" borderId="1" xfId="0" applyFont="1" applyFill="1" applyBorder="1" applyAlignment="1">
      <alignment horizontal="left" wrapText="1"/>
    </xf>
    <xf numFmtId="0" fontId="1" fillId="2" borderId="1" xfId="0" applyFont="1" applyFill="1" applyBorder="1" applyAlignment="1">
      <alignment horizontal="left" wrapText="1"/>
    </xf>
    <xf numFmtId="0" fontId="0" fillId="3" borderId="1" xfId="0"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Alignment="1">
      <alignment horizontal="center" vertical="center"/>
    </xf>
    <xf numFmtId="0" fontId="2" fillId="2" borderId="1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1" fillId="3" borderId="1" xfId="0" applyFont="1" applyFill="1" applyBorder="1" applyAlignment="1">
      <alignment horizontal="center"/>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0" xfId="0" applyFont="1" applyFill="1" applyBorder="1" applyAlignment="1">
      <alignment horizontal="left"/>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164" fontId="0" fillId="3" borderId="1" xfId="0" applyNumberFormat="1" applyFill="1" applyBorder="1" applyAlignment="1">
      <alignment horizontal="center"/>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164" fontId="1" fillId="2" borderId="2" xfId="0" applyNumberFormat="1" applyFont="1" applyFill="1" applyBorder="1" applyAlignment="1">
      <alignment horizontal="center" vertical="center"/>
    </xf>
    <xf numFmtId="164" fontId="1" fillId="2" borderId="4" xfId="0" applyNumberFormat="1" applyFont="1" applyFill="1" applyBorder="1" applyAlignment="1">
      <alignment horizontal="center" vertical="center"/>
    </xf>
    <xf numFmtId="164" fontId="1" fillId="2" borderId="5" xfId="0" applyNumberFormat="1" applyFont="1" applyFill="1" applyBorder="1" applyAlignment="1">
      <alignment horizontal="center" vertical="center"/>
    </xf>
    <xf numFmtId="164" fontId="1" fillId="2" borderId="7"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xf>
    <xf numFmtId="0" fontId="7" fillId="3" borderId="1" xfId="0" applyFont="1" applyFill="1" applyBorder="1" applyAlignment="1">
      <alignment horizontal="left" vertical="center" wrapText="1" indent="1"/>
    </xf>
    <xf numFmtId="0" fontId="8" fillId="3" borderId="1" xfId="1" applyFont="1" applyFill="1" applyBorder="1" applyAlignment="1">
      <alignment horizontal="left" vertical="center" wrapText="1" indent="1"/>
    </xf>
    <xf numFmtId="0" fontId="6" fillId="3" borderId="1" xfId="1" applyFill="1" applyBorder="1" applyAlignment="1">
      <alignment horizontal="left" vertical="center" wrapText="1" indent="1"/>
    </xf>
    <xf numFmtId="0" fontId="1" fillId="2" borderId="1" xfId="0" applyFont="1" applyFill="1" applyBorder="1" applyAlignment="1">
      <alignment wrapText="1"/>
    </xf>
    <xf numFmtId="0" fontId="9" fillId="3" borderId="1" xfId="0" applyFont="1" applyFill="1" applyBorder="1" applyAlignment="1">
      <alignment vertical="center" wrapText="1"/>
    </xf>
    <xf numFmtId="0" fontId="0" fillId="3" borderId="1" xfId="0" applyFill="1" applyBorder="1" applyAlignment="1">
      <alignment horizontal="left" wrapText="1"/>
    </xf>
    <xf numFmtId="0" fontId="1" fillId="2" borderId="8" xfId="0" applyFont="1" applyFill="1" applyBorder="1" applyAlignment="1">
      <alignment horizontal="left" wrapText="1"/>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xf>
    <xf numFmtId="0" fontId="0" fillId="3" borderId="1" xfId="0" applyFill="1" applyBorder="1" applyAlignment="1"/>
    <xf numFmtId="0" fontId="0" fillId="3" borderId="8" xfId="0" applyFill="1" applyBorder="1" applyAlignment="1"/>
    <xf numFmtId="0" fontId="0" fillId="3" borderId="9" xfId="0" applyFill="1" applyBorder="1" applyAlignment="1"/>
    <xf numFmtId="0" fontId="0" fillId="3" borderId="10" xfId="0" applyFill="1" applyBorder="1" applyAlignment="1"/>
    <xf numFmtId="0" fontId="1" fillId="2" borderId="8" xfId="0" applyFont="1" applyFill="1" applyBorder="1" applyAlignment="1"/>
    <xf numFmtId="0" fontId="1" fillId="2" borderId="9" xfId="0" applyFont="1" applyFill="1" applyBorder="1" applyAlignment="1"/>
    <xf numFmtId="0" fontId="1" fillId="2" borderId="10" xfId="0" applyFont="1" applyFill="1" applyBorder="1" applyAlignment="1"/>
    <xf numFmtId="0" fontId="1" fillId="3" borderId="8" xfId="0" applyFont="1" applyFill="1" applyBorder="1" applyAlignment="1"/>
    <xf numFmtId="0" fontId="1" fillId="3" borderId="9" xfId="0" applyFont="1" applyFill="1" applyBorder="1" applyAlignment="1"/>
    <xf numFmtId="0" fontId="1" fillId="3" borderId="10" xfId="0" applyFont="1" applyFill="1" applyBorder="1" applyAlignment="1"/>
    <xf numFmtId="0" fontId="1" fillId="3"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20</xdr:col>
      <xdr:colOff>9525</xdr:colOff>
      <xdr:row>0</xdr:row>
      <xdr:rowOff>1</xdr:rowOff>
    </xdr:from>
    <xdr:to>
      <xdr:col>24</xdr:col>
      <xdr:colOff>123825</xdr:colOff>
      <xdr:row>3</xdr:row>
      <xdr:rowOff>1</xdr:rowOff>
    </xdr:to>
    <xdr:pic>
      <xdr:nvPicPr>
        <xdr:cNvPr id="3" name="Picture 2">
          <a:extLst>
            <a:ext uri="{FF2B5EF4-FFF2-40B4-BE49-F238E27FC236}">
              <a16:creationId xmlns:a16="http://schemas.microsoft.com/office/drawing/2014/main" id="{C739FE43-050A-F18C-C4FF-1EA6C57EE30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8881" b="31047"/>
        <a:stretch/>
      </xdr:blipFill>
      <xdr:spPr>
        <a:xfrm>
          <a:off x="15268575" y="1"/>
          <a:ext cx="2552700" cy="57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28574</xdr:colOff>
      <xdr:row>0</xdr:row>
      <xdr:rowOff>0</xdr:rowOff>
    </xdr:from>
    <xdr:to>
      <xdr:col>24</xdr:col>
      <xdr:colOff>123825</xdr:colOff>
      <xdr:row>3</xdr:row>
      <xdr:rowOff>0</xdr:rowOff>
    </xdr:to>
    <xdr:pic>
      <xdr:nvPicPr>
        <xdr:cNvPr id="2" name="Picture 1">
          <a:extLst>
            <a:ext uri="{FF2B5EF4-FFF2-40B4-BE49-F238E27FC236}">
              <a16:creationId xmlns:a16="http://schemas.microsoft.com/office/drawing/2014/main" id="{976896B5-D5B9-4455-A210-94BB84EC3F5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8881" b="31047"/>
        <a:stretch/>
      </xdr:blipFill>
      <xdr:spPr>
        <a:xfrm>
          <a:off x="15239999" y="0"/>
          <a:ext cx="2533651" cy="571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9525</xdr:colOff>
      <xdr:row>0</xdr:row>
      <xdr:rowOff>0</xdr:rowOff>
    </xdr:from>
    <xdr:to>
      <xdr:col>25</xdr:col>
      <xdr:colOff>104776</xdr:colOff>
      <xdr:row>3</xdr:row>
      <xdr:rowOff>0</xdr:rowOff>
    </xdr:to>
    <xdr:pic>
      <xdr:nvPicPr>
        <xdr:cNvPr id="2" name="Picture 1">
          <a:extLst>
            <a:ext uri="{FF2B5EF4-FFF2-40B4-BE49-F238E27FC236}">
              <a16:creationId xmlns:a16="http://schemas.microsoft.com/office/drawing/2014/main" id="{011551FC-B9D3-42AF-8C06-FA303C2D75A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8881" b="31047"/>
        <a:stretch/>
      </xdr:blipFill>
      <xdr:spPr>
        <a:xfrm>
          <a:off x="15144750" y="0"/>
          <a:ext cx="2533651" cy="57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
  <sheetViews>
    <sheetView workbookViewId="0">
      <pane ySplit="3" topLeftCell="A33" activePane="bottomLeft" state="frozen"/>
      <selection pane="bottomLeft" activeCell="K52" sqref="K52:L53"/>
    </sheetView>
  </sheetViews>
  <sheetFormatPr defaultRowHeight="15"/>
  <cols>
    <col min="2" max="2" width="17.7109375" customWidth="1"/>
    <col min="3" max="3" width="19.28515625" customWidth="1"/>
    <col min="4" max="4" width="22.42578125" customWidth="1"/>
    <col min="5" max="5" width="23.140625" customWidth="1"/>
  </cols>
  <sheetData>
    <row r="1" spans="1:24" ht="15" customHeight="1">
      <c r="A1" s="18" t="s">
        <v>0</v>
      </c>
      <c r="B1" s="18"/>
      <c r="C1" s="18"/>
      <c r="D1" s="18"/>
      <c r="E1" s="18"/>
      <c r="F1" s="18"/>
      <c r="G1" s="18"/>
      <c r="H1" s="18"/>
      <c r="I1" s="18"/>
      <c r="J1" s="18"/>
      <c r="K1" s="18"/>
      <c r="L1" s="18"/>
      <c r="M1" s="18"/>
      <c r="N1" s="18"/>
      <c r="O1" s="18"/>
      <c r="P1" s="18"/>
      <c r="Q1" s="18"/>
      <c r="R1" s="18"/>
      <c r="S1" s="18"/>
      <c r="T1" s="18"/>
      <c r="U1" s="8"/>
      <c r="V1" s="8"/>
      <c r="W1" s="8"/>
      <c r="X1" s="8"/>
    </row>
    <row r="2" spans="1:24" ht="15" customHeight="1">
      <c r="A2" s="18"/>
      <c r="B2" s="18"/>
      <c r="C2" s="18"/>
      <c r="D2" s="18"/>
      <c r="E2" s="18"/>
      <c r="F2" s="18"/>
      <c r="G2" s="18"/>
      <c r="H2" s="18"/>
      <c r="I2" s="18"/>
      <c r="J2" s="18"/>
      <c r="K2" s="18"/>
      <c r="L2" s="18"/>
      <c r="M2" s="18"/>
      <c r="N2" s="18"/>
      <c r="O2" s="18"/>
      <c r="P2" s="18"/>
      <c r="Q2" s="18"/>
      <c r="R2" s="18"/>
      <c r="S2" s="18"/>
      <c r="T2" s="18"/>
      <c r="U2" s="8"/>
      <c r="V2" s="8"/>
      <c r="W2" s="8"/>
      <c r="X2" s="8"/>
    </row>
    <row r="3" spans="1:24" ht="15" customHeight="1">
      <c r="A3" s="18"/>
      <c r="B3" s="18"/>
      <c r="C3" s="18"/>
      <c r="D3" s="18"/>
      <c r="E3" s="18"/>
      <c r="F3" s="18"/>
      <c r="G3" s="18"/>
      <c r="H3" s="18"/>
      <c r="I3" s="18"/>
      <c r="J3" s="18"/>
      <c r="K3" s="18"/>
      <c r="L3" s="18"/>
      <c r="M3" s="18"/>
      <c r="N3" s="18"/>
      <c r="O3" s="18"/>
      <c r="P3" s="18"/>
      <c r="Q3" s="18"/>
      <c r="R3" s="18"/>
      <c r="S3" s="18"/>
      <c r="T3" s="18"/>
      <c r="U3" s="10"/>
      <c r="V3" s="10"/>
      <c r="W3" s="10"/>
      <c r="X3" s="10"/>
    </row>
    <row r="6" spans="1:24">
      <c r="B6" s="19" t="s">
        <v>1</v>
      </c>
      <c r="C6" s="20"/>
      <c r="D6" s="20"/>
      <c r="E6" s="21"/>
    </row>
    <row r="7" spans="1:24">
      <c r="B7" s="22"/>
      <c r="C7" s="23"/>
      <c r="D7" s="23"/>
      <c r="E7" s="24"/>
    </row>
    <row r="8" spans="1:24">
      <c r="B8" s="25" t="s">
        <v>2</v>
      </c>
      <c r="C8" s="87"/>
      <c r="D8" s="87"/>
      <c r="E8" s="87"/>
      <c r="F8" s="87"/>
      <c r="G8" s="87"/>
      <c r="H8" s="87"/>
      <c r="I8" s="87"/>
      <c r="J8" s="87"/>
      <c r="K8" s="87"/>
      <c r="L8" s="87"/>
      <c r="M8" s="87"/>
      <c r="N8" s="87"/>
      <c r="O8" s="87"/>
      <c r="P8" s="87"/>
      <c r="Q8" s="87"/>
      <c r="R8" s="87"/>
      <c r="S8" s="87"/>
      <c r="T8" s="87"/>
      <c r="U8" s="87"/>
    </row>
    <row r="9" spans="1:24" ht="15" customHeight="1">
      <c r="B9" s="88" t="s">
        <v>3</v>
      </c>
      <c r="C9" s="89"/>
      <c r="D9" s="89"/>
      <c r="E9" s="89"/>
      <c r="F9" s="89"/>
      <c r="G9" s="89"/>
      <c r="H9" s="89"/>
      <c r="I9" s="89"/>
      <c r="J9" s="89"/>
      <c r="K9" s="89"/>
      <c r="L9" s="89"/>
      <c r="M9" s="89"/>
      <c r="N9" s="89"/>
      <c r="O9" s="89"/>
      <c r="P9" s="89"/>
      <c r="Q9" s="89"/>
      <c r="R9" s="89"/>
      <c r="S9" s="89"/>
      <c r="T9" s="89"/>
      <c r="U9" s="90"/>
    </row>
    <row r="10" spans="1:24">
      <c r="B10" s="91" t="s">
        <v>4</v>
      </c>
      <c r="C10" s="92"/>
      <c r="D10" s="92"/>
      <c r="E10" s="92"/>
      <c r="F10" s="92"/>
      <c r="G10" s="92"/>
      <c r="H10" s="92"/>
      <c r="I10" s="92"/>
      <c r="J10" s="92"/>
      <c r="K10" s="92"/>
      <c r="L10" s="92"/>
      <c r="M10" s="92"/>
      <c r="N10" s="92"/>
      <c r="O10" s="92"/>
      <c r="P10" s="92"/>
      <c r="Q10" s="92"/>
      <c r="R10" s="92"/>
      <c r="S10" s="92"/>
      <c r="T10" s="92"/>
      <c r="U10" s="93"/>
    </row>
    <row r="11" spans="1:24" ht="15" customHeight="1">
      <c r="B11" s="88" t="s">
        <v>5</v>
      </c>
      <c r="C11" s="89"/>
      <c r="D11" s="89"/>
      <c r="E11" s="89"/>
      <c r="F11" s="89"/>
      <c r="G11" s="89"/>
      <c r="H11" s="89"/>
      <c r="I11" s="89"/>
      <c r="J11" s="89"/>
      <c r="K11" s="89"/>
      <c r="L11" s="89"/>
      <c r="M11" s="89"/>
      <c r="N11" s="89"/>
      <c r="O11" s="89"/>
      <c r="P11" s="89"/>
      <c r="Q11" s="89"/>
      <c r="R11" s="89"/>
      <c r="S11" s="89"/>
      <c r="T11" s="89"/>
      <c r="U11" s="90"/>
    </row>
    <row r="12" spans="1:24" ht="18.75" customHeight="1">
      <c r="B12" s="26" t="s">
        <v>6</v>
      </c>
      <c r="C12" s="27"/>
      <c r="D12" s="27"/>
      <c r="E12" s="27"/>
      <c r="F12" s="27"/>
      <c r="G12" s="27"/>
      <c r="H12" s="27"/>
      <c r="I12" s="27"/>
      <c r="J12" s="27"/>
      <c r="K12" s="27"/>
      <c r="L12" s="27"/>
      <c r="M12" s="27"/>
      <c r="N12" s="27"/>
      <c r="O12" s="27"/>
      <c r="P12" s="27"/>
      <c r="Q12" s="27"/>
      <c r="R12" s="27"/>
      <c r="S12" s="27"/>
      <c r="T12" s="27"/>
      <c r="U12" s="28"/>
    </row>
    <row r="13" spans="1:24" ht="18.75">
      <c r="B13" s="29" t="s">
        <v>7</v>
      </c>
      <c r="C13" s="30"/>
      <c r="D13" s="30"/>
      <c r="E13" s="30"/>
      <c r="F13" s="30"/>
      <c r="G13" s="30"/>
      <c r="H13" s="30"/>
      <c r="I13" s="30"/>
      <c r="J13" s="30"/>
      <c r="K13" s="30"/>
      <c r="L13" s="30"/>
      <c r="M13" s="30"/>
      <c r="N13" s="30"/>
      <c r="O13" s="30"/>
      <c r="P13" s="30"/>
      <c r="Q13" s="30"/>
      <c r="R13" s="30"/>
      <c r="S13" s="30"/>
      <c r="T13" s="30"/>
      <c r="U13" s="31"/>
    </row>
    <row r="14" spans="1:24" ht="15" customHeight="1">
      <c r="B14" s="94" t="s">
        <v>8</v>
      </c>
      <c r="C14" s="95"/>
      <c r="D14" s="95"/>
      <c r="E14" s="95"/>
      <c r="F14" s="95"/>
      <c r="G14" s="95"/>
      <c r="H14" s="95"/>
      <c r="I14" s="95"/>
      <c r="J14" s="95"/>
      <c r="K14" s="95"/>
      <c r="L14" s="95"/>
      <c r="M14" s="95"/>
      <c r="N14" s="95"/>
      <c r="O14" s="95"/>
      <c r="P14" s="95"/>
      <c r="Q14" s="95"/>
      <c r="R14" s="95"/>
      <c r="S14" s="95"/>
      <c r="T14" s="95"/>
      <c r="U14" s="96"/>
    </row>
    <row r="15" spans="1:24">
      <c r="B15" s="88" t="s">
        <v>9</v>
      </c>
      <c r="C15" s="89"/>
      <c r="D15" s="89"/>
      <c r="E15" s="89"/>
      <c r="F15" s="89"/>
      <c r="G15" s="89"/>
      <c r="H15" s="89"/>
      <c r="I15" s="89"/>
      <c r="J15" s="89"/>
      <c r="K15" s="89"/>
      <c r="L15" s="89"/>
      <c r="M15" s="89"/>
      <c r="N15" s="89"/>
      <c r="O15" s="89"/>
      <c r="P15" s="89"/>
      <c r="Q15" s="89"/>
      <c r="R15" s="89"/>
      <c r="S15" s="89"/>
      <c r="T15" s="89"/>
      <c r="U15" s="90"/>
    </row>
    <row r="16" spans="1:24" ht="15" customHeight="1">
      <c r="B16" s="88" t="s">
        <v>10</v>
      </c>
      <c r="C16" s="89"/>
      <c r="D16" s="89"/>
      <c r="E16" s="89"/>
      <c r="F16" s="89"/>
      <c r="G16" s="89"/>
      <c r="H16" s="89"/>
      <c r="I16" s="89"/>
      <c r="J16" s="89"/>
      <c r="K16" s="89"/>
      <c r="L16" s="89"/>
      <c r="M16" s="89"/>
      <c r="N16" s="89"/>
      <c r="O16" s="89"/>
      <c r="P16" s="89"/>
      <c r="Q16" s="89"/>
      <c r="R16" s="89"/>
      <c r="S16" s="89"/>
      <c r="T16" s="89"/>
      <c r="U16" s="90"/>
    </row>
    <row r="17" spans="2:21">
      <c r="B17" s="88" t="s">
        <v>11</v>
      </c>
      <c r="C17" s="89"/>
      <c r="D17" s="89"/>
      <c r="E17" s="89"/>
      <c r="F17" s="89"/>
      <c r="G17" s="89"/>
      <c r="H17" s="89"/>
      <c r="I17" s="89"/>
      <c r="J17" s="89"/>
      <c r="K17" s="89"/>
      <c r="L17" s="89"/>
      <c r="M17" s="89"/>
      <c r="N17" s="89"/>
      <c r="O17" s="89"/>
      <c r="P17" s="89"/>
      <c r="Q17" s="89"/>
      <c r="R17" s="89"/>
      <c r="S17" s="89"/>
      <c r="T17" s="89"/>
      <c r="U17" s="90"/>
    </row>
    <row r="18" spans="2:21">
      <c r="B18" s="91" t="s">
        <v>12</v>
      </c>
      <c r="C18" s="92"/>
      <c r="D18" s="92"/>
      <c r="E18" s="92"/>
      <c r="F18" s="92"/>
      <c r="G18" s="92"/>
      <c r="H18" s="92"/>
      <c r="I18" s="92"/>
      <c r="J18" s="92"/>
      <c r="K18" s="92"/>
      <c r="L18" s="92"/>
      <c r="M18" s="92"/>
      <c r="N18" s="92"/>
      <c r="O18" s="92"/>
      <c r="P18" s="92"/>
      <c r="Q18" s="92"/>
      <c r="R18" s="92"/>
      <c r="S18" s="92"/>
      <c r="T18" s="92"/>
      <c r="U18" s="93"/>
    </row>
    <row r="19" spans="2:21" ht="15" customHeight="1">
      <c r="B19" s="35" t="s">
        <v>13</v>
      </c>
      <c r="C19" s="36"/>
      <c r="D19" s="36"/>
      <c r="E19" s="36"/>
      <c r="F19" s="36"/>
      <c r="G19" s="36"/>
      <c r="H19" s="36"/>
      <c r="I19" s="36"/>
      <c r="J19" s="36"/>
      <c r="K19" s="36"/>
      <c r="L19" s="36"/>
      <c r="M19" s="36"/>
      <c r="N19" s="36"/>
      <c r="O19" s="36"/>
      <c r="P19" s="36"/>
      <c r="Q19" s="36"/>
      <c r="R19" s="36"/>
      <c r="S19" s="36"/>
      <c r="T19" s="36"/>
      <c r="U19" s="37"/>
    </row>
    <row r="20" spans="2:21">
      <c r="B20" s="26" t="s">
        <v>14</v>
      </c>
      <c r="C20" s="27"/>
      <c r="D20" s="27"/>
      <c r="E20" s="27"/>
      <c r="F20" s="27"/>
      <c r="G20" s="27"/>
      <c r="H20" s="27"/>
      <c r="I20" s="27"/>
      <c r="J20" s="27"/>
      <c r="K20" s="27"/>
      <c r="L20" s="27"/>
      <c r="M20" s="27"/>
      <c r="N20" s="27"/>
      <c r="O20" s="27"/>
      <c r="P20" s="27"/>
      <c r="Q20" s="27"/>
      <c r="R20" s="27"/>
      <c r="S20" s="27"/>
      <c r="T20" s="27"/>
      <c r="U20" s="28"/>
    </row>
    <row r="21" spans="2:21" ht="18.75">
      <c r="B21" s="29" t="s">
        <v>15</v>
      </c>
      <c r="C21" s="30"/>
      <c r="D21" s="30"/>
      <c r="E21" s="30"/>
      <c r="F21" s="30"/>
      <c r="G21" s="30"/>
      <c r="H21" s="30"/>
      <c r="I21" s="30"/>
      <c r="J21" s="30"/>
      <c r="K21" s="30"/>
      <c r="L21" s="30"/>
      <c r="M21" s="30"/>
      <c r="N21" s="30"/>
      <c r="O21" s="30"/>
      <c r="P21" s="30"/>
      <c r="Q21" s="30"/>
      <c r="R21" s="30"/>
      <c r="S21" s="30"/>
      <c r="T21" s="30"/>
      <c r="U21" s="31"/>
    </row>
    <row r="22" spans="2:21" ht="15" customHeight="1">
      <c r="B22" s="91" t="s">
        <v>16</v>
      </c>
      <c r="C22" s="92"/>
      <c r="D22" s="92"/>
      <c r="E22" s="92"/>
      <c r="F22" s="92"/>
      <c r="G22" s="92"/>
      <c r="H22" s="92"/>
      <c r="I22" s="92"/>
      <c r="J22" s="92"/>
      <c r="K22" s="92"/>
      <c r="L22" s="92"/>
      <c r="M22" s="92"/>
      <c r="N22" s="92"/>
      <c r="O22" s="92"/>
      <c r="P22" s="92"/>
      <c r="Q22" s="92"/>
      <c r="R22" s="92"/>
      <c r="S22" s="92"/>
      <c r="T22" s="92"/>
      <c r="U22" s="93"/>
    </row>
    <row r="23" spans="2:21">
      <c r="B23" s="38" t="s">
        <v>17</v>
      </c>
      <c r="C23" s="39"/>
      <c r="D23" s="39"/>
      <c r="E23" s="39"/>
      <c r="F23" s="39"/>
      <c r="G23" s="39"/>
      <c r="H23" s="39"/>
      <c r="I23" s="39"/>
      <c r="J23" s="39"/>
      <c r="K23" s="39"/>
      <c r="L23" s="39"/>
      <c r="M23" s="39"/>
      <c r="N23" s="39"/>
      <c r="O23" s="39"/>
      <c r="P23" s="39"/>
      <c r="Q23" s="39"/>
      <c r="R23" s="39"/>
      <c r="S23" s="39"/>
      <c r="T23" s="39"/>
      <c r="U23" s="40"/>
    </row>
    <row r="24" spans="2:21">
      <c r="B24" s="41"/>
      <c r="C24" s="42"/>
      <c r="D24" s="42"/>
      <c r="E24" s="42"/>
      <c r="F24" s="42"/>
      <c r="G24" s="42"/>
      <c r="H24" s="42"/>
      <c r="I24" s="42"/>
      <c r="J24" s="42"/>
      <c r="K24" s="42"/>
      <c r="L24" s="42"/>
      <c r="M24" s="42"/>
      <c r="N24" s="42"/>
      <c r="O24" s="42"/>
      <c r="P24" s="42"/>
      <c r="Q24" s="42"/>
      <c r="R24" s="42"/>
      <c r="S24" s="42"/>
      <c r="T24" s="42"/>
      <c r="U24" s="43"/>
    </row>
    <row r="25" spans="2:21">
      <c r="B25" s="44"/>
      <c r="C25" s="45"/>
      <c r="D25" s="45"/>
      <c r="E25" s="45"/>
      <c r="F25" s="45"/>
      <c r="G25" s="45"/>
      <c r="H25" s="45"/>
      <c r="I25" s="45"/>
      <c r="J25" s="45"/>
      <c r="K25" s="45"/>
      <c r="L25" s="45"/>
      <c r="M25" s="45"/>
      <c r="N25" s="45"/>
      <c r="O25" s="45"/>
      <c r="P25" s="45"/>
      <c r="Q25" s="45"/>
      <c r="R25" s="45"/>
      <c r="S25" s="45"/>
      <c r="T25" s="45"/>
      <c r="U25" s="46"/>
    </row>
    <row r="26" spans="2:21">
      <c r="B26" s="47" t="s">
        <v>18</v>
      </c>
      <c r="C26" s="47"/>
      <c r="D26" s="47"/>
      <c r="E26" s="47"/>
      <c r="F26" s="47"/>
      <c r="G26" s="47"/>
      <c r="H26" s="47"/>
      <c r="I26" s="47"/>
      <c r="J26" s="47"/>
      <c r="K26" s="47"/>
      <c r="L26" s="47"/>
      <c r="M26" s="47"/>
      <c r="N26" s="47"/>
      <c r="O26" s="47"/>
      <c r="P26" s="47"/>
      <c r="Q26" s="47"/>
      <c r="R26" s="47"/>
      <c r="S26" s="47"/>
      <c r="T26" s="47"/>
      <c r="U26" s="47"/>
    </row>
    <row r="27" spans="2:21">
      <c r="B27" s="47" t="s">
        <v>19</v>
      </c>
      <c r="C27" s="47"/>
      <c r="D27" s="47"/>
      <c r="E27" s="47"/>
      <c r="F27" s="47"/>
      <c r="G27" s="47"/>
      <c r="H27" s="47"/>
      <c r="I27" s="47"/>
      <c r="J27" s="47"/>
      <c r="K27" s="47"/>
      <c r="L27" s="47"/>
      <c r="M27" s="47"/>
      <c r="N27" s="47"/>
      <c r="O27" s="47"/>
      <c r="P27" s="47"/>
      <c r="Q27" s="47"/>
      <c r="R27" s="47"/>
      <c r="S27" s="47"/>
      <c r="T27" s="47"/>
      <c r="U27" s="47"/>
    </row>
    <row r="28" spans="2:21" ht="15" customHeight="1">
      <c r="B28" s="48" t="s">
        <v>20</v>
      </c>
      <c r="C28" s="48"/>
      <c r="D28" s="48"/>
      <c r="E28" s="48"/>
      <c r="F28" s="48"/>
      <c r="G28" s="48"/>
      <c r="H28" s="48"/>
      <c r="I28" s="48"/>
      <c r="J28" s="48"/>
      <c r="K28" s="48"/>
      <c r="L28" s="48"/>
      <c r="M28" s="48"/>
      <c r="N28" s="48"/>
      <c r="O28" s="48"/>
      <c r="P28" s="48"/>
      <c r="Q28" s="48"/>
      <c r="R28" s="48"/>
      <c r="S28" s="48"/>
      <c r="T28" s="48"/>
      <c r="U28" s="48"/>
    </row>
    <row r="29" spans="2:21">
      <c r="B29" s="48"/>
      <c r="C29" s="48"/>
      <c r="D29" s="48"/>
      <c r="E29" s="48"/>
      <c r="F29" s="48"/>
      <c r="G29" s="48"/>
      <c r="H29" s="48"/>
      <c r="I29" s="48"/>
      <c r="J29" s="48"/>
      <c r="K29" s="48"/>
      <c r="L29" s="48"/>
      <c r="M29" s="48"/>
      <c r="N29" s="48"/>
      <c r="O29" s="48"/>
      <c r="P29" s="48"/>
      <c r="Q29" s="48"/>
      <c r="R29" s="48"/>
      <c r="S29" s="48"/>
      <c r="T29" s="48"/>
      <c r="U29" s="48"/>
    </row>
    <row r="30" spans="2:21">
      <c r="B30" s="48"/>
      <c r="C30" s="48"/>
      <c r="D30" s="48"/>
      <c r="E30" s="48"/>
      <c r="F30" s="48"/>
      <c r="G30" s="48"/>
      <c r="H30" s="48"/>
      <c r="I30" s="48"/>
      <c r="J30" s="48"/>
      <c r="K30" s="48"/>
      <c r="L30" s="48"/>
      <c r="M30" s="48"/>
      <c r="N30" s="48"/>
      <c r="O30" s="48"/>
      <c r="P30" s="48"/>
      <c r="Q30" s="48"/>
      <c r="R30" s="48"/>
      <c r="S30" s="48"/>
      <c r="T30" s="48"/>
      <c r="U30" s="48"/>
    </row>
    <row r="31" spans="2:21">
      <c r="B31" s="48"/>
      <c r="C31" s="48"/>
      <c r="D31" s="48"/>
      <c r="E31" s="48"/>
      <c r="F31" s="48"/>
      <c r="G31" s="48"/>
      <c r="H31" s="48"/>
      <c r="I31" s="48"/>
      <c r="J31" s="48"/>
      <c r="K31" s="48"/>
      <c r="L31" s="48"/>
      <c r="M31" s="48"/>
      <c r="N31" s="48"/>
      <c r="O31" s="48"/>
      <c r="P31" s="48"/>
      <c r="Q31" s="48"/>
      <c r="R31" s="48"/>
      <c r="S31" s="48"/>
      <c r="T31" s="48"/>
      <c r="U31" s="48"/>
    </row>
    <row r="33" spans="2:21">
      <c r="B33" s="19" t="s">
        <v>21</v>
      </c>
      <c r="C33" s="20"/>
      <c r="D33" s="20"/>
      <c r="E33" s="21"/>
    </row>
    <row r="34" spans="2:21">
      <c r="B34" s="22"/>
      <c r="C34" s="23"/>
      <c r="D34" s="23"/>
      <c r="E34" s="24"/>
    </row>
    <row r="35" spans="2:21" ht="15" customHeight="1">
      <c r="B35" s="49" t="s">
        <v>22</v>
      </c>
      <c r="C35" s="49"/>
      <c r="D35" s="49"/>
      <c r="E35" s="49"/>
      <c r="F35" s="49"/>
      <c r="G35" s="49"/>
      <c r="H35" s="49"/>
      <c r="I35" s="49"/>
      <c r="J35" s="49"/>
      <c r="K35" s="49"/>
      <c r="L35" s="49"/>
      <c r="M35" s="49"/>
      <c r="N35" s="49"/>
      <c r="O35" s="49"/>
      <c r="P35" s="49"/>
      <c r="Q35" s="49"/>
      <c r="R35" s="49"/>
      <c r="S35" s="49"/>
      <c r="T35" s="49"/>
      <c r="U35" s="49"/>
    </row>
    <row r="36" spans="2:21" ht="15" customHeight="1">
      <c r="B36" s="49"/>
      <c r="C36" s="49"/>
      <c r="D36" s="49"/>
      <c r="E36" s="49"/>
      <c r="F36" s="49"/>
      <c r="G36" s="49"/>
      <c r="H36" s="49"/>
      <c r="I36" s="49"/>
      <c r="J36" s="49"/>
      <c r="K36" s="49"/>
      <c r="L36" s="49"/>
      <c r="M36" s="49"/>
      <c r="N36" s="49"/>
      <c r="O36" s="49"/>
      <c r="P36" s="49"/>
      <c r="Q36" s="49"/>
      <c r="R36" s="49"/>
      <c r="S36" s="49"/>
      <c r="T36" s="49"/>
      <c r="U36" s="49"/>
    </row>
    <row r="37" spans="2:21">
      <c r="B37" s="1"/>
      <c r="C37" s="1"/>
      <c r="D37" s="1"/>
      <c r="E37" s="1"/>
      <c r="F37" s="1"/>
      <c r="G37" s="1"/>
      <c r="H37" s="1"/>
      <c r="I37" s="1"/>
      <c r="J37" s="1"/>
      <c r="K37" s="1"/>
      <c r="L37" s="1"/>
      <c r="M37" s="1"/>
      <c r="N37" s="1"/>
      <c r="O37" s="1"/>
      <c r="P37" s="1"/>
      <c r="Q37" s="1"/>
      <c r="R37" s="1"/>
      <c r="S37" s="1"/>
      <c r="T37" s="1"/>
      <c r="U37" s="1"/>
    </row>
    <row r="38" spans="2:21">
      <c r="B38" s="32" t="s">
        <v>23</v>
      </c>
      <c r="C38" s="33"/>
      <c r="D38" s="33"/>
      <c r="E38" s="33"/>
      <c r="F38" s="33"/>
      <c r="G38" s="33"/>
      <c r="H38" s="33"/>
      <c r="I38" s="33"/>
      <c r="J38" s="33"/>
      <c r="K38" s="33"/>
      <c r="L38" s="33"/>
      <c r="M38" s="33"/>
      <c r="N38" s="33"/>
      <c r="O38" s="33"/>
      <c r="P38" s="33"/>
      <c r="Q38" s="33"/>
      <c r="R38" s="33"/>
      <c r="S38" s="33"/>
      <c r="T38" s="33"/>
      <c r="U38" s="34"/>
    </row>
    <row r="39" spans="2:21">
      <c r="B39" s="32" t="s">
        <v>24</v>
      </c>
      <c r="C39" s="33"/>
      <c r="D39" s="33"/>
      <c r="E39" s="33"/>
      <c r="F39" s="33"/>
      <c r="G39" s="33"/>
      <c r="H39" s="33"/>
      <c r="I39" s="33"/>
      <c r="J39" s="33"/>
      <c r="K39" s="33"/>
      <c r="L39" s="33"/>
      <c r="M39" s="33"/>
      <c r="N39" s="33"/>
      <c r="O39" s="33"/>
      <c r="P39" s="33"/>
      <c r="Q39" s="33"/>
      <c r="R39" s="33"/>
      <c r="S39" s="33"/>
      <c r="T39" s="33"/>
      <c r="U39" s="34"/>
    </row>
    <row r="40" spans="2:21">
      <c r="B40" s="32" t="s">
        <v>25</v>
      </c>
      <c r="C40" s="33"/>
      <c r="D40" s="33"/>
      <c r="E40" s="33"/>
      <c r="F40" s="33"/>
      <c r="G40" s="33"/>
      <c r="H40" s="33"/>
      <c r="I40" s="33"/>
      <c r="J40" s="33"/>
      <c r="K40" s="33"/>
      <c r="L40" s="33"/>
      <c r="M40" s="33"/>
      <c r="N40" s="33"/>
      <c r="O40" s="33"/>
      <c r="P40" s="33"/>
      <c r="Q40" s="33"/>
      <c r="R40" s="33"/>
      <c r="S40" s="33"/>
      <c r="T40" s="33"/>
      <c r="U40" s="34"/>
    </row>
    <row r="41" spans="2:21">
      <c r="B41" s="94" t="s">
        <v>26</v>
      </c>
      <c r="C41" s="95"/>
      <c r="D41" s="95"/>
      <c r="E41" s="95"/>
      <c r="F41" s="95"/>
      <c r="G41" s="95"/>
      <c r="H41" s="95"/>
      <c r="I41" s="95"/>
      <c r="J41" s="95"/>
      <c r="K41" s="95"/>
      <c r="L41" s="95"/>
      <c r="M41" s="95"/>
      <c r="N41" s="95"/>
      <c r="O41" s="95"/>
      <c r="P41" s="95"/>
      <c r="Q41" s="95"/>
      <c r="R41" s="95"/>
      <c r="S41" s="95"/>
      <c r="T41" s="95"/>
      <c r="U41" s="96"/>
    </row>
    <row r="43" spans="2:21">
      <c r="B43" s="16" t="s">
        <v>27</v>
      </c>
      <c r="C43" s="16" t="s">
        <v>28</v>
      </c>
      <c r="D43" s="16" t="s">
        <v>29</v>
      </c>
      <c r="E43" s="16" t="s">
        <v>30</v>
      </c>
      <c r="F43" s="6"/>
      <c r="G43" s="50" t="s">
        <v>31</v>
      </c>
      <c r="H43" s="50"/>
      <c r="I43" s="50"/>
      <c r="J43" s="50"/>
      <c r="K43" s="86">
        <f>INDEX(E43:E53,7)</f>
        <v>65739</v>
      </c>
      <c r="L43" s="86"/>
    </row>
    <row r="44" spans="2:21">
      <c r="B44" s="3">
        <v>1970</v>
      </c>
      <c r="C44" s="3" t="s">
        <v>32</v>
      </c>
      <c r="D44" s="3" t="s">
        <v>33</v>
      </c>
      <c r="E44" s="5">
        <v>64742</v>
      </c>
      <c r="F44" s="6"/>
      <c r="G44" s="50"/>
      <c r="H44" s="50"/>
      <c r="I44" s="50"/>
      <c r="J44" s="50"/>
      <c r="K44" s="86"/>
      <c r="L44" s="86"/>
    </row>
    <row r="45" spans="2:21">
      <c r="B45" s="3">
        <v>1698</v>
      </c>
      <c r="C45" s="3" t="s">
        <v>34</v>
      </c>
      <c r="D45" s="3" t="s">
        <v>35</v>
      </c>
      <c r="E45" s="5">
        <v>66986</v>
      </c>
    </row>
    <row r="46" spans="2:21">
      <c r="B46" s="3">
        <v>1369</v>
      </c>
      <c r="C46" s="3" t="s">
        <v>36</v>
      </c>
      <c r="D46" s="3" t="s">
        <v>37</v>
      </c>
      <c r="E46" s="5">
        <v>63101</v>
      </c>
      <c r="G46" s="50" t="s">
        <v>38</v>
      </c>
      <c r="H46" s="50"/>
      <c r="I46" s="50"/>
      <c r="J46" s="50"/>
      <c r="K46" s="51" t="str">
        <f>INDEX(C44:C53,1)</f>
        <v>Avinash</v>
      </c>
      <c r="L46" s="51"/>
    </row>
    <row r="47" spans="2:21">
      <c r="B47" s="3">
        <v>1463</v>
      </c>
      <c r="C47" s="3" t="s">
        <v>39</v>
      </c>
      <c r="D47" s="3" t="s">
        <v>40</v>
      </c>
      <c r="E47" s="5">
        <v>55098</v>
      </c>
      <c r="G47" s="50"/>
      <c r="H47" s="50"/>
      <c r="I47" s="50"/>
      <c r="J47" s="50"/>
      <c r="K47" s="51"/>
      <c r="L47" s="51"/>
    </row>
    <row r="48" spans="2:21">
      <c r="B48" s="3">
        <v>1128</v>
      </c>
      <c r="C48" s="3" t="s">
        <v>41</v>
      </c>
      <c r="D48" s="3" t="s">
        <v>42</v>
      </c>
      <c r="E48" s="5">
        <v>59137</v>
      </c>
    </row>
    <row r="49" spans="2:14">
      <c r="B49" s="3">
        <v>1964</v>
      </c>
      <c r="C49" s="3" t="s">
        <v>43</v>
      </c>
      <c r="D49" s="3" t="s">
        <v>44</v>
      </c>
      <c r="E49" s="5">
        <v>65739</v>
      </c>
      <c r="G49" s="50" t="s">
        <v>45</v>
      </c>
      <c r="H49" s="50"/>
      <c r="I49" s="50"/>
      <c r="J49" s="50"/>
      <c r="K49" s="51" t="str">
        <f>INDEX(D44:D53,4)</f>
        <v>Singal</v>
      </c>
      <c r="L49" s="51"/>
    </row>
    <row r="50" spans="2:14">
      <c r="B50" s="3">
        <v>1775</v>
      </c>
      <c r="C50" s="3" t="s">
        <v>46</v>
      </c>
      <c r="D50" s="3" t="s">
        <v>47</v>
      </c>
      <c r="E50" s="5">
        <v>69601</v>
      </c>
      <c r="G50" s="50"/>
      <c r="H50" s="50"/>
      <c r="I50" s="50"/>
      <c r="J50" s="50"/>
      <c r="K50" s="51"/>
      <c r="L50" s="51"/>
    </row>
    <row r="51" spans="2:14">
      <c r="B51" s="3">
        <v>1527</v>
      </c>
      <c r="C51" s="3" t="s">
        <v>48</v>
      </c>
      <c r="D51" s="3" t="s">
        <v>44</v>
      </c>
      <c r="E51" s="5">
        <v>52366</v>
      </c>
    </row>
    <row r="52" spans="2:14">
      <c r="B52" s="3">
        <v>1473</v>
      </c>
      <c r="C52" s="3" t="s">
        <v>49</v>
      </c>
      <c r="D52" s="3" t="s">
        <v>50</v>
      </c>
      <c r="E52" s="5">
        <v>65680</v>
      </c>
      <c r="G52" s="50" t="s">
        <v>51</v>
      </c>
      <c r="H52" s="50"/>
      <c r="I52" s="50"/>
      <c r="J52" s="50"/>
      <c r="K52" s="86">
        <f>INDEX(E44:E53,9)</f>
        <v>65680</v>
      </c>
      <c r="L52" s="86"/>
    </row>
    <row r="53" spans="2:14">
      <c r="B53" s="3">
        <v>1092</v>
      </c>
      <c r="C53" s="3" t="s">
        <v>52</v>
      </c>
      <c r="D53" s="3" t="s">
        <v>53</v>
      </c>
      <c r="E53" s="5">
        <v>67149</v>
      </c>
      <c r="G53" s="50"/>
      <c r="H53" s="50"/>
      <c r="I53" s="50"/>
      <c r="J53" s="50"/>
      <c r="K53" s="86"/>
      <c r="L53" s="86"/>
    </row>
    <row r="57" spans="2:14">
      <c r="L57" s="2"/>
      <c r="M57" s="2"/>
      <c r="N57" s="2"/>
    </row>
  </sheetData>
  <mergeCells count="35">
    <mergeCell ref="G52:J53"/>
    <mergeCell ref="K52:L53"/>
    <mergeCell ref="G49:J50"/>
    <mergeCell ref="K49:L50"/>
    <mergeCell ref="G46:J47"/>
    <mergeCell ref="K46:L47"/>
    <mergeCell ref="B39:U39"/>
    <mergeCell ref="B40:U40"/>
    <mergeCell ref="B41:U41"/>
    <mergeCell ref="G43:J44"/>
    <mergeCell ref="K43:L44"/>
    <mergeCell ref="B38:U38"/>
    <mergeCell ref="B18:U18"/>
    <mergeCell ref="B19:U19"/>
    <mergeCell ref="B20:U20"/>
    <mergeCell ref="B21:U21"/>
    <mergeCell ref="B22:U22"/>
    <mergeCell ref="B23:U25"/>
    <mergeCell ref="B26:U26"/>
    <mergeCell ref="B27:U27"/>
    <mergeCell ref="B28:U31"/>
    <mergeCell ref="B33:E34"/>
    <mergeCell ref="B35:U36"/>
    <mergeCell ref="A1:T3"/>
    <mergeCell ref="B17:U17"/>
    <mergeCell ref="B6:E7"/>
    <mergeCell ref="B8:U8"/>
    <mergeCell ref="B9:U9"/>
    <mergeCell ref="B10:U10"/>
    <mergeCell ref="B11:U11"/>
    <mergeCell ref="B12:U12"/>
    <mergeCell ref="B13:U13"/>
    <mergeCell ref="B14:U14"/>
    <mergeCell ref="B15:U15"/>
    <mergeCell ref="B16:U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A6BA-ECCA-47A9-8DE6-80B1F8FCA9BC}">
  <dimension ref="A1:Y46"/>
  <sheetViews>
    <sheetView workbookViewId="0">
      <pane ySplit="3" topLeftCell="B28" activePane="bottomLeft" state="frozen"/>
      <selection pane="bottomLeft" activeCell="K45" sqref="K45:L46"/>
    </sheetView>
  </sheetViews>
  <sheetFormatPr defaultRowHeight="15"/>
  <cols>
    <col min="2" max="2" width="18.85546875" customWidth="1"/>
    <col min="3" max="3" width="19.7109375" customWidth="1"/>
    <col min="4" max="4" width="22.5703125" customWidth="1"/>
    <col min="5" max="5" width="20.7109375" customWidth="1"/>
  </cols>
  <sheetData>
    <row r="1" spans="1:25" ht="15" customHeight="1">
      <c r="A1" s="52" t="s">
        <v>54</v>
      </c>
      <c r="B1" s="53"/>
      <c r="C1" s="53"/>
      <c r="D1" s="53"/>
      <c r="E1" s="53"/>
      <c r="F1" s="53"/>
      <c r="G1" s="53"/>
      <c r="H1" s="53"/>
      <c r="I1" s="53"/>
      <c r="J1" s="53"/>
      <c r="K1" s="53"/>
      <c r="L1" s="53"/>
      <c r="M1" s="53"/>
      <c r="N1" s="53"/>
      <c r="O1" s="53"/>
      <c r="P1" s="53"/>
      <c r="Q1" s="53"/>
      <c r="R1" s="53"/>
      <c r="S1" s="53"/>
      <c r="T1" s="54"/>
      <c r="U1" s="7"/>
      <c r="V1" s="7"/>
      <c r="W1" s="7"/>
      <c r="X1" s="7"/>
      <c r="Y1" s="7"/>
    </row>
    <row r="2" spans="1:25" ht="15" customHeight="1">
      <c r="A2" s="55"/>
      <c r="B2" s="56"/>
      <c r="C2" s="56"/>
      <c r="D2" s="56"/>
      <c r="E2" s="56"/>
      <c r="F2" s="56"/>
      <c r="G2" s="56"/>
      <c r="H2" s="56"/>
      <c r="I2" s="56"/>
      <c r="J2" s="56"/>
      <c r="K2" s="56"/>
      <c r="L2" s="56"/>
      <c r="M2" s="56"/>
      <c r="N2" s="56"/>
      <c r="O2" s="56"/>
      <c r="P2" s="56"/>
      <c r="Q2" s="56"/>
      <c r="R2" s="56"/>
      <c r="S2" s="56"/>
      <c r="T2" s="57"/>
      <c r="U2" s="7"/>
      <c r="V2" s="7"/>
      <c r="W2" s="7"/>
      <c r="X2" s="7"/>
      <c r="Y2" s="7"/>
    </row>
    <row r="3" spans="1:25" ht="15" customHeight="1">
      <c r="A3" s="58"/>
      <c r="B3" s="59"/>
      <c r="C3" s="59"/>
      <c r="D3" s="59"/>
      <c r="E3" s="59"/>
      <c r="F3" s="59"/>
      <c r="G3" s="59"/>
      <c r="H3" s="59"/>
      <c r="I3" s="59"/>
      <c r="J3" s="59"/>
      <c r="K3" s="59"/>
      <c r="L3" s="59"/>
      <c r="M3" s="59"/>
      <c r="N3" s="59"/>
      <c r="O3" s="59"/>
      <c r="P3" s="59"/>
      <c r="Q3" s="59"/>
      <c r="R3" s="59"/>
      <c r="S3" s="59"/>
      <c r="T3" s="60"/>
      <c r="U3" s="7"/>
      <c r="V3" s="7"/>
      <c r="W3" s="7"/>
      <c r="X3" s="7"/>
      <c r="Y3" s="7"/>
    </row>
    <row r="6" spans="1:25">
      <c r="B6" s="19" t="s">
        <v>1</v>
      </c>
      <c r="C6" s="20"/>
      <c r="D6" s="20"/>
      <c r="E6" s="21"/>
    </row>
    <row r="7" spans="1:25">
      <c r="B7" s="22"/>
      <c r="C7" s="23"/>
      <c r="D7" s="23"/>
      <c r="E7" s="24"/>
    </row>
    <row r="8" spans="1:25">
      <c r="B8" s="25" t="s">
        <v>55</v>
      </c>
      <c r="C8" s="87"/>
      <c r="D8" s="87"/>
      <c r="E8" s="87"/>
      <c r="F8" s="87"/>
      <c r="G8" s="87"/>
      <c r="H8" s="87"/>
      <c r="I8" s="87"/>
      <c r="J8" s="87"/>
      <c r="K8" s="87"/>
      <c r="L8" s="87"/>
      <c r="M8" s="87"/>
      <c r="N8" s="87"/>
      <c r="O8" s="87"/>
      <c r="P8" s="87"/>
      <c r="Q8" s="87"/>
      <c r="R8" s="87"/>
      <c r="S8" s="87"/>
      <c r="T8" s="87"/>
      <c r="U8" s="87"/>
    </row>
    <row r="9" spans="1:25">
      <c r="B9" s="26" t="s">
        <v>6</v>
      </c>
      <c r="C9" s="27"/>
      <c r="D9" s="27"/>
      <c r="E9" s="27"/>
      <c r="F9" s="27"/>
      <c r="G9" s="27"/>
      <c r="H9" s="27"/>
      <c r="I9" s="27"/>
      <c r="J9" s="27"/>
      <c r="K9" s="27"/>
      <c r="L9" s="27"/>
      <c r="M9" s="27"/>
      <c r="N9" s="27"/>
      <c r="O9" s="27"/>
      <c r="P9" s="27"/>
      <c r="Q9" s="27"/>
      <c r="R9" s="27"/>
      <c r="S9" s="27"/>
      <c r="T9" s="27"/>
      <c r="U9" s="28"/>
    </row>
    <row r="10" spans="1:25" ht="18.75">
      <c r="B10" s="29" t="s">
        <v>56</v>
      </c>
      <c r="C10" s="30"/>
      <c r="D10" s="30"/>
      <c r="E10" s="30"/>
      <c r="F10" s="30"/>
      <c r="G10" s="30"/>
      <c r="H10" s="30"/>
      <c r="I10" s="30"/>
      <c r="J10" s="30"/>
      <c r="K10" s="30"/>
      <c r="L10" s="30"/>
      <c r="M10" s="30"/>
      <c r="N10" s="30"/>
      <c r="O10" s="30"/>
      <c r="P10" s="30"/>
      <c r="Q10" s="30"/>
      <c r="R10" s="30"/>
      <c r="S10" s="30"/>
      <c r="T10" s="30"/>
      <c r="U10" s="31"/>
    </row>
    <row r="11" spans="1:25">
      <c r="B11" s="94" t="s">
        <v>57</v>
      </c>
      <c r="C11" s="95"/>
      <c r="D11" s="95"/>
      <c r="E11" s="95"/>
      <c r="F11" s="95"/>
      <c r="G11" s="95"/>
      <c r="H11" s="95"/>
      <c r="I11" s="95"/>
      <c r="J11" s="95"/>
      <c r="K11" s="95"/>
      <c r="L11" s="95"/>
      <c r="M11" s="95"/>
      <c r="N11" s="95"/>
      <c r="O11" s="95"/>
      <c r="P11" s="95"/>
      <c r="Q11" s="95"/>
      <c r="R11" s="95"/>
      <c r="S11" s="95"/>
      <c r="T11" s="95"/>
      <c r="U11" s="96"/>
    </row>
    <row r="12" spans="1:25">
      <c r="B12" s="88" t="s">
        <v>58</v>
      </c>
      <c r="C12" s="89"/>
      <c r="D12" s="89"/>
      <c r="E12" s="89"/>
      <c r="F12" s="89"/>
      <c r="G12" s="89"/>
      <c r="H12" s="89"/>
      <c r="I12" s="89"/>
      <c r="J12" s="89"/>
      <c r="K12" s="89"/>
      <c r="L12" s="89"/>
      <c r="M12" s="89"/>
      <c r="N12" s="89"/>
      <c r="O12" s="89"/>
      <c r="P12" s="89"/>
      <c r="Q12" s="89"/>
      <c r="R12" s="89"/>
      <c r="S12" s="89"/>
      <c r="T12" s="89"/>
      <c r="U12" s="90"/>
    </row>
    <row r="13" spans="1:25">
      <c r="B13" s="88" t="s">
        <v>59</v>
      </c>
      <c r="C13" s="89"/>
      <c r="D13" s="89"/>
      <c r="E13" s="89"/>
      <c r="F13" s="89"/>
      <c r="G13" s="89"/>
      <c r="H13" s="89"/>
      <c r="I13" s="89"/>
      <c r="J13" s="89"/>
      <c r="K13" s="89"/>
      <c r="L13" s="89"/>
      <c r="M13" s="89"/>
      <c r="N13" s="89"/>
      <c r="O13" s="89"/>
      <c r="P13" s="89"/>
      <c r="Q13" s="89"/>
      <c r="R13" s="89"/>
      <c r="S13" s="89"/>
      <c r="T13" s="89"/>
      <c r="U13" s="90"/>
    </row>
    <row r="14" spans="1:25">
      <c r="B14" s="88" t="s">
        <v>60</v>
      </c>
      <c r="C14" s="89"/>
      <c r="D14" s="89"/>
      <c r="E14" s="89"/>
      <c r="F14" s="89"/>
      <c r="G14" s="89"/>
      <c r="H14" s="89"/>
      <c r="I14" s="89"/>
      <c r="J14" s="89"/>
      <c r="K14" s="89"/>
      <c r="L14" s="89"/>
      <c r="M14" s="89"/>
      <c r="N14" s="89"/>
      <c r="O14" s="89"/>
      <c r="P14" s="89"/>
      <c r="Q14" s="89"/>
      <c r="R14" s="89"/>
      <c r="S14" s="89"/>
      <c r="T14" s="89"/>
      <c r="U14" s="90"/>
    </row>
    <row r="15" spans="1:25">
      <c r="B15" s="97" t="s">
        <v>61</v>
      </c>
      <c r="C15" s="97"/>
      <c r="D15" s="97"/>
      <c r="E15" s="97"/>
      <c r="F15" s="97"/>
      <c r="G15" s="97"/>
      <c r="H15" s="97"/>
      <c r="I15" s="97"/>
      <c r="J15" s="97"/>
      <c r="K15" s="97"/>
      <c r="L15" s="97"/>
      <c r="M15" s="97"/>
      <c r="N15" s="97"/>
      <c r="O15" s="97"/>
      <c r="P15" s="97"/>
      <c r="Q15" s="97"/>
      <c r="R15" s="97"/>
      <c r="S15" s="97"/>
      <c r="T15" s="97"/>
      <c r="U15" s="97"/>
    </row>
    <row r="16" spans="1:25" ht="15" customHeight="1">
      <c r="B16" s="61" t="s">
        <v>62</v>
      </c>
      <c r="C16" s="61"/>
      <c r="D16" s="87" t="s">
        <v>63</v>
      </c>
      <c r="E16" s="87"/>
      <c r="F16" s="87"/>
      <c r="G16" s="87"/>
      <c r="H16" s="87"/>
      <c r="I16" s="87"/>
      <c r="J16" s="87"/>
      <c r="K16" s="87"/>
      <c r="L16" s="87"/>
      <c r="M16" s="87"/>
      <c r="N16" s="87"/>
      <c r="O16" s="87"/>
      <c r="P16" s="87"/>
      <c r="Q16" s="87"/>
      <c r="R16" s="87"/>
      <c r="S16" s="87"/>
      <c r="T16" s="87"/>
      <c r="U16" s="87"/>
    </row>
    <row r="17" spans="2:21" ht="15" customHeight="1">
      <c r="B17" s="61">
        <v>0</v>
      </c>
      <c r="C17" s="61"/>
      <c r="D17" s="87" t="s">
        <v>64</v>
      </c>
      <c r="E17" s="87"/>
      <c r="F17" s="87"/>
      <c r="G17" s="87"/>
      <c r="H17" s="87"/>
      <c r="I17" s="87"/>
      <c r="J17" s="87"/>
      <c r="K17" s="87"/>
      <c r="L17" s="87"/>
      <c r="M17" s="87"/>
      <c r="N17" s="87"/>
      <c r="O17" s="87"/>
      <c r="P17" s="87"/>
      <c r="Q17" s="87"/>
      <c r="R17" s="87"/>
      <c r="S17" s="87"/>
      <c r="T17" s="87"/>
      <c r="U17" s="87"/>
    </row>
    <row r="18" spans="2:21" ht="15" customHeight="1">
      <c r="B18" s="61">
        <v>-1</v>
      </c>
      <c r="C18" s="61"/>
      <c r="D18" s="87" t="s">
        <v>65</v>
      </c>
      <c r="E18" s="87"/>
      <c r="F18" s="87"/>
      <c r="G18" s="87"/>
      <c r="H18" s="87"/>
      <c r="I18" s="87"/>
      <c r="J18" s="87"/>
      <c r="K18" s="87"/>
      <c r="L18" s="87"/>
      <c r="M18" s="87"/>
      <c r="N18" s="87"/>
      <c r="O18" s="87"/>
      <c r="P18" s="87"/>
      <c r="Q18" s="87"/>
      <c r="R18" s="87"/>
      <c r="S18" s="87"/>
      <c r="T18" s="87"/>
      <c r="U18" s="87"/>
    </row>
    <row r="19" spans="2:21" ht="15" customHeight="1">
      <c r="B19" s="64" t="s">
        <v>66</v>
      </c>
      <c r="C19" s="65"/>
      <c r="D19" s="65"/>
      <c r="E19" s="65"/>
      <c r="F19" s="65"/>
      <c r="G19" s="65"/>
      <c r="H19" s="65"/>
      <c r="I19" s="65"/>
      <c r="J19" s="65"/>
      <c r="K19" s="65"/>
      <c r="L19" s="65"/>
      <c r="M19" s="65"/>
      <c r="N19" s="65"/>
      <c r="O19" s="65"/>
      <c r="P19" s="65"/>
      <c r="Q19" s="65"/>
      <c r="R19" s="65"/>
      <c r="S19" s="65"/>
      <c r="T19" s="65"/>
      <c r="U19" s="66"/>
    </row>
    <row r="20" spans="2:21">
      <c r="B20" s="62" t="s">
        <v>67</v>
      </c>
      <c r="C20" s="63"/>
      <c r="D20" s="63"/>
      <c r="E20" s="63"/>
      <c r="F20" s="63"/>
      <c r="G20" s="63"/>
      <c r="H20" s="63"/>
      <c r="I20" s="63"/>
      <c r="J20" s="63"/>
      <c r="K20" s="63"/>
      <c r="L20" s="63"/>
      <c r="M20" s="63"/>
      <c r="N20" s="63"/>
      <c r="O20" s="63"/>
      <c r="P20" s="63"/>
      <c r="Q20" s="63"/>
      <c r="R20" s="63"/>
      <c r="S20" s="63"/>
      <c r="T20" s="63"/>
      <c r="U20" s="63"/>
    </row>
    <row r="21" spans="2:21" ht="15" customHeight="1">
      <c r="B21" s="63"/>
      <c r="C21" s="63"/>
      <c r="D21" s="63"/>
      <c r="E21" s="63"/>
      <c r="F21" s="63"/>
      <c r="G21" s="63"/>
      <c r="H21" s="63"/>
      <c r="I21" s="63"/>
      <c r="J21" s="63"/>
      <c r="K21" s="63"/>
      <c r="L21" s="63"/>
      <c r="M21" s="63"/>
      <c r="N21" s="63"/>
      <c r="O21" s="63"/>
      <c r="P21" s="63"/>
      <c r="Q21" s="63"/>
      <c r="R21" s="63"/>
      <c r="S21" s="63"/>
      <c r="T21" s="63"/>
      <c r="U21" s="63"/>
    </row>
    <row r="22" spans="2:21">
      <c r="B22" s="63"/>
      <c r="C22" s="63"/>
      <c r="D22" s="63"/>
      <c r="E22" s="63"/>
      <c r="F22" s="63"/>
      <c r="G22" s="63"/>
      <c r="H22" s="63"/>
      <c r="I22" s="63"/>
      <c r="J22" s="63"/>
      <c r="K22" s="63"/>
      <c r="L22" s="63"/>
      <c r="M22" s="63"/>
      <c r="N22" s="63"/>
      <c r="O22" s="63"/>
      <c r="P22" s="63"/>
      <c r="Q22" s="63"/>
      <c r="R22" s="63"/>
      <c r="S22" s="63"/>
      <c r="T22" s="63"/>
      <c r="U22" s="63"/>
    </row>
    <row r="23" spans="2:21">
      <c r="B23" s="63"/>
      <c r="C23" s="63"/>
      <c r="D23" s="63"/>
      <c r="E23" s="63"/>
      <c r="F23" s="63"/>
      <c r="G23" s="63"/>
      <c r="H23" s="63"/>
      <c r="I23" s="63"/>
      <c r="J23" s="63"/>
      <c r="K23" s="63"/>
      <c r="L23" s="63"/>
      <c r="M23" s="63"/>
      <c r="N23" s="63"/>
      <c r="O23" s="63"/>
      <c r="P23" s="63"/>
      <c r="Q23" s="63"/>
      <c r="R23" s="63"/>
      <c r="S23" s="63"/>
      <c r="T23" s="63"/>
      <c r="U23" s="63"/>
    </row>
    <row r="24" spans="2:21">
      <c r="B24" s="63"/>
      <c r="C24" s="63"/>
      <c r="D24" s="63"/>
      <c r="E24" s="63"/>
      <c r="F24" s="63"/>
      <c r="G24" s="63"/>
      <c r="H24" s="63"/>
      <c r="I24" s="63"/>
      <c r="J24" s="63"/>
      <c r="K24" s="63"/>
      <c r="L24" s="63"/>
      <c r="M24" s="63"/>
      <c r="N24" s="63"/>
      <c r="O24" s="63"/>
      <c r="P24" s="63"/>
      <c r="Q24" s="63"/>
      <c r="R24" s="63"/>
      <c r="S24" s="63"/>
      <c r="T24" s="63"/>
      <c r="U24" s="63"/>
    </row>
    <row r="25" spans="2:21">
      <c r="B25" s="6"/>
      <c r="C25" s="6"/>
      <c r="D25" s="6"/>
      <c r="E25" s="6"/>
      <c r="F25" s="6"/>
      <c r="G25" s="6"/>
      <c r="H25" s="6"/>
      <c r="I25" s="6"/>
      <c r="J25" s="6"/>
      <c r="K25" s="6"/>
      <c r="L25" s="6"/>
      <c r="M25" s="6"/>
      <c r="N25" s="6"/>
      <c r="O25" s="6"/>
      <c r="P25" s="6"/>
      <c r="Q25" s="6"/>
      <c r="R25" s="6"/>
      <c r="S25" s="6"/>
      <c r="T25" s="6"/>
      <c r="U25" s="6"/>
    </row>
    <row r="26" spans="2:21" ht="15" customHeight="1">
      <c r="B26" s="19" t="s">
        <v>21</v>
      </c>
      <c r="C26" s="20"/>
      <c r="D26" s="20"/>
      <c r="E26" s="21"/>
    </row>
    <row r="27" spans="2:21">
      <c r="B27" s="22"/>
      <c r="C27" s="23"/>
      <c r="D27" s="23"/>
      <c r="E27" s="24"/>
    </row>
    <row r="28" spans="2:21">
      <c r="B28" s="49" t="s">
        <v>22</v>
      </c>
      <c r="C28" s="49"/>
      <c r="D28" s="49"/>
      <c r="E28" s="49"/>
      <c r="F28" s="49"/>
      <c r="G28" s="49"/>
      <c r="H28" s="49"/>
      <c r="I28" s="49"/>
      <c r="J28" s="49"/>
      <c r="K28" s="49"/>
      <c r="L28" s="49"/>
      <c r="M28" s="49"/>
      <c r="N28" s="49"/>
      <c r="O28" s="49"/>
      <c r="P28" s="49"/>
      <c r="Q28" s="49"/>
      <c r="R28" s="49"/>
      <c r="S28" s="49"/>
      <c r="T28" s="49"/>
      <c r="U28" s="49"/>
    </row>
    <row r="29" spans="2:21">
      <c r="B29" s="49"/>
      <c r="C29" s="49"/>
      <c r="D29" s="49"/>
      <c r="E29" s="49"/>
      <c r="F29" s="49"/>
      <c r="G29" s="49"/>
      <c r="H29" s="49"/>
      <c r="I29" s="49"/>
      <c r="J29" s="49"/>
      <c r="K29" s="49"/>
      <c r="L29" s="49"/>
      <c r="M29" s="49"/>
      <c r="N29" s="49"/>
      <c r="O29" s="49"/>
      <c r="P29" s="49"/>
      <c r="Q29" s="49"/>
      <c r="R29" s="49"/>
      <c r="S29" s="49"/>
      <c r="T29" s="49"/>
      <c r="U29" s="49"/>
    </row>
    <row r="31" spans="2:21">
      <c r="B31" s="97" t="s">
        <v>68</v>
      </c>
      <c r="C31" s="97"/>
      <c r="D31" s="97"/>
      <c r="E31" s="97"/>
      <c r="F31" s="97"/>
      <c r="G31" s="97"/>
      <c r="H31" s="97"/>
      <c r="I31" s="97"/>
      <c r="J31" s="97"/>
      <c r="K31" s="97"/>
      <c r="L31" s="97"/>
      <c r="M31" s="97"/>
      <c r="N31" s="97"/>
      <c r="O31" s="97"/>
      <c r="P31" s="97"/>
      <c r="Q31" s="97"/>
      <c r="R31" s="97"/>
      <c r="S31" s="97"/>
      <c r="T31" s="97"/>
      <c r="U31" s="97"/>
    </row>
    <row r="32" spans="2:21">
      <c r="B32" s="97" t="s">
        <v>69</v>
      </c>
      <c r="C32" s="97"/>
      <c r="D32" s="97"/>
      <c r="E32" s="97"/>
      <c r="F32" s="97"/>
      <c r="G32" s="97"/>
      <c r="H32" s="97"/>
      <c r="I32" s="97"/>
      <c r="J32" s="97"/>
      <c r="K32" s="97"/>
      <c r="L32" s="97"/>
      <c r="M32" s="97"/>
      <c r="N32" s="97"/>
      <c r="O32" s="97"/>
      <c r="P32" s="97"/>
      <c r="Q32" s="97"/>
      <c r="R32" s="97"/>
      <c r="S32" s="97"/>
      <c r="T32" s="97"/>
      <c r="U32" s="97"/>
    </row>
    <row r="33" spans="2:21">
      <c r="B33" s="97" t="s">
        <v>70</v>
      </c>
      <c r="C33" s="97"/>
      <c r="D33" s="97"/>
      <c r="E33" s="97"/>
      <c r="F33" s="97"/>
      <c r="G33" s="97"/>
      <c r="H33" s="97"/>
      <c r="I33" s="97"/>
      <c r="J33" s="97"/>
      <c r="K33" s="97"/>
      <c r="L33" s="97"/>
      <c r="M33" s="97"/>
      <c r="N33" s="97"/>
      <c r="O33" s="97"/>
      <c r="P33" s="97"/>
      <c r="Q33" s="97"/>
      <c r="R33" s="97"/>
      <c r="S33" s="97"/>
      <c r="T33" s="97"/>
      <c r="U33" s="97"/>
    </row>
    <row r="34" spans="2:21">
      <c r="B34" s="97" t="s">
        <v>71</v>
      </c>
      <c r="C34" s="97"/>
      <c r="D34" s="97"/>
      <c r="E34" s="97"/>
      <c r="F34" s="97"/>
      <c r="G34" s="97"/>
      <c r="H34" s="97"/>
      <c r="I34" s="97"/>
      <c r="J34" s="97"/>
      <c r="K34" s="97"/>
      <c r="L34" s="97"/>
      <c r="M34" s="97"/>
      <c r="N34" s="97"/>
      <c r="O34" s="97"/>
      <c r="P34" s="97"/>
      <c r="Q34" s="97"/>
      <c r="R34" s="97"/>
      <c r="S34" s="97"/>
      <c r="T34" s="97"/>
      <c r="U34" s="97"/>
    </row>
    <row r="36" spans="2:21">
      <c r="B36" s="16" t="s">
        <v>27</v>
      </c>
      <c r="C36" s="16" t="s">
        <v>28</v>
      </c>
      <c r="D36" s="16" t="s">
        <v>29</v>
      </c>
      <c r="E36" s="16" t="s">
        <v>30</v>
      </c>
      <c r="F36" s="6"/>
      <c r="G36" s="67" t="s">
        <v>72</v>
      </c>
      <c r="H36" s="67"/>
      <c r="I36" s="67"/>
      <c r="J36" s="67"/>
      <c r="K36" s="51">
        <f>MATCH(1463,B37:B46,0)</f>
        <v>4</v>
      </c>
      <c r="L36" s="51"/>
    </row>
    <row r="37" spans="2:21">
      <c r="B37" s="3">
        <v>1970</v>
      </c>
      <c r="C37" s="3" t="s">
        <v>32</v>
      </c>
      <c r="D37" s="3" t="s">
        <v>33</v>
      </c>
      <c r="E37" s="5">
        <v>64742</v>
      </c>
      <c r="G37" s="67"/>
      <c r="H37" s="67"/>
      <c r="I37" s="67"/>
      <c r="J37" s="67"/>
      <c r="K37" s="51"/>
      <c r="L37" s="51"/>
    </row>
    <row r="38" spans="2:21">
      <c r="B38" s="3">
        <v>1698</v>
      </c>
      <c r="C38" s="3" t="s">
        <v>34</v>
      </c>
      <c r="D38" s="3" t="s">
        <v>35</v>
      </c>
      <c r="E38" s="5">
        <v>66986</v>
      </c>
    </row>
    <row r="39" spans="2:21">
      <c r="B39" s="3">
        <v>1369</v>
      </c>
      <c r="C39" s="3" t="s">
        <v>36</v>
      </c>
      <c r="D39" s="3" t="s">
        <v>37</v>
      </c>
      <c r="E39" s="5">
        <v>63101</v>
      </c>
      <c r="G39" s="50" t="s">
        <v>73</v>
      </c>
      <c r="H39" s="50"/>
      <c r="I39" s="50"/>
      <c r="J39" s="50"/>
      <c r="K39" s="51">
        <f>MATCH("Aditya",C37:C46,0)</f>
        <v>9</v>
      </c>
      <c r="L39" s="51"/>
    </row>
    <row r="40" spans="2:21">
      <c r="B40" s="3">
        <v>1463</v>
      </c>
      <c r="C40" s="3" t="s">
        <v>39</v>
      </c>
      <c r="D40" s="3" t="s">
        <v>40</v>
      </c>
      <c r="E40" s="5">
        <v>55098</v>
      </c>
      <c r="G40" s="50"/>
      <c r="H40" s="50"/>
      <c r="I40" s="50"/>
      <c r="J40" s="50"/>
      <c r="K40" s="51"/>
      <c r="L40" s="51"/>
    </row>
    <row r="41" spans="2:21">
      <c r="B41" s="3">
        <v>1128</v>
      </c>
      <c r="C41" s="3" t="s">
        <v>41</v>
      </c>
      <c r="D41" s="3" t="s">
        <v>42</v>
      </c>
      <c r="E41" s="5">
        <v>59137</v>
      </c>
    </row>
    <row r="42" spans="2:21">
      <c r="B42" s="3">
        <v>1964</v>
      </c>
      <c r="C42" s="3" t="s">
        <v>43</v>
      </c>
      <c r="D42" s="3" t="s">
        <v>44</v>
      </c>
      <c r="E42" s="5">
        <v>65739</v>
      </c>
      <c r="G42" s="67" t="s">
        <v>74</v>
      </c>
      <c r="H42" s="67"/>
      <c r="I42" s="67"/>
      <c r="J42" s="67"/>
      <c r="K42" s="51">
        <f>MATCH(1775,B37:B46,0)</f>
        <v>7</v>
      </c>
      <c r="L42" s="51"/>
    </row>
    <row r="43" spans="2:21">
      <c r="B43" s="3">
        <v>1775</v>
      </c>
      <c r="C43" s="3" t="s">
        <v>46</v>
      </c>
      <c r="D43" s="3" t="s">
        <v>47</v>
      </c>
      <c r="E43" s="5">
        <v>69601</v>
      </c>
      <c r="G43" s="67"/>
      <c r="H43" s="67"/>
      <c r="I43" s="67"/>
      <c r="J43" s="67"/>
      <c r="K43" s="51"/>
      <c r="L43" s="51"/>
    </row>
    <row r="44" spans="2:21">
      <c r="B44" s="3">
        <v>1527</v>
      </c>
      <c r="C44" s="3" t="s">
        <v>48</v>
      </c>
      <c r="D44" s="3" t="s">
        <v>44</v>
      </c>
      <c r="E44" s="5">
        <v>52366</v>
      </c>
    </row>
    <row r="45" spans="2:21">
      <c r="B45" s="3">
        <v>1473</v>
      </c>
      <c r="C45" s="3" t="s">
        <v>49</v>
      </c>
      <c r="D45" s="3" t="s">
        <v>50</v>
      </c>
      <c r="E45" s="5">
        <v>65680</v>
      </c>
      <c r="G45" s="67" t="s">
        <v>75</v>
      </c>
      <c r="H45" s="67"/>
      <c r="I45" s="67"/>
      <c r="J45" s="67"/>
      <c r="K45" s="51">
        <f>MATCH(1092,B37:B46,0)</f>
        <v>10</v>
      </c>
      <c r="L45" s="51"/>
    </row>
    <row r="46" spans="2:21">
      <c r="B46" s="3">
        <v>1092</v>
      </c>
      <c r="C46" s="3" t="s">
        <v>52</v>
      </c>
      <c r="D46" s="3" t="s">
        <v>53</v>
      </c>
      <c r="E46" s="5">
        <v>67149</v>
      </c>
      <c r="G46" s="67"/>
      <c r="H46" s="67"/>
      <c r="I46" s="67"/>
      <c r="J46" s="67"/>
      <c r="K46" s="51"/>
      <c r="L46" s="51"/>
    </row>
  </sheetData>
  <mergeCells count="32">
    <mergeCell ref="G45:J46"/>
    <mergeCell ref="K45:L46"/>
    <mergeCell ref="G39:J40"/>
    <mergeCell ref="G36:J37"/>
    <mergeCell ref="K36:L37"/>
    <mergeCell ref="K39:L40"/>
    <mergeCell ref="G42:J43"/>
    <mergeCell ref="K42:L43"/>
    <mergeCell ref="B15:U15"/>
    <mergeCell ref="B20:U24"/>
    <mergeCell ref="B19:U19"/>
    <mergeCell ref="B26:E27"/>
    <mergeCell ref="B34:U34"/>
    <mergeCell ref="B31:U31"/>
    <mergeCell ref="B32:U32"/>
    <mergeCell ref="B33:U33"/>
    <mergeCell ref="B28:U29"/>
    <mergeCell ref="B16:C16"/>
    <mergeCell ref="B17:C17"/>
    <mergeCell ref="B18:C18"/>
    <mergeCell ref="D16:U16"/>
    <mergeCell ref="D17:U17"/>
    <mergeCell ref="D18:U18"/>
    <mergeCell ref="B6:E7"/>
    <mergeCell ref="B8:U8"/>
    <mergeCell ref="A1:T3"/>
    <mergeCell ref="B14:U14"/>
    <mergeCell ref="B9:U9"/>
    <mergeCell ref="B10:U10"/>
    <mergeCell ref="B11:U11"/>
    <mergeCell ref="B12:U12"/>
    <mergeCell ref="B13: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175B-4A6C-44A0-89D2-9F1BB38F4C16}">
  <dimension ref="A1:Y90"/>
  <sheetViews>
    <sheetView tabSelected="1" workbookViewId="0">
      <pane ySplit="3" topLeftCell="A75" activePane="bottomLeft" state="frozen"/>
      <selection pane="bottomLeft" activeCell="J87" sqref="J87:M87"/>
    </sheetView>
  </sheetViews>
  <sheetFormatPr defaultRowHeight="15"/>
  <cols>
    <col min="2" max="2" width="13.7109375" customWidth="1"/>
    <col min="3" max="3" width="17.7109375" customWidth="1"/>
    <col min="4" max="4" width="19.42578125" customWidth="1"/>
    <col min="5" max="5" width="20.7109375" customWidth="1"/>
    <col min="9" max="9" width="11.5703125" customWidth="1"/>
  </cols>
  <sheetData>
    <row r="1" spans="1:25" ht="15" customHeight="1">
      <c r="A1" s="18" t="s">
        <v>54</v>
      </c>
      <c r="B1" s="18"/>
      <c r="C1" s="18"/>
      <c r="D1" s="18"/>
      <c r="E1" s="18"/>
      <c r="F1" s="18"/>
      <c r="G1" s="18"/>
      <c r="H1" s="18"/>
      <c r="I1" s="18"/>
      <c r="J1" s="18"/>
      <c r="K1" s="18"/>
      <c r="L1" s="18"/>
      <c r="M1" s="18"/>
      <c r="N1" s="18"/>
      <c r="O1" s="18"/>
      <c r="P1" s="18"/>
      <c r="Q1" s="18"/>
      <c r="R1" s="18"/>
      <c r="S1" s="18"/>
      <c r="T1" s="18"/>
      <c r="U1" s="18"/>
      <c r="V1" s="8"/>
      <c r="W1" s="8"/>
      <c r="X1" s="8"/>
      <c r="Y1" s="8"/>
    </row>
    <row r="2" spans="1:25" ht="15" customHeight="1">
      <c r="A2" s="18"/>
      <c r="B2" s="18"/>
      <c r="C2" s="18"/>
      <c r="D2" s="18"/>
      <c r="E2" s="18"/>
      <c r="F2" s="18"/>
      <c r="G2" s="18"/>
      <c r="H2" s="18"/>
      <c r="I2" s="18"/>
      <c r="J2" s="18"/>
      <c r="K2" s="18"/>
      <c r="L2" s="18"/>
      <c r="M2" s="18"/>
      <c r="N2" s="18"/>
      <c r="O2" s="18"/>
      <c r="P2" s="18"/>
      <c r="Q2" s="18"/>
      <c r="R2" s="18"/>
      <c r="S2" s="18"/>
      <c r="T2" s="18"/>
      <c r="U2" s="18"/>
      <c r="V2" s="8"/>
      <c r="W2" s="8"/>
      <c r="X2" s="8"/>
      <c r="Y2" s="8"/>
    </row>
    <row r="3" spans="1:25" ht="15" customHeight="1">
      <c r="A3" s="18"/>
      <c r="B3" s="18"/>
      <c r="C3" s="18"/>
      <c r="D3" s="18"/>
      <c r="E3" s="18"/>
      <c r="F3" s="18"/>
      <c r="G3" s="18"/>
      <c r="H3" s="18"/>
      <c r="I3" s="18"/>
      <c r="J3" s="18"/>
      <c r="K3" s="18"/>
      <c r="L3" s="18"/>
      <c r="M3" s="18"/>
      <c r="N3" s="18"/>
      <c r="O3" s="18"/>
      <c r="P3" s="18"/>
      <c r="Q3" s="18"/>
      <c r="R3" s="18"/>
      <c r="S3" s="18"/>
      <c r="T3" s="18"/>
      <c r="U3" s="18"/>
      <c r="V3" s="8"/>
      <c r="W3" s="8"/>
      <c r="X3" s="8"/>
      <c r="Y3" s="8"/>
    </row>
    <row r="6" spans="1:25">
      <c r="B6" s="19" t="s">
        <v>1</v>
      </c>
      <c r="C6" s="20"/>
      <c r="D6" s="20"/>
      <c r="E6" s="21"/>
    </row>
    <row r="7" spans="1:25">
      <c r="B7" s="22"/>
      <c r="C7" s="23"/>
      <c r="D7" s="23"/>
      <c r="E7" s="24"/>
    </row>
    <row r="8" spans="1:25" ht="15" customHeight="1">
      <c r="B8" s="83" t="s">
        <v>76</v>
      </c>
      <c r="C8" s="83"/>
      <c r="D8" s="83"/>
      <c r="E8" s="83"/>
      <c r="F8" s="83"/>
      <c r="G8" s="83"/>
      <c r="H8" s="83"/>
      <c r="I8" s="83"/>
      <c r="J8" s="83"/>
      <c r="K8" s="83"/>
      <c r="L8" s="83"/>
      <c r="M8" s="83"/>
      <c r="N8" s="83"/>
      <c r="O8" s="83"/>
      <c r="P8" s="83"/>
      <c r="Q8" s="83"/>
      <c r="R8" s="83"/>
      <c r="S8" s="83"/>
      <c r="T8" s="83"/>
      <c r="U8" s="83"/>
    </row>
    <row r="9" spans="1:25">
      <c r="B9" s="83"/>
      <c r="C9" s="83"/>
      <c r="D9" s="83"/>
      <c r="E9" s="83"/>
      <c r="F9" s="83"/>
      <c r="G9" s="83"/>
      <c r="H9" s="83"/>
      <c r="I9" s="83"/>
      <c r="J9" s="83"/>
      <c r="K9" s="83"/>
      <c r="L9" s="83"/>
      <c r="M9" s="83"/>
      <c r="N9" s="83"/>
      <c r="O9" s="83"/>
      <c r="P9" s="83"/>
      <c r="Q9" s="83"/>
      <c r="R9" s="83"/>
      <c r="S9" s="83"/>
      <c r="T9" s="83"/>
      <c r="U9" s="83"/>
    </row>
    <row r="10" spans="1:25" ht="15" customHeight="1">
      <c r="B10" s="81" t="s">
        <v>77</v>
      </c>
      <c r="C10" s="81"/>
      <c r="D10" s="81"/>
      <c r="E10" s="81"/>
      <c r="F10" s="81"/>
      <c r="G10" s="81"/>
      <c r="H10" s="81"/>
      <c r="I10" s="81"/>
      <c r="J10" s="81"/>
      <c r="K10" s="81"/>
      <c r="L10" s="81"/>
      <c r="M10" s="81"/>
      <c r="N10" s="81"/>
      <c r="O10" s="81"/>
      <c r="P10" s="81"/>
      <c r="Q10" s="81"/>
      <c r="R10" s="81"/>
      <c r="S10" s="81"/>
      <c r="T10" s="81"/>
      <c r="U10" s="81"/>
    </row>
    <row r="11" spans="1:25" ht="13.5" customHeight="1">
      <c r="B11" s="82" t="s">
        <v>78</v>
      </c>
      <c r="C11" s="82"/>
      <c r="D11" s="82"/>
      <c r="E11" s="82"/>
      <c r="F11" s="82"/>
      <c r="G11" s="82"/>
      <c r="H11" s="82"/>
      <c r="I11" s="82"/>
      <c r="J11" s="82"/>
      <c r="K11" s="82"/>
      <c r="L11" s="82"/>
      <c r="M11" s="82"/>
      <c r="N11" s="82"/>
      <c r="O11" s="82"/>
      <c r="P11" s="82"/>
      <c r="Q11" s="82"/>
      <c r="R11" s="82"/>
      <c r="S11" s="82"/>
      <c r="T11" s="82"/>
      <c r="U11" s="82"/>
    </row>
    <row r="12" spans="1:25" ht="14.25" customHeight="1">
      <c r="B12" s="78" t="s">
        <v>79</v>
      </c>
      <c r="C12" s="78"/>
      <c r="D12" s="78"/>
      <c r="E12" s="78"/>
      <c r="F12" s="78"/>
      <c r="G12" s="78"/>
      <c r="H12" s="78"/>
      <c r="I12" s="78"/>
      <c r="J12" s="78"/>
      <c r="K12" s="78"/>
      <c r="L12" s="78"/>
      <c r="M12" s="78"/>
      <c r="N12" s="78"/>
      <c r="O12" s="78"/>
      <c r="P12" s="78"/>
      <c r="Q12" s="78"/>
      <c r="R12" s="78"/>
      <c r="S12" s="78"/>
      <c r="T12" s="78"/>
      <c r="U12" s="78"/>
    </row>
    <row r="13" spans="1:25" ht="16.5" customHeight="1">
      <c r="B13" s="78" t="s">
        <v>80</v>
      </c>
      <c r="C13" s="78"/>
      <c r="D13" s="78"/>
      <c r="E13" s="78"/>
      <c r="F13" s="78"/>
      <c r="G13" s="78"/>
      <c r="H13" s="78"/>
      <c r="I13" s="78"/>
      <c r="J13" s="78"/>
      <c r="K13" s="78"/>
      <c r="L13" s="78"/>
      <c r="M13" s="78"/>
      <c r="N13" s="78"/>
      <c r="O13" s="78"/>
      <c r="P13" s="78"/>
      <c r="Q13" s="78"/>
      <c r="R13" s="78"/>
      <c r="S13" s="78"/>
      <c r="T13" s="78"/>
      <c r="U13" s="78"/>
    </row>
    <row r="14" spans="1:25" ht="13.5" customHeight="1">
      <c r="B14" s="79" t="s">
        <v>81</v>
      </c>
      <c r="C14" s="80"/>
      <c r="D14" s="80"/>
      <c r="E14" s="80"/>
      <c r="F14" s="80"/>
      <c r="G14" s="80"/>
      <c r="H14" s="80"/>
      <c r="I14" s="80"/>
      <c r="J14" s="80"/>
      <c r="K14" s="80"/>
      <c r="L14" s="80"/>
      <c r="M14" s="80"/>
      <c r="N14" s="80"/>
      <c r="O14" s="80"/>
      <c r="P14" s="80"/>
      <c r="Q14" s="80"/>
      <c r="R14" s="80"/>
      <c r="S14" s="80"/>
      <c r="T14" s="80"/>
      <c r="U14" s="80"/>
    </row>
    <row r="15" spans="1:25" ht="13.5" customHeight="1">
      <c r="B15" s="11"/>
      <c r="C15" s="12"/>
      <c r="D15" s="12"/>
      <c r="E15" s="12"/>
      <c r="F15" s="12"/>
      <c r="G15" s="12"/>
      <c r="H15" s="12"/>
      <c r="I15" s="12"/>
      <c r="J15" s="12"/>
      <c r="K15" s="12"/>
      <c r="L15" s="12"/>
      <c r="M15" s="12"/>
      <c r="N15" s="12"/>
      <c r="O15" s="12"/>
      <c r="P15" s="12"/>
      <c r="Q15" s="12"/>
      <c r="R15" s="12"/>
      <c r="S15" s="12"/>
      <c r="T15" s="12"/>
      <c r="U15" s="12"/>
    </row>
    <row r="16" spans="1:25" ht="13.5" customHeight="1">
      <c r="B16" s="19" t="s">
        <v>21</v>
      </c>
      <c r="C16" s="20"/>
      <c r="D16" s="20"/>
      <c r="E16" s="21"/>
    </row>
    <row r="17" spans="2:21" ht="13.5" customHeight="1">
      <c r="B17" s="22"/>
      <c r="C17" s="23"/>
      <c r="D17" s="23"/>
      <c r="E17" s="24"/>
    </row>
    <row r="18" spans="2:21" ht="13.5" customHeight="1">
      <c r="B18" s="49" t="s">
        <v>22</v>
      </c>
      <c r="C18" s="49"/>
      <c r="D18" s="49"/>
      <c r="E18" s="49"/>
      <c r="F18" s="49"/>
      <c r="G18" s="49"/>
      <c r="H18" s="49"/>
      <c r="I18" s="49"/>
      <c r="J18" s="49"/>
      <c r="K18" s="49"/>
      <c r="L18" s="49"/>
      <c r="M18" s="49"/>
      <c r="N18" s="49"/>
      <c r="O18" s="49"/>
      <c r="P18" s="49"/>
      <c r="Q18" s="49"/>
      <c r="R18" s="49"/>
      <c r="S18" s="49"/>
      <c r="T18" s="49"/>
      <c r="U18" s="49"/>
    </row>
    <row r="19" spans="2:21" ht="13.5" customHeight="1">
      <c r="B19" s="49"/>
      <c r="C19" s="49"/>
      <c r="D19" s="49"/>
      <c r="E19" s="49"/>
      <c r="F19" s="49"/>
      <c r="G19" s="49"/>
      <c r="H19" s="49"/>
      <c r="I19" s="49"/>
      <c r="J19" s="49"/>
      <c r="K19" s="49"/>
      <c r="L19" s="49"/>
      <c r="M19" s="49"/>
      <c r="N19" s="49"/>
      <c r="O19" s="49"/>
      <c r="P19" s="49"/>
      <c r="Q19" s="49"/>
      <c r="R19" s="49"/>
      <c r="S19" s="49"/>
      <c r="T19" s="49"/>
      <c r="U19" s="49"/>
    </row>
    <row r="21" spans="2:21">
      <c r="B21" s="16" t="s">
        <v>27</v>
      </c>
      <c r="C21" s="16" t="s">
        <v>28</v>
      </c>
      <c r="D21" s="16" t="s">
        <v>29</v>
      </c>
      <c r="E21" s="16" t="s">
        <v>30</v>
      </c>
    </row>
    <row r="22" spans="2:21">
      <c r="B22" s="3">
        <v>1970</v>
      </c>
      <c r="C22" s="3" t="s">
        <v>32</v>
      </c>
      <c r="D22" s="3" t="s">
        <v>33</v>
      </c>
      <c r="E22" s="5">
        <v>64742</v>
      </c>
    </row>
    <row r="23" spans="2:21">
      <c r="B23" s="3">
        <v>1698</v>
      </c>
      <c r="C23" s="3" t="s">
        <v>34</v>
      </c>
      <c r="D23" s="3" t="s">
        <v>35</v>
      </c>
      <c r="E23" s="5">
        <v>66986</v>
      </c>
    </row>
    <row r="24" spans="2:21">
      <c r="B24" s="3">
        <v>1369</v>
      </c>
      <c r="C24" s="3" t="s">
        <v>36</v>
      </c>
      <c r="D24" s="3" t="s">
        <v>37</v>
      </c>
      <c r="E24" s="5">
        <v>63101</v>
      </c>
    </row>
    <row r="25" spans="2:21">
      <c r="B25" s="3">
        <v>1463</v>
      </c>
      <c r="C25" s="3" t="s">
        <v>39</v>
      </c>
      <c r="D25" s="3" t="s">
        <v>40</v>
      </c>
      <c r="E25" s="5">
        <v>55098</v>
      </c>
    </row>
    <row r="26" spans="2:21">
      <c r="B26" s="3">
        <v>1128</v>
      </c>
      <c r="C26" s="3" t="s">
        <v>41</v>
      </c>
      <c r="D26" s="3" t="s">
        <v>42</v>
      </c>
      <c r="E26" s="5">
        <v>59137</v>
      </c>
    </row>
    <row r="27" spans="2:21">
      <c r="B27" s="3">
        <v>1964</v>
      </c>
      <c r="C27" s="3" t="s">
        <v>43</v>
      </c>
      <c r="D27" s="3" t="s">
        <v>44</v>
      </c>
      <c r="E27" s="5">
        <v>65739</v>
      </c>
    </row>
    <row r="28" spans="2:21">
      <c r="B28" s="3">
        <v>1775</v>
      </c>
      <c r="C28" s="3" t="s">
        <v>46</v>
      </c>
      <c r="D28" s="3" t="s">
        <v>47</v>
      </c>
      <c r="E28" s="5">
        <v>69601</v>
      </c>
    </row>
    <row r="29" spans="2:21">
      <c r="B29" s="3">
        <v>1527</v>
      </c>
      <c r="C29" s="3" t="s">
        <v>48</v>
      </c>
      <c r="D29" s="3" t="s">
        <v>44</v>
      </c>
      <c r="E29" s="5">
        <v>52366</v>
      </c>
    </row>
    <row r="30" spans="2:21">
      <c r="B30" s="3">
        <v>1473</v>
      </c>
      <c r="C30" s="3" t="s">
        <v>49</v>
      </c>
      <c r="D30" s="3" t="s">
        <v>50</v>
      </c>
      <c r="E30" s="5">
        <v>65680</v>
      </c>
    </row>
    <row r="31" spans="2:21">
      <c r="B31" s="3">
        <v>1092</v>
      </c>
      <c r="C31" s="3" t="s">
        <v>52</v>
      </c>
      <c r="D31" s="3" t="s">
        <v>53</v>
      </c>
      <c r="E31" s="5">
        <v>67149</v>
      </c>
    </row>
    <row r="32" spans="2:21">
      <c r="B32" s="13"/>
      <c r="C32" s="13"/>
      <c r="D32" s="13"/>
      <c r="E32" s="14"/>
    </row>
    <row r="33" spans="2:21">
      <c r="B33" s="77" t="s">
        <v>82</v>
      </c>
      <c r="C33" s="77"/>
      <c r="D33" s="77"/>
      <c r="E33" s="77"/>
    </row>
    <row r="34" spans="2:21">
      <c r="B34" s="97" t="s">
        <v>83</v>
      </c>
      <c r="C34" s="97"/>
      <c r="D34" s="97"/>
      <c r="E34" s="97"/>
      <c r="F34" s="97"/>
      <c r="G34" s="97"/>
      <c r="H34" s="97"/>
      <c r="I34" s="97"/>
      <c r="J34" s="97"/>
      <c r="K34" s="97"/>
      <c r="L34" s="97"/>
      <c r="M34" s="97"/>
      <c r="N34" s="97"/>
      <c r="O34" s="97"/>
      <c r="P34" s="97"/>
      <c r="Q34" s="97"/>
      <c r="R34" s="97"/>
      <c r="S34" s="97"/>
      <c r="T34" s="97"/>
      <c r="U34" s="97"/>
    </row>
    <row r="36" spans="2:21">
      <c r="B36" s="16" t="s">
        <v>27</v>
      </c>
      <c r="C36" s="16" t="s">
        <v>28</v>
      </c>
      <c r="D36" s="16" t="s">
        <v>29</v>
      </c>
      <c r="E36" s="16" t="s">
        <v>30</v>
      </c>
      <c r="G36" s="6"/>
      <c r="H36" s="6"/>
      <c r="I36" s="6"/>
    </row>
    <row r="37" spans="2:21">
      <c r="B37" s="3">
        <v>1970</v>
      </c>
      <c r="C37" s="3" t="s">
        <v>32</v>
      </c>
      <c r="D37" s="3" t="s">
        <v>33</v>
      </c>
      <c r="E37" s="5">
        <f>INDEX($E$22:$E$31,MATCH(C37,$C$22:$C$31,0))</f>
        <v>64742</v>
      </c>
      <c r="H37" s="9"/>
      <c r="I37" s="9"/>
    </row>
    <row r="38" spans="2:21">
      <c r="B38" s="3">
        <v>1698</v>
      </c>
      <c r="C38" s="3" t="s">
        <v>34</v>
      </c>
      <c r="D38" s="3" t="s">
        <v>35</v>
      </c>
      <c r="E38" s="5">
        <f t="shared" ref="E38:E46" si="0">INDEX($E$22:$E$31,MATCH(C38,$C$22:$C$31,0))</f>
        <v>66986</v>
      </c>
      <c r="H38" s="9"/>
      <c r="I38" s="9"/>
    </row>
    <row r="39" spans="2:21">
      <c r="B39" s="3">
        <v>1369</v>
      </c>
      <c r="C39" s="3" t="s">
        <v>36</v>
      </c>
      <c r="D39" s="3" t="s">
        <v>37</v>
      </c>
      <c r="E39" s="5">
        <f t="shared" si="0"/>
        <v>63101</v>
      </c>
      <c r="H39" s="9"/>
      <c r="I39" s="9"/>
    </row>
    <row r="40" spans="2:21">
      <c r="B40" s="3">
        <v>1463</v>
      </c>
      <c r="C40" s="3" t="s">
        <v>39</v>
      </c>
      <c r="D40" s="3" t="s">
        <v>40</v>
      </c>
      <c r="E40" s="5">
        <f t="shared" si="0"/>
        <v>55098</v>
      </c>
      <c r="H40" s="9"/>
      <c r="I40" s="9"/>
    </row>
    <row r="41" spans="2:21">
      <c r="B41" s="3">
        <v>1128</v>
      </c>
      <c r="C41" s="3" t="s">
        <v>41</v>
      </c>
      <c r="D41" s="3" t="s">
        <v>42</v>
      </c>
      <c r="E41" s="5">
        <f t="shared" si="0"/>
        <v>59137</v>
      </c>
      <c r="H41" s="9"/>
      <c r="I41" s="9"/>
    </row>
    <row r="42" spans="2:21">
      <c r="B42" s="3">
        <v>1964</v>
      </c>
      <c r="C42" s="3" t="s">
        <v>43</v>
      </c>
      <c r="D42" s="3" t="s">
        <v>44</v>
      </c>
      <c r="E42" s="5">
        <f t="shared" si="0"/>
        <v>65739</v>
      </c>
      <c r="H42" s="9"/>
      <c r="I42" s="9"/>
    </row>
    <row r="43" spans="2:21">
      <c r="B43" s="3">
        <v>1775</v>
      </c>
      <c r="C43" s="3" t="s">
        <v>46</v>
      </c>
      <c r="D43" s="3" t="s">
        <v>47</v>
      </c>
      <c r="E43" s="5">
        <f t="shared" si="0"/>
        <v>69601</v>
      </c>
      <c r="H43" s="9"/>
      <c r="I43" s="9"/>
    </row>
    <row r="44" spans="2:21">
      <c r="B44" s="3">
        <v>1527</v>
      </c>
      <c r="C44" s="3" t="s">
        <v>48</v>
      </c>
      <c r="D44" s="3" t="s">
        <v>44</v>
      </c>
      <c r="E44" s="5">
        <f t="shared" si="0"/>
        <v>52366</v>
      </c>
      <c r="H44" s="9"/>
      <c r="I44" s="9"/>
    </row>
    <row r="45" spans="2:21">
      <c r="B45" s="3">
        <v>1473</v>
      </c>
      <c r="C45" s="3" t="s">
        <v>49</v>
      </c>
      <c r="D45" s="3" t="s">
        <v>50</v>
      </c>
      <c r="E45" s="5">
        <f t="shared" si="0"/>
        <v>65680</v>
      </c>
      <c r="H45" s="9"/>
      <c r="I45" s="9"/>
    </row>
    <row r="46" spans="2:21">
      <c r="B46" s="3">
        <v>1092</v>
      </c>
      <c r="C46" s="3" t="s">
        <v>52</v>
      </c>
      <c r="D46" s="3" t="s">
        <v>53</v>
      </c>
      <c r="E46" s="5">
        <f t="shared" si="0"/>
        <v>67149</v>
      </c>
      <c r="H46" s="9"/>
      <c r="I46" s="9"/>
    </row>
    <row r="48" spans="2:21">
      <c r="B48" s="77" t="s">
        <v>84</v>
      </c>
      <c r="C48" s="77"/>
      <c r="D48" s="77"/>
      <c r="E48" s="77"/>
    </row>
    <row r="49" spans="2:21">
      <c r="B49" s="97" t="s">
        <v>85</v>
      </c>
      <c r="C49" s="97"/>
      <c r="D49" s="97"/>
      <c r="E49" s="97"/>
      <c r="F49" s="97"/>
      <c r="G49" s="97"/>
      <c r="H49" s="97"/>
      <c r="I49" s="97"/>
      <c r="J49" s="97"/>
      <c r="K49" s="97"/>
      <c r="L49" s="97"/>
      <c r="M49" s="97"/>
      <c r="N49" s="97"/>
      <c r="O49" s="97"/>
      <c r="P49" s="97"/>
      <c r="Q49" s="97"/>
      <c r="R49" s="97"/>
      <c r="S49" s="97"/>
      <c r="T49" s="97"/>
      <c r="U49" s="97"/>
    </row>
    <row r="51" spans="2:21">
      <c r="B51" s="16" t="s">
        <v>86</v>
      </c>
      <c r="C51" s="16" t="s">
        <v>87</v>
      </c>
      <c r="D51" s="16" t="s">
        <v>88</v>
      </c>
      <c r="E51" s="16" t="s">
        <v>89</v>
      </c>
      <c r="G51" s="68" t="s">
        <v>90</v>
      </c>
      <c r="H51" s="68"/>
      <c r="I51" s="15" t="s">
        <v>86</v>
      </c>
      <c r="J51" s="77" t="s">
        <v>91</v>
      </c>
      <c r="K51" s="77"/>
      <c r="L51" s="77" t="s">
        <v>92</v>
      </c>
      <c r="M51" s="77"/>
      <c r="N51" s="77" t="s">
        <v>93</v>
      </c>
      <c r="O51" s="77"/>
    </row>
    <row r="52" spans="2:21">
      <c r="B52" s="4" t="s">
        <v>91</v>
      </c>
      <c r="C52" s="4">
        <v>341</v>
      </c>
      <c r="D52" s="4">
        <v>736</v>
      </c>
      <c r="E52" s="4">
        <v>450</v>
      </c>
      <c r="G52" s="68"/>
      <c r="H52" s="68"/>
      <c r="I52" s="15" t="s">
        <v>94</v>
      </c>
      <c r="J52" s="77" t="s">
        <v>87</v>
      </c>
      <c r="K52" s="77"/>
      <c r="L52" s="77" t="s">
        <v>88</v>
      </c>
      <c r="M52" s="77"/>
      <c r="N52" s="77" t="s">
        <v>89</v>
      </c>
      <c r="O52" s="77"/>
    </row>
    <row r="53" spans="2:21">
      <c r="B53" s="4" t="s">
        <v>95</v>
      </c>
      <c r="C53" s="4">
        <v>554</v>
      </c>
      <c r="D53" s="4">
        <v>354</v>
      </c>
      <c r="E53" s="4">
        <v>516</v>
      </c>
      <c r="G53" s="68" t="s">
        <v>96</v>
      </c>
      <c r="H53" s="68"/>
      <c r="I53" s="15" t="s">
        <v>97</v>
      </c>
      <c r="J53" s="51">
        <f>INDEX($C$52:$E$57,MATCH(J51,$B$52:$B$57,0),MATCH(J52,$C$51:$E$51,0))</f>
        <v>341</v>
      </c>
      <c r="K53" s="51"/>
      <c r="L53" s="51">
        <f t="shared" ref="L53" si="1">INDEX($C$52:$E$57,MATCH(L51,$B$52:$B$57,0),MATCH(L52,$C$51:$E$51,0))</f>
        <v>780</v>
      </c>
      <c r="M53" s="51"/>
      <c r="N53" s="51">
        <f t="shared" ref="N53" si="2">INDEX($C$52:$E$57,MATCH(N51,$B$52:$B$57,0),MATCH(N52,$C$51:$E$51,0))</f>
        <v>733</v>
      </c>
      <c r="O53" s="51"/>
    </row>
    <row r="54" spans="2:21">
      <c r="B54" s="4" t="s">
        <v>92</v>
      </c>
      <c r="C54" s="4">
        <v>759</v>
      </c>
      <c r="D54" s="4">
        <v>780</v>
      </c>
      <c r="E54" s="4">
        <v>402</v>
      </c>
    </row>
    <row r="55" spans="2:21">
      <c r="B55" s="4" t="s">
        <v>93</v>
      </c>
      <c r="C55" s="4">
        <v>568</v>
      </c>
      <c r="D55" s="4">
        <v>476</v>
      </c>
      <c r="E55" s="4">
        <v>733</v>
      </c>
    </row>
    <row r="56" spans="2:21">
      <c r="B56" s="4" t="s">
        <v>98</v>
      </c>
      <c r="C56" s="4">
        <v>646</v>
      </c>
      <c r="D56" s="4">
        <v>632</v>
      </c>
      <c r="E56" s="4">
        <v>308</v>
      </c>
    </row>
    <row r="57" spans="2:21">
      <c r="B57" s="4" t="s">
        <v>99</v>
      </c>
      <c r="C57" s="4">
        <v>359</v>
      </c>
      <c r="D57" s="4">
        <v>543</v>
      </c>
      <c r="E57" s="4">
        <v>738</v>
      </c>
    </row>
    <row r="59" spans="2:21">
      <c r="B59" s="77" t="s">
        <v>100</v>
      </c>
      <c r="C59" s="77"/>
      <c r="D59" s="77"/>
      <c r="E59" s="77"/>
    </row>
    <row r="60" spans="2:21">
      <c r="B60" s="97" t="s">
        <v>101</v>
      </c>
      <c r="C60" s="97"/>
      <c r="D60" s="97"/>
      <c r="E60" s="97"/>
      <c r="F60" s="97"/>
      <c r="G60" s="97"/>
      <c r="H60" s="97"/>
      <c r="I60" s="97"/>
      <c r="J60" s="97"/>
      <c r="K60" s="97"/>
      <c r="L60" s="97"/>
      <c r="M60" s="97"/>
      <c r="N60" s="97"/>
      <c r="O60" s="97"/>
      <c r="P60" s="97"/>
      <c r="Q60" s="97"/>
      <c r="R60" s="97"/>
      <c r="S60" s="97"/>
      <c r="T60" s="97"/>
      <c r="U60" s="97"/>
    </row>
    <row r="62" spans="2:21">
      <c r="B62" s="16" t="s">
        <v>27</v>
      </c>
      <c r="C62" s="16" t="s">
        <v>28</v>
      </c>
      <c r="D62" s="16" t="s">
        <v>29</v>
      </c>
      <c r="E62" s="16" t="s">
        <v>30</v>
      </c>
    </row>
    <row r="63" spans="2:21">
      <c r="B63" s="3">
        <v>1970</v>
      </c>
      <c r="C63" s="3" t="s">
        <v>32</v>
      </c>
      <c r="D63" s="3" t="s">
        <v>33</v>
      </c>
      <c r="E63" s="5">
        <v>64742</v>
      </c>
      <c r="J63" s="77" t="s">
        <v>32</v>
      </c>
      <c r="K63" s="77"/>
      <c r="L63" s="77"/>
      <c r="M63" s="77" t="s">
        <v>102</v>
      </c>
      <c r="N63" s="77"/>
      <c r="O63" s="77"/>
    </row>
    <row r="64" spans="2:21">
      <c r="B64" s="3">
        <v>1698</v>
      </c>
      <c r="C64" s="3" t="s">
        <v>34</v>
      </c>
      <c r="D64" s="3" t="s">
        <v>35</v>
      </c>
      <c r="E64" s="5">
        <v>66986</v>
      </c>
      <c r="G64" s="50" t="s">
        <v>103</v>
      </c>
      <c r="H64" s="50"/>
      <c r="I64" s="84"/>
      <c r="J64" s="85" cm="1">
        <f t="array" ref="J64">INDEX($E$63:$E$68,MATCH(TRUE,EXACT(J63,$C$63:$C$68),0))</f>
        <v>64742</v>
      </c>
      <c r="K64" s="85"/>
      <c r="L64" s="85"/>
      <c r="M64" s="85" cm="1">
        <f t="array" ref="M64">INDEX($E$63:$E$68,MATCH(TRUE,EXACT(M63,$C$63:$C$68),0))</f>
        <v>59137</v>
      </c>
      <c r="N64" s="85"/>
      <c r="O64" s="85"/>
    </row>
    <row r="65" spans="2:21">
      <c r="B65" s="3">
        <v>1369</v>
      </c>
      <c r="C65" s="3" t="s">
        <v>36</v>
      </c>
      <c r="D65" s="3" t="s">
        <v>37</v>
      </c>
      <c r="E65" s="5">
        <v>63101</v>
      </c>
      <c r="G65" s="50"/>
      <c r="H65" s="50"/>
      <c r="I65" s="84"/>
      <c r="J65" s="85"/>
      <c r="K65" s="85"/>
      <c r="L65" s="85"/>
      <c r="M65" s="85"/>
      <c r="N65" s="85"/>
      <c r="O65" s="85"/>
    </row>
    <row r="66" spans="2:21">
      <c r="B66" s="3">
        <v>1463</v>
      </c>
      <c r="C66" s="3" t="s">
        <v>39</v>
      </c>
      <c r="D66" s="3" t="s">
        <v>40</v>
      </c>
      <c r="E66" s="5">
        <v>55098</v>
      </c>
    </row>
    <row r="67" spans="2:21">
      <c r="B67" s="3">
        <v>1128</v>
      </c>
      <c r="C67" s="3" t="s">
        <v>102</v>
      </c>
      <c r="D67" s="3" t="s">
        <v>104</v>
      </c>
      <c r="E67" s="5">
        <v>59137</v>
      </c>
    </row>
    <row r="68" spans="2:21">
      <c r="B68" s="3">
        <v>1964</v>
      </c>
      <c r="C68" s="3" t="s">
        <v>43</v>
      </c>
      <c r="D68" s="3" t="s">
        <v>44</v>
      </c>
      <c r="E68" s="5">
        <v>65739</v>
      </c>
    </row>
    <row r="69" spans="2:21">
      <c r="B69" s="13"/>
      <c r="C69" s="13"/>
      <c r="D69" s="13"/>
      <c r="E69" s="14"/>
    </row>
    <row r="70" spans="2:21">
      <c r="B70" s="77" t="s">
        <v>105</v>
      </c>
      <c r="C70" s="77"/>
      <c r="D70" s="77"/>
      <c r="E70" s="77"/>
    </row>
    <row r="71" spans="2:21">
      <c r="B71" s="97" t="s">
        <v>101</v>
      </c>
      <c r="C71" s="97"/>
      <c r="D71" s="97"/>
      <c r="E71" s="97"/>
      <c r="F71" s="97"/>
      <c r="G71" s="97"/>
      <c r="H71" s="97"/>
      <c r="I71" s="97"/>
      <c r="J71" s="97"/>
      <c r="K71" s="97"/>
      <c r="L71" s="97"/>
      <c r="M71" s="97"/>
      <c r="N71" s="97"/>
      <c r="O71" s="97"/>
      <c r="P71" s="97"/>
      <c r="Q71" s="97"/>
      <c r="R71" s="97"/>
      <c r="S71" s="97"/>
      <c r="T71" s="97"/>
      <c r="U71" s="97"/>
    </row>
    <row r="72" spans="2:21">
      <c r="B72" s="13"/>
      <c r="C72" s="13"/>
      <c r="D72" s="13"/>
      <c r="E72" s="14"/>
    </row>
    <row r="73" spans="2:21">
      <c r="B73" s="16" t="s">
        <v>27</v>
      </c>
      <c r="C73" s="16" t="s">
        <v>28</v>
      </c>
      <c r="D73" s="16" t="s">
        <v>29</v>
      </c>
      <c r="E73" s="16" t="s">
        <v>30</v>
      </c>
    </row>
    <row r="74" spans="2:21">
      <c r="B74" s="3">
        <v>1970</v>
      </c>
      <c r="C74" s="3" t="s">
        <v>32</v>
      </c>
      <c r="D74" s="3" t="s">
        <v>33</v>
      </c>
      <c r="E74" s="5">
        <v>64742</v>
      </c>
      <c r="G74" s="68" t="s">
        <v>90</v>
      </c>
      <c r="H74" s="68"/>
      <c r="I74" s="15" t="s">
        <v>28</v>
      </c>
      <c r="J74" s="77" t="s">
        <v>32</v>
      </c>
      <c r="K74" s="77"/>
      <c r="L74" s="77" t="s">
        <v>43</v>
      </c>
      <c r="M74" s="77"/>
      <c r="N74" s="77" t="s">
        <v>36</v>
      </c>
      <c r="O74" s="77"/>
    </row>
    <row r="75" spans="2:21">
      <c r="B75" s="3">
        <v>1698</v>
      </c>
      <c r="C75" s="3" t="s">
        <v>34</v>
      </c>
      <c r="D75" s="3" t="s">
        <v>35</v>
      </c>
      <c r="E75" s="5">
        <v>66986</v>
      </c>
      <c r="G75" s="68"/>
      <c r="H75" s="68"/>
      <c r="I75" s="15" t="s">
        <v>29</v>
      </c>
      <c r="J75" s="77" t="s">
        <v>33</v>
      </c>
      <c r="K75" s="77"/>
      <c r="L75" s="77" t="s">
        <v>44</v>
      </c>
      <c r="M75" s="77"/>
      <c r="N75" s="77" t="s">
        <v>37</v>
      </c>
      <c r="O75" s="77"/>
    </row>
    <row r="76" spans="2:21">
      <c r="B76" s="3">
        <v>1369</v>
      </c>
      <c r="C76" s="3" t="s">
        <v>36</v>
      </c>
      <c r="D76" s="3" t="s">
        <v>37</v>
      </c>
      <c r="E76" s="5">
        <v>63101</v>
      </c>
      <c r="G76" s="68" t="s">
        <v>96</v>
      </c>
      <c r="H76" s="68"/>
      <c r="I76" s="15" t="s">
        <v>30</v>
      </c>
      <c r="J76" s="69" cm="1">
        <f t="array" ref="J76">INDEX($E$74:$E$79,MATCH(J74&amp;J75,$C$74:$C$79&amp;$D$74:$D$79,0))</f>
        <v>64742</v>
      </c>
      <c r="K76" s="69"/>
      <c r="L76" s="69" cm="1">
        <f t="array" ref="L76">INDEX($E$74:$E$79,MATCH(L74&amp;L75,$C$74:$C$79&amp;$D$74:$D$79,0))</f>
        <v>65739</v>
      </c>
      <c r="M76" s="69"/>
      <c r="N76" s="69" cm="1">
        <f t="array" ref="N76">INDEX($E$74:$E$79,MATCH(N74&amp;N75,$C$74:$C$79&amp;$D$74:$D$79,0))</f>
        <v>63101</v>
      </c>
      <c r="O76" s="69"/>
    </row>
    <row r="77" spans="2:21">
      <c r="B77" s="3">
        <v>1463</v>
      </c>
      <c r="C77" s="3" t="s">
        <v>39</v>
      </c>
      <c r="D77" s="3" t="s">
        <v>40</v>
      </c>
      <c r="E77" s="5">
        <v>55098</v>
      </c>
    </row>
    <row r="78" spans="2:21">
      <c r="B78" s="3">
        <v>1128</v>
      </c>
      <c r="C78" s="3" t="s">
        <v>48</v>
      </c>
      <c r="D78" s="3" t="s">
        <v>104</v>
      </c>
      <c r="E78" s="5">
        <v>59137</v>
      </c>
    </row>
    <row r="79" spans="2:21">
      <c r="B79" s="3">
        <v>1964</v>
      </c>
      <c r="C79" s="3" t="s">
        <v>43</v>
      </c>
      <c r="D79" s="3" t="s">
        <v>44</v>
      </c>
      <c r="E79" s="5">
        <v>65739</v>
      </c>
    </row>
    <row r="81" spans="2:21">
      <c r="B81" s="77" t="s">
        <v>106</v>
      </c>
      <c r="C81" s="77"/>
      <c r="D81" s="77"/>
      <c r="E81" s="77"/>
    </row>
    <row r="82" spans="2:21">
      <c r="B82" s="97" t="s">
        <v>101</v>
      </c>
      <c r="C82" s="97"/>
      <c r="D82" s="97"/>
      <c r="E82" s="97"/>
      <c r="F82" s="97"/>
      <c r="G82" s="97"/>
      <c r="H82" s="97"/>
      <c r="I82" s="97"/>
      <c r="J82" s="97"/>
      <c r="K82" s="97"/>
      <c r="L82" s="97"/>
      <c r="M82" s="97"/>
      <c r="N82" s="97"/>
      <c r="O82" s="97"/>
      <c r="P82" s="97"/>
      <c r="Q82" s="97"/>
      <c r="R82" s="97"/>
      <c r="S82" s="97"/>
      <c r="T82" s="97"/>
      <c r="U82" s="97"/>
    </row>
    <row r="83" spans="2:21">
      <c r="B83" s="13"/>
      <c r="C83" s="13"/>
      <c r="D83" s="13"/>
      <c r="E83" s="14"/>
    </row>
    <row r="84" spans="2:21">
      <c r="B84" s="16" t="s">
        <v>27</v>
      </c>
      <c r="C84" s="16" t="s">
        <v>28</v>
      </c>
      <c r="D84" s="16" t="s">
        <v>29</v>
      </c>
      <c r="E84" s="16" t="s">
        <v>107</v>
      </c>
    </row>
    <row r="85" spans="2:21">
      <c r="B85" s="3">
        <v>1970</v>
      </c>
      <c r="C85" s="3" t="s">
        <v>32</v>
      </c>
      <c r="D85" s="3" t="s">
        <v>33</v>
      </c>
      <c r="E85" s="5">
        <v>350000</v>
      </c>
      <c r="G85" s="68" t="s">
        <v>90</v>
      </c>
      <c r="H85" s="68"/>
      <c r="I85" s="70" t="s">
        <v>107</v>
      </c>
      <c r="J85" s="72">
        <v>330000</v>
      </c>
      <c r="K85" s="73"/>
      <c r="L85" s="76">
        <v>1000000</v>
      </c>
      <c r="M85" s="76"/>
      <c r="N85" s="17"/>
      <c r="O85" s="17"/>
    </row>
    <row r="86" spans="2:21">
      <c r="B86" s="3">
        <v>1698</v>
      </c>
      <c r="C86" s="3" t="s">
        <v>34</v>
      </c>
      <c r="D86" s="3" t="s">
        <v>35</v>
      </c>
      <c r="E86" s="5">
        <v>200000</v>
      </c>
      <c r="G86" s="68"/>
      <c r="H86" s="68"/>
      <c r="I86" s="71"/>
      <c r="J86" s="74"/>
      <c r="K86" s="75"/>
      <c r="L86" s="76"/>
      <c r="M86" s="76"/>
      <c r="N86" s="17"/>
      <c r="O86" s="17"/>
    </row>
    <row r="87" spans="2:21">
      <c r="B87" s="3">
        <v>1369</v>
      </c>
      <c r="C87" s="3" t="s">
        <v>36</v>
      </c>
      <c r="D87" s="3" t="s">
        <v>37</v>
      </c>
      <c r="E87" s="5">
        <v>500000</v>
      </c>
      <c r="G87" s="68" t="s">
        <v>96</v>
      </c>
      <c r="H87" s="68"/>
      <c r="I87" s="15" t="s">
        <v>108</v>
      </c>
      <c r="J87" s="69" t="str" cm="1">
        <f t="array" ref="J87">INDEX($C$85:$C$90,MATCH(MIN(ABS($E$85:$E$90-J85)),ABS($E$85:$E$90-J85),0))</f>
        <v>Avinash</v>
      </c>
      <c r="K87" s="69"/>
      <c r="L87" s="69" t="str" cm="1">
        <f t="array" ref="L87">INDEX($C$85:$C$90,MATCH(MIN(ABS($E$85:$E$90-L85)),ABS($E$85:$E$90-L85),0))</f>
        <v>Shivani</v>
      </c>
      <c r="M87" s="69"/>
      <c r="N87" s="17"/>
      <c r="O87" s="17"/>
    </row>
    <row r="88" spans="2:21">
      <c r="B88" s="3">
        <v>1463</v>
      </c>
      <c r="C88" s="3" t="s">
        <v>39</v>
      </c>
      <c r="D88" s="3" t="s">
        <v>40</v>
      </c>
      <c r="E88" s="5">
        <v>300000</v>
      </c>
    </row>
    <row r="89" spans="2:21">
      <c r="B89" s="3">
        <v>1128</v>
      </c>
      <c r="C89" s="3" t="s">
        <v>48</v>
      </c>
      <c r="D89" s="3" t="s">
        <v>104</v>
      </c>
      <c r="E89" s="5">
        <v>100000</v>
      </c>
    </row>
    <row r="90" spans="2:21">
      <c r="B90" s="3">
        <v>1964</v>
      </c>
      <c r="C90" s="3" t="s">
        <v>43</v>
      </c>
      <c r="D90" s="3" t="s">
        <v>44</v>
      </c>
      <c r="E90" s="5">
        <v>475000</v>
      </c>
    </row>
  </sheetData>
  <mergeCells count="54">
    <mergeCell ref="B70:E70"/>
    <mergeCell ref="B71:U71"/>
    <mergeCell ref="G74:H75"/>
    <mergeCell ref="J74:K74"/>
    <mergeCell ref="L74:M74"/>
    <mergeCell ref="N74:O74"/>
    <mergeCell ref="J75:K75"/>
    <mergeCell ref="L75:M75"/>
    <mergeCell ref="N75:O75"/>
    <mergeCell ref="M63:O63"/>
    <mergeCell ref="M64:O65"/>
    <mergeCell ref="G76:H76"/>
    <mergeCell ref="J76:K76"/>
    <mergeCell ref="L76:M76"/>
    <mergeCell ref="N76:O76"/>
    <mergeCell ref="A1:U3"/>
    <mergeCell ref="B16:E17"/>
    <mergeCell ref="B18:U19"/>
    <mergeCell ref="B34:U34"/>
    <mergeCell ref="B33:E33"/>
    <mergeCell ref="B6:E7"/>
    <mergeCell ref="B10:U10"/>
    <mergeCell ref="B11:U11"/>
    <mergeCell ref="B8:U9"/>
    <mergeCell ref="G51:H52"/>
    <mergeCell ref="J51:K51"/>
    <mergeCell ref="J52:K52"/>
    <mergeCell ref="B49:U49"/>
    <mergeCell ref="L51:M51"/>
    <mergeCell ref="L52:M52"/>
    <mergeCell ref="N51:O51"/>
    <mergeCell ref="N52:O52"/>
    <mergeCell ref="B81:E81"/>
    <mergeCell ref="B82:U82"/>
    <mergeCell ref="G85:H86"/>
    <mergeCell ref="B48:E48"/>
    <mergeCell ref="B12:U12"/>
    <mergeCell ref="B13:U13"/>
    <mergeCell ref="B14:U14"/>
    <mergeCell ref="G53:H53"/>
    <mergeCell ref="J53:K53"/>
    <mergeCell ref="L53:M53"/>
    <mergeCell ref="N53:O53"/>
    <mergeCell ref="B59:E59"/>
    <mergeCell ref="B60:U60"/>
    <mergeCell ref="G64:I65"/>
    <mergeCell ref="J64:L65"/>
    <mergeCell ref="J63:L63"/>
    <mergeCell ref="G87:H87"/>
    <mergeCell ref="J87:K87"/>
    <mergeCell ref="L87:M87"/>
    <mergeCell ref="I85:I86"/>
    <mergeCell ref="J85:K86"/>
    <mergeCell ref="L85:M86"/>
  </mergeCells>
  <phoneticPr fontId="10"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Biswas</dc:creator>
  <cp:keywords/>
  <dc:description/>
  <cp:lastModifiedBy>Maithili Salunkhe</cp:lastModifiedBy>
  <cp:revision/>
  <dcterms:created xsi:type="dcterms:W3CDTF">2015-06-05T18:17:20Z</dcterms:created>
  <dcterms:modified xsi:type="dcterms:W3CDTF">2024-08-19T13:50:17Z</dcterms:modified>
  <cp:category/>
  <cp:contentStatus/>
</cp:coreProperties>
</file>