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14"/>
  <workbookPr/>
  <mc:AlternateContent xmlns:mc="http://schemas.openxmlformats.org/markup-compatibility/2006">
    <mc:Choice Requires="x15">
      <x15ac:absPath xmlns:x15ac="http://schemas.microsoft.com/office/spreadsheetml/2010/11/ac" url="C:\Users\Dell\Documents\Desktop\Excel\"/>
    </mc:Choice>
  </mc:AlternateContent>
  <xr:revisionPtr revIDLastSave="48" documentId="13_ncr:1_{991309DE-7DB9-4712-B800-13DABBDCD98D}" xr6:coauthVersionLast="47" xr6:coauthVersionMax="47" xr10:uidLastSave="{92450A5C-9451-4EE1-B330-1F6756D64451}"/>
  <bookViews>
    <workbookView xWindow="-120" yWindow="-120" windowWidth="29040" windowHeight="15840" firstSheet="1" activeTab="1" xr2:uid="{00000000-000D-0000-FFFF-FFFF00000000}"/>
  </bookViews>
  <sheets>
    <sheet name="LOOKUP Function" sheetId="1" r:id="rId1"/>
    <sheet name="VLOOKUP Funct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9" i="2" l="1"/>
  <c r="L46" i="2"/>
  <c r="L43" i="2"/>
  <c r="H59" i="1"/>
  <c r="H60" i="1"/>
  <c r="H61" i="1"/>
  <c r="H62" i="1"/>
  <c r="H63" i="1"/>
  <c r="H64" i="1"/>
  <c r="H65" i="1"/>
  <c r="H66" i="1"/>
  <c r="H67" i="1"/>
  <c r="H58" i="1"/>
  <c r="G59" i="1"/>
  <c r="G60" i="1"/>
  <c r="G61" i="1"/>
  <c r="G62" i="1"/>
  <c r="G63" i="1"/>
  <c r="G64" i="1"/>
  <c r="G65" i="1"/>
  <c r="G66" i="1"/>
  <c r="G67" i="1"/>
  <c r="G58" i="1"/>
  <c r="F59" i="1"/>
  <c r="F60" i="1"/>
  <c r="F61" i="1"/>
  <c r="F62" i="1"/>
  <c r="F63" i="1"/>
  <c r="F64" i="1"/>
  <c r="F65" i="1"/>
  <c r="F66" i="1"/>
  <c r="F67" i="1"/>
  <c r="F58" i="1"/>
  <c r="E59" i="1"/>
  <c r="E60" i="1"/>
  <c r="E61" i="1"/>
  <c r="E62" i="1"/>
  <c r="E63" i="1"/>
  <c r="E64" i="1"/>
  <c r="E65" i="1"/>
  <c r="E66" i="1"/>
  <c r="E67" i="1"/>
  <c r="E58" i="1"/>
  <c r="D59" i="1"/>
  <c r="D60" i="1"/>
  <c r="D61" i="1"/>
  <c r="D62" i="1"/>
  <c r="D63" i="1"/>
  <c r="D64" i="1"/>
  <c r="D65" i="1"/>
  <c r="D66" i="1"/>
  <c r="D67" i="1"/>
  <c r="D58" i="1"/>
  <c r="C59" i="1"/>
  <c r="C60" i="1"/>
  <c r="C61" i="1"/>
  <c r="C62" i="1"/>
  <c r="C63" i="1"/>
  <c r="C64" i="1"/>
  <c r="C65" i="1"/>
  <c r="C66" i="1"/>
  <c r="C67" i="1"/>
  <c r="C58" i="1"/>
</calcChain>
</file>

<file path=xl/sharedStrings.xml><?xml version="1.0" encoding="utf-8"?>
<sst xmlns="http://schemas.openxmlformats.org/spreadsheetml/2006/main" count="110" uniqueCount="94">
  <si>
    <t>LOOKUP() Function</t>
  </si>
  <si>
    <t>Explaination :</t>
  </si>
  <si>
    <r>
      <t>The </t>
    </r>
    <r>
      <rPr>
        <b/>
        <sz val="11"/>
        <color theme="1"/>
        <rFont val="Calibri"/>
        <family val="2"/>
        <scheme val="minor"/>
      </rPr>
      <t>LOOKUP function</t>
    </r>
    <r>
      <rPr>
        <sz val="11"/>
        <color theme="1"/>
        <rFont val="Calibri"/>
        <family val="2"/>
        <scheme val="minor"/>
      </rPr>
      <t xml:space="preserve"> can be used "when you need to look in a single row or column and find a value in the same position in a second row or column,"</t>
    </r>
  </si>
  <si>
    <t>There are two ways to use LOOKUP: Vector form and Array form</t>
  </si>
  <si>
    <t>1. Vector form :</t>
  </si>
  <si>
    <t>The vector form of LOOKUP looks in a one-row or one-column range (known as a vector) for a value and returns a value from the same position in a second one-row or one-column range.</t>
  </si>
  <si>
    <t xml:space="preserve">Syntax for LOOKUP() in Vector Form :
</t>
  </si>
  <si>
    <t>LOOKUP(lookup_value, lookup_vector, [result_vector])</t>
  </si>
  <si>
    <t>The LOOKUP function vector form syntax has the following arguments:</t>
  </si>
  <si>
    <r>
      <rPr>
        <b/>
        <sz val="11"/>
        <color theme="1"/>
        <rFont val="Calibri"/>
        <family val="2"/>
        <scheme val="minor"/>
      </rPr>
      <t>lookup_value </t>
    </r>
    <r>
      <rPr>
        <sz val="11"/>
        <color theme="1"/>
        <rFont val="Calibri"/>
        <family val="2"/>
        <scheme val="minor"/>
      </rPr>
      <t> -  </t>
    </r>
    <r>
      <rPr>
        <b/>
        <sz val="11"/>
        <color theme="1"/>
        <rFont val="Calibri"/>
        <family val="2"/>
        <scheme val="minor"/>
      </rPr>
      <t xml:space="preserve">(Required) - </t>
    </r>
    <r>
      <rPr>
        <sz val="11"/>
        <color theme="1"/>
        <rFont val="Calibri"/>
        <family val="2"/>
        <scheme val="minor"/>
      </rPr>
      <t xml:space="preserve"> A value that LOOKUP searches for in the first vector. Lookup_value can be a number, text, a logical value, or a name or reference that refers to a value.</t>
    </r>
  </si>
  <si>
    <r>
      <rPr>
        <b/>
        <sz val="11"/>
        <color theme="1"/>
        <rFont val="Calibri"/>
        <family val="2"/>
        <scheme val="minor"/>
      </rPr>
      <t>lookup_vector</t>
    </r>
    <r>
      <rPr>
        <sz val="11"/>
        <color theme="1"/>
        <rFont val="Calibri"/>
        <family val="2"/>
        <scheme val="minor"/>
      </rPr>
      <t> - </t>
    </r>
    <r>
      <rPr>
        <b/>
        <sz val="11"/>
        <color theme="1"/>
        <rFont val="Calibri"/>
        <family val="2"/>
        <scheme val="minor"/>
      </rPr>
      <t>(Required) -</t>
    </r>
    <r>
      <rPr>
        <sz val="11"/>
        <color theme="1"/>
        <rFont val="Calibri"/>
        <family val="2"/>
        <scheme val="minor"/>
      </rPr>
      <t xml:space="preserve"> A range that contains only one row or one column. The values in lookup_vector can be text, numbers, or logical values.</t>
    </r>
  </si>
  <si>
    <r>
      <rPr>
        <b/>
        <sz val="11"/>
        <color theme="1"/>
        <rFont val="Calibri"/>
        <family val="2"/>
        <scheme val="minor"/>
      </rPr>
      <t>result_vector -</t>
    </r>
    <r>
      <rPr>
        <sz val="11"/>
        <color theme="1"/>
        <rFont val="Calibri"/>
        <family val="2"/>
        <scheme val="minor"/>
      </rPr>
      <t> </t>
    </r>
    <r>
      <rPr>
        <b/>
        <sz val="11"/>
        <color theme="1"/>
        <rFont val="Calibri"/>
        <family val="2"/>
        <scheme val="minor"/>
      </rPr>
      <t xml:space="preserve">(Optional) - </t>
    </r>
    <r>
      <rPr>
        <sz val="11"/>
        <color theme="1"/>
        <rFont val="Calibri"/>
        <family val="2"/>
        <scheme val="minor"/>
      </rPr>
      <t xml:space="preserve"> A range that contains only one row or column. The result_vector argument must be the same size as lookup_vector. It has to be the same size.</t>
    </r>
  </si>
  <si>
    <t>2. Array form</t>
  </si>
  <si>
    <t>The array form of LOOKUP looks in the first row or column of an array for the specified value and returns a value from the same position in the last row or column of the array. Use this form of LOOKUP when the values that you want to match are in the first row or column of the array.</t>
  </si>
  <si>
    <t xml:space="preserve">Syntax for LOOKUP() in Array Form :
</t>
  </si>
  <si>
    <t>LOOKUP(lookup_value, array)</t>
  </si>
  <si>
    <t>The LOOKUP function array form syntax has these arguments:</t>
  </si>
  <si>
    <r>
      <rPr>
        <b/>
        <sz val="11"/>
        <color theme="1"/>
        <rFont val="Calibri"/>
        <family val="2"/>
        <scheme val="minor"/>
      </rPr>
      <t>lookup_value</t>
    </r>
    <r>
      <rPr>
        <sz val="11"/>
        <color theme="1"/>
        <rFont val="Calibri"/>
        <family val="2"/>
        <scheme val="minor"/>
      </rPr>
      <t>  -  </t>
    </r>
    <r>
      <rPr>
        <b/>
        <sz val="11"/>
        <color theme="1"/>
        <rFont val="Calibri"/>
        <family val="2"/>
        <scheme val="minor"/>
      </rPr>
      <t>(Required)</t>
    </r>
    <r>
      <rPr>
        <sz val="11"/>
        <color theme="1"/>
        <rFont val="Calibri"/>
        <family val="2"/>
        <scheme val="minor"/>
      </rPr>
      <t xml:space="preserve"> A value that LOOKUP searches for in an array. The lookup_value argument can be a number, text, a logical value, or a name or reference that refers to a value.
                       -&gt; If LOOKUP can't find the value of lookup_value, it uses the largest value in the array that is less than or equal to lookup_value.
                       -&gt; If the value of lookup_value is smaller than the smallest value in the first row or column (depending on the array dimensions), LOOKUP returns the #N/A error value.</t>
    </r>
  </si>
  <si>
    <r>
      <rPr>
        <b/>
        <sz val="11"/>
        <color theme="1"/>
        <rFont val="Calibri"/>
        <family val="2"/>
        <scheme val="minor"/>
      </rPr>
      <t>array - (Required) -</t>
    </r>
    <r>
      <rPr>
        <sz val="11"/>
        <color theme="1"/>
        <rFont val="Calibri"/>
        <family val="2"/>
        <scheme val="minor"/>
      </rPr>
      <t xml:space="preserve">  A range of cells that contains text, numbers, or logical values that you want to compare with lookup_value.</t>
    </r>
  </si>
  <si>
    <t xml:space="preserve">           -&gt;The array form of LOOKUP is very similar to the HLOOKUP and VLOOKUP functions. The difference is that HLOOKUP searches for the value of lookup_value in the first row, VLOOKUP searches in the first 
           column, and LOOKUP searches according to the dimensions of array.</t>
  </si>
  <si>
    <t xml:space="preserve">                       -&gt;If array covers an area that is wider than it is tall (more columns than rows), LOOKUP searches for the value of lookup_value in the first row.</t>
  </si>
  <si>
    <t xml:space="preserve">                       -&gt;If an array is square or is taller than it is wide (more rows than columns), LOOKUP searches in the first column.</t>
  </si>
  <si>
    <t xml:space="preserve">                       -&gt;With the HLOOKUP and VLOOKUP functions, you can index down or across, but LOOKUP always selects the last value in the row or column.</t>
  </si>
  <si>
    <t>Problem Statement :</t>
  </si>
  <si>
    <t>A company has a sales dataset containing the names of products, their corresponding prices, and the quantity sold for each product in different regions. The sales team needs to calculate the total revenue generated by each product in each region. However, the dataset is quite large, and manually calculating the revenue for each product in each region is time-consuming and prone to errors.
To automate the revenue calculation process, the sales team wants to use the LOOKUP() function in Excel. They want to create a formula that will automatically lookup the price of each product based on its name, multiply it by the quantity sold, and return the total revenue for each product in each region.
The problem statement, therefore, is to create a formula using the LOOKUP() function in Excel that will allow the sales team to quickly and accurately calculate the revenue generated by each product in each region.</t>
  </si>
  <si>
    <t>Product ID</t>
  </si>
  <si>
    <t>Product Name</t>
  </si>
  <si>
    <t>Price of Product</t>
  </si>
  <si>
    <t>Quantity of Sales in different region</t>
  </si>
  <si>
    <t>Region 01</t>
  </si>
  <si>
    <t>Region 02</t>
  </si>
  <si>
    <t>Region 03</t>
  </si>
  <si>
    <t>Region 04</t>
  </si>
  <si>
    <t>Speaker 5W</t>
  </si>
  <si>
    <t>Smart Watch 1</t>
  </si>
  <si>
    <t>Smart Clock</t>
  </si>
  <si>
    <t>Mobile 1 Pro</t>
  </si>
  <si>
    <t>Mobile 1 Pro Max</t>
  </si>
  <si>
    <t>Smart Watch 2</t>
  </si>
  <si>
    <t>Speaker 10W</t>
  </si>
  <si>
    <t>Earphone 1</t>
  </si>
  <si>
    <t xml:space="preserve">Mobile 2 </t>
  </si>
  <si>
    <t>Mobile 2 Pro</t>
  </si>
  <si>
    <t>Sales Revenue in each Region</t>
  </si>
  <si>
    <t/>
  </si>
  <si>
    <t>VLOOKUP() Function</t>
  </si>
  <si>
    <t>Use VLOOKUP when you need to find things in a table or a range by row. For example, look up a price of an automotive part by the part number, or find an employee name based on their employee ID.</t>
  </si>
  <si>
    <t>In its simplest form, the VLOOKUP function says:</t>
  </si>
  <si>
    <t>VLOOKUP(What you want to look up, where you want to look for it, the column number in the range containing the value to return, return an Approximate or Exact match – indicated as 1/TRUE, or 0/FALSE).</t>
  </si>
  <si>
    <t>There are four pieces of information that you will need in order to build the VLOOKUP syntax:</t>
  </si>
  <si>
    <r>
      <t xml:space="preserve">There are four pieces of information that you will need in order to build the VLOOKUP syntax:
</t>
    </r>
    <r>
      <rPr>
        <sz val="11"/>
        <color theme="1"/>
        <rFont val="Calibri"/>
        <family val="2"/>
        <scheme val="minor"/>
      </rPr>
      <t xml:space="preserve">The value you want to look up, also called the lookup value.
The range where the lookup value is located. Remember that the lookup value should always be in the first column in the range for VLOOKUP to work correctly. For example, if your lookup value is in cell C2 then your range should start with C.
The column number in the range that contains the return value. For example, if you specify B2:D11 as the range, you should count B as the first column, C as the second, and so on.
Optionally, you can specify TRUE if you want an approximate match or FALSE if you want an exact match of the return value. If you don't specify anything, the default value will always be TRUE or approximate match.
</t>
    </r>
  </si>
  <si>
    <r>
      <rPr>
        <b/>
        <sz val="11"/>
        <color theme="1"/>
        <rFont val="Calibri"/>
        <family val="2"/>
        <scheme val="minor"/>
      </rPr>
      <t>Now put all of the above together as follows:</t>
    </r>
    <r>
      <rPr>
        <sz val="11"/>
        <color theme="1"/>
        <rFont val="Calibri"/>
        <family val="2"/>
        <scheme val="minor"/>
      </rPr>
      <t xml:space="preserve">
=VLOOKUP(lookup value, range containing the lookup value, the column number in the range containing the return value, Approximate match (TRUE) or Exact match (FALSE))</t>
    </r>
  </si>
  <si>
    <t xml:space="preserve">Syntax for VLOOKUP() in Array Form :
</t>
  </si>
  <si>
    <t>VLOOKUP (lookup_value, table_array, col_index_num, [range_lookup])</t>
  </si>
  <si>
    <t>The VLOOKUP function array form syntax has these arguments:</t>
  </si>
  <si>
    <r>
      <rPr>
        <b/>
        <sz val="11"/>
        <color theme="1"/>
        <rFont val="Calibri"/>
        <family val="2"/>
        <scheme val="minor"/>
      </rPr>
      <t>lookup_value    (required)</t>
    </r>
    <r>
      <rPr>
        <sz val="11"/>
        <color theme="1"/>
        <rFont val="Calibri"/>
        <family val="2"/>
        <scheme val="minor"/>
      </rPr>
      <t xml:space="preserve">
The value you want to look up. The value you want to look up must be in the first column of the range of cells you specify in the table_array argument.</t>
    </r>
  </si>
  <si>
    <r>
      <rPr>
        <b/>
        <sz val="11"/>
        <color theme="1"/>
        <rFont val="Calibri"/>
        <family val="2"/>
        <scheme val="minor"/>
      </rPr>
      <t>table_array    (required)</t>
    </r>
    <r>
      <rPr>
        <sz val="11"/>
        <color theme="1"/>
        <rFont val="Calibri"/>
        <family val="2"/>
        <scheme val="minor"/>
      </rPr>
      <t xml:space="preserve">
The range of cells in which the VLOOKUP will search for the lookup_value and the return value. You can use a named range or a table, and you can use names in the argument instead of cell references. </t>
    </r>
  </si>
  <si>
    <r>
      <rPr>
        <b/>
        <sz val="11"/>
        <color theme="1"/>
        <rFont val="Calibri"/>
        <family val="2"/>
        <scheme val="minor"/>
      </rPr>
      <t>col_index_num    (required)</t>
    </r>
    <r>
      <rPr>
        <sz val="11"/>
        <color theme="1"/>
        <rFont val="Calibri"/>
        <family val="2"/>
        <scheme val="minor"/>
      </rPr>
      <t xml:space="preserve">
The column number (starting with 1 for the left-most column of table_array) that contains the return value.</t>
    </r>
  </si>
  <si>
    <r>
      <rPr>
        <b/>
        <sz val="11"/>
        <color theme="1"/>
        <rFont val="Calibri"/>
        <family val="2"/>
        <scheme val="minor"/>
      </rPr>
      <t>range_lookup   (optional)</t>
    </r>
    <r>
      <rPr>
        <sz val="11"/>
        <color theme="1"/>
        <rFont val="Calibri"/>
        <family val="2"/>
        <scheme val="minor"/>
      </rPr>
      <t xml:space="preserve">
A logical value that specifies whether you want VLOOKUP to find an approximate or an exact match:
     Approximate match - 1/TRUE assumes the first column in the table is sorted either numerically or alphabetically, and will then search for the closest value. 
        This is the default method if you don't specify one. For example, =VLOOKUP(90,A1:B100,2,TRUE).
     Exact match - 0/FALSE searches for the exact value in the first column. For example, =VLOOKUP("Smith",A1:B100,2,FALSE).</t>
    </r>
  </si>
  <si>
    <t>Given is the dataset of Employees working in XYZ pvt Ltd. The data contains the Employee ID, First Name, Last Name, his/her designation and Date of Birth respectively in differnet columns. You are requested to make use of VLOOKUP() and answer the following question.</t>
  </si>
  <si>
    <t>1. Use the VLOOKUP function to find out the designation of Employee with Employee ID 107</t>
  </si>
  <si>
    <t>2. Use the VLOOKUP function to find out the designation of Employee with Employee First Name Samir</t>
  </si>
  <si>
    <t>3. Use the VLOOKUP function to find out the Date of Birth of Employee with Employee ID 101</t>
  </si>
  <si>
    <t>ID</t>
  </si>
  <si>
    <t>First Name</t>
  </si>
  <si>
    <t>Last Name</t>
  </si>
  <si>
    <t>Designation</t>
  </si>
  <si>
    <t>Date of Birth</t>
  </si>
  <si>
    <t>1. Designation of Employee with Employee ID 107</t>
  </si>
  <si>
    <t>Avinash</t>
  </si>
  <si>
    <t>Singh</t>
  </si>
  <si>
    <t>Sales Representative</t>
  </si>
  <si>
    <t>Sudip</t>
  </si>
  <si>
    <t>Vice President (Sales)</t>
  </si>
  <si>
    <t>Samir</t>
  </si>
  <si>
    <t>Mukherjee</t>
  </si>
  <si>
    <t>2. Designation of Employee with Employee First Name Samir</t>
  </si>
  <si>
    <t>Anish</t>
  </si>
  <si>
    <t>Mishra</t>
  </si>
  <si>
    <t>Technical Team</t>
  </si>
  <si>
    <t>Diya</t>
  </si>
  <si>
    <t>Singal</t>
  </si>
  <si>
    <t>Human Resources (HR)</t>
  </si>
  <si>
    <t>Shivani</t>
  </si>
  <si>
    <t>Behera</t>
  </si>
  <si>
    <t>3. Date of Birth of Employee with Employee ID 101</t>
  </si>
  <si>
    <t>Krish</t>
  </si>
  <si>
    <t>Kumar</t>
  </si>
  <si>
    <t>Aman</t>
  </si>
  <si>
    <t>Srivastava</t>
  </si>
  <si>
    <t>Shiv</t>
  </si>
  <si>
    <t>Verma</t>
  </si>
  <si>
    <t>Raghu</t>
  </si>
  <si>
    <t>Solanki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</si>
</sst>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7" formatCode="[$₹-4009]\ #,##0.00"/>
  </numFmts>
  <fonts count="4">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87">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0" fillId="0" borderId="1" xfId="0" applyBorder="1" applyAlignment="1">
      <alignment horizontal="center"/>
    </xf>
    <xf numFmtId="0" fontId="0" fillId="0" borderId="8" xfId="0" applyBorder="1" applyAlignment="1">
      <alignment horizontal="center"/>
    </xf>
    <xf numFmtId="0" fontId="1" fillId="0" borderId="0" xfId="0" applyFont="1" applyAlignment="1">
      <alignment wrapText="1"/>
    </xf>
    <xf numFmtId="14" fontId="0" fillId="0" borderId="1" xfId="0" applyNumberFormat="1" applyBorder="1" applyAlignment="1">
      <alignment horizontal="center"/>
    </xf>
    <xf numFmtId="0" fontId="0" fillId="0" borderId="8" xfId="0" applyBorder="1" applyAlignment="1">
      <alignment horizontal="center" vertical="center"/>
    </xf>
    <xf numFmtId="0" fontId="1" fillId="2" borderId="1" xfId="0" applyFont="1" applyFill="1" applyBorder="1" applyAlignment="1">
      <alignment horizontal="center"/>
    </xf>
    <xf numFmtId="0" fontId="1" fillId="0" borderId="0" xfId="0" applyFont="1" applyFill="1" applyBorder="1" applyAlignment="1"/>
    <xf numFmtId="0" fontId="2" fillId="0" borderId="0" xfId="0" applyFont="1" applyFill="1" applyBorder="1" applyAlignment="1">
      <alignment vertical="center"/>
    </xf>
    <xf numFmtId="164" fontId="0" fillId="0" borderId="1" xfId="0" applyNumberFormat="1" applyBorder="1" applyAlignment="1">
      <alignment horizontal="center"/>
    </xf>
    <xf numFmtId="164" fontId="0" fillId="0" borderId="1" xfId="0" applyNumberFormat="1" applyBorder="1"/>
    <xf numFmtId="0" fontId="0" fillId="0" borderId="0" xfId="0" quotePrefix="1"/>
    <xf numFmtId="0" fontId="1"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xf>
    <xf numFmtId="0" fontId="1" fillId="2" borderId="8" xfId="0" applyFont="1" applyFill="1" applyBorder="1" applyAlignment="1">
      <alignment wrapText="1"/>
    </xf>
    <xf numFmtId="0" fontId="1" fillId="2" borderId="9" xfId="0" applyFont="1" applyFill="1" applyBorder="1" applyAlignment="1">
      <alignment wrapText="1"/>
    </xf>
    <xf numFmtId="0" fontId="1" fillId="2" borderId="10" xfId="0" applyFont="1" applyFill="1" applyBorder="1" applyAlignment="1">
      <alignment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0" fillId="3" borderId="11" xfId="0" applyFill="1" applyBorder="1" applyAlignment="1">
      <alignment horizontal="left" vertical="top" wrapText="1"/>
    </xf>
    <xf numFmtId="0" fontId="0" fillId="3" borderId="0" xfId="0" applyFill="1" applyAlignment="1">
      <alignment horizontal="left" vertical="top" wrapText="1"/>
    </xf>
    <xf numFmtId="0" fontId="0" fillId="3" borderId="12" xfId="0" applyFill="1"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0" xfId="0" applyFont="1" applyFill="1" applyAlignment="1">
      <alignment horizontal="left" vertical="top" wrapText="1"/>
    </xf>
    <xf numFmtId="0" fontId="1" fillId="3" borderId="12"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2" borderId="1" xfId="0" applyFont="1" applyFill="1" applyBorder="1" applyAlignment="1">
      <alignment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1" fillId="3" borderId="1" xfId="0" applyFont="1" applyFill="1" applyBorder="1" applyAlignment="1">
      <alignment horizontal="left" vertical="center" wrapText="1"/>
    </xf>
    <xf numFmtId="0" fontId="1" fillId="3"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horizontal="center" vertical="center" wrapText="1"/>
    </xf>
    <xf numFmtId="0" fontId="0" fillId="3" borderId="1" xfId="0" applyFill="1" applyBorder="1" applyAlignment="1">
      <alignment horizontal="left" vertical="top" wrapText="1"/>
    </xf>
    <xf numFmtId="0" fontId="1" fillId="3" borderId="1" xfId="0" applyFont="1" applyFill="1" applyBorder="1" applyAlignment="1">
      <alignment horizontal="left" wrapText="1"/>
    </xf>
    <xf numFmtId="0" fontId="1" fillId="2" borderId="1" xfId="0" applyFont="1" applyFill="1" applyBorder="1" applyAlignment="1">
      <alignment horizontal="left" wrapText="1"/>
    </xf>
    <xf numFmtId="0" fontId="0" fillId="3" borderId="1" xfId="0" applyFill="1" applyBorder="1" applyAlignment="1">
      <alignment horizontal="center" wrapText="1"/>
    </xf>
    <xf numFmtId="167" fontId="0" fillId="0" borderId="1" xfId="0" applyNumberFormat="1" applyBorder="1"/>
    <xf numFmtId="14" fontId="0" fillId="3" borderId="1" xfId="0" applyNumberFormat="1" applyFill="1" applyBorder="1" applyAlignment="1">
      <alignment horizontal="center" wrapText="1"/>
    </xf>
    <xf numFmtId="0" fontId="0" fillId="3" borderId="8" xfId="0" applyFill="1" applyBorder="1" applyAlignment="1"/>
    <xf numFmtId="0" fontId="0" fillId="3" borderId="9" xfId="0" applyFill="1" applyBorder="1" applyAlignment="1"/>
    <xf numFmtId="0" fontId="0" fillId="3" borderId="10" xfId="0" applyFill="1" applyBorder="1" applyAlignment="1"/>
    <xf numFmtId="0" fontId="1" fillId="2" borderId="8" xfId="0" applyFont="1" applyFill="1" applyBorder="1" applyAlignment="1"/>
    <xf numFmtId="0" fontId="1" fillId="2" borderId="9" xfId="0" applyFont="1" applyFill="1" applyBorder="1" applyAlignment="1"/>
    <xf numFmtId="0" fontId="1" fillId="2" borderId="10" xfId="0" applyFont="1" applyFill="1" applyBorder="1" applyAlignment="1"/>
    <xf numFmtId="0" fontId="1" fillId="3" borderId="8" xfId="0" applyFont="1" applyFill="1" applyBorder="1" applyAlignment="1"/>
    <xf numFmtId="0" fontId="1" fillId="3" borderId="9" xfId="0" applyFont="1" applyFill="1" applyBorder="1" applyAlignment="1"/>
    <xf numFmtId="0" fontId="1" fillId="3" borderId="10" xfId="0" applyFont="1" applyFill="1" applyBorder="1" applyAlignment="1"/>
    <xf numFmtId="0" fontId="0" fillId="3" borderId="2" xfId="0" applyFill="1" applyBorder="1" applyAlignment="1"/>
    <xf numFmtId="0" fontId="0" fillId="3" borderId="3" xfId="0" applyFill="1" applyBorder="1" applyAlignment="1"/>
    <xf numFmtId="0" fontId="0" fillId="3" borderId="4" xfId="0" applyFill="1" applyBorder="1" applyAlignment="1"/>
    <xf numFmtId="0" fontId="0" fillId="3" borderId="11" xfId="0" applyFill="1" applyBorder="1" applyAlignment="1"/>
    <xf numFmtId="0" fontId="0" fillId="3" borderId="0" xfId="0" applyFill="1" applyAlignment="1"/>
    <xf numFmtId="0" fontId="0" fillId="3" borderId="12" xfId="0" applyFill="1" applyBorder="1" applyAlignment="1"/>
    <xf numFmtId="0" fontId="0" fillId="3" borderId="5" xfId="0" applyFill="1" applyBorder="1" applyAlignment="1"/>
    <xf numFmtId="0" fontId="0" fillId="3" borderId="6" xfId="0" applyFill="1" applyBorder="1" applyAlignment="1"/>
    <xf numFmtId="0" fontId="0" fillId="3" borderId="7" xfId="0" applyFill="1" applyBorder="1" applyAlignment="1"/>
    <xf numFmtId="0" fontId="0" fillId="3" borderId="1" xfId="0" applyFill="1" applyBorder="1" applyAlignment="1"/>
    <xf numFmtId="0" fontId="1" fillId="2"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17</xdr:col>
      <xdr:colOff>19049</xdr:colOff>
      <xdr:row>0</xdr:row>
      <xdr:rowOff>9524</xdr:rowOff>
    </xdr:from>
    <xdr:to>
      <xdr:col>21</xdr:col>
      <xdr:colOff>278160</xdr:colOff>
      <xdr:row>2</xdr:row>
      <xdr:rowOff>171449</xdr:rowOff>
    </xdr:to>
    <xdr:pic>
      <xdr:nvPicPr>
        <xdr:cNvPr id="3" name="Picture 2">
          <a:extLst>
            <a:ext uri="{FF2B5EF4-FFF2-40B4-BE49-F238E27FC236}">
              <a16:creationId xmlns:a16="http://schemas.microsoft.com/office/drawing/2014/main" id="{539C446C-FB4C-6841-536D-A808FC1AABD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0345" b="30345"/>
        <a:stretch/>
      </xdr:blipFill>
      <xdr:spPr>
        <a:xfrm>
          <a:off x="15144749" y="9524"/>
          <a:ext cx="2697511"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123825</xdr:colOff>
      <xdr:row>0</xdr:row>
      <xdr:rowOff>19050</xdr:rowOff>
    </xdr:from>
    <xdr:to>
      <xdr:col>28</xdr:col>
      <xdr:colOff>382936</xdr:colOff>
      <xdr:row>2</xdr:row>
      <xdr:rowOff>180975</xdr:rowOff>
    </xdr:to>
    <xdr:pic>
      <xdr:nvPicPr>
        <xdr:cNvPr id="2" name="Picture 1">
          <a:extLst>
            <a:ext uri="{FF2B5EF4-FFF2-40B4-BE49-F238E27FC236}">
              <a16:creationId xmlns:a16="http://schemas.microsoft.com/office/drawing/2014/main" id="{4D6E63B6-4866-4178-8F0B-32684CEF022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0345" b="30345"/>
        <a:stretch/>
      </xdr:blipFill>
      <xdr:spPr>
        <a:xfrm>
          <a:off x="14754225" y="19050"/>
          <a:ext cx="2697511" cy="542925"/>
        </a:xfrm>
        <a:prstGeom prst="rect">
          <a:avLst/>
        </a:prstGeom>
      </xdr:spPr>
    </xdr:pic>
    <xdr:clientData/>
  </xdr:twoCellAnchor>
  <xdr:twoCellAnchor editAs="oneCell">
    <xdr:from>
      <xdr:col>19</xdr:col>
      <xdr:colOff>95250</xdr:colOff>
      <xdr:row>0</xdr:row>
      <xdr:rowOff>9525</xdr:rowOff>
    </xdr:from>
    <xdr:to>
      <xdr:col>23</xdr:col>
      <xdr:colOff>354361</xdr:colOff>
      <xdr:row>2</xdr:row>
      <xdr:rowOff>171450</xdr:rowOff>
    </xdr:to>
    <xdr:pic>
      <xdr:nvPicPr>
        <xdr:cNvPr id="3" name="Picture 2">
          <a:extLst>
            <a:ext uri="{FF2B5EF4-FFF2-40B4-BE49-F238E27FC236}">
              <a16:creationId xmlns:a16="http://schemas.microsoft.com/office/drawing/2014/main" id="{68B7990A-1A5A-4A98-A7B7-7280E8AFD37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0345" b="30345"/>
        <a:stretch/>
      </xdr:blipFill>
      <xdr:spPr>
        <a:xfrm>
          <a:off x="14792325" y="9525"/>
          <a:ext cx="2697511" cy="542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2"/>
  <sheetViews>
    <sheetView showGridLines="0" workbookViewId="0">
      <pane ySplit="3" topLeftCell="A42" activePane="bottomLeft" state="frozen"/>
      <selection pane="bottomLeft" activeCell="K61" sqref="K61"/>
    </sheetView>
  </sheetViews>
  <sheetFormatPr defaultRowHeight="15"/>
  <cols>
    <col min="2" max="2" width="13.140625" customWidth="1"/>
    <col min="3" max="3" width="20.85546875" customWidth="1"/>
    <col min="4" max="4" width="17.85546875" customWidth="1"/>
    <col min="5" max="5" width="19.140625" bestFit="1" customWidth="1"/>
    <col min="6" max="6" width="21" customWidth="1"/>
    <col min="7" max="7" width="19.140625" bestFit="1" customWidth="1"/>
    <col min="8" max="8" width="18.140625" bestFit="1" customWidth="1"/>
    <col min="9" max="9" width="16.5703125" customWidth="1"/>
    <col min="10" max="10" width="14.85546875" customWidth="1"/>
    <col min="11" max="11" width="15.28515625" customWidth="1"/>
    <col min="14" max="14" width="7.42578125" customWidth="1"/>
    <col min="15" max="15" width="3.85546875" customWidth="1"/>
    <col min="16" max="16" width="5" customWidth="1"/>
    <col min="17" max="17" width="6.28515625" customWidth="1"/>
  </cols>
  <sheetData>
    <row r="1" spans="1:25" ht="15" customHeight="1">
      <c r="A1" s="18" t="s">
        <v>0</v>
      </c>
      <c r="B1" s="18"/>
      <c r="C1" s="18"/>
      <c r="D1" s="18"/>
      <c r="E1" s="18"/>
      <c r="F1" s="18"/>
      <c r="G1" s="18"/>
      <c r="H1" s="18"/>
      <c r="I1" s="18"/>
      <c r="J1" s="18"/>
      <c r="K1" s="18"/>
      <c r="L1" s="18"/>
      <c r="M1" s="18"/>
      <c r="N1" s="18"/>
      <c r="O1" s="18"/>
      <c r="P1" s="18"/>
      <c r="Q1" s="18"/>
      <c r="R1" s="10"/>
      <c r="S1" s="10"/>
      <c r="T1" s="10"/>
      <c r="U1" s="10"/>
      <c r="V1" s="10"/>
      <c r="W1" s="10"/>
      <c r="X1" s="10"/>
      <c r="Y1" s="1"/>
    </row>
    <row r="2" spans="1:25" ht="15" customHeight="1">
      <c r="A2" s="18"/>
      <c r="B2" s="18"/>
      <c r="C2" s="18"/>
      <c r="D2" s="18"/>
      <c r="E2" s="18"/>
      <c r="F2" s="18"/>
      <c r="G2" s="18"/>
      <c r="H2" s="18"/>
      <c r="I2" s="18"/>
      <c r="J2" s="18"/>
      <c r="K2" s="18"/>
      <c r="L2" s="18"/>
      <c r="M2" s="18"/>
      <c r="N2" s="18"/>
      <c r="O2" s="18"/>
      <c r="P2" s="18"/>
      <c r="Q2" s="18"/>
      <c r="R2" s="10"/>
      <c r="S2" s="10"/>
      <c r="T2" s="10"/>
      <c r="U2" s="10"/>
      <c r="V2" s="10"/>
      <c r="W2" s="10"/>
      <c r="X2" s="10"/>
      <c r="Y2" s="1"/>
    </row>
    <row r="3" spans="1:25" ht="15" customHeight="1">
      <c r="A3" s="18"/>
      <c r="B3" s="18"/>
      <c r="C3" s="18"/>
      <c r="D3" s="18"/>
      <c r="E3" s="18"/>
      <c r="F3" s="18"/>
      <c r="G3" s="18"/>
      <c r="H3" s="18"/>
      <c r="I3" s="18"/>
      <c r="J3" s="18"/>
      <c r="K3" s="18"/>
      <c r="L3" s="18"/>
      <c r="M3" s="18"/>
      <c r="N3" s="18"/>
      <c r="O3" s="18"/>
      <c r="P3" s="18"/>
      <c r="Q3" s="18"/>
      <c r="R3" s="10"/>
      <c r="S3" s="10"/>
      <c r="T3" s="10"/>
      <c r="U3" s="10"/>
      <c r="V3" s="10"/>
      <c r="W3" s="10"/>
      <c r="X3" s="10"/>
      <c r="Y3" s="1"/>
    </row>
    <row r="4" spans="1:25" ht="12.75" customHeight="1">
      <c r="D4" s="2"/>
      <c r="E4" s="2"/>
      <c r="F4" s="2"/>
      <c r="G4" s="2"/>
      <c r="H4" s="2"/>
      <c r="I4" s="2"/>
      <c r="J4" s="2"/>
      <c r="K4" s="2"/>
      <c r="L4" s="2"/>
      <c r="M4" s="2"/>
      <c r="N4" s="2"/>
      <c r="O4" s="2"/>
      <c r="P4" s="2"/>
      <c r="Q4" s="2"/>
      <c r="R4" s="2"/>
      <c r="S4" s="2"/>
      <c r="T4" s="2"/>
      <c r="U4" s="2"/>
      <c r="V4" s="2"/>
      <c r="W4" s="2"/>
      <c r="X4" s="2"/>
      <c r="Y4" s="2"/>
    </row>
    <row r="6" spans="1:25">
      <c r="B6" s="26" t="s">
        <v>1</v>
      </c>
      <c r="C6" s="27"/>
      <c r="D6" s="27"/>
      <c r="E6" s="28"/>
    </row>
    <row r="7" spans="1:25">
      <c r="B7" s="29"/>
      <c r="C7" s="30"/>
      <c r="D7" s="30"/>
      <c r="E7" s="31"/>
    </row>
    <row r="8" spans="1:25">
      <c r="B8" s="67" t="s">
        <v>2</v>
      </c>
      <c r="C8" s="68"/>
      <c r="D8" s="68"/>
      <c r="E8" s="68"/>
      <c r="F8" s="68"/>
      <c r="G8" s="68"/>
      <c r="H8" s="68"/>
      <c r="I8" s="68"/>
      <c r="J8" s="68"/>
      <c r="K8" s="68"/>
      <c r="L8" s="68"/>
      <c r="M8" s="68"/>
      <c r="N8" s="68"/>
      <c r="O8" s="68"/>
      <c r="P8" s="68"/>
      <c r="Q8" s="68"/>
      <c r="R8" s="68"/>
      <c r="S8" s="68"/>
      <c r="T8" s="68"/>
      <c r="U8" s="69"/>
    </row>
    <row r="9" spans="1:25">
      <c r="B9" s="67" t="s">
        <v>3</v>
      </c>
      <c r="C9" s="68"/>
      <c r="D9" s="68"/>
      <c r="E9" s="68"/>
      <c r="F9" s="68"/>
      <c r="G9" s="68"/>
      <c r="H9" s="68"/>
      <c r="I9" s="68"/>
      <c r="J9" s="68"/>
      <c r="K9" s="68"/>
      <c r="L9" s="68"/>
      <c r="M9" s="68"/>
      <c r="N9" s="68"/>
      <c r="O9" s="68"/>
      <c r="P9" s="68"/>
      <c r="Q9" s="68"/>
      <c r="R9" s="68"/>
      <c r="S9" s="68"/>
      <c r="T9" s="68"/>
      <c r="U9" s="69"/>
    </row>
    <row r="10" spans="1:25">
      <c r="B10" s="70" t="s">
        <v>4</v>
      </c>
      <c r="C10" s="71"/>
      <c r="D10" s="71"/>
      <c r="E10" s="71"/>
      <c r="F10" s="71"/>
      <c r="G10" s="71"/>
      <c r="H10" s="71"/>
      <c r="I10" s="71"/>
      <c r="J10" s="71"/>
      <c r="K10" s="71"/>
      <c r="L10" s="71"/>
      <c r="M10" s="71"/>
      <c r="N10" s="71"/>
      <c r="O10" s="71"/>
      <c r="P10" s="71"/>
      <c r="Q10" s="71"/>
      <c r="R10" s="71"/>
      <c r="S10" s="71"/>
      <c r="T10" s="71"/>
      <c r="U10" s="72"/>
    </row>
    <row r="11" spans="1:25">
      <c r="B11" s="67" t="s">
        <v>5</v>
      </c>
      <c r="C11" s="68"/>
      <c r="D11" s="68"/>
      <c r="E11" s="68"/>
      <c r="F11" s="68"/>
      <c r="G11" s="68"/>
      <c r="H11" s="68"/>
      <c r="I11" s="68"/>
      <c r="J11" s="68"/>
      <c r="K11" s="68"/>
      <c r="L11" s="68"/>
      <c r="M11" s="68"/>
      <c r="N11" s="68"/>
      <c r="O11" s="68"/>
      <c r="P11" s="68"/>
      <c r="Q11" s="68"/>
      <c r="R11" s="68"/>
      <c r="S11" s="68"/>
      <c r="T11" s="68"/>
      <c r="U11" s="69"/>
    </row>
    <row r="12" spans="1:25" ht="15" customHeight="1">
      <c r="B12" s="20" t="s">
        <v>6</v>
      </c>
      <c r="C12" s="21"/>
      <c r="D12" s="21"/>
      <c r="E12" s="21"/>
      <c r="F12" s="21"/>
      <c r="G12" s="21"/>
      <c r="H12" s="21"/>
      <c r="I12" s="21"/>
      <c r="J12" s="21"/>
      <c r="K12" s="21"/>
      <c r="L12" s="21"/>
      <c r="M12" s="21"/>
      <c r="N12" s="21"/>
      <c r="O12" s="21"/>
      <c r="P12" s="21"/>
      <c r="Q12" s="21"/>
      <c r="R12" s="21"/>
      <c r="S12" s="21"/>
      <c r="T12" s="21"/>
      <c r="U12" s="22"/>
    </row>
    <row r="13" spans="1:25" ht="26.25" customHeight="1">
      <c r="B13" s="23" t="s">
        <v>7</v>
      </c>
      <c r="C13" s="24"/>
      <c r="D13" s="24"/>
      <c r="E13" s="24"/>
      <c r="F13" s="24"/>
      <c r="G13" s="24"/>
      <c r="H13" s="24"/>
      <c r="I13" s="24"/>
      <c r="J13" s="24"/>
      <c r="K13" s="24"/>
      <c r="L13" s="24"/>
      <c r="M13" s="24"/>
      <c r="N13" s="24"/>
      <c r="O13" s="24"/>
      <c r="P13" s="24"/>
      <c r="Q13" s="24"/>
      <c r="R13" s="24"/>
      <c r="S13" s="24"/>
      <c r="T13" s="24"/>
      <c r="U13" s="25"/>
    </row>
    <row r="14" spans="1:25">
      <c r="B14" s="73" t="s">
        <v>8</v>
      </c>
      <c r="C14" s="74"/>
      <c r="D14" s="74"/>
      <c r="E14" s="74"/>
      <c r="F14" s="74"/>
      <c r="G14" s="74"/>
      <c r="H14" s="74"/>
      <c r="I14" s="74"/>
      <c r="J14" s="74"/>
      <c r="K14" s="74"/>
      <c r="L14" s="74"/>
      <c r="M14" s="74"/>
      <c r="N14" s="74"/>
      <c r="O14" s="74"/>
      <c r="P14" s="74"/>
      <c r="Q14" s="74"/>
      <c r="R14" s="74"/>
      <c r="S14" s="74"/>
      <c r="T14" s="74"/>
      <c r="U14" s="75"/>
    </row>
    <row r="15" spans="1:25">
      <c r="B15" s="67" t="s">
        <v>9</v>
      </c>
      <c r="C15" s="68"/>
      <c r="D15" s="68"/>
      <c r="E15" s="68"/>
      <c r="F15" s="68"/>
      <c r="G15" s="68"/>
      <c r="H15" s="68"/>
      <c r="I15" s="68"/>
      <c r="J15" s="68"/>
      <c r="K15" s="68"/>
      <c r="L15" s="68"/>
      <c r="M15" s="68"/>
      <c r="N15" s="68"/>
      <c r="O15" s="68"/>
      <c r="P15" s="68"/>
      <c r="Q15" s="68"/>
      <c r="R15" s="68"/>
      <c r="S15" s="68"/>
      <c r="T15" s="68"/>
      <c r="U15" s="69"/>
    </row>
    <row r="16" spans="1:25">
      <c r="B16" s="67" t="s">
        <v>10</v>
      </c>
      <c r="C16" s="68"/>
      <c r="D16" s="68"/>
      <c r="E16" s="68"/>
      <c r="F16" s="68"/>
      <c r="G16" s="68"/>
      <c r="H16" s="68"/>
      <c r="I16" s="68"/>
      <c r="J16" s="68"/>
      <c r="K16" s="68"/>
      <c r="L16" s="68"/>
      <c r="M16" s="68"/>
      <c r="N16" s="68"/>
      <c r="O16" s="68"/>
      <c r="P16" s="68"/>
      <c r="Q16" s="68"/>
      <c r="R16" s="68"/>
      <c r="S16" s="68"/>
      <c r="T16" s="68"/>
      <c r="U16" s="69"/>
    </row>
    <row r="17" spans="2:21">
      <c r="B17" s="67" t="s">
        <v>11</v>
      </c>
      <c r="C17" s="68"/>
      <c r="D17" s="68"/>
      <c r="E17" s="68"/>
      <c r="F17" s="68"/>
      <c r="G17" s="68"/>
      <c r="H17" s="68"/>
      <c r="I17" s="68"/>
      <c r="J17" s="68"/>
      <c r="K17" s="68"/>
      <c r="L17" s="68"/>
      <c r="M17" s="68"/>
      <c r="N17" s="68"/>
      <c r="O17" s="68"/>
      <c r="P17" s="68"/>
      <c r="Q17" s="68"/>
      <c r="R17" s="68"/>
      <c r="S17" s="68"/>
      <c r="T17" s="68"/>
      <c r="U17" s="69"/>
    </row>
    <row r="18" spans="2:21">
      <c r="B18" s="70" t="s">
        <v>12</v>
      </c>
      <c r="C18" s="71"/>
      <c r="D18" s="71"/>
      <c r="E18" s="71"/>
      <c r="F18" s="71"/>
      <c r="G18" s="71"/>
      <c r="H18" s="71"/>
      <c r="I18" s="71"/>
      <c r="J18" s="71"/>
      <c r="K18" s="71"/>
      <c r="L18" s="71"/>
      <c r="M18" s="71"/>
      <c r="N18" s="71"/>
      <c r="O18" s="71"/>
      <c r="P18" s="71"/>
      <c r="Q18" s="71"/>
      <c r="R18" s="71"/>
      <c r="S18" s="71"/>
      <c r="T18" s="71"/>
      <c r="U18" s="72"/>
    </row>
    <row r="19" spans="2:21" ht="15" customHeight="1">
      <c r="B19" s="35" t="s">
        <v>13</v>
      </c>
      <c r="C19" s="36"/>
      <c r="D19" s="36"/>
      <c r="E19" s="36"/>
      <c r="F19" s="36"/>
      <c r="G19" s="36"/>
      <c r="H19" s="36"/>
      <c r="I19" s="36"/>
      <c r="J19" s="36"/>
      <c r="K19" s="36"/>
      <c r="L19" s="36"/>
      <c r="M19" s="36"/>
      <c r="N19" s="36"/>
      <c r="O19" s="36"/>
      <c r="P19" s="36"/>
      <c r="Q19" s="36"/>
      <c r="R19" s="36"/>
      <c r="S19" s="36"/>
      <c r="T19" s="36"/>
      <c r="U19" s="37"/>
    </row>
    <row r="20" spans="2:21">
      <c r="B20" s="38"/>
      <c r="C20" s="39"/>
      <c r="D20" s="39"/>
      <c r="E20" s="39"/>
      <c r="F20" s="39"/>
      <c r="G20" s="39"/>
      <c r="H20" s="39"/>
      <c r="I20" s="39"/>
      <c r="J20" s="39"/>
      <c r="K20" s="39"/>
      <c r="L20" s="39"/>
      <c r="M20" s="39"/>
      <c r="N20" s="39"/>
      <c r="O20" s="39"/>
      <c r="P20" s="39"/>
      <c r="Q20" s="39"/>
      <c r="R20" s="39"/>
      <c r="S20" s="39"/>
      <c r="T20" s="39"/>
      <c r="U20" s="40"/>
    </row>
    <row r="21" spans="2:21" ht="15" customHeight="1">
      <c r="B21" s="20" t="s">
        <v>14</v>
      </c>
      <c r="C21" s="21"/>
      <c r="D21" s="21"/>
      <c r="E21" s="21"/>
      <c r="F21" s="21"/>
      <c r="G21" s="21"/>
      <c r="H21" s="21"/>
      <c r="I21" s="21"/>
      <c r="J21" s="21"/>
      <c r="K21" s="21"/>
      <c r="L21" s="21"/>
      <c r="M21" s="21"/>
      <c r="N21" s="21"/>
      <c r="O21" s="21"/>
      <c r="P21" s="21"/>
      <c r="Q21" s="21"/>
      <c r="R21" s="21"/>
      <c r="S21" s="21"/>
      <c r="T21" s="21"/>
      <c r="U21" s="22"/>
    </row>
    <row r="22" spans="2:21" ht="32.25" customHeight="1">
      <c r="B22" s="23" t="s">
        <v>15</v>
      </c>
      <c r="C22" s="24"/>
      <c r="D22" s="24"/>
      <c r="E22" s="24"/>
      <c r="F22" s="24"/>
      <c r="G22" s="24"/>
      <c r="H22" s="24"/>
      <c r="I22" s="24"/>
      <c r="J22" s="24"/>
      <c r="K22" s="24"/>
      <c r="L22" s="24"/>
      <c r="M22" s="24"/>
      <c r="N22" s="24"/>
      <c r="O22" s="24"/>
      <c r="P22" s="24"/>
      <c r="Q22" s="24"/>
      <c r="R22" s="24"/>
      <c r="S22" s="24"/>
      <c r="T22" s="24"/>
      <c r="U22" s="25"/>
    </row>
    <row r="23" spans="2:21">
      <c r="B23" s="70" t="s">
        <v>16</v>
      </c>
      <c r="C23" s="71"/>
      <c r="D23" s="71"/>
      <c r="E23" s="71"/>
      <c r="F23" s="71"/>
      <c r="G23" s="71"/>
      <c r="H23" s="71"/>
      <c r="I23" s="71"/>
      <c r="J23" s="71"/>
      <c r="K23" s="71"/>
      <c r="L23" s="71"/>
      <c r="M23" s="71"/>
      <c r="N23" s="71"/>
      <c r="O23" s="71"/>
      <c r="P23" s="71"/>
      <c r="Q23" s="71"/>
      <c r="R23" s="71"/>
      <c r="S23" s="71"/>
      <c r="T23" s="71"/>
      <c r="U23" s="72"/>
    </row>
    <row r="24" spans="2:21" ht="17.25" customHeight="1">
      <c r="B24" s="35" t="s">
        <v>17</v>
      </c>
      <c r="C24" s="36"/>
      <c r="D24" s="36"/>
      <c r="E24" s="36"/>
      <c r="F24" s="36"/>
      <c r="G24" s="36"/>
      <c r="H24" s="36"/>
      <c r="I24" s="36"/>
      <c r="J24" s="36"/>
      <c r="K24" s="36"/>
      <c r="L24" s="36"/>
      <c r="M24" s="36"/>
      <c r="N24" s="36"/>
      <c r="O24" s="36"/>
      <c r="P24" s="36"/>
      <c r="Q24" s="36"/>
      <c r="R24" s="36"/>
      <c r="S24" s="36"/>
      <c r="T24" s="36"/>
      <c r="U24" s="37"/>
    </row>
    <row r="25" spans="2:21">
      <c r="B25" s="32"/>
      <c r="C25" s="33"/>
      <c r="D25" s="33"/>
      <c r="E25" s="33"/>
      <c r="F25" s="33"/>
      <c r="G25" s="33"/>
      <c r="H25" s="33"/>
      <c r="I25" s="33"/>
      <c r="J25" s="33"/>
      <c r="K25" s="33"/>
      <c r="L25" s="33"/>
      <c r="M25" s="33"/>
      <c r="N25" s="33"/>
      <c r="O25" s="33"/>
      <c r="P25" s="33"/>
      <c r="Q25" s="33"/>
      <c r="R25" s="33"/>
      <c r="S25" s="33"/>
      <c r="T25" s="33"/>
      <c r="U25" s="34"/>
    </row>
    <row r="26" spans="2:21" ht="15" customHeight="1">
      <c r="B26" s="38"/>
      <c r="C26" s="39"/>
      <c r="D26" s="39"/>
      <c r="E26" s="39"/>
      <c r="F26" s="39"/>
      <c r="G26" s="39"/>
      <c r="H26" s="39"/>
      <c r="I26" s="39"/>
      <c r="J26" s="39"/>
      <c r="K26" s="39"/>
      <c r="L26" s="39"/>
      <c r="M26" s="39"/>
      <c r="N26" s="39"/>
      <c r="O26" s="39"/>
      <c r="P26" s="39"/>
      <c r="Q26" s="39"/>
      <c r="R26" s="39"/>
      <c r="S26" s="39"/>
      <c r="T26" s="39"/>
      <c r="U26" s="40"/>
    </row>
    <row r="27" spans="2:21">
      <c r="B27" s="76" t="s">
        <v>18</v>
      </c>
      <c r="C27" s="77"/>
      <c r="D27" s="77"/>
      <c r="E27" s="77"/>
      <c r="F27" s="77"/>
      <c r="G27" s="77"/>
      <c r="H27" s="77"/>
      <c r="I27" s="77"/>
      <c r="J27" s="77"/>
      <c r="K27" s="77"/>
      <c r="L27" s="77"/>
      <c r="M27" s="77"/>
      <c r="N27" s="77"/>
      <c r="O27" s="77"/>
      <c r="P27" s="77"/>
      <c r="Q27" s="77"/>
      <c r="R27" s="77"/>
      <c r="S27" s="77"/>
      <c r="T27" s="77"/>
      <c r="U27" s="78"/>
    </row>
    <row r="28" spans="2:21" ht="15" customHeight="1">
      <c r="B28" s="32" t="s">
        <v>19</v>
      </c>
      <c r="C28" s="33"/>
      <c r="D28" s="33"/>
      <c r="E28" s="33"/>
      <c r="F28" s="33"/>
      <c r="G28" s="33"/>
      <c r="H28" s="33"/>
      <c r="I28" s="33"/>
      <c r="J28" s="33"/>
      <c r="K28" s="33"/>
      <c r="L28" s="33"/>
      <c r="M28" s="33"/>
      <c r="N28" s="33"/>
      <c r="O28" s="33"/>
      <c r="P28" s="33"/>
      <c r="Q28" s="33"/>
      <c r="R28" s="33"/>
      <c r="S28" s="33"/>
      <c r="T28" s="33"/>
      <c r="U28" s="34"/>
    </row>
    <row r="29" spans="2:21">
      <c r="B29" s="32"/>
      <c r="C29" s="33"/>
      <c r="D29" s="33"/>
      <c r="E29" s="33"/>
      <c r="F29" s="33"/>
      <c r="G29" s="33"/>
      <c r="H29" s="33"/>
      <c r="I29" s="33"/>
      <c r="J29" s="33"/>
      <c r="K29" s="33"/>
      <c r="L29" s="33"/>
      <c r="M29" s="33"/>
      <c r="N29" s="33"/>
      <c r="O29" s="33"/>
      <c r="P29" s="33"/>
      <c r="Q29" s="33"/>
      <c r="R29" s="33"/>
      <c r="S29" s="33"/>
      <c r="T29" s="33"/>
      <c r="U29" s="34"/>
    </row>
    <row r="30" spans="2:21">
      <c r="B30" s="79" t="s">
        <v>20</v>
      </c>
      <c r="C30" s="80"/>
      <c r="D30" s="80"/>
      <c r="E30" s="80"/>
      <c r="F30" s="80"/>
      <c r="G30" s="80"/>
      <c r="H30" s="80"/>
      <c r="I30" s="80"/>
      <c r="J30" s="80"/>
      <c r="K30" s="80"/>
      <c r="L30" s="80"/>
      <c r="M30" s="80"/>
      <c r="N30" s="80"/>
      <c r="O30" s="80"/>
      <c r="P30" s="80"/>
      <c r="Q30" s="80"/>
      <c r="R30" s="80"/>
      <c r="S30" s="80"/>
      <c r="T30" s="80"/>
      <c r="U30" s="81"/>
    </row>
    <row r="31" spans="2:21">
      <c r="B31" s="79" t="s">
        <v>21</v>
      </c>
      <c r="C31" s="80"/>
      <c r="D31" s="80"/>
      <c r="E31" s="80"/>
      <c r="F31" s="80"/>
      <c r="G31" s="80"/>
      <c r="H31" s="80"/>
      <c r="I31" s="80"/>
      <c r="J31" s="80"/>
      <c r="K31" s="80"/>
      <c r="L31" s="80"/>
      <c r="M31" s="80"/>
      <c r="N31" s="80"/>
      <c r="O31" s="80"/>
      <c r="P31" s="80"/>
      <c r="Q31" s="80"/>
      <c r="R31" s="80"/>
      <c r="S31" s="80"/>
      <c r="T31" s="80"/>
      <c r="U31" s="81"/>
    </row>
    <row r="32" spans="2:21">
      <c r="B32" s="82" t="s">
        <v>22</v>
      </c>
      <c r="C32" s="83"/>
      <c r="D32" s="83"/>
      <c r="E32" s="83"/>
      <c r="F32" s="83"/>
      <c r="G32" s="83"/>
      <c r="H32" s="83"/>
      <c r="I32" s="83"/>
      <c r="J32" s="83"/>
      <c r="K32" s="83"/>
      <c r="L32" s="83"/>
      <c r="M32" s="83"/>
      <c r="N32" s="83"/>
      <c r="O32" s="83"/>
      <c r="P32" s="83"/>
      <c r="Q32" s="83"/>
      <c r="R32" s="83"/>
      <c r="S32" s="83"/>
      <c r="T32" s="83"/>
      <c r="U32" s="84"/>
    </row>
    <row r="34" spans="2:21">
      <c r="B34" s="26" t="s">
        <v>23</v>
      </c>
      <c r="C34" s="27"/>
      <c r="D34" s="27"/>
      <c r="E34" s="28"/>
    </row>
    <row r="35" spans="2:21">
      <c r="B35" s="29"/>
      <c r="C35" s="30"/>
      <c r="D35" s="30"/>
      <c r="E35" s="31"/>
    </row>
    <row r="36" spans="2:21" ht="12.75" customHeight="1">
      <c r="B36" s="41" t="s">
        <v>24</v>
      </c>
      <c r="C36" s="42"/>
      <c r="D36" s="42"/>
      <c r="E36" s="42"/>
      <c r="F36" s="42"/>
      <c r="G36" s="42"/>
      <c r="H36" s="42"/>
      <c r="I36" s="42"/>
      <c r="J36" s="42"/>
      <c r="K36" s="42"/>
      <c r="L36" s="42"/>
      <c r="M36" s="42"/>
      <c r="N36" s="42"/>
      <c r="O36" s="42"/>
      <c r="P36" s="42"/>
      <c r="Q36" s="42"/>
      <c r="R36" s="42"/>
      <c r="S36" s="42"/>
      <c r="T36" s="42"/>
      <c r="U36" s="43"/>
    </row>
    <row r="37" spans="2:21">
      <c r="B37" s="44"/>
      <c r="C37" s="45"/>
      <c r="D37" s="45"/>
      <c r="E37" s="45"/>
      <c r="F37" s="45"/>
      <c r="G37" s="45"/>
      <c r="H37" s="45"/>
      <c r="I37" s="45"/>
      <c r="J37" s="45"/>
      <c r="K37" s="45"/>
      <c r="L37" s="45"/>
      <c r="M37" s="45"/>
      <c r="N37" s="45"/>
      <c r="O37" s="45"/>
      <c r="P37" s="45"/>
      <c r="Q37" s="45"/>
      <c r="R37" s="45"/>
      <c r="S37" s="45"/>
      <c r="T37" s="45"/>
      <c r="U37" s="46"/>
    </row>
    <row r="38" spans="2:21">
      <c r="B38" s="44"/>
      <c r="C38" s="45"/>
      <c r="D38" s="45"/>
      <c r="E38" s="45"/>
      <c r="F38" s="45"/>
      <c r="G38" s="45"/>
      <c r="H38" s="45"/>
      <c r="I38" s="45"/>
      <c r="J38" s="45"/>
      <c r="K38" s="45"/>
      <c r="L38" s="45"/>
      <c r="M38" s="45"/>
      <c r="N38" s="45"/>
      <c r="O38" s="45"/>
      <c r="P38" s="45"/>
      <c r="Q38" s="45"/>
      <c r="R38" s="45"/>
      <c r="S38" s="45"/>
      <c r="T38" s="45"/>
      <c r="U38" s="46"/>
    </row>
    <row r="39" spans="2:21">
      <c r="B39" s="44"/>
      <c r="C39" s="45"/>
      <c r="D39" s="45"/>
      <c r="E39" s="45"/>
      <c r="F39" s="45"/>
      <c r="G39" s="45"/>
      <c r="H39" s="45"/>
      <c r="I39" s="45"/>
      <c r="J39" s="45"/>
      <c r="K39" s="45"/>
      <c r="L39" s="45"/>
      <c r="M39" s="45"/>
      <c r="N39" s="45"/>
      <c r="O39" s="45"/>
      <c r="P39" s="45"/>
      <c r="Q39" s="45"/>
      <c r="R39" s="45"/>
      <c r="S39" s="45"/>
      <c r="T39" s="45"/>
      <c r="U39" s="46"/>
    </row>
    <row r="40" spans="2:21">
      <c r="B40" s="44"/>
      <c r="C40" s="45"/>
      <c r="D40" s="45"/>
      <c r="E40" s="45"/>
      <c r="F40" s="45"/>
      <c r="G40" s="45"/>
      <c r="H40" s="45"/>
      <c r="I40" s="45"/>
      <c r="J40" s="45"/>
      <c r="K40" s="45"/>
      <c r="L40" s="45"/>
      <c r="M40" s="45"/>
      <c r="N40" s="45"/>
      <c r="O40" s="45"/>
      <c r="P40" s="45"/>
      <c r="Q40" s="45"/>
      <c r="R40" s="45"/>
      <c r="S40" s="45"/>
      <c r="T40" s="45"/>
      <c r="U40" s="46"/>
    </row>
    <row r="41" spans="2:21">
      <c r="B41" s="47"/>
      <c r="C41" s="48"/>
      <c r="D41" s="48"/>
      <c r="E41" s="48"/>
      <c r="F41" s="48"/>
      <c r="G41" s="48"/>
      <c r="H41" s="48"/>
      <c r="I41" s="48"/>
      <c r="J41" s="48"/>
      <c r="K41" s="48"/>
      <c r="L41" s="48"/>
      <c r="M41" s="48"/>
      <c r="N41" s="48"/>
      <c r="O41" s="48"/>
      <c r="P41" s="48"/>
      <c r="Q41" s="48"/>
      <c r="R41" s="48"/>
      <c r="S41" s="48"/>
      <c r="T41" s="48"/>
      <c r="U41" s="49"/>
    </row>
    <row r="43" spans="2:21">
      <c r="B43" s="17" t="s">
        <v>25</v>
      </c>
      <c r="C43" s="17" t="s">
        <v>26</v>
      </c>
      <c r="D43" s="17" t="s">
        <v>27</v>
      </c>
      <c r="E43" s="19" t="s">
        <v>28</v>
      </c>
      <c r="F43" s="19"/>
      <c r="G43" s="19"/>
      <c r="H43" s="19"/>
      <c r="I43" s="9"/>
      <c r="J43" s="9"/>
      <c r="K43" s="9"/>
      <c r="L43" s="9"/>
      <c r="M43" s="9"/>
      <c r="N43" s="9"/>
      <c r="O43" s="9"/>
      <c r="P43" s="9"/>
      <c r="Q43" s="9"/>
      <c r="R43" s="9"/>
    </row>
    <row r="44" spans="2:21">
      <c r="B44" s="17"/>
      <c r="C44" s="17"/>
      <c r="D44" s="17"/>
      <c r="E44" s="8" t="s">
        <v>29</v>
      </c>
      <c r="F44" s="8" t="s">
        <v>30</v>
      </c>
      <c r="G44" s="8" t="s">
        <v>31</v>
      </c>
      <c r="H44" s="8" t="s">
        <v>32</v>
      </c>
      <c r="I44" s="14"/>
      <c r="J44" s="14"/>
      <c r="K44" s="14"/>
    </row>
    <row r="45" spans="2:21">
      <c r="B45" s="3">
        <v>1</v>
      </c>
      <c r="C45" s="3" t="s">
        <v>33</v>
      </c>
      <c r="D45" s="11">
        <v>700</v>
      </c>
      <c r="E45" s="3">
        <v>1819</v>
      </c>
      <c r="F45" s="3">
        <v>2528</v>
      </c>
      <c r="G45" s="3">
        <v>1071</v>
      </c>
      <c r="H45" s="3">
        <v>1770</v>
      </c>
      <c r="I45" s="15"/>
      <c r="J45" s="15"/>
      <c r="K45" s="15"/>
    </row>
    <row r="46" spans="2:21">
      <c r="B46" s="3">
        <v>2</v>
      </c>
      <c r="C46" s="3" t="s">
        <v>34</v>
      </c>
      <c r="D46" s="11">
        <v>3000</v>
      </c>
      <c r="E46" s="3">
        <v>2586</v>
      </c>
      <c r="F46" s="3">
        <v>1632</v>
      </c>
      <c r="G46" s="3">
        <v>2412</v>
      </c>
      <c r="H46" s="3">
        <v>1258</v>
      </c>
      <c r="I46" s="15"/>
      <c r="J46" s="15"/>
      <c r="K46" s="15"/>
    </row>
    <row r="47" spans="2:21">
      <c r="B47" s="3">
        <v>3</v>
      </c>
      <c r="C47" s="3" t="s">
        <v>35</v>
      </c>
      <c r="D47" s="11">
        <v>1000</v>
      </c>
      <c r="E47" s="3">
        <v>1598</v>
      </c>
      <c r="F47" s="3">
        <v>1030</v>
      </c>
      <c r="G47" s="3">
        <v>2145</v>
      </c>
      <c r="H47" s="3">
        <v>2402</v>
      </c>
      <c r="I47" s="15"/>
      <c r="J47" s="15"/>
      <c r="K47" s="15"/>
    </row>
    <row r="48" spans="2:21">
      <c r="B48" s="3">
        <v>4</v>
      </c>
      <c r="C48" s="3" t="s">
        <v>36</v>
      </c>
      <c r="D48" s="11">
        <v>10000</v>
      </c>
      <c r="E48" s="3">
        <v>2731</v>
      </c>
      <c r="F48" s="3">
        <v>1944</v>
      </c>
      <c r="G48" s="3">
        <v>2245</v>
      </c>
      <c r="H48" s="3">
        <v>1386</v>
      </c>
      <c r="I48" s="15"/>
      <c r="J48" s="15"/>
      <c r="K48" s="15"/>
    </row>
    <row r="49" spans="2:11">
      <c r="B49" s="3">
        <v>5</v>
      </c>
      <c r="C49" s="3" t="s">
        <v>37</v>
      </c>
      <c r="D49" s="11">
        <v>12000</v>
      </c>
      <c r="E49" s="3">
        <v>1991</v>
      </c>
      <c r="F49" s="3">
        <v>2110</v>
      </c>
      <c r="G49" s="3">
        <v>2840</v>
      </c>
      <c r="H49" s="3">
        <v>2983</v>
      </c>
      <c r="I49" s="15"/>
      <c r="J49" s="15"/>
      <c r="K49" s="15"/>
    </row>
    <row r="50" spans="2:11">
      <c r="B50" s="3">
        <v>6</v>
      </c>
      <c r="C50" s="3" t="s">
        <v>38</v>
      </c>
      <c r="D50" s="11">
        <v>4000</v>
      </c>
      <c r="E50" s="3">
        <v>1187</v>
      </c>
      <c r="F50" s="3">
        <v>2393</v>
      </c>
      <c r="G50" s="3">
        <v>2527</v>
      </c>
      <c r="H50" s="3">
        <v>1105</v>
      </c>
      <c r="I50" s="15"/>
      <c r="J50" s="15"/>
      <c r="K50" s="15"/>
    </row>
    <row r="51" spans="2:11">
      <c r="B51" s="3">
        <v>7</v>
      </c>
      <c r="C51" s="3" t="s">
        <v>39</v>
      </c>
      <c r="D51" s="11">
        <v>1200</v>
      </c>
      <c r="E51" s="3">
        <v>2229</v>
      </c>
      <c r="F51" s="3">
        <v>1508</v>
      </c>
      <c r="G51" s="3">
        <v>1527</v>
      </c>
      <c r="H51" s="3">
        <v>2454</v>
      </c>
      <c r="I51" s="15"/>
      <c r="J51" s="15"/>
      <c r="K51" s="15"/>
    </row>
    <row r="52" spans="2:11">
      <c r="B52" s="3">
        <v>8</v>
      </c>
      <c r="C52" s="3" t="s">
        <v>40</v>
      </c>
      <c r="D52" s="11">
        <v>1500</v>
      </c>
      <c r="E52" s="3">
        <v>2709</v>
      </c>
      <c r="F52" s="3">
        <v>2566</v>
      </c>
      <c r="G52" s="3">
        <v>2518</v>
      </c>
      <c r="H52" s="3">
        <v>2991</v>
      </c>
      <c r="I52" s="15"/>
      <c r="J52" s="15"/>
      <c r="K52" s="15"/>
    </row>
    <row r="53" spans="2:11">
      <c r="B53" s="3">
        <v>9</v>
      </c>
      <c r="C53" s="3" t="s">
        <v>41</v>
      </c>
      <c r="D53" s="11">
        <v>5000</v>
      </c>
      <c r="E53" s="3">
        <v>2508</v>
      </c>
      <c r="F53" s="3">
        <v>1712</v>
      </c>
      <c r="G53" s="3">
        <v>1939</v>
      </c>
      <c r="H53" s="3">
        <v>2187</v>
      </c>
      <c r="I53" s="15"/>
      <c r="J53" s="15"/>
      <c r="K53" s="15"/>
    </row>
    <row r="54" spans="2:11">
      <c r="B54" s="3">
        <v>10</v>
      </c>
      <c r="C54" s="3" t="s">
        <v>42</v>
      </c>
      <c r="D54" s="11">
        <v>7000</v>
      </c>
      <c r="E54" s="3">
        <v>2255</v>
      </c>
      <c r="F54" s="3">
        <v>1593</v>
      </c>
      <c r="G54" s="3">
        <v>1360</v>
      </c>
      <c r="H54" s="3">
        <v>1781</v>
      </c>
      <c r="I54" s="15"/>
      <c r="J54" s="15"/>
      <c r="K54" s="15"/>
    </row>
    <row r="56" spans="2:11">
      <c r="B56" s="17" t="s">
        <v>25</v>
      </c>
      <c r="C56" s="17" t="s">
        <v>26</v>
      </c>
      <c r="D56" s="17" t="s">
        <v>27</v>
      </c>
      <c r="E56" s="19" t="s">
        <v>43</v>
      </c>
      <c r="F56" s="19"/>
      <c r="G56" s="19"/>
      <c r="H56" s="19"/>
      <c r="I56" s="9"/>
      <c r="J56" s="9"/>
      <c r="K56" s="9"/>
    </row>
    <row r="57" spans="2:11">
      <c r="B57" s="17"/>
      <c r="C57" s="17"/>
      <c r="D57" s="17"/>
      <c r="E57" s="8" t="s">
        <v>29</v>
      </c>
      <c r="F57" s="8" t="s">
        <v>30</v>
      </c>
      <c r="G57" s="8" t="s">
        <v>31</v>
      </c>
      <c r="H57" s="8" t="s">
        <v>32</v>
      </c>
      <c r="I57" s="14"/>
      <c r="J57" s="14"/>
      <c r="K57" s="14"/>
    </row>
    <row r="58" spans="2:11">
      <c r="B58" s="3">
        <v>1</v>
      </c>
      <c r="C58" s="3" t="str">
        <f>LOOKUP(B58,B45:B54,C45:C54)</f>
        <v>Speaker 5W</v>
      </c>
      <c r="D58" s="11">
        <f>LOOKUP(B58,B45:B54,D45:D54)</f>
        <v>700</v>
      </c>
      <c r="E58" s="65">
        <f>LOOKUP(B58,B45:B54,E45:E54)*700</f>
        <v>1273300</v>
      </c>
      <c r="F58" s="12">
        <f>LOOKUP(B58,B45:B54,F45:F54)*700</f>
        <v>1769600</v>
      </c>
      <c r="G58" s="65">
        <f>LOOKUP(B58,B45:B54,G45:G54)*700</f>
        <v>749700</v>
      </c>
      <c r="H58" s="65">
        <f>LOOKUP(B58,B45:B54,H45:H54)*700</f>
        <v>1239000</v>
      </c>
      <c r="I58" s="16"/>
      <c r="J58" s="16"/>
      <c r="K58" s="16"/>
    </row>
    <row r="59" spans="2:11">
      <c r="B59" s="3">
        <v>2</v>
      </c>
      <c r="C59" s="3" t="str">
        <f t="shared" ref="C59:C67" si="0">LOOKUP(B59,B46:B55,C46:C55)</f>
        <v>Smart Watch 1</v>
      </c>
      <c r="D59" s="11">
        <f t="shared" ref="D59:D67" si="1">LOOKUP(B59,B46:B55,D46:D55)</f>
        <v>3000</v>
      </c>
      <c r="E59" s="65">
        <f t="shared" ref="E59:E67" si="2">LOOKUP(B59,B46:B55,E46:E55)*700</f>
        <v>1810200</v>
      </c>
      <c r="F59" s="12">
        <f t="shared" ref="F59:F67" si="3">LOOKUP(B59,B46:B55,F46:F55)*700</f>
        <v>1142400</v>
      </c>
      <c r="G59" s="65">
        <f t="shared" ref="G59:G67" si="4">LOOKUP(B59,B46:B55,G46:G55)*700</f>
        <v>1688400</v>
      </c>
      <c r="H59" s="65">
        <f t="shared" ref="H59:H67" si="5">LOOKUP(B59,B46:B55,H46:H55)*700</f>
        <v>880600</v>
      </c>
      <c r="I59" s="16"/>
      <c r="J59" s="16"/>
      <c r="K59" s="16"/>
    </row>
    <row r="60" spans="2:11">
      <c r="B60" s="3">
        <v>3</v>
      </c>
      <c r="C60" s="3" t="str">
        <f t="shared" si="0"/>
        <v>Smart Clock</v>
      </c>
      <c r="D60" s="11">
        <f t="shared" si="1"/>
        <v>1000</v>
      </c>
      <c r="E60" s="65">
        <f t="shared" si="2"/>
        <v>1118600</v>
      </c>
      <c r="F60" s="12">
        <f t="shared" si="3"/>
        <v>721000</v>
      </c>
      <c r="G60" s="65">
        <f t="shared" si="4"/>
        <v>1501500</v>
      </c>
      <c r="H60" s="65">
        <f t="shared" si="5"/>
        <v>1681400</v>
      </c>
      <c r="I60" s="16"/>
      <c r="J60" s="16"/>
      <c r="K60" s="16"/>
    </row>
    <row r="61" spans="2:11">
      <c r="B61" s="3">
        <v>4</v>
      </c>
      <c r="C61" s="3" t="str">
        <f t="shared" si="0"/>
        <v>Mobile 1 Pro</v>
      </c>
      <c r="D61" s="11">
        <f t="shared" si="1"/>
        <v>10000</v>
      </c>
      <c r="E61" s="65">
        <f t="shared" si="2"/>
        <v>1911700</v>
      </c>
      <c r="F61" s="12">
        <f t="shared" si="3"/>
        <v>1360800</v>
      </c>
      <c r="G61" s="65">
        <f t="shared" si="4"/>
        <v>1571500</v>
      </c>
      <c r="H61" s="65">
        <f t="shared" si="5"/>
        <v>970200</v>
      </c>
      <c r="I61" s="16"/>
      <c r="J61" s="16"/>
      <c r="K61" s="16"/>
    </row>
    <row r="62" spans="2:11">
      <c r="B62" s="3">
        <v>5</v>
      </c>
      <c r="C62" s="3" t="str">
        <f t="shared" si="0"/>
        <v>Mobile 1 Pro Max</v>
      </c>
      <c r="D62" s="11">
        <f t="shared" si="1"/>
        <v>12000</v>
      </c>
      <c r="E62" s="65">
        <f t="shared" si="2"/>
        <v>1393700</v>
      </c>
      <c r="F62" s="12">
        <f t="shared" si="3"/>
        <v>1477000</v>
      </c>
      <c r="G62" s="65">
        <f t="shared" si="4"/>
        <v>1988000</v>
      </c>
      <c r="H62" s="65">
        <f t="shared" si="5"/>
        <v>2088100</v>
      </c>
      <c r="I62" s="16"/>
      <c r="J62" s="16"/>
      <c r="K62" s="16"/>
    </row>
    <row r="63" spans="2:11">
      <c r="B63" s="3">
        <v>6</v>
      </c>
      <c r="C63" s="3" t="str">
        <f t="shared" si="0"/>
        <v>Smart Watch 2</v>
      </c>
      <c r="D63" s="11">
        <f t="shared" si="1"/>
        <v>4000</v>
      </c>
      <c r="E63" s="65">
        <f t="shared" si="2"/>
        <v>830900</v>
      </c>
      <c r="F63" s="12">
        <f t="shared" si="3"/>
        <v>1675100</v>
      </c>
      <c r="G63" s="65">
        <f t="shared" si="4"/>
        <v>1768900</v>
      </c>
      <c r="H63" s="65">
        <f t="shared" si="5"/>
        <v>773500</v>
      </c>
      <c r="I63" s="16"/>
      <c r="J63" s="16"/>
      <c r="K63" s="16"/>
    </row>
    <row r="64" spans="2:11">
      <c r="B64" s="3">
        <v>7</v>
      </c>
      <c r="C64" s="3" t="str">
        <f t="shared" si="0"/>
        <v>Smart Clock</v>
      </c>
      <c r="D64" s="11">
        <f t="shared" si="1"/>
        <v>1000</v>
      </c>
      <c r="E64" s="65">
        <f t="shared" si="2"/>
        <v>783020000</v>
      </c>
      <c r="F64" s="12">
        <f t="shared" si="3"/>
        <v>504700000</v>
      </c>
      <c r="G64" s="65">
        <f t="shared" si="4"/>
        <v>1051050000</v>
      </c>
      <c r="H64" s="65">
        <f t="shared" si="5"/>
        <v>1176980000</v>
      </c>
      <c r="I64" s="16"/>
      <c r="J64" s="16"/>
      <c r="K64" s="16"/>
    </row>
    <row r="65" spans="2:11">
      <c r="B65" s="3">
        <v>8</v>
      </c>
      <c r="C65" s="3" t="str">
        <f t="shared" si="0"/>
        <v>Mobile 1 Pro</v>
      </c>
      <c r="D65" s="11">
        <f t="shared" si="1"/>
        <v>10000</v>
      </c>
      <c r="E65" s="65">
        <f t="shared" si="2"/>
        <v>1338190000</v>
      </c>
      <c r="F65" s="12">
        <f t="shared" si="3"/>
        <v>952560000</v>
      </c>
      <c r="G65" s="65">
        <f t="shared" si="4"/>
        <v>1100050000</v>
      </c>
      <c r="H65" s="65">
        <f t="shared" si="5"/>
        <v>679140000</v>
      </c>
      <c r="I65" s="16"/>
      <c r="J65" s="16"/>
      <c r="K65" s="16"/>
    </row>
    <row r="66" spans="2:11">
      <c r="B66" s="3">
        <v>9</v>
      </c>
      <c r="C66" s="3" t="str">
        <f t="shared" si="0"/>
        <v>Mobile 1 Pro Max</v>
      </c>
      <c r="D66" s="11">
        <f t="shared" si="1"/>
        <v>12000</v>
      </c>
      <c r="E66" s="65">
        <f t="shared" si="2"/>
        <v>975590000</v>
      </c>
      <c r="F66" s="12">
        <f t="shared" si="3"/>
        <v>1033900000</v>
      </c>
      <c r="G66" s="65">
        <f t="shared" si="4"/>
        <v>1391600000</v>
      </c>
      <c r="H66" s="65">
        <f t="shared" si="5"/>
        <v>1461670000</v>
      </c>
      <c r="I66" s="16"/>
      <c r="J66" s="16"/>
      <c r="K66" s="16"/>
    </row>
    <row r="67" spans="2:11">
      <c r="B67" s="3">
        <v>10</v>
      </c>
      <c r="C67" s="3" t="str">
        <f t="shared" si="0"/>
        <v>Smart Watch 2</v>
      </c>
      <c r="D67" s="11">
        <f t="shared" si="1"/>
        <v>4000</v>
      </c>
      <c r="E67" s="65">
        <f t="shared" si="2"/>
        <v>581630000</v>
      </c>
      <c r="F67" s="12">
        <f t="shared" si="3"/>
        <v>1172570000</v>
      </c>
      <c r="G67" s="65">
        <f t="shared" si="4"/>
        <v>1238230000</v>
      </c>
      <c r="H67" s="65">
        <f t="shared" si="5"/>
        <v>541450000</v>
      </c>
      <c r="I67" s="16"/>
      <c r="J67" s="16"/>
      <c r="K67" s="16"/>
    </row>
    <row r="72" spans="2:11">
      <c r="E72" s="13" t="s">
        <v>44</v>
      </c>
    </row>
  </sheetData>
  <mergeCells count="33">
    <mergeCell ref="B36:U41"/>
    <mergeCell ref="B28:U29"/>
    <mergeCell ref="B30:U30"/>
    <mergeCell ref="B31:U31"/>
    <mergeCell ref="B32:U32"/>
    <mergeCell ref="B34:E35"/>
    <mergeCell ref="B8:U8"/>
    <mergeCell ref="B9:U9"/>
    <mergeCell ref="B10:U10"/>
    <mergeCell ref="B11:U11"/>
    <mergeCell ref="B27:U27"/>
    <mergeCell ref="B18:U18"/>
    <mergeCell ref="B19:U20"/>
    <mergeCell ref="B21:U21"/>
    <mergeCell ref="B22:U22"/>
    <mergeCell ref="B23:U23"/>
    <mergeCell ref="B24:U26"/>
    <mergeCell ref="B43:B44"/>
    <mergeCell ref="C43:C44"/>
    <mergeCell ref="D43:D44"/>
    <mergeCell ref="A1:Q3"/>
    <mergeCell ref="B56:B57"/>
    <mergeCell ref="C56:C57"/>
    <mergeCell ref="D56:D57"/>
    <mergeCell ref="E43:H43"/>
    <mergeCell ref="E56:H56"/>
    <mergeCell ref="B12:U12"/>
    <mergeCell ref="B13:U13"/>
    <mergeCell ref="B14:U14"/>
    <mergeCell ref="B15:U15"/>
    <mergeCell ref="B16:U16"/>
    <mergeCell ref="B17:U17"/>
    <mergeCell ref="B6:E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609C6-6E78-4EA9-BF84-771516002DBB}">
  <dimension ref="A1:Y53"/>
  <sheetViews>
    <sheetView showGridLines="0" tabSelected="1" workbookViewId="0">
      <pane ySplit="3" topLeftCell="A35" activePane="bottomLeft" state="frozen"/>
      <selection pane="bottomLeft" activeCell="L49" sqref="L49:M50"/>
    </sheetView>
  </sheetViews>
  <sheetFormatPr defaultRowHeight="15"/>
  <cols>
    <col min="3" max="3" width="19.42578125" customWidth="1"/>
    <col min="4" max="4" width="21.5703125" customWidth="1"/>
    <col min="5" max="5" width="23.28515625" customWidth="1"/>
    <col min="6" max="6" width="19" customWidth="1"/>
  </cols>
  <sheetData>
    <row r="1" spans="1:25" ht="15" customHeight="1">
      <c r="A1" s="51" t="s">
        <v>45</v>
      </c>
      <c r="B1" s="52"/>
      <c r="C1" s="52"/>
      <c r="D1" s="52"/>
      <c r="E1" s="52"/>
      <c r="F1" s="52"/>
      <c r="G1" s="52"/>
      <c r="H1" s="52"/>
      <c r="I1" s="52"/>
      <c r="J1" s="52"/>
      <c r="K1" s="52"/>
      <c r="L1" s="52"/>
      <c r="M1" s="52"/>
      <c r="N1" s="52"/>
      <c r="O1" s="52"/>
      <c r="P1" s="52"/>
      <c r="Q1" s="52"/>
      <c r="R1" s="52"/>
      <c r="S1" s="52"/>
      <c r="T1" s="10"/>
      <c r="U1" s="10"/>
      <c r="V1" s="10"/>
      <c r="W1" s="10"/>
      <c r="X1" s="10"/>
      <c r="Y1" s="1"/>
    </row>
    <row r="2" spans="1:25" ht="15" customHeight="1">
      <c r="A2" s="53"/>
      <c r="B2" s="54"/>
      <c r="C2" s="54"/>
      <c r="D2" s="54"/>
      <c r="E2" s="54"/>
      <c r="F2" s="54"/>
      <c r="G2" s="54"/>
      <c r="H2" s="54"/>
      <c r="I2" s="54"/>
      <c r="J2" s="54"/>
      <c r="K2" s="54"/>
      <c r="L2" s="54"/>
      <c r="M2" s="54"/>
      <c r="N2" s="54"/>
      <c r="O2" s="54"/>
      <c r="P2" s="54"/>
      <c r="Q2" s="54"/>
      <c r="R2" s="54"/>
      <c r="S2" s="54"/>
      <c r="T2" s="10"/>
      <c r="U2" s="10"/>
      <c r="V2" s="10"/>
      <c r="W2" s="10"/>
      <c r="X2" s="10"/>
      <c r="Y2" s="1"/>
    </row>
    <row r="3" spans="1:25" ht="15" customHeight="1">
      <c r="A3" s="55"/>
      <c r="B3" s="56"/>
      <c r="C3" s="56"/>
      <c r="D3" s="56"/>
      <c r="E3" s="56"/>
      <c r="F3" s="56"/>
      <c r="G3" s="56"/>
      <c r="H3" s="56"/>
      <c r="I3" s="56"/>
      <c r="J3" s="56"/>
      <c r="K3" s="56"/>
      <c r="L3" s="56"/>
      <c r="M3" s="56"/>
      <c r="N3" s="56"/>
      <c r="O3" s="56"/>
      <c r="P3" s="56"/>
      <c r="Q3" s="56"/>
      <c r="R3" s="56"/>
      <c r="S3" s="56"/>
      <c r="T3" s="10"/>
      <c r="U3" s="10"/>
      <c r="V3" s="10"/>
      <c r="W3" s="10"/>
      <c r="X3" s="10"/>
      <c r="Y3" s="1"/>
    </row>
    <row r="6" spans="1:25">
      <c r="B6" s="26" t="s">
        <v>1</v>
      </c>
      <c r="C6" s="27"/>
      <c r="D6" s="27"/>
      <c r="E6" s="28"/>
    </row>
    <row r="7" spans="1:25">
      <c r="B7" s="29"/>
      <c r="C7" s="30"/>
      <c r="D7" s="30"/>
      <c r="E7" s="31"/>
    </row>
    <row r="8" spans="1:25">
      <c r="B8" s="85" t="s">
        <v>46</v>
      </c>
      <c r="C8" s="85"/>
      <c r="D8" s="85"/>
      <c r="E8" s="85"/>
      <c r="F8" s="85"/>
      <c r="G8" s="85"/>
      <c r="H8" s="85"/>
      <c r="I8" s="85"/>
      <c r="J8" s="85"/>
      <c r="K8" s="85"/>
      <c r="L8" s="85"/>
      <c r="M8" s="85"/>
      <c r="N8" s="85"/>
      <c r="O8" s="85"/>
      <c r="P8" s="85"/>
      <c r="Q8" s="85"/>
      <c r="R8" s="85"/>
      <c r="S8" s="85"/>
      <c r="T8" s="85"/>
      <c r="U8" s="85"/>
    </row>
    <row r="9" spans="1:25">
      <c r="B9" s="86" t="s">
        <v>47</v>
      </c>
      <c r="C9" s="86"/>
      <c r="D9" s="86"/>
      <c r="E9" s="86"/>
      <c r="F9" s="86"/>
      <c r="G9" s="86"/>
      <c r="H9" s="86"/>
      <c r="I9" s="86"/>
      <c r="J9" s="86"/>
      <c r="K9" s="86"/>
      <c r="L9" s="86"/>
      <c r="M9" s="86"/>
      <c r="N9" s="86"/>
      <c r="O9" s="86"/>
      <c r="P9" s="86"/>
      <c r="Q9" s="86"/>
      <c r="R9" s="86"/>
      <c r="S9" s="86"/>
      <c r="T9" s="86"/>
      <c r="U9" s="86"/>
    </row>
    <row r="10" spans="1:25">
      <c r="B10" s="57" t="s">
        <v>48</v>
      </c>
      <c r="C10" s="57"/>
      <c r="D10" s="57"/>
      <c r="E10" s="57"/>
      <c r="F10" s="57"/>
      <c r="G10" s="57"/>
      <c r="H10" s="57"/>
      <c r="I10" s="57"/>
      <c r="J10" s="57"/>
      <c r="K10" s="57"/>
      <c r="L10" s="57"/>
      <c r="M10" s="57"/>
      <c r="N10" s="57"/>
      <c r="O10" s="57"/>
      <c r="P10" s="57"/>
      <c r="Q10" s="57"/>
      <c r="R10" s="57"/>
      <c r="S10" s="57"/>
      <c r="T10" s="57"/>
      <c r="U10" s="57"/>
    </row>
    <row r="11" spans="1:25">
      <c r="B11" s="57"/>
      <c r="C11" s="57"/>
      <c r="D11" s="57"/>
      <c r="E11" s="57"/>
      <c r="F11" s="57"/>
      <c r="G11" s="57"/>
      <c r="H11" s="57"/>
      <c r="I11" s="57"/>
      <c r="J11" s="57"/>
      <c r="K11" s="57"/>
      <c r="L11" s="57"/>
      <c r="M11" s="57"/>
      <c r="N11" s="57"/>
      <c r="O11" s="57"/>
      <c r="P11" s="57"/>
      <c r="Q11" s="57"/>
      <c r="R11" s="57"/>
      <c r="S11" s="57"/>
      <c r="T11" s="57"/>
      <c r="U11" s="57"/>
    </row>
    <row r="12" spans="1:25">
      <c r="B12" s="50" t="s">
        <v>49</v>
      </c>
      <c r="C12" s="50"/>
      <c r="D12" s="50"/>
      <c r="E12" s="50"/>
      <c r="F12" s="50"/>
      <c r="G12" s="50"/>
      <c r="H12" s="50"/>
      <c r="I12" s="50"/>
      <c r="J12" s="50"/>
      <c r="K12" s="50"/>
      <c r="L12" s="50"/>
      <c r="M12" s="50"/>
      <c r="N12" s="50"/>
      <c r="O12" s="50"/>
      <c r="P12" s="50"/>
      <c r="Q12" s="50"/>
      <c r="R12" s="50"/>
      <c r="S12" s="50"/>
      <c r="T12" s="50"/>
      <c r="U12" s="50"/>
    </row>
    <row r="13" spans="1:25" ht="15" customHeight="1">
      <c r="B13" s="57" t="s">
        <v>50</v>
      </c>
      <c r="C13" s="57"/>
      <c r="D13" s="57"/>
      <c r="E13" s="57"/>
      <c r="F13" s="57"/>
      <c r="G13" s="57"/>
      <c r="H13" s="57"/>
      <c r="I13" s="57"/>
      <c r="J13" s="57"/>
      <c r="K13" s="57"/>
      <c r="L13" s="57"/>
      <c r="M13" s="57"/>
      <c r="N13" s="57"/>
      <c r="O13" s="57"/>
      <c r="P13" s="57"/>
      <c r="Q13" s="57"/>
      <c r="R13" s="57"/>
      <c r="S13" s="57"/>
      <c r="T13" s="57"/>
      <c r="U13" s="57"/>
    </row>
    <row r="14" spans="1:25">
      <c r="B14" s="57"/>
      <c r="C14" s="57"/>
      <c r="D14" s="57"/>
      <c r="E14" s="57"/>
      <c r="F14" s="57"/>
      <c r="G14" s="57"/>
      <c r="H14" s="57"/>
      <c r="I14" s="57"/>
      <c r="J14" s="57"/>
      <c r="K14" s="57"/>
      <c r="L14" s="57"/>
      <c r="M14" s="57"/>
      <c r="N14" s="57"/>
      <c r="O14" s="57"/>
      <c r="P14" s="57"/>
      <c r="Q14" s="57"/>
      <c r="R14" s="57"/>
      <c r="S14" s="57"/>
      <c r="T14" s="57"/>
      <c r="U14" s="57"/>
    </row>
    <row r="15" spans="1:25">
      <c r="B15" s="57"/>
      <c r="C15" s="57"/>
      <c r="D15" s="57"/>
      <c r="E15" s="57"/>
      <c r="F15" s="57"/>
      <c r="G15" s="57"/>
      <c r="H15" s="57"/>
      <c r="I15" s="57"/>
      <c r="J15" s="57"/>
      <c r="K15" s="57"/>
      <c r="L15" s="57"/>
      <c r="M15" s="57"/>
      <c r="N15" s="57"/>
      <c r="O15" s="57"/>
      <c r="P15" s="57"/>
      <c r="Q15" s="57"/>
      <c r="R15" s="57"/>
      <c r="S15" s="57"/>
      <c r="T15" s="57"/>
      <c r="U15" s="57"/>
    </row>
    <row r="16" spans="1:25">
      <c r="B16" s="57"/>
      <c r="C16" s="57"/>
      <c r="D16" s="57"/>
      <c r="E16" s="57"/>
      <c r="F16" s="57"/>
      <c r="G16" s="57"/>
      <c r="H16" s="57"/>
      <c r="I16" s="57"/>
      <c r="J16" s="57"/>
      <c r="K16" s="57"/>
      <c r="L16" s="57"/>
      <c r="M16" s="57"/>
      <c r="N16" s="57"/>
      <c r="O16" s="57"/>
      <c r="P16" s="57"/>
      <c r="Q16" s="57"/>
      <c r="R16" s="57"/>
      <c r="S16" s="57"/>
      <c r="T16" s="57"/>
      <c r="U16" s="57"/>
    </row>
    <row r="17" spans="2:21" ht="15" customHeight="1">
      <c r="B17" s="57"/>
      <c r="C17" s="57"/>
      <c r="D17" s="57"/>
      <c r="E17" s="57"/>
      <c r="F17" s="57"/>
      <c r="G17" s="57"/>
      <c r="H17" s="57"/>
      <c r="I17" s="57"/>
      <c r="J17" s="57"/>
      <c r="K17" s="57"/>
      <c r="L17" s="57"/>
      <c r="M17" s="57"/>
      <c r="N17" s="57"/>
      <c r="O17" s="57"/>
      <c r="P17" s="57"/>
      <c r="Q17" s="57"/>
      <c r="R17" s="57"/>
      <c r="S17" s="57"/>
      <c r="T17" s="57"/>
      <c r="U17" s="57"/>
    </row>
    <row r="18" spans="2:21">
      <c r="B18" s="57"/>
      <c r="C18" s="57"/>
      <c r="D18" s="57"/>
      <c r="E18" s="57"/>
      <c r="F18" s="57"/>
      <c r="G18" s="57"/>
      <c r="H18" s="57"/>
      <c r="I18" s="57"/>
      <c r="J18" s="57"/>
      <c r="K18" s="57"/>
      <c r="L18" s="57"/>
      <c r="M18" s="57"/>
      <c r="N18" s="57"/>
      <c r="O18" s="57"/>
      <c r="P18" s="57"/>
      <c r="Q18" s="57"/>
      <c r="R18" s="57"/>
      <c r="S18" s="57"/>
      <c r="T18" s="57"/>
      <c r="U18" s="57"/>
    </row>
    <row r="19" spans="2:21">
      <c r="B19" s="59" t="s">
        <v>51</v>
      </c>
      <c r="C19" s="59"/>
      <c r="D19" s="59"/>
      <c r="E19" s="59"/>
      <c r="F19" s="59"/>
      <c r="G19" s="59"/>
      <c r="H19" s="59"/>
      <c r="I19" s="59"/>
      <c r="J19" s="59"/>
      <c r="K19" s="59"/>
      <c r="L19" s="59"/>
      <c r="M19" s="59"/>
      <c r="N19" s="59"/>
      <c r="O19" s="59"/>
      <c r="P19" s="59"/>
      <c r="Q19" s="59"/>
      <c r="R19" s="59"/>
      <c r="S19" s="59"/>
      <c r="T19" s="59"/>
      <c r="U19" s="59"/>
    </row>
    <row r="20" spans="2:21">
      <c r="B20" s="59"/>
      <c r="C20" s="59"/>
      <c r="D20" s="59"/>
      <c r="E20" s="59"/>
      <c r="F20" s="59"/>
      <c r="G20" s="59"/>
      <c r="H20" s="59"/>
      <c r="I20" s="59"/>
      <c r="J20" s="59"/>
      <c r="K20" s="59"/>
      <c r="L20" s="59"/>
      <c r="M20" s="59"/>
      <c r="N20" s="59"/>
      <c r="O20" s="59"/>
      <c r="P20" s="59"/>
      <c r="Q20" s="59"/>
      <c r="R20" s="59"/>
      <c r="S20" s="59"/>
      <c r="T20" s="59"/>
      <c r="U20" s="59"/>
    </row>
    <row r="21" spans="2:21">
      <c r="B21" s="50" t="s">
        <v>52</v>
      </c>
      <c r="C21" s="50"/>
      <c r="D21" s="50"/>
      <c r="E21" s="50"/>
      <c r="F21" s="50"/>
      <c r="G21" s="50"/>
      <c r="H21" s="50"/>
      <c r="I21" s="50"/>
      <c r="J21" s="50"/>
      <c r="K21" s="50"/>
      <c r="L21" s="50"/>
      <c r="M21" s="50"/>
      <c r="N21" s="50"/>
      <c r="O21" s="50"/>
      <c r="P21" s="50"/>
      <c r="Q21" s="50"/>
      <c r="R21" s="50"/>
      <c r="S21" s="50"/>
      <c r="T21" s="50"/>
      <c r="U21" s="50"/>
    </row>
    <row r="22" spans="2:21" ht="18.75">
      <c r="B22" s="60" t="s">
        <v>53</v>
      </c>
      <c r="C22" s="60"/>
      <c r="D22" s="60"/>
      <c r="E22" s="60"/>
      <c r="F22" s="60"/>
      <c r="G22" s="60"/>
      <c r="H22" s="60"/>
      <c r="I22" s="60"/>
      <c r="J22" s="60"/>
      <c r="K22" s="60"/>
      <c r="L22" s="60"/>
      <c r="M22" s="60"/>
      <c r="N22" s="60"/>
      <c r="O22" s="60"/>
      <c r="P22" s="60"/>
      <c r="Q22" s="60"/>
      <c r="R22" s="60"/>
      <c r="S22" s="60"/>
      <c r="T22" s="60"/>
      <c r="U22" s="60"/>
    </row>
    <row r="23" spans="2:21">
      <c r="B23" s="86" t="s">
        <v>54</v>
      </c>
      <c r="C23" s="86"/>
      <c r="D23" s="86"/>
      <c r="E23" s="86"/>
      <c r="F23" s="86"/>
      <c r="G23" s="86"/>
      <c r="H23" s="86"/>
      <c r="I23" s="86"/>
      <c r="J23" s="86"/>
      <c r="K23" s="86"/>
      <c r="L23" s="86"/>
      <c r="M23" s="86"/>
      <c r="N23" s="86"/>
      <c r="O23" s="86"/>
      <c r="P23" s="86"/>
      <c r="Q23" s="86"/>
      <c r="R23" s="86"/>
      <c r="S23" s="86"/>
      <c r="T23" s="86"/>
      <c r="U23" s="86"/>
    </row>
    <row r="24" spans="2:21" ht="15" customHeight="1">
      <c r="B24" s="61" t="s">
        <v>55</v>
      </c>
      <c r="C24" s="61"/>
      <c r="D24" s="61"/>
      <c r="E24" s="61"/>
      <c r="F24" s="61"/>
      <c r="G24" s="61"/>
      <c r="H24" s="61"/>
      <c r="I24" s="61"/>
      <c r="J24" s="61"/>
      <c r="K24" s="61"/>
      <c r="L24" s="61"/>
      <c r="M24" s="61"/>
      <c r="N24" s="61"/>
      <c r="O24" s="61"/>
      <c r="P24" s="61"/>
      <c r="Q24" s="61"/>
      <c r="R24" s="61"/>
      <c r="S24" s="61"/>
      <c r="T24" s="61"/>
      <c r="U24" s="61"/>
    </row>
    <row r="25" spans="2:21">
      <c r="B25" s="61"/>
      <c r="C25" s="61"/>
      <c r="D25" s="61"/>
      <c r="E25" s="61"/>
      <c r="F25" s="61"/>
      <c r="G25" s="61"/>
      <c r="H25" s="61"/>
      <c r="I25" s="61"/>
      <c r="J25" s="61"/>
      <c r="K25" s="61"/>
      <c r="L25" s="61"/>
      <c r="M25" s="61"/>
      <c r="N25" s="61"/>
      <c r="O25" s="61"/>
      <c r="P25" s="61"/>
      <c r="Q25" s="61"/>
      <c r="R25" s="61"/>
      <c r="S25" s="61"/>
      <c r="T25" s="61"/>
      <c r="U25" s="61"/>
    </row>
    <row r="26" spans="2:21" ht="15" customHeight="1">
      <c r="B26" s="61" t="s">
        <v>56</v>
      </c>
      <c r="C26" s="61"/>
      <c r="D26" s="61"/>
      <c r="E26" s="61"/>
      <c r="F26" s="61"/>
      <c r="G26" s="61"/>
      <c r="H26" s="61"/>
      <c r="I26" s="61"/>
      <c r="J26" s="61"/>
      <c r="K26" s="61"/>
      <c r="L26" s="61"/>
      <c r="M26" s="61"/>
      <c r="N26" s="61"/>
      <c r="O26" s="61"/>
      <c r="P26" s="61"/>
      <c r="Q26" s="61"/>
      <c r="R26" s="61"/>
      <c r="S26" s="61"/>
      <c r="T26" s="61"/>
      <c r="U26" s="61"/>
    </row>
    <row r="27" spans="2:21">
      <c r="B27" s="61"/>
      <c r="C27" s="61"/>
      <c r="D27" s="61"/>
      <c r="E27" s="61"/>
      <c r="F27" s="61"/>
      <c r="G27" s="61"/>
      <c r="H27" s="61"/>
      <c r="I27" s="61"/>
      <c r="J27" s="61"/>
      <c r="K27" s="61"/>
      <c r="L27" s="61"/>
      <c r="M27" s="61"/>
      <c r="N27" s="61"/>
      <c r="O27" s="61"/>
      <c r="P27" s="61"/>
      <c r="Q27" s="61"/>
      <c r="R27" s="61"/>
      <c r="S27" s="61"/>
      <c r="T27" s="61"/>
      <c r="U27" s="61"/>
    </row>
    <row r="28" spans="2:21" ht="13.5" customHeight="1">
      <c r="B28" s="61" t="s">
        <v>57</v>
      </c>
      <c r="C28" s="61"/>
      <c r="D28" s="61"/>
      <c r="E28" s="61"/>
      <c r="F28" s="61"/>
      <c r="G28" s="61"/>
      <c r="H28" s="61"/>
      <c r="I28" s="61"/>
      <c r="J28" s="61"/>
      <c r="K28" s="61"/>
      <c r="L28" s="61"/>
      <c r="M28" s="61"/>
      <c r="N28" s="61"/>
      <c r="O28" s="61"/>
      <c r="P28" s="61"/>
      <c r="Q28" s="61"/>
      <c r="R28" s="61"/>
      <c r="S28" s="61"/>
      <c r="T28" s="61"/>
      <c r="U28" s="61"/>
    </row>
    <row r="29" spans="2:21">
      <c r="B29" s="61"/>
      <c r="C29" s="61"/>
      <c r="D29" s="61"/>
      <c r="E29" s="61"/>
      <c r="F29" s="61"/>
      <c r="G29" s="61"/>
      <c r="H29" s="61"/>
      <c r="I29" s="61"/>
      <c r="J29" s="61"/>
      <c r="K29" s="61"/>
      <c r="L29" s="61"/>
      <c r="M29" s="61"/>
      <c r="N29" s="61"/>
      <c r="O29" s="61"/>
      <c r="P29" s="61"/>
      <c r="Q29" s="61"/>
      <c r="R29" s="61"/>
      <c r="S29" s="61"/>
      <c r="T29" s="61"/>
      <c r="U29" s="61"/>
    </row>
    <row r="30" spans="2:21" ht="15" customHeight="1">
      <c r="B30" s="61" t="s">
        <v>58</v>
      </c>
      <c r="C30" s="61"/>
      <c r="D30" s="61"/>
      <c r="E30" s="61"/>
      <c r="F30" s="61"/>
      <c r="G30" s="61"/>
      <c r="H30" s="61"/>
      <c r="I30" s="61"/>
      <c r="J30" s="61"/>
      <c r="K30" s="61"/>
      <c r="L30" s="61"/>
      <c r="M30" s="61"/>
      <c r="N30" s="61"/>
      <c r="O30" s="61"/>
      <c r="P30" s="61"/>
      <c r="Q30" s="61"/>
      <c r="R30" s="61"/>
      <c r="S30" s="61"/>
      <c r="T30" s="61"/>
      <c r="U30" s="61"/>
    </row>
    <row r="31" spans="2:21">
      <c r="B31" s="61"/>
      <c r="C31" s="61"/>
      <c r="D31" s="61"/>
      <c r="E31" s="61"/>
      <c r="F31" s="61"/>
      <c r="G31" s="61"/>
      <c r="H31" s="61"/>
      <c r="I31" s="61"/>
      <c r="J31" s="61"/>
      <c r="K31" s="61"/>
      <c r="L31" s="61"/>
      <c r="M31" s="61"/>
      <c r="N31" s="61"/>
      <c r="O31" s="61"/>
      <c r="P31" s="61"/>
      <c r="Q31" s="61"/>
      <c r="R31" s="61"/>
      <c r="S31" s="61"/>
      <c r="T31" s="61"/>
      <c r="U31" s="61"/>
    </row>
    <row r="32" spans="2:21">
      <c r="B32" s="61"/>
      <c r="C32" s="61"/>
      <c r="D32" s="61"/>
      <c r="E32" s="61"/>
      <c r="F32" s="61"/>
      <c r="G32" s="61"/>
      <c r="H32" s="61"/>
      <c r="I32" s="61"/>
      <c r="J32" s="61"/>
      <c r="K32" s="61"/>
      <c r="L32" s="61"/>
      <c r="M32" s="61"/>
      <c r="N32" s="61"/>
      <c r="O32" s="61"/>
      <c r="P32" s="61"/>
      <c r="Q32" s="61"/>
      <c r="R32" s="61"/>
      <c r="S32" s="61"/>
      <c r="T32" s="61"/>
      <c r="U32" s="61"/>
    </row>
    <row r="34" spans="2:21">
      <c r="B34" s="26" t="s">
        <v>23</v>
      </c>
      <c r="C34" s="27"/>
      <c r="D34" s="27"/>
      <c r="E34" s="28"/>
    </row>
    <row r="35" spans="2:21">
      <c r="B35" s="29"/>
      <c r="C35" s="30"/>
      <c r="D35" s="30"/>
      <c r="E35" s="31"/>
    </row>
    <row r="36" spans="2:21" ht="15" customHeight="1">
      <c r="B36" s="62" t="s">
        <v>59</v>
      </c>
      <c r="C36" s="62"/>
      <c r="D36" s="62"/>
      <c r="E36" s="62"/>
      <c r="F36" s="62"/>
      <c r="G36" s="62"/>
      <c r="H36" s="62"/>
      <c r="I36" s="62"/>
      <c r="J36" s="62"/>
      <c r="K36" s="62"/>
      <c r="L36" s="62"/>
      <c r="M36" s="62"/>
      <c r="N36" s="62"/>
      <c r="O36" s="62"/>
      <c r="P36" s="62"/>
      <c r="Q36" s="62"/>
      <c r="R36" s="62"/>
      <c r="S36" s="62"/>
      <c r="T36" s="62"/>
      <c r="U36" s="62"/>
    </row>
    <row r="37" spans="2:21">
      <c r="B37" s="62"/>
      <c r="C37" s="62"/>
      <c r="D37" s="62"/>
      <c r="E37" s="62"/>
      <c r="F37" s="62"/>
      <c r="G37" s="62"/>
      <c r="H37" s="62"/>
      <c r="I37" s="62"/>
      <c r="J37" s="62"/>
      <c r="K37" s="62"/>
      <c r="L37" s="62"/>
      <c r="M37" s="62"/>
      <c r="N37" s="62"/>
      <c r="O37" s="62"/>
      <c r="P37" s="62"/>
      <c r="Q37" s="62"/>
      <c r="R37" s="62"/>
      <c r="S37" s="62"/>
      <c r="T37" s="62"/>
      <c r="U37" s="62"/>
    </row>
    <row r="38" spans="2:21">
      <c r="B38" s="5"/>
      <c r="C38" s="5"/>
      <c r="D38" s="5"/>
      <c r="E38" s="5"/>
      <c r="F38" s="5"/>
      <c r="G38" s="5"/>
      <c r="H38" s="5"/>
      <c r="I38" s="5"/>
      <c r="J38" s="5"/>
      <c r="P38" s="5"/>
      <c r="Q38" s="5"/>
      <c r="R38" s="5"/>
      <c r="S38" s="5"/>
      <c r="T38" s="5"/>
      <c r="U38" s="5"/>
    </row>
    <row r="39" spans="2:21">
      <c r="B39" s="58" t="s">
        <v>60</v>
      </c>
      <c r="C39" s="58"/>
      <c r="D39" s="58"/>
      <c r="E39" s="58"/>
      <c r="F39" s="58"/>
      <c r="G39" s="58"/>
      <c r="H39" s="58"/>
      <c r="I39" s="58"/>
      <c r="J39" s="58"/>
      <c r="K39" s="58"/>
      <c r="L39" s="58"/>
      <c r="M39" s="58"/>
      <c r="N39" s="58"/>
      <c r="O39" s="58"/>
      <c r="P39" s="58"/>
      <c r="Q39" s="58"/>
      <c r="R39" s="58"/>
      <c r="S39" s="58"/>
      <c r="T39" s="58"/>
      <c r="U39" s="58"/>
    </row>
    <row r="40" spans="2:21">
      <c r="B40" s="58" t="s">
        <v>61</v>
      </c>
      <c r="C40" s="58"/>
      <c r="D40" s="58"/>
      <c r="E40" s="58"/>
      <c r="F40" s="58"/>
      <c r="G40" s="58"/>
      <c r="H40" s="58"/>
      <c r="I40" s="58"/>
      <c r="J40" s="58"/>
      <c r="K40" s="58"/>
      <c r="L40" s="58"/>
      <c r="M40" s="58"/>
      <c r="N40" s="58"/>
      <c r="O40" s="58"/>
      <c r="P40" s="58"/>
      <c r="Q40" s="58"/>
      <c r="R40" s="58"/>
      <c r="S40" s="58"/>
      <c r="T40" s="58"/>
      <c r="U40" s="58"/>
    </row>
    <row r="41" spans="2:21">
      <c r="B41" s="58" t="s">
        <v>62</v>
      </c>
      <c r="C41" s="58"/>
      <c r="D41" s="58"/>
      <c r="E41" s="58"/>
      <c r="F41" s="58"/>
      <c r="G41" s="58"/>
      <c r="H41" s="58"/>
      <c r="I41" s="58"/>
      <c r="J41" s="58"/>
      <c r="K41" s="58"/>
      <c r="L41" s="58"/>
      <c r="M41" s="58"/>
      <c r="N41" s="58"/>
      <c r="O41" s="58"/>
      <c r="P41" s="58"/>
      <c r="Q41" s="58"/>
      <c r="R41" s="58"/>
      <c r="S41" s="58"/>
      <c r="T41" s="58"/>
      <c r="U41" s="58"/>
    </row>
    <row r="42" spans="2:21">
      <c r="M42" s="5"/>
      <c r="N42" s="5"/>
      <c r="O42" s="5"/>
      <c r="P42" s="5"/>
      <c r="Q42" s="5"/>
    </row>
    <row r="43" spans="2:21">
      <c r="B43" s="8" t="s">
        <v>63</v>
      </c>
      <c r="C43" s="8" t="s">
        <v>64</v>
      </c>
      <c r="D43" s="8" t="s">
        <v>65</v>
      </c>
      <c r="E43" s="8" t="s">
        <v>66</v>
      </c>
      <c r="F43" s="8" t="s">
        <v>67</v>
      </c>
      <c r="H43" s="63" t="s">
        <v>68</v>
      </c>
      <c r="I43" s="63"/>
      <c r="J43" s="63"/>
      <c r="K43" s="63"/>
      <c r="L43" s="64" t="str">
        <f>VLOOKUP(B50,B43:F53,4,FALSE)</f>
        <v>Sales Representative</v>
      </c>
      <c r="M43" s="64"/>
    </row>
    <row r="44" spans="2:21">
      <c r="B44" s="3">
        <v>101</v>
      </c>
      <c r="C44" s="4" t="s">
        <v>69</v>
      </c>
      <c r="D44" s="4" t="s">
        <v>70</v>
      </c>
      <c r="E44" s="3" t="s">
        <v>71</v>
      </c>
      <c r="F44" s="6">
        <v>36346</v>
      </c>
      <c r="H44" s="63"/>
      <c r="I44" s="63"/>
      <c r="J44" s="63"/>
      <c r="K44" s="63"/>
      <c r="L44" s="64"/>
      <c r="M44" s="64"/>
    </row>
    <row r="45" spans="2:21">
      <c r="B45" s="3">
        <v>102</v>
      </c>
      <c r="C45" s="4" t="s">
        <v>72</v>
      </c>
      <c r="D45" s="4" t="s">
        <v>72</v>
      </c>
      <c r="E45" s="3" t="s">
        <v>73</v>
      </c>
      <c r="F45" s="6">
        <v>34701</v>
      </c>
    </row>
    <row r="46" spans="2:21">
      <c r="B46" s="3">
        <v>103</v>
      </c>
      <c r="C46" s="4" t="s">
        <v>74</v>
      </c>
      <c r="D46" s="4" t="s">
        <v>75</v>
      </c>
      <c r="E46" s="3" t="s">
        <v>71</v>
      </c>
      <c r="F46" s="6">
        <v>36986</v>
      </c>
      <c r="H46" s="63" t="s">
        <v>76</v>
      </c>
      <c r="I46" s="63"/>
      <c r="J46" s="63"/>
      <c r="K46" s="63"/>
      <c r="L46" s="64" t="str">
        <f>VLOOKUP(C46,C43:F53,3,FALSE)</f>
        <v>Sales Representative</v>
      </c>
      <c r="M46" s="64"/>
    </row>
    <row r="47" spans="2:21">
      <c r="B47" s="3">
        <v>104</v>
      </c>
      <c r="C47" s="4" t="s">
        <v>77</v>
      </c>
      <c r="D47" s="7" t="s">
        <v>78</v>
      </c>
      <c r="E47" s="3" t="s">
        <v>79</v>
      </c>
      <c r="F47" s="6">
        <v>36791</v>
      </c>
      <c r="H47" s="63"/>
      <c r="I47" s="63"/>
      <c r="J47" s="63"/>
      <c r="K47" s="63"/>
      <c r="L47" s="64"/>
      <c r="M47" s="64"/>
    </row>
    <row r="48" spans="2:21">
      <c r="B48" s="3">
        <v>105</v>
      </c>
      <c r="C48" s="4" t="s">
        <v>80</v>
      </c>
      <c r="D48" s="4" t="s">
        <v>81</v>
      </c>
      <c r="E48" s="3" t="s">
        <v>82</v>
      </c>
      <c r="F48" s="6">
        <v>36239</v>
      </c>
    </row>
    <row r="49" spans="2:13">
      <c r="B49" s="3">
        <v>106</v>
      </c>
      <c r="C49" s="4" t="s">
        <v>83</v>
      </c>
      <c r="D49" s="4" t="s">
        <v>84</v>
      </c>
      <c r="E49" s="3" t="s">
        <v>79</v>
      </c>
      <c r="F49" s="6">
        <v>37559</v>
      </c>
      <c r="H49" s="63" t="s">
        <v>85</v>
      </c>
      <c r="I49" s="63"/>
      <c r="J49" s="63"/>
      <c r="K49" s="63"/>
      <c r="L49" s="66">
        <f>VLOOKUP(B44,B43:F53,5,FALSE)</f>
        <v>36346</v>
      </c>
      <c r="M49" s="66"/>
    </row>
    <row r="50" spans="2:13">
      <c r="B50" s="3">
        <v>107</v>
      </c>
      <c r="C50" s="4" t="s">
        <v>86</v>
      </c>
      <c r="D50" s="4" t="s">
        <v>87</v>
      </c>
      <c r="E50" s="3" t="s">
        <v>71</v>
      </c>
      <c r="F50" s="6">
        <v>36140</v>
      </c>
      <c r="H50" s="63"/>
      <c r="I50" s="63"/>
      <c r="J50" s="63"/>
      <c r="K50" s="63"/>
      <c r="L50" s="66"/>
      <c r="M50" s="66"/>
    </row>
    <row r="51" spans="2:13">
      <c r="B51" s="3">
        <v>108</v>
      </c>
      <c r="C51" s="4" t="s">
        <v>88</v>
      </c>
      <c r="D51" s="4" t="s">
        <v>89</v>
      </c>
      <c r="E51" s="3" t="s">
        <v>71</v>
      </c>
      <c r="F51" s="6">
        <v>37141</v>
      </c>
    </row>
    <row r="52" spans="2:13">
      <c r="B52" s="3">
        <v>109</v>
      </c>
      <c r="C52" s="4" t="s">
        <v>90</v>
      </c>
      <c r="D52" s="4" t="s">
        <v>91</v>
      </c>
      <c r="E52" s="3" t="s">
        <v>79</v>
      </c>
      <c r="F52" s="6">
        <v>36509</v>
      </c>
    </row>
    <row r="53" spans="2:13">
      <c r="B53" s="3">
        <v>110</v>
      </c>
      <c r="C53" s="4" t="s">
        <v>92</v>
      </c>
      <c r="D53" s="4" t="s">
        <v>93</v>
      </c>
      <c r="E53" s="3" t="s">
        <v>82</v>
      </c>
      <c r="F53" s="6">
        <v>36446</v>
      </c>
    </row>
  </sheetData>
  <mergeCells count="26">
    <mergeCell ref="H49:K50"/>
    <mergeCell ref="L49:M50"/>
    <mergeCell ref="B40:U40"/>
    <mergeCell ref="B41:U41"/>
    <mergeCell ref="H43:K44"/>
    <mergeCell ref="L43:M44"/>
    <mergeCell ref="L46:M47"/>
    <mergeCell ref="H46:K47"/>
    <mergeCell ref="B39:U39"/>
    <mergeCell ref="B13:U18"/>
    <mergeCell ref="B19:U20"/>
    <mergeCell ref="B21:U21"/>
    <mergeCell ref="B22:U22"/>
    <mergeCell ref="B23:U23"/>
    <mergeCell ref="B24:U25"/>
    <mergeCell ref="B26:U27"/>
    <mergeCell ref="B28:U29"/>
    <mergeCell ref="B30:U32"/>
    <mergeCell ref="B34:E35"/>
    <mergeCell ref="B36:U37"/>
    <mergeCell ref="B12:U12"/>
    <mergeCell ref="A1:S3"/>
    <mergeCell ref="B6:E7"/>
    <mergeCell ref="B8:U8"/>
    <mergeCell ref="B9:U9"/>
    <mergeCell ref="B10:U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Abhijit Biswas</dc:creator>
  <cp:keywords/>
  <dc:description/>
  <cp:lastModifiedBy>Maithili Salunkhe</cp:lastModifiedBy>
  <cp:revision/>
  <dcterms:created xsi:type="dcterms:W3CDTF">2015-06-05T18:17:20Z</dcterms:created>
  <dcterms:modified xsi:type="dcterms:W3CDTF">2024-08-18T15:31:47Z</dcterms:modified>
  <cp:category/>
  <cp:contentStatus/>
</cp:coreProperties>
</file>