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d.sigov.si\dat\MF\DEFP-POLITIKA\SABJF\BILANCE\REALIZACIJA 2023\Objava\"/>
    </mc:Choice>
  </mc:AlternateContent>
  <xr:revisionPtr revIDLastSave="0" documentId="8_{A94BD16B-EDC3-4418-A675-0B249761CA37}" xr6:coauthVersionLast="47" xr6:coauthVersionMax="47" xr10:uidLastSave="{00000000-0000-0000-0000-000000000000}"/>
  <bookViews>
    <workbookView xWindow="-120" yWindow="-120" windowWidth="29040" windowHeight="15840" tabRatio="601" xr2:uid="{00000000-000D-0000-FFFF-FFFF00000000}"/>
  </bookViews>
  <sheets>
    <sheet name="ZPIZ" sheetId="1" r:id="rId1"/>
  </sheets>
  <externalReferences>
    <externalReference r:id="rId2"/>
    <externalReference r:id="rId3"/>
  </externalReferences>
  <definedNames>
    <definedName name="_xlnm.Print_Area" localSheetId="0">ZPIZ!$A$1:$D$307,ZPIZ!$HX$1:$KW$307</definedName>
    <definedName name="ZPIZ2022">[1]mesecno!$1:$1048576</definedName>
    <definedName name="ZPIZ2023">[2]mesecno!$1:$1048576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F287" i="1" l="1"/>
  <c r="MF285" i="1" s="1"/>
  <c r="MI275" i="1"/>
  <c r="MI273" i="1" s="1"/>
  <c r="MH275" i="1"/>
  <c r="MH273" i="1" s="1"/>
  <c r="MG275" i="1"/>
  <c r="MG273" i="1" s="1"/>
  <c r="MF275" i="1"/>
  <c r="MF273" i="1" s="1"/>
  <c r="MF297" i="1" s="1"/>
  <c r="ME275" i="1"/>
  <c r="ME273" i="1" s="1"/>
  <c r="MD275" i="1"/>
  <c r="MD273" i="1" s="1"/>
  <c r="MB275" i="1"/>
  <c r="MB273" i="1" s="1"/>
  <c r="MA275" i="1"/>
  <c r="MA273" i="1" s="1"/>
  <c r="LX275" i="1"/>
  <c r="MC253" i="1"/>
  <c r="MG253" i="1"/>
  <c r="LY253" i="1"/>
  <c r="MI75" i="1"/>
  <c r="MH75" i="1"/>
  <c r="MG75" i="1"/>
  <c r="MF75" i="1"/>
  <c r="ME75" i="1"/>
  <c r="MC75" i="1"/>
  <c r="MB75" i="1"/>
  <c r="MA75" i="1"/>
  <c r="LZ75" i="1"/>
  <c r="LX75" i="1"/>
  <c r="MJ294" i="1"/>
  <c r="MJ292" i="1"/>
  <c r="MJ291" i="1"/>
  <c r="MJ290" i="1"/>
  <c r="MJ289" i="1"/>
  <c r="MI287" i="1"/>
  <c r="MI285" i="1" s="1"/>
  <c r="ME287" i="1"/>
  <c r="ME285" i="1" s="1"/>
  <c r="MC287" i="1"/>
  <c r="MC285" i="1" s="1"/>
  <c r="MA287" i="1"/>
  <c r="LX287" i="1"/>
  <c r="MH287" i="1"/>
  <c r="MH285" i="1" s="1"/>
  <c r="MG287" i="1"/>
  <c r="MG285" i="1" s="1"/>
  <c r="MD287" i="1"/>
  <c r="MD285" i="1" s="1"/>
  <c r="MB287" i="1"/>
  <c r="MB285" i="1" s="1"/>
  <c r="LZ287" i="1"/>
  <c r="LZ285" i="1" s="1"/>
  <c r="LY287" i="1"/>
  <c r="LY285" i="1" s="1"/>
  <c r="MA285" i="1"/>
  <c r="MJ282" i="1"/>
  <c r="MJ280" i="1"/>
  <c r="MC275" i="1"/>
  <c r="MC273" i="1" s="1"/>
  <c r="LZ275" i="1"/>
  <c r="LZ273" i="1" s="1"/>
  <c r="LY275" i="1"/>
  <c r="LY273" i="1" s="1"/>
  <c r="MD75" i="1"/>
  <c r="LY75" i="1"/>
  <c r="LZ219" i="1"/>
  <c r="LY219" i="1"/>
  <c r="LZ213" i="1"/>
  <c r="LY213" i="1"/>
  <c r="LX213" i="1"/>
  <c r="LZ208" i="1"/>
  <c r="LY208" i="1"/>
  <c r="LX208" i="1"/>
  <c r="LZ143" i="1"/>
  <c r="LY143" i="1"/>
  <c r="LZ140" i="1"/>
  <c r="LY140" i="1"/>
  <c r="LX140" i="1"/>
  <c r="LZ133" i="1"/>
  <c r="LY133" i="1"/>
  <c r="LZ130" i="1"/>
  <c r="LY130" i="1"/>
  <c r="LZ78" i="1"/>
  <c r="LY78" i="1"/>
  <c r="LY61" i="1"/>
  <c r="MB297" i="1" l="1"/>
  <c r="MA297" i="1"/>
  <c r="LZ297" i="1"/>
  <c r="LY33" i="1"/>
  <c r="LY197" i="1"/>
  <c r="LY211" i="1"/>
  <c r="MJ247" i="1"/>
  <c r="ME253" i="1"/>
  <c r="MA253" i="1"/>
  <c r="LZ33" i="1"/>
  <c r="LZ44" i="1"/>
  <c r="LZ138" i="1"/>
  <c r="LZ148" i="1"/>
  <c r="LZ146" i="1" s="1"/>
  <c r="LZ197" i="1"/>
  <c r="MJ159" i="1"/>
  <c r="MJ179" i="1"/>
  <c r="MJ246" i="1"/>
  <c r="LX253" i="1"/>
  <c r="MF253" i="1"/>
  <c r="MB253" i="1"/>
  <c r="LY44" i="1"/>
  <c r="LY148" i="1"/>
  <c r="LY146" i="1" s="1"/>
  <c r="LX241" i="1"/>
  <c r="LX239" i="1" s="1"/>
  <c r="MJ257" i="1"/>
  <c r="LX33" i="1"/>
  <c r="LX44" i="1"/>
  <c r="LX148" i="1"/>
  <c r="LX146" i="1" s="1"/>
  <c r="LX197" i="1"/>
  <c r="LX211" i="1"/>
  <c r="MC297" i="1"/>
  <c r="LY83" i="1"/>
  <c r="LY81" i="1" s="1"/>
  <c r="LY154" i="1"/>
  <c r="LY169" i="1"/>
  <c r="LY184" i="1"/>
  <c r="MJ88" i="1"/>
  <c r="MJ92" i="1"/>
  <c r="MJ190" i="1"/>
  <c r="MJ243" i="1"/>
  <c r="MD297" i="1"/>
  <c r="MI253" i="1"/>
  <c r="MJ260" i="1"/>
  <c r="MI297" i="1"/>
  <c r="LZ27" i="1"/>
  <c r="LZ50" i="1"/>
  <c r="LZ61" i="1"/>
  <c r="LZ67" i="1"/>
  <c r="LZ105" i="1"/>
  <c r="LZ114" i="1"/>
  <c r="LZ112" i="1" s="1"/>
  <c r="MJ76" i="1"/>
  <c r="MJ75" i="1" s="1"/>
  <c r="MG297" i="1"/>
  <c r="MJ62" i="1"/>
  <c r="MJ73" i="1"/>
  <c r="MJ84" i="1"/>
  <c r="MJ86" i="1"/>
  <c r="MJ90" i="1"/>
  <c r="MJ102" i="1"/>
  <c r="MJ160" i="1"/>
  <c r="MJ173" i="1"/>
  <c r="MJ178" i="1"/>
  <c r="LZ184" i="1"/>
  <c r="LZ128" i="1"/>
  <c r="LX154" i="1"/>
  <c r="LX184" i="1"/>
  <c r="LZ99" i="1"/>
  <c r="LZ169" i="1"/>
  <c r="LZ211" i="1"/>
  <c r="MJ69" i="1"/>
  <c r="MJ85" i="1"/>
  <c r="MJ87" i="1"/>
  <c r="MJ89" i="1"/>
  <c r="MJ91" i="1"/>
  <c r="MJ93" i="1"/>
  <c r="MJ165" i="1"/>
  <c r="MJ177" i="1"/>
  <c r="LX27" i="1"/>
  <c r="LX50" i="1"/>
  <c r="LY241" i="1"/>
  <c r="LY239" i="1" s="1"/>
  <c r="LZ83" i="1"/>
  <c r="LZ81" i="1" s="1"/>
  <c r="LZ154" i="1"/>
  <c r="LY27" i="1"/>
  <c r="LY50" i="1"/>
  <c r="LY67" i="1"/>
  <c r="LY65" i="1" s="1"/>
  <c r="LY105" i="1"/>
  <c r="LY114" i="1"/>
  <c r="LY112" i="1" s="1"/>
  <c r="LY128" i="1"/>
  <c r="MJ254" i="1"/>
  <c r="LY297" i="1"/>
  <c r="LY138" i="1"/>
  <c r="MJ191" i="1"/>
  <c r="MJ192" i="1"/>
  <c r="MJ193" i="1"/>
  <c r="MJ204" i="1"/>
  <c r="MJ224" i="1"/>
  <c r="MJ244" i="1"/>
  <c r="MJ245" i="1"/>
  <c r="LX251" i="1"/>
  <c r="MJ256" i="1"/>
  <c r="MJ258" i="1"/>
  <c r="MJ276" i="1"/>
  <c r="MJ279" i="1"/>
  <c r="LZ65" i="1"/>
  <c r="LZ110" i="1"/>
  <c r="ME297" i="1"/>
  <c r="MH297" i="1"/>
  <c r="LX83" i="1"/>
  <c r="LY99" i="1"/>
  <c r="LX61" i="1"/>
  <c r="LX67" i="1"/>
  <c r="LX78" i="1"/>
  <c r="LX99" i="1"/>
  <c r="LX105" i="1"/>
  <c r="LX130" i="1"/>
  <c r="LX143" i="1"/>
  <c r="LX114" i="1"/>
  <c r="LX133" i="1"/>
  <c r="LX273" i="1"/>
  <c r="MJ275" i="1"/>
  <c r="LX169" i="1"/>
  <c r="LX285" i="1"/>
  <c r="MJ285" i="1" s="1"/>
  <c r="MJ287" i="1"/>
  <c r="LX219" i="1"/>
  <c r="LY251" i="1"/>
  <c r="MJ255" i="1"/>
  <c r="MJ277" i="1"/>
  <c r="LZ253" i="1"/>
  <c r="MD253" i="1"/>
  <c r="MH253" i="1"/>
  <c r="MJ278" i="1"/>
  <c r="MJ259" i="1"/>
  <c r="MJ288" i="1"/>
  <c r="LZ241" i="1"/>
  <c r="LZ239" i="1" s="1"/>
  <c r="LY136" i="1" l="1"/>
  <c r="LY25" i="1"/>
  <c r="LY23" i="1" s="1"/>
  <c r="LY167" i="1"/>
  <c r="LY163" i="1" s="1"/>
  <c r="LY152" i="1" s="1"/>
  <c r="LZ167" i="1"/>
  <c r="LZ163" i="1" s="1"/>
  <c r="LZ152" i="1" s="1"/>
  <c r="LZ25" i="1"/>
  <c r="LZ136" i="1"/>
  <c r="LZ23" i="1"/>
  <c r="LZ21" i="1" s="1"/>
  <c r="LZ19" i="1" s="1"/>
  <c r="LY21" i="1"/>
  <c r="LY110" i="1"/>
  <c r="LX25" i="1"/>
  <c r="LX23" i="1" s="1"/>
  <c r="MJ253" i="1"/>
  <c r="LX265" i="1"/>
  <c r="LX167" i="1"/>
  <c r="LX138" i="1"/>
  <c r="LX81" i="1"/>
  <c r="LX65" i="1" s="1"/>
  <c r="MA251" i="1"/>
  <c r="MA241" i="1"/>
  <c r="LZ251" i="1"/>
  <c r="LY265" i="1"/>
  <c r="LX128" i="1"/>
  <c r="LX297" i="1"/>
  <c r="MJ297" i="1" s="1"/>
  <c r="MJ273" i="1"/>
  <c r="LX112" i="1"/>
  <c r="LY19" i="1" l="1"/>
  <c r="LY302" i="1" s="1"/>
  <c r="LY305" i="1" s="1"/>
  <c r="LX21" i="1"/>
  <c r="LZ231" i="1"/>
  <c r="LZ302" i="1"/>
  <c r="LZ227" i="1"/>
  <c r="MA67" i="1"/>
  <c r="MA61" i="1"/>
  <c r="MA105" i="1"/>
  <c r="MA143" i="1"/>
  <c r="MA133" i="1"/>
  <c r="MA169" i="1"/>
  <c r="MA197" i="1"/>
  <c r="MA184" i="1"/>
  <c r="MA213" i="1"/>
  <c r="MB251" i="1"/>
  <c r="MB219" i="1"/>
  <c r="MB213" i="1"/>
  <c r="MB211" i="1" s="1"/>
  <c r="MB208" i="1"/>
  <c r="MB148" i="1"/>
  <c r="MB146" i="1" s="1"/>
  <c r="MB154" i="1"/>
  <c r="MB140" i="1"/>
  <c r="MB133" i="1"/>
  <c r="MB114" i="1"/>
  <c r="MB143" i="1"/>
  <c r="MB130" i="1"/>
  <c r="MB105" i="1"/>
  <c r="MB78" i="1"/>
  <c r="MB61" i="1"/>
  <c r="MA33" i="1"/>
  <c r="LY231" i="1"/>
  <c r="LY227" i="1"/>
  <c r="LX110" i="1"/>
  <c r="MA50" i="1"/>
  <c r="MA78" i="1"/>
  <c r="MA44" i="1"/>
  <c r="MA83" i="1"/>
  <c r="MA140" i="1"/>
  <c r="MA148" i="1"/>
  <c r="MA219" i="1"/>
  <c r="MA27" i="1"/>
  <c r="LZ265" i="1"/>
  <c r="MA154" i="1"/>
  <c r="MA239" i="1"/>
  <c r="MA208" i="1"/>
  <c r="LX136" i="1"/>
  <c r="MA99" i="1"/>
  <c r="MA130" i="1"/>
  <c r="MA114" i="1"/>
  <c r="LX163" i="1"/>
  <c r="MB138" i="1" l="1"/>
  <c r="MB136" i="1" s="1"/>
  <c r="LZ305" i="1"/>
  <c r="LX19" i="1"/>
  <c r="MB128" i="1"/>
  <c r="MA112" i="1"/>
  <c r="MA146" i="1"/>
  <c r="MB67" i="1"/>
  <c r="MB99" i="1"/>
  <c r="MB241" i="1"/>
  <c r="MC213" i="1"/>
  <c r="MC241" i="1"/>
  <c r="MC239" i="1" s="1"/>
  <c r="MC197" i="1"/>
  <c r="MC143" i="1"/>
  <c r="MC133" i="1"/>
  <c r="MC61" i="1"/>
  <c r="MA138" i="1"/>
  <c r="MB27" i="1"/>
  <c r="MB50" i="1"/>
  <c r="MB197" i="1"/>
  <c r="MA167" i="1"/>
  <c r="LX152" i="1"/>
  <c r="MA128" i="1"/>
  <c r="MA265" i="1"/>
  <c r="MB44" i="1"/>
  <c r="MB83" i="1"/>
  <c r="MB81" i="1" s="1"/>
  <c r="MB184" i="1"/>
  <c r="MA211" i="1"/>
  <c r="MA25" i="1"/>
  <c r="MA81" i="1"/>
  <c r="MA65" i="1" s="1"/>
  <c r="MB33" i="1"/>
  <c r="MB112" i="1"/>
  <c r="MB169" i="1"/>
  <c r="LX302" i="1" l="1"/>
  <c r="LX305" i="1" s="1"/>
  <c r="MB110" i="1"/>
  <c r="MC27" i="1"/>
  <c r="MC50" i="1"/>
  <c r="MC99" i="1"/>
  <c r="MC114" i="1"/>
  <c r="MC208" i="1"/>
  <c r="LX231" i="1"/>
  <c r="MA23" i="1"/>
  <c r="MC67" i="1"/>
  <c r="MC33" i="1"/>
  <c r="MC148" i="1"/>
  <c r="MC130" i="1"/>
  <c r="MC211" i="1"/>
  <c r="MB239" i="1"/>
  <c r="MA110" i="1"/>
  <c r="MB25" i="1"/>
  <c r="MB23" i="1" s="1"/>
  <c r="MA136" i="1"/>
  <c r="MB167" i="1"/>
  <c r="MB163" i="1" s="1"/>
  <c r="MB152" i="1" s="1"/>
  <c r="MC78" i="1"/>
  <c r="MC44" i="1"/>
  <c r="MC83" i="1"/>
  <c r="MC81" i="1" s="1"/>
  <c r="MC140" i="1"/>
  <c r="MC138" i="1" s="1"/>
  <c r="MC105" i="1"/>
  <c r="MC154" i="1"/>
  <c r="MC184" i="1"/>
  <c r="MC169" i="1"/>
  <c r="MC251" i="1"/>
  <c r="MC265" i="1" s="1"/>
  <c r="MC219" i="1"/>
  <c r="MA163" i="1"/>
  <c r="MD251" i="1"/>
  <c r="MD241" i="1"/>
  <c r="MD219" i="1"/>
  <c r="MD208" i="1"/>
  <c r="MD154" i="1"/>
  <c r="MD130" i="1"/>
  <c r="MD148" i="1"/>
  <c r="MD146" i="1" s="1"/>
  <c r="MD140" i="1"/>
  <c r="MD78" i="1"/>
  <c r="MD99" i="1"/>
  <c r="MD33" i="1"/>
  <c r="MB65" i="1"/>
  <c r="LX227" i="1"/>
  <c r="MC167" i="1" l="1"/>
  <c r="MC163" i="1" s="1"/>
  <c r="MC152" i="1" s="1"/>
  <c r="MD133" i="1"/>
  <c r="MD128" i="1" s="1"/>
  <c r="MD184" i="1"/>
  <c r="MD197" i="1"/>
  <c r="MD239" i="1"/>
  <c r="MD265" i="1" s="1"/>
  <c r="MB21" i="1"/>
  <c r="MB19" i="1" s="1"/>
  <c r="MD27" i="1"/>
  <c r="MD67" i="1"/>
  <c r="MD61" i="1"/>
  <c r="MD114" i="1"/>
  <c r="MD112" i="1" s="1"/>
  <c r="MD169" i="1"/>
  <c r="MD213" i="1"/>
  <c r="MC128" i="1"/>
  <c r="MC65" i="1"/>
  <c r="MC25" i="1"/>
  <c r="MC23" i="1" s="1"/>
  <c r="MD50" i="1"/>
  <c r="MD44" i="1"/>
  <c r="MD83" i="1"/>
  <c r="MD81" i="1" s="1"/>
  <c r="MD105" i="1"/>
  <c r="MD143" i="1"/>
  <c r="ME213" i="1"/>
  <c r="ME211" i="1" s="1"/>
  <c r="ME208" i="1"/>
  <c r="ME251" i="1"/>
  <c r="ME219" i="1"/>
  <c r="ME197" i="1"/>
  <c r="ME148" i="1"/>
  <c r="ME146" i="1" s="1"/>
  <c r="ME140" i="1"/>
  <c r="ME133" i="1"/>
  <c r="ME154" i="1"/>
  <c r="ME143" i="1"/>
  <c r="ME130" i="1"/>
  <c r="ME105" i="1"/>
  <c r="ME83" i="1"/>
  <c r="ME61" i="1"/>
  <c r="ME78" i="1"/>
  <c r="ME50" i="1"/>
  <c r="ME27" i="1"/>
  <c r="MB265" i="1"/>
  <c r="MA152" i="1"/>
  <c r="MC146" i="1"/>
  <c r="MA21" i="1"/>
  <c r="MC112" i="1"/>
  <c r="ME138" i="1" l="1"/>
  <c r="MD167" i="1"/>
  <c r="ME33" i="1"/>
  <c r="ME44" i="1"/>
  <c r="ME81" i="1"/>
  <c r="MD110" i="1"/>
  <c r="MD65" i="1"/>
  <c r="ME99" i="1"/>
  <c r="ME128" i="1"/>
  <c r="ME184" i="1"/>
  <c r="MD138" i="1"/>
  <c r="MC21" i="1"/>
  <c r="MD211" i="1"/>
  <c r="MD25" i="1"/>
  <c r="MC110" i="1"/>
  <c r="MA19" i="1"/>
  <c r="ME67" i="1"/>
  <c r="ME136" i="1"/>
  <c r="ME114" i="1"/>
  <c r="ME169" i="1"/>
  <c r="MF251" i="1"/>
  <c r="MF241" i="1"/>
  <c r="MF239" i="1" s="1"/>
  <c r="MF219" i="1"/>
  <c r="MF213" i="1"/>
  <c r="MF211" i="1" s="1"/>
  <c r="MF184" i="1"/>
  <c r="MF154" i="1"/>
  <c r="MF133" i="1"/>
  <c r="MF143" i="1"/>
  <c r="MF130" i="1"/>
  <c r="MF105" i="1"/>
  <c r="MF61" i="1"/>
  <c r="MF44" i="1"/>
  <c r="MC136" i="1"/>
  <c r="ME241" i="1"/>
  <c r="MB302" i="1"/>
  <c r="MB305" i="1" s="1"/>
  <c r="MB227" i="1"/>
  <c r="MB231" i="1"/>
  <c r="MD163" i="1" l="1"/>
  <c r="MD152" i="1" s="1"/>
  <c r="MF265" i="1"/>
  <c r="ME25" i="1"/>
  <c r="ME23" i="1" s="1"/>
  <c r="MF128" i="1"/>
  <c r="ME239" i="1"/>
  <c r="MF140" i="1"/>
  <c r="ME65" i="1"/>
  <c r="MD23" i="1"/>
  <c r="MD136" i="1"/>
  <c r="MF83" i="1"/>
  <c r="MF197" i="1"/>
  <c r="ME167" i="1"/>
  <c r="MF27" i="1"/>
  <c r="MF50" i="1"/>
  <c r="MF67" i="1"/>
  <c r="MF114" i="1"/>
  <c r="MF112" i="1" s="1"/>
  <c r="MF110" i="1" s="1"/>
  <c r="MF169" i="1"/>
  <c r="MF208" i="1"/>
  <c r="ME112" i="1"/>
  <c r="MA302" i="1"/>
  <c r="MA227" i="1"/>
  <c r="MA231" i="1"/>
  <c r="MC19" i="1"/>
  <c r="MF33" i="1"/>
  <c r="MF78" i="1"/>
  <c r="MF99" i="1"/>
  <c r="MF148" i="1"/>
  <c r="MG213" i="1"/>
  <c r="MG208" i="1"/>
  <c r="MG148" i="1"/>
  <c r="MG146" i="1" s="1"/>
  <c r="MG143" i="1"/>
  <c r="MG140" i="1"/>
  <c r="MG133" i="1"/>
  <c r="MG99" i="1"/>
  <c r="MG83" i="1"/>
  <c r="MG61" i="1"/>
  <c r="MG78" i="1"/>
  <c r="MG138" i="1" l="1"/>
  <c r="MG136" i="1" s="1"/>
  <c r="ME21" i="1"/>
  <c r="MG44" i="1"/>
  <c r="MG81" i="1"/>
  <c r="MG154" i="1"/>
  <c r="MG184" i="1"/>
  <c r="MG219" i="1"/>
  <c r="MC231" i="1"/>
  <c r="MC302" i="1"/>
  <c r="MC305" i="1" s="1"/>
  <c r="MC227" i="1"/>
  <c r="MF167" i="1"/>
  <c r="MF163" i="1" s="1"/>
  <c r="MF152" i="1" s="1"/>
  <c r="MF81" i="1"/>
  <c r="MF65" i="1" s="1"/>
  <c r="ME265" i="1"/>
  <c r="MG67" i="1"/>
  <c r="MG114" i="1"/>
  <c r="MG169" i="1"/>
  <c r="MG197" i="1"/>
  <c r="MH251" i="1"/>
  <c r="MH241" i="1"/>
  <c r="MH219" i="1"/>
  <c r="MH208" i="1"/>
  <c r="MH213" i="1"/>
  <c r="MH211" i="1" s="1"/>
  <c r="MH143" i="1"/>
  <c r="MH130" i="1"/>
  <c r="MH105" i="1"/>
  <c r="MH154" i="1"/>
  <c r="MH140" i="1"/>
  <c r="MH133" i="1"/>
  <c r="MH148" i="1"/>
  <c r="MH146" i="1" s="1"/>
  <c r="MH99" i="1"/>
  <c r="MH83" i="1"/>
  <c r="MH81" i="1" s="1"/>
  <c r="MH61" i="1"/>
  <c r="MH78" i="1"/>
  <c r="MH33" i="1"/>
  <c r="ME110" i="1"/>
  <c r="MF25" i="1"/>
  <c r="MG27" i="1"/>
  <c r="MG50" i="1"/>
  <c r="MG130" i="1"/>
  <c r="MG241" i="1"/>
  <c r="MG251" i="1"/>
  <c r="ME163" i="1"/>
  <c r="MD21" i="1"/>
  <c r="MF138" i="1"/>
  <c r="MG33" i="1"/>
  <c r="MG105" i="1"/>
  <c r="MG211" i="1"/>
  <c r="MF146" i="1"/>
  <c r="MA305" i="1"/>
  <c r="ME19" i="1" l="1"/>
  <c r="MG65" i="1"/>
  <c r="MG128" i="1"/>
  <c r="ME152" i="1"/>
  <c r="MH27" i="1"/>
  <c r="MH50" i="1"/>
  <c r="MH184" i="1"/>
  <c r="MF136" i="1"/>
  <c r="MG239" i="1"/>
  <c r="MG25" i="1"/>
  <c r="MG23" i="1" s="1"/>
  <c r="MH67" i="1"/>
  <c r="MH65" i="1" s="1"/>
  <c r="MH239" i="1"/>
  <c r="MH265" i="1" s="1"/>
  <c r="MG167" i="1"/>
  <c r="MD19" i="1"/>
  <c r="MF23" i="1"/>
  <c r="MH44" i="1"/>
  <c r="MH114" i="1"/>
  <c r="MH112" i="1" s="1"/>
  <c r="MH128" i="1"/>
  <c r="MH169" i="1"/>
  <c r="MH197" i="1"/>
  <c r="MG112" i="1"/>
  <c r="MH138" i="1"/>
  <c r="MH136" i="1" s="1"/>
  <c r="MJ217" i="1"/>
  <c r="MI219" i="1"/>
  <c r="MJ219" i="1" s="1"/>
  <c r="MJ199" i="1"/>
  <c r="MJ249" i="1"/>
  <c r="MJ202" i="1"/>
  <c r="MJ216" i="1"/>
  <c r="MJ206" i="1"/>
  <c r="MJ201" i="1"/>
  <c r="MJ205" i="1"/>
  <c r="MJ200" i="1"/>
  <c r="MJ189" i="1"/>
  <c r="MJ185" i="1"/>
  <c r="MJ180" i="1"/>
  <c r="MJ176" i="1"/>
  <c r="MJ172" i="1"/>
  <c r="MJ188" i="1"/>
  <c r="MJ175" i="1"/>
  <c r="MJ171" i="1"/>
  <c r="MJ187" i="1"/>
  <c r="MJ182" i="1"/>
  <c r="MJ174" i="1"/>
  <c r="MJ158" i="1"/>
  <c r="MI197" i="1"/>
  <c r="MJ195" i="1"/>
  <c r="MJ194" i="1"/>
  <c r="MJ186" i="1"/>
  <c r="MJ181" i="1"/>
  <c r="MJ161" i="1"/>
  <c r="MJ157" i="1"/>
  <c r="MJ123" i="1"/>
  <c r="MJ117" i="1"/>
  <c r="MI154" i="1"/>
  <c r="MI140" i="1"/>
  <c r="MJ140" i="1" s="1"/>
  <c r="MJ121" i="1"/>
  <c r="MJ116" i="1"/>
  <c r="MJ126" i="1"/>
  <c r="MJ119" i="1"/>
  <c r="MJ108" i="1"/>
  <c r="MJ95" i="1"/>
  <c r="MJ124" i="1"/>
  <c r="MJ118" i="1"/>
  <c r="MJ103" i="1"/>
  <c r="MI61" i="1"/>
  <c r="MJ61" i="1" s="1"/>
  <c r="MJ58" i="1"/>
  <c r="MJ54" i="1"/>
  <c r="MJ40" i="1"/>
  <c r="MJ36" i="1"/>
  <c r="MJ31" i="1"/>
  <c r="MJ57" i="1"/>
  <c r="MJ53" i="1"/>
  <c r="MJ48" i="1"/>
  <c r="MJ39" i="1"/>
  <c r="MJ35" i="1"/>
  <c r="MJ30" i="1"/>
  <c r="MJ71" i="1"/>
  <c r="MJ56" i="1"/>
  <c r="MJ52" i="1"/>
  <c r="MJ47" i="1"/>
  <c r="MJ42" i="1"/>
  <c r="MJ38" i="1"/>
  <c r="MJ29" i="1"/>
  <c r="MJ97" i="1"/>
  <c r="MJ70" i="1"/>
  <c r="MJ59" i="1"/>
  <c r="MJ55" i="1"/>
  <c r="MJ46" i="1"/>
  <c r="MJ41" i="1"/>
  <c r="MJ37" i="1"/>
  <c r="MJ68" i="1"/>
  <c r="MJ141" i="1"/>
  <c r="MJ63" i="1"/>
  <c r="MJ101" i="1"/>
  <c r="MG21" i="1" l="1"/>
  <c r="MH110" i="1"/>
  <c r="MI27" i="1"/>
  <c r="MJ28" i="1"/>
  <c r="MI50" i="1"/>
  <c r="MJ50" i="1" s="1"/>
  <c r="MJ51" i="1"/>
  <c r="MI78" i="1"/>
  <c r="MJ79" i="1"/>
  <c r="MJ78" i="1" s="1"/>
  <c r="MI44" i="1"/>
  <c r="MJ44" i="1" s="1"/>
  <c r="MI83" i="1"/>
  <c r="MJ94" i="1"/>
  <c r="MI148" i="1"/>
  <c r="MJ149" i="1"/>
  <c r="MI213" i="1"/>
  <c r="MJ214" i="1"/>
  <c r="MI208" i="1"/>
  <c r="MJ208" i="1" s="1"/>
  <c r="MJ209" i="1"/>
  <c r="MJ45" i="1"/>
  <c r="MJ197" i="1"/>
  <c r="MD227" i="1"/>
  <c r="MD302" i="1"/>
  <c r="MD231" i="1"/>
  <c r="MG265" i="1"/>
  <c r="ME302" i="1"/>
  <c r="ME305" i="1" s="1"/>
  <c r="MI169" i="1"/>
  <c r="MJ169" i="1" s="1"/>
  <c r="MJ170" i="1"/>
  <c r="MH167" i="1"/>
  <c r="MH163" i="1" s="1"/>
  <c r="MH152" i="1" s="1"/>
  <c r="MG163" i="1"/>
  <c r="MJ220" i="1"/>
  <c r="MI33" i="1"/>
  <c r="MJ33" i="1" s="1"/>
  <c r="MI99" i="1"/>
  <c r="MJ99" i="1" s="1"/>
  <c r="MI130" i="1"/>
  <c r="MJ131" i="1"/>
  <c r="MI114" i="1"/>
  <c r="MI112" i="1" s="1"/>
  <c r="MJ112" i="1" s="1"/>
  <c r="MJ115" i="1"/>
  <c r="MI241" i="1"/>
  <c r="MJ242" i="1"/>
  <c r="MG110" i="1"/>
  <c r="MG19" i="1" s="1"/>
  <c r="MF21" i="1"/>
  <c r="MJ156" i="1"/>
  <c r="MH25" i="1"/>
  <c r="ME227" i="1"/>
  <c r="MI67" i="1"/>
  <c r="MI105" i="1"/>
  <c r="MJ105" i="1" s="1"/>
  <c r="MJ107" i="1"/>
  <c r="MI143" i="1"/>
  <c r="MJ144" i="1"/>
  <c r="MI133" i="1"/>
  <c r="MJ133" i="1" s="1"/>
  <c r="MJ134" i="1"/>
  <c r="MI184" i="1"/>
  <c r="MJ184" i="1" s="1"/>
  <c r="MI251" i="1"/>
  <c r="MJ251" i="1" s="1"/>
  <c r="MJ262" i="1"/>
  <c r="MJ34" i="1"/>
  <c r="MJ198" i="1"/>
  <c r="MJ154" i="1"/>
  <c r="ME231" i="1"/>
  <c r="MJ114" i="1" l="1"/>
  <c r="MI138" i="1"/>
  <c r="MJ143" i="1"/>
  <c r="MF19" i="1"/>
  <c r="MI239" i="1"/>
  <c r="MJ241" i="1"/>
  <c r="MI128" i="1"/>
  <c r="MJ128" i="1" s="1"/>
  <c r="MJ130" i="1"/>
  <c r="MD305" i="1"/>
  <c r="MG152" i="1"/>
  <c r="MG227" i="1" s="1"/>
  <c r="MI146" i="1"/>
  <c r="MJ146" i="1" s="1"/>
  <c r="MJ148" i="1"/>
  <c r="MJ67" i="1"/>
  <c r="MH23" i="1"/>
  <c r="MI167" i="1"/>
  <c r="MJ167" i="1" s="1"/>
  <c r="MI25" i="1"/>
  <c r="MI23" i="1" s="1"/>
  <c r="MJ27" i="1"/>
  <c r="MI211" i="1"/>
  <c r="MJ211" i="1" s="1"/>
  <c r="MJ213" i="1"/>
  <c r="MI81" i="1"/>
  <c r="MJ81" i="1" s="1"/>
  <c r="MJ83" i="1"/>
  <c r="MI110" i="1" l="1"/>
  <c r="MJ110" i="1" s="1"/>
  <c r="MJ65" i="1"/>
  <c r="MH21" i="1"/>
  <c r="MJ23" i="1"/>
  <c r="MI65" i="1"/>
  <c r="MI21" i="1" s="1"/>
  <c r="MG302" i="1"/>
  <c r="MG305" i="1" s="1"/>
  <c r="MF302" i="1"/>
  <c r="MF227" i="1"/>
  <c r="MF231" i="1"/>
  <c r="MI163" i="1"/>
  <c r="MI265" i="1"/>
  <c r="MJ239" i="1"/>
  <c r="MJ25" i="1"/>
  <c r="MG231" i="1"/>
  <c r="MI136" i="1"/>
  <c r="MJ136" i="1" s="1"/>
  <c r="MJ138" i="1"/>
  <c r="MH19" i="1" l="1"/>
  <c r="MJ21" i="1"/>
  <c r="MJ265" i="1"/>
  <c r="MJ163" i="1"/>
  <c r="MI19" i="1"/>
  <c r="MF305" i="1"/>
  <c r="MH227" i="1" l="1"/>
  <c r="MH302" i="1"/>
  <c r="MH231" i="1"/>
  <c r="MJ19" i="1"/>
  <c r="MH305" i="1" l="1"/>
  <c r="LW289" i="1" l="1"/>
  <c r="LU287" i="1"/>
  <c r="LU285" i="1" s="1"/>
  <c r="LT287" i="1"/>
  <c r="LT285" i="1" s="1"/>
  <c r="LR287" i="1"/>
  <c r="LR285" i="1" s="1"/>
  <c r="LP287" i="1"/>
  <c r="LP285" i="1" s="1"/>
  <c r="LM287" i="1"/>
  <c r="LM285" i="1" s="1"/>
  <c r="LL287" i="1"/>
  <c r="LL285" i="1" s="1"/>
  <c r="LV275" i="1"/>
  <c r="LV273" i="1" s="1"/>
  <c r="LU275" i="1"/>
  <c r="LU273" i="1" s="1"/>
  <c r="LT275" i="1"/>
  <c r="LT273" i="1" s="1"/>
  <c r="LS275" i="1"/>
  <c r="LS273" i="1" s="1"/>
  <c r="LR275" i="1"/>
  <c r="LR273" i="1" s="1"/>
  <c r="LQ275" i="1"/>
  <c r="LQ273" i="1" s="1"/>
  <c r="LP275" i="1"/>
  <c r="LP273" i="1" s="1"/>
  <c r="LO275" i="1"/>
  <c r="LO273" i="1" s="1"/>
  <c r="LN275" i="1"/>
  <c r="LN273" i="1" s="1"/>
  <c r="LM275" i="1"/>
  <c r="LM273" i="1" s="1"/>
  <c r="LL275" i="1"/>
  <c r="LL273" i="1" s="1"/>
  <c r="LK275" i="1"/>
  <c r="LV75" i="1"/>
  <c r="LU75" i="1"/>
  <c r="LT75" i="1"/>
  <c r="LS75" i="1"/>
  <c r="LR75" i="1"/>
  <c r="LQ75" i="1"/>
  <c r="LP75" i="1"/>
  <c r="LO75" i="1"/>
  <c r="LN75" i="1"/>
  <c r="LM75" i="1"/>
  <c r="LL75" i="1"/>
  <c r="LK75" i="1"/>
  <c r="LW291" i="1"/>
  <c r="LW290" i="1"/>
  <c r="LM219" i="1"/>
  <c r="LL219" i="1"/>
  <c r="LM213" i="1"/>
  <c r="LL213" i="1"/>
  <c r="LK213" i="1"/>
  <c r="LM208" i="1"/>
  <c r="LL208" i="1"/>
  <c r="LM143" i="1"/>
  <c r="LL143" i="1"/>
  <c r="LM140" i="1"/>
  <c r="LL140" i="1"/>
  <c r="LK140" i="1"/>
  <c r="LM133" i="1"/>
  <c r="LL133" i="1"/>
  <c r="LM130" i="1"/>
  <c r="LL130" i="1"/>
  <c r="LK130" i="1"/>
  <c r="LM78" i="1"/>
  <c r="LL78" i="1"/>
  <c r="LK78" i="1"/>
  <c r="LW292" i="1" l="1"/>
  <c r="LW294" i="1"/>
  <c r="LN287" i="1"/>
  <c r="LN285" i="1" s="1"/>
  <c r="LN297" i="1" s="1"/>
  <c r="LV287" i="1"/>
  <c r="LV285" i="1" s="1"/>
  <c r="LQ287" i="1"/>
  <c r="LQ285" i="1" s="1"/>
  <c r="LQ297" i="1" s="1"/>
  <c r="LL105" i="1"/>
  <c r="LM61" i="1"/>
  <c r="LO253" i="1"/>
  <c r="LM105" i="1"/>
  <c r="LL253" i="1"/>
  <c r="LL251" i="1" s="1"/>
  <c r="LT253" i="1"/>
  <c r="LN253" i="1"/>
  <c r="LM138" i="1"/>
  <c r="LW62" i="1"/>
  <c r="LW73" i="1"/>
  <c r="LW86" i="1"/>
  <c r="LW160" i="1"/>
  <c r="LW173" i="1"/>
  <c r="LW178" i="1"/>
  <c r="LW204" i="1"/>
  <c r="LM44" i="1"/>
  <c r="LP253" i="1"/>
  <c r="LL114" i="1"/>
  <c r="LL112" i="1" s="1"/>
  <c r="LQ253" i="1"/>
  <c r="LM253" i="1"/>
  <c r="LU253" i="1"/>
  <c r="LR253" i="1"/>
  <c r="LV253" i="1"/>
  <c r="LL67" i="1"/>
  <c r="LM154" i="1"/>
  <c r="LL169" i="1"/>
  <c r="LL211" i="1"/>
  <c r="LO287" i="1"/>
  <c r="LO285" i="1" s="1"/>
  <c r="LO297" i="1" s="1"/>
  <c r="LK241" i="1"/>
  <c r="LK239" i="1" s="1"/>
  <c r="LW76" i="1"/>
  <c r="LW75" i="1" s="1"/>
  <c r="LM241" i="1"/>
  <c r="LW193" i="1"/>
  <c r="LW87" i="1"/>
  <c r="LW91" i="1"/>
  <c r="LW256" i="1"/>
  <c r="LW258" i="1"/>
  <c r="LM27" i="1"/>
  <c r="LM83" i="1"/>
  <c r="LM81" i="1" s="1"/>
  <c r="LL148" i="1"/>
  <c r="LL146" i="1" s="1"/>
  <c r="LK287" i="1"/>
  <c r="LK285" i="1" s="1"/>
  <c r="LS287" i="1"/>
  <c r="LS285" i="1" s="1"/>
  <c r="LS297" i="1" s="1"/>
  <c r="LL44" i="1"/>
  <c r="LK27" i="1"/>
  <c r="LL99" i="1"/>
  <c r="LM114" i="1"/>
  <c r="LM112" i="1" s="1"/>
  <c r="LM50" i="1"/>
  <c r="LK114" i="1"/>
  <c r="LL27" i="1"/>
  <c r="LM33" i="1"/>
  <c r="LM99" i="1"/>
  <c r="LK148" i="1"/>
  <c r="LK146" i="1" s="1"/>
  <c r="LK184" i="1"/>
  <c r="LK197" i="1"/>
  <c r="LL184" i="1"/>
  <c r="LL197" i="1"/>
  <c r="LK154" i="1"/>
  <c r="LM148" i="1"/>
  <c r="LM146" i="1" s="1"/>
  <c r="LL154" i="1"/>
  <c r="LK169" i="1"/>
  <c r="LM184" i="1"/>
  <c r="LM197" i="1"/>
  <c r="LK211" i="1"/>
  <c r="LW165" i="1"/>
  <c r="LW177" i="1"/>
  <c r="LW179" i="1"/>
  <c r="LK253" i="1"/>
  <c r="LK251" i="1" s="1"/>
  <c r="LS253" i="1"/>
  <c r="LK44" i="1"/>
  <c r="LL50" i="1"/>
  <c r="LM67" i="1"/>
  <c r="LK105" i="1"/>
  <c r="LM169" i="1"/>
  <c r="LV297" i="1"/>
  <c r="LK67" i="1"/>
  <c r="LK99" i="1"/>
  <c r="LL33" i="1"/>
  <c r="LL61" i="1"/>
  <c r="LW69" i="1"/>
  <c r="LK61" i="1"/>
  <c r="LL83" i="1"/>
  <c r="LL81" i="1" s="1"/>
  <c r="LK83" i="1"/>
  <c r="LW88" i="1"/>
  <c r="LW89" i="1"/>
  <c r="LW90" i="1"/>
  <c r="LW92" i="1"/>
  <c r="LW93" i="1"/>
  <c r="LW102" i="1"/>
  <c r="LW159" i="1"/>
  <c r="LW190" i="1"/>
  <c r="LW191" i="1"/>
  <c r="LW192" i="1"/>
  <c r="LW224" i="1"/>
  <c r="LW243" i="1"/>
  <c r="LW245" i="1"/>
  <c r="LW257" i="1"/>
  <c r="LW259" i="1"/>
  <c r="LW260" i="1"/>
  <c r="LW278" i="1"/>
  <c r="LW279" i="1"/>
  <c r="LW282" i="1"/>
  <c r="LT297" i="1"/>
  <c r="LL128" i="1"/>
  <c r="LL297" i="1"/>
  <c r="LM128" i="1"/>
  <c r="LR297" i="1"/>
  <c r="LM297" i="1"/>
  <c r="LU297" i="1"/>
  <c r="LL138" i="1"/>
  <c r="LP297" i="1"/>
  <c r="LW85" i="1"/>
  <c r="LK50" i="1"/>
  <c r="LK33" i="1"/>
  <c r="LK81" i="1"/>
  <c r="LW84" i="1"/>
  <c r="LK133" i="1"/>
  <c r="LW275" i="1"/>
  <c r="LK143" i="1"/>
  <c r="LK208" i="1"/>
  <c r="LW246" i="1"/>
  <c r="LW247" i="1"/>
  <c r="LW254" i="1"/>
  <c r="LW255" i="1"/>
  <c r="LW276" i="1"/>
  <c r="LW277" i="1"/>
  <c r="LW244" i="1"/>
  <c r="LK273" i="1"/>
  <c r="LW280" i="1"/>
  <c r="LL241" i="1"/>
  <c r="LL239" i="1" s="1"/>
  <c r="LW288" i="1"/>
  <c r="LK219" i="1"/>
  <c r="MJ222" i="1" l="1"/>
  <c r="MI152" i="1"/>
  <c r="LL136" i="1"/>
  <c r="LM65" i="1"/>
  <c r="LM136" i="1"/>
  <c r="LK65" i="1"/>
  <c r="LL65" i="1"/>
  <c r="LW285" i="1"/>
  <c r="LL167" i="1"/>
  <c r="LL163" i="1" s="1"/>
  <c r="LL152" i="1" s="1"/>
  <c r="LW253" i="1"/>
  <c r="LW287" i="1"/>
  <c r="LM251" i="1"/>
  <c r="LL110" i="1"/>
  <c r="LL25" i="1"/>
  <c r="LL23" i="1" s="1"/>
  <c r="LM167" i="1"/>
  <c r="LM25" i="1"/>
  <c r="LM23" i="1" s="1"/>
  <c r="LM110" i="1"/>
  <c r="LL265" i="1"/>
  <c r="LK167" i="1"/>
  <c r="LK163" i="1" s="1"/>
  <c r="LM239" i="1"/>
  <c r="LK265" i="1"/>
  <c r="LK128" i="1"/>
  <c r="LK112" i="1"/>
  <c r="LK297" i="1"/>
  <c r="LW297" i="1" s="1"/>
  <c r="LW273" i="1"/>
  <c r="LK138" i="1"/>
  <c r="LM211" i="1"/>
  <c r="LK25" i="1"/>
  <c r="MI302" i="1" l="1"/>
  <c r="MI231" i="1"/>
  <c r="MJ231" i="1" s="1"/>
  <c r="MI227" i="1"/>
  <c r="MJ227" i="1" s="1"/>
  <c r="MJ152" i="1"/>
  <c r="LM21" i="1"/>
  <c r="LM19" i="1" s="1"/>
  <c r="LL21" i="1"/>
  <c r="LL19" i="1" s="1"/>
  <c r="LN27" i="1"/>
  <c r="LN50" i="1"/>
  <c r="LN83" i="1"/>
  <c r="LN114" i="1"/>
  <c r="LN169" i="1"/>
  <c r="LN213" i="1"/>
  <c r="LK152" i="1"/>
  <c r="LM163" i="1"/>
  <c r="LM152" i="1" s="1"/>
  <c r="LK23" i="1"/>
  <c r="LN33" i="1"/>
  <c r="LN99" i="1"/>
  <c r="LN130" i="1"/>
  <c r="LN140" i="1"/>
  <c r="LN208" i="1"/>
  <c r="LN197" i="1"/>
  <c r="LN219" i="1"/>
  <c r="LK136" i="1"/>
  <c r="LM265" i="1"/>
  <c r="LN67" i="1"/>
  <c r="LN105" i="1"/>
  <c r="LN148" i="1"/>
  <c r="LN143" i="1"/>
  <c r="LN154" i="1"/>
  <c r="LO219" i="1"/>
  <c r="LO213" i="1"/>
  <c r="LO251" i="1"/>
  <c r="LO241" i="1"/>
  <c r="LO208" i="1"/>
  <c r="LO197" i="1"/>
  <c r="LO143" i="1"/>
  <c r="LO148" i="1"/>
  <c r="LO146" i="1" s="1"/>
  <c r="LO154" i="1"/>
  <c r="LO140" i="1"/>
  <c r="LO133" i="1"/>
  <c r="LO130" i="1"/>
  <c r="LO105" i="1"/>
  <c r="LO99" i="1"/>
  <c r="LO83" i="1"/>
  <c r="LO81" i="1" s="1"/>
  <c r="LO61" i="1"/>
  <c r="LO78" i="1"/>
  <c r="LO67" i="1"/>
  <c r="LN44" i="1"/>
  <c r="LN61" i="1"/>
  <c r="LN78" i="1"/>
  <c r="LN133" i="1"/>
  <c r="LN241" i="1"/>
  <c r="LN184" i="1"/>
  <c r="LN251" i="1"/>
  <c r="LK110" i="1"/>
  <c r="MI305" i="1" l="1"/>
  <c r="MJ305" i="1" s="1"/>
  <c r="MJ302" i="1"/>
  <c r="LL231" i="1"/>
  <c r="LM302" i="1"/>
  <c r="LM305" i="1" s="1"/>
  <c r="LL302" i="1"/>
  <c r="LL305" i="1" s="1"/>
  <c r="LL227" i="1"/>
  <c r="LO65" i="1"/>
  <c r="LO128" i="1"/>
  <c r="LO114" i="1"/>
  <c r="LO112" i="1" s="1"/>
  <c r="LO184" i="1"/>
  <c r="LN138" i="1"/>
  <c r="LN112" i="1"/>
  <c r="LO138" i="1"/>
  <c r="LO136" i="1" s="1"/>
  <c r="LO211" i="1"/>
  <c r="LM227" i="1"/>
  <c r="LM231" i="1"/>
  <c r="LO44" i="1"/>
  <c r="LO27" i="1"/>
  <c r="LO50" i="1"/>
  <c r="LN146" i="1"/>
  <c r="LN81" i="1"/>
  <c r="LN65" i="1" s="1"/>
  <c r="LN239" i="1"/>
  <c r="LO33" i="1"/>
  <c r="LO169" i="1"/>
  <c r="LO239" i="1"/>
  <c r="LO265" i="1" s="1"/>
  <c r="LP208" i="1"/>
  <c r="LP219" i="1"/>
  <c r="LP213" i="1"/>
  <c r="LP211" i="1" s="1"/>
  <c r="LP143" i="1"/>
  <c r="LP148" i="1"/>
  <c r="LP146" i="1" s="1"/>
  <c r="LP154" i="1"/>
  <c r="LP140" i="1"/>
  <c r="LP130" i="1"/>
  <c r="LP105" i="1"/>
  <c r="LP83" i="1"/>
  <c r="LN128" i="1"/>
  <c r="LK21" i="1"/>
  <c r="LN211" i="1"/>
  <c r="LN167" i="1"/>
  <c r="LN25" i="1"/>
  <c r="LO167" i="1" l="1"/>
  <c r="LO163" i="1" s="1"/>
  <c r="LO152" i="1" s="1"/>
  <c r="LO110" i="1"/>
  <c r="LN163" i="1"/>
  <c r="LP78" i="1"/>
  <c r="LP44" i="1"/>
  <c r="LP27" i="1"/>
  <c r="LP50" i="1"/>
  <c r="LP133" i="1"/>
  <c r="LP99" i="1"/>
  <c r="LP251" i="1"/>
  <c r="LN136" i="1"/>
  <c r="LK19" i="1"/>
  <c r="LP138" i="1"/>
  <c r="LP136" i="1" s="1"/>
  <c r="LP197" i="1"/>
  <c r="LP33" i="1"/>
  <c r="LN110" i="1"/>
  <c r="LN23" i="1"/>
  <c r="LP67" i="1"/>
  <c r="LP61" i="1"/>
  <c r="LP81" i="1"/>
  <c r="LP114" i="1"/>
  <c r="LP169" i="1"/>
  <c r="LP184" i="1"/>
  <c r="LP241" i="1"/>
  <c r="LN265" i="1"/>
  <c r="LO25" i="1"/>
  <c r="LO23" i="1" s="1"/>
  <c r="LO21" i="1" s="1"/>
  <c r="LQ148" i="1"/>
  <c r="LQ146" i="1" s="1"/>
  <c r="LQ213" i="1"/>
  <c r="LQ133" i="1"/>
  <c r="LQ130" i="1"/>
  <c r="LO19" i="1" l="1"/>
  <c r="LQ27" i="1"/>
  <c r="LP167" i="1"/>
  <c r="LP65" i="1"/>
  <c r="LQ50" i="1"/>
  <c r="LQ99" i="1"/>
  <c r="LQ128" i="1"/>
  <c r="LQ140" i="1"/>
  <c r="LR251" i="1"/>
  <c r="LR140" i="1"/>
  <c r="LR143" i="1"/>
  <c r="LR133" i="1"/>
  <c r="LR83" i="1"/>
  <c r="LR81" i="1" s="1"/>
  <c r="LR78" i="1"/>
  <c r="LR44" i="1"/>
  <c r="LK302" i="1"/>
  <c r="LK231" i="1"/>
  <c r="LK227" i="1"/>
  <c r="LP25" i="1"/>
  <c r="LP23" i="1" s="1"/>
  <c r="LP21" i="1" s="1"/>
  <c r="LP239" i="1"/>
  <c r="LP112" i="1"/>
  <c r="LQ33" i="1"/>
  <c r="LQ105" i="1"/>
  <c r="LQ143" i="1"/>
  <c r="LQ197" i="1"/>
  <c r="LN152" i="1"/>
  <c r="LP128" i="1"/>
  <c r="LN21" i="1"/>
  <c r="LQ44" i="1"/>
  <c r="LQ83" i="1"/>
  <c r="LQ169" i="1"/>
  <c r="LQ184" i="1"/>
  <c r="LQ78" i="1"/>
  <c r="LQ219" i="1"/>
  <c r="LQ61" i="1"/>
  <c r="LQ251" i="1"/>
  <c r="LQ154" i="1"/>
  <c r="LQ208" i="1"/>
  <c r="LQ241" i="1"/>
  <c r="LO231" i="1" l="1"/>
  <c r="LO227" i="1"/>
  <c r="LO302" i="1"/>
  <c r="LO305" i="1" s="1"/>
  <c r="LQ239" i="1"/>
  <c r="LQ265" i="1" s="1"/>
  <c r="LQ211" i="1"/>
  <c r="LQ67" i="1"/>
  <c r="LQ114" i="1"/>
  <c r="LQ112" i="1" s="1"/>
  <c r="LQ110" i="1" s="1"/>
  <c r="LR138" i="1"/>
  <c r="LQ25" i="1"/>
  <c r="LQ23" i="1" s="1"/>
  <c r="LQ81" i="1"/>
  <c r="LR67" i="1"/>
  <c r="LR65" i="1" s="1"/>
  <c r="LR105" i="1"/>
  <c r="LR148" i="1"/>
  <c r="LR154" i="1"/>
  <c r="LR184" i="1"/>
  <c r="LQ138" i="1"/>
  <c r="LP265" i="1"/>
  <c r="LR61" i="1"/>
  <c r="LR241" i="1"/>
  <c r="LQ167" i="1"/>
  <c r="LK305" i="1"/>
  <c r="LR27" i="1"/>
  <c r="LR50" i="1"/>
  <c r="LR114" i="1"/>
  <c r="LR169" i="1"/>
  <c r="LR197" i="1"/>
  <c r="LR213" i="1"/>
  <c r="LP163" i="1"/>
  <c r="LN19" i="1"/>
  <c r="LP110" i="1"/>
  <c r="LP19" i="1" s="1"/>
  <c r="LR33" i="1"/>
  <c r="LR99" i="1"/>
  <c r="LR130" i="1"/>
  <c r="LR208" i="1"/>
  <c r="LR219" i="1"/>
  <c r="LQ65" i="1" l="1"/>
  <c r="LQ21" i="1" s="1"/>
  <c r="LQ163" i="1"/>
  <c r="LQ152" i="1" s="1"/>
  <c r="LR167" i="1"/>
  <c r="LR128" i="1"/>
  <c r="LR112" i="1"/>
  <c r="LT251" i="1"/>
  <c r="LT143" i="1"/>
  <c r="LT148" i="1"/>
  <c r="LT146" i="1" s="1"/>
  <c r="LT105" i="1"/>
  <c r="LT83" i="1"/>
  <c r="LT78" i="1"/>
  <c r="LT133" i="1"/>
  <c r="LN302" i="1"/>
  <c r="LN231" i="1"/>
  <c r="LN227" i="1"/>
  <c r="LR211" i="1"/>
  <c r="LP152" i="1"/>
  <c r="LR25" i="1"/>
  <c r="LR239" i="1"/>
  <c r="LQ136" i="1"/>
  <c r="LR146" i="1"/>
  <c r="LP302" i="1" l="1"/>
  <c r="LP305" i="1" s="1"/>
  <c r="LR163" i="1"/>
  <c r="LR152" i="1" s="1"/>
  <c r="LR265" i="1"/>
  <c r="LQ19" i="1"/>
  <c r="LT33" i="1"/>
  <c r="LT61" i="1"/>
  <c r="LR110" i="1"/>
  <c r="LN305" i="1"/>
  <c r="LT67" i="1"/>
  <c r="LT44" i="1"/>
  <c r="LT27" i="1"/>
  <c r="LT50" i="1"/>
  <c r="LT81" i="1"/>
  <c r="LT114" i="1"/>
  <c r="LT112" i="1" s="1"/>
  <c r="LT169" i="1"/>
  <c r="LT197" i="1"/>
  <c r="LT208" i="1"/>
  <c r="LT241" i="1"/>
  <c r="LP227" i="1"/>
  <c r="LR23" i="1"/>
  <c r="LT99" i="1"/>
  <c r="LT130" i="1"/>
  <c r="LT140" i="1"/>
  <c r="LT138" i="1" s="1"/>
  <c r="LT136" i="1" s="1"/>
  <c r="LT213" i="1"/>
  <c r="LR136" i="1"/>
  <c r="LT154" i="1"/>
  <c r="LT184" i="1"/>
  <c r="LT219" i="1"/>
  <c r="LU219" i="1"/>
  <c r="LU213" i="1"/>
  <c r="LU211" i="1" s="1"/>
  <c r="LU208" i="1"/>
  <c r="LU241" i="1"/>
  <c r="LU239" i="1" s="1"/>
  <c r="LU140" i="1"/>
  <c r="LU130" i="1"/>
  <c r="LU133" i="1"/>
  <c r="LU61" i="1"/>
  <c r="LU50" i="1"/>
  <c r="LP231" i="1"/>
  <c r="LU27" i="1" l="1"/>
  <c r="LU78" i="1"/>
  <c r="LU99" i="1"/>
  <c r="LU128" i="1"/>
  <c r="LV219" i="1"/>
  <c r="LV213" i="1"/>
  <c r="LV251" i="1"/>
  <c r="LV241" i="1"/>
  <c r="LV239" i="1" s="1"/>
  <c r="LV208" i="1"/>
  <c r="LV140" i="1"/>
  <c r="LV143" i="1"/>
  <c r="LV148" i="1"/>
  <c r="LV146" i="1" s="1"/>
  <c r="LV130" i="1"/>
  <c r="LV105" i="1"/>
  <c r="LV99" i="1"/>
  <c r="LV83" i="1"/>
  <c r="LV81" i="1" s="1"/>
  <c r="LV78" i="1"/>
  <c r="LV50" i="1"/>
  <c r="LV27" i="1"/>
  <c r="LV61" i="1"/>
  <c r="LV44" i="1"/>
  <c r="LQ302" i="1"/>
  <c r="LQ227" i="1"/>
  <c r="LQ231" i="1"/>
  <c r="LU33" i="1"/>
  <c r="LU114" i="1"/>
  <c r="LU105" i="1"/>
  <c r="LU143" i="1"/>
  <c r="LU154" i="1"/>
  <c r="LU148" i="1"/>
  <c r="LU184" i="1"/>
  <c r="LU251" i="1"/>
  <c r="LT211" i="1"/>
  <c r="LT128" i="1"/>
  <c r="LT110" i="1" s="1"/>
  <c r="LT239" i="1"/>
  <c r="LT167" i="1"/>
  <c r="LU67" i="1"/>
  <c r="LU44" i="1"/>
  <c r="LU83" i="1"/>
  <c r="LU169" i="1"/>
  <c r="LU197" i="1"/>
  <c r="LR21" i="1"/>
  <c r="LT25" i="1"/>
  <c r="LT65" i="1"/>
  <c r="LT163" i="1" l="1"/>
  <c r="LT152" i="1" s="1"/>
  <c r="LV265" i="1"/>
  <c r="LV138" i="1"/>
  <c r="LV136" i="1" s="1"/>
  <c r="LV114" i="1"/>
  <c r="LV112" i="1" s="1"/>
  <c r="LV169" i="1"/>
  <c r="LV211" i="1"/>
  <c r="LU81" i="1"/>
  <c r="LU146" i="1"/>
  <c r="LU138" i="1"/>
  <c r="LU112" i="1"/>
  <c r="LQ305" i="1"/>
  <c r="LV33" i="1"/>
  <c r="LV197" i="1"/>
  <c r="LT265" i="1"/>
  <c r="LT23" i="1"/>
  <c r="LR19" i="1"/>
  <c r="LU167" i="1"/>
  <c r="LV154" i="1"/>
  <c r="LU25" i="1"/>
  <c r="LU23" i="1" s="1"/>
  <c r="LU265" i="1"/>
  <c r="LV67" i="1"/>
  <c r="LV133" i="1"/>
  <c r="LV184" i="1"/>
  <c r="LU65" i="1" l="1"/>
  <c r="LU21" i="1" s="1"/>
  <c r="LV128" i="1"/>
  <c r="LU136" i="1"/>
  <c r="LT21" i="1"/>
  <c r="LV25" i="1"/>
  <c r="LV65" i="1"/>
  <c r="LU110" i="1"/>
  <c r="LU163" i="1"/>
  <c r="LR302" i="1"/>
  <c r="LR231" i="1"/>
  <c r="LR227" i="1"/>
  <c r="LV167" i="1"/>
  <c r="LV163" i="1" s="1"/>
  <c r="LU152" i="1" l="1"/>
  <c r="LT19" i="1"/>
  <c r="LU19" i="1"/>
  <c r="LV23" i="1"/>
  <c r="LR305" i="1"/>
  <c r="LV110" i="1"/>
  <c r="LV21" i="1" l="1"/>
  <c r="LT227" i="1"/>
  <c r="LT302" i="1"/>
  <c r="LT231" i="1"/>
  <c r="LU302" i="1"/>
  <c r="LU231" i="1"/>
  <c r="LU227" i="1"/>
  <c r="LV19" i="1" l="1"/>
  <c r="LU305" i="1"/>
  <c r="LT305" i="1"/>
  <c r="LV152" i="1" l="1"/>
  <c r="LV302" i="1" l="1"/>
  <c r="LV305" i="1" s="1"/>
  <c r="LV227" i="1"/>
  <c r="LV231" i="1"/>
  <c r="LJ294" i="1" l="1"/>
  <c r="LJ292" i="1"/>
  <c r="LJ291" i="1"/>
  <c r="LJ290" i="1"/>
  <c r="LJ289" i="1"/>
  <c r="LH287" i="1"/>
  <c r="LH285" i="1" s="1"/>
  <c r="LD287" i="1"/>
  <c r="LD285" i="1" s="1"/>
  <c r="KZ287" i="1"/>
  <c r="KZ285" i="1" s="1"/>
  <c r="LI287" i="1"/>
  <c r="LI285" i="1" s="1"/>
  <c r="LG287" i="1"/>
  <c r="LG285" i="1" s="1"/>
  <c r="LF287" i="1"/>
  <c r="LF285" i="1" s="1"/>
  <c r="LE287" i="1"/>
  <c r="LE285" i="1" s="1"/>
  <c r="LC287" i="1"/>
  <c r="LC285" i="1" s="1"/>
  <c r="LB287" i="1"/>
  <c r="LB285" i="1" s="1"/>
  <c r="LA287" i="1"/>
  <c r="LA285" i="1" s="1"/>
  <c r="KY287" i="1"/>
  <c r="KY285" i="1" s="1"/>
  <c r="KX287" i="1"/>
  <c r="KX285" i="1" s="1"/>
  <c r="LJ280" i="1"/>
  <c r="LA275" i="1"/>
  <c r="LA273" i="1" s="1"/>
  <c r="LJ279" i="1"/>
  <c r="LF275" i="1"/>
  <c r="LF273" i="1" s="1"/>
  <c r="LJ278" i="1"/>
  <c r="LH275" i="1"/>
  <c r="LH273" i="1" s="1"/>
  <c r="LG275" i="1"/>
  <c r="LG273" i="1" s="1"/>
  <c r="LD275" i="1"/>
  <c r="LD273" i="1" s="1"/>
  <c r="KZ275" i="1"/>
  <c r="KZ273" i="1" s="1"/>
  <c r="KY275" i="1"/>
  <c r="KY273" i="1" s="1"/>
  <c r="LJ276" i="1"/>
  <c r="LI275" i="1"/>
  <c r="LI273" i="1" s="1"/>
  <c r="LE275" i="1"/>
  <c r="LE273" i="1" s="1"/>
  <c r="LC275" i="1"/>
  <c r="LC273" i="1" s="1"/>
  <c r="LB275" i="1"/>
  <c r="LB273" i="1" s="1"/>
  <c r="KX275" i="1"/>
  <c r="KX273" i="1" s="1"/>
  <c r="LJ260" i="1"/>
  <c r="LJ259" i="1"/>
  <c r="LJ258" i="1"/>
  <c r="LJ257" i="1"/>
  <c r="LJ256" i="1"/>
  <c r="LB253" i="1"/>
  <c r="LJ255" i="1"/>
  <c r="LI253" i="1"/>
  <c r="LG253" i="1"/>
  <c r="LC253" i="1"/>
  <c r="LA253" i="1"/>
  <c r="KY253" i="1"/>
  <c r="KY251" i="1" s="1"/>
  <c r="LH253" i="1"/>
  <c r="LF253" i="1"/>
  <c r="LE253" i="1"/>
  <c r="LD253" i="1"/>
  <c r="KZ253" i="1"/>
  <c r="KZ251" i="1" s="1"/>
  <c r="LJ246" i="1"/>
  <c r="LJ245" i="1"/>
  <c r="LJ244" i="1"/>
  <c r="KY241" i="1"/>
  <c r="KY239" i="1" s="1"/>
  <c r="LJ224" i="1"/>
  <c r="KY219" i="1"/>
  <c r="KZ219" i="1"/>
  <c r="KX219" i="1"/>
  <c r="KY213" i="1"/>
  <c r="KY211" i="1" s="1"/>
  <c r="KZ213" i="1"/>
  <c r="KX213" i="1"/>
  <c r="KX211" i="1" s="1"/>
  <c r="KY208" i="1"/>
  <c r="KZ208" i="1"/>
  <c r="LJ204" i="1"/>
  <c r="KZ197" i="1"/>
  <c r="KY197" i="1"/>
  <c r="KX197" i="1"/>
  <c r="LJ193" i="1"/>
  <c r="LJ192" i="1"/>
  <c r="LJ191" i="1"/>
  <c r="LJ190" i="1"/>
  <c r="KZ184" i="1"/>
  <c r="KX184" i="1"/>
  <c r="KY184" i="1"/>
  <c r="LJ179" i="1"/>
  <c r="KZ169" i="1"/>
  <c r="LJ160" i="1"/>
  <c r="KZ154" i="1"/>
  <c r="KX154" i="1"/>
  <c r="KY154" i="1"/>
  <c r="KZ148" i="1"/>
  <c r="KZ146" i="1" s="1"/>
  <c r="KY148" i="1"/>
  <c r="KY146" i="1" s="1"/>
  <c r="KX148" i="1"/>
  <c r="KX146" i="1" s="1"/>
  <c r="KY143" i="1"/>
  <c r="KZ143" i="1"/>
  <c r="KZ140" i="1"/>
  <c r="KY140" i="1"/>
  <c r="KX140" i="1"/>
  <c r="KZ133" i="1"/>
  <c r="KY133" i="1"/>
  <c r="KX133" i="1"/>
  <c r="KZ130" i="1"/>
  <c r="KY130" i="1"/>
  <c r="KY114" i="1"/>
  <c r="KZ114" i="1"/>
  <c r="KZ112" i="1" s="1"/>
  <c r="KX114" i="1"/>
  <c r="KX112" i="1" s="1"/>
  <c r="KX105" i="1"/>
  <c r="KZ105" i="1"/>
  <c r="KY105" i="1"/>
  <c r="KZ99" i="1"/>
  <c r="LJ102" i="1"/>
  <c r="KX99" i="1"/>
  <c r="KY99" i="1"/>
  <c r="LJ93" i="1"/>
  <c r="LJ91" i="1"/>
  <c r="LJ90" i="1"/>
  <c r="KX83" i="1"/>
  <c r="LJ85" i="1"/>
  <c r="LJ84" i="1"/>
  <c r="KY78" i="1"/>
  <c r="KZ78" i="1"/>
  <c r="KX78" i="1"/>
  <c r="LI75" i="1"/>
  <c r="LE75" i="1"/>
  <c r="LA75" i="1"/>
  <c r="LJ76" i="1"/>
  <c r="LJ75" i="1" s="1"/>
  <c r="LH75" i="1"/>
  <c r="LG75" i="1"/>
  <c r="LF75" i="1"/>
  <c r="LD75" i="1"/>
  <c r="LC75" i="1"/>
  <c r="LB75" i="1"/>
  <c r="KZ75" i="1"/>
  <c r="KY75" i="1"/>
  <c r="KX75" i="1"/>
  <c r="LJ73" i="1"/>
  <c r="LJ69" i="1"/>
  <c r="KY67" i="1"/>
  <c r="KZ67" i="1"/>
  <c r="KX61" i="1"/>
  <c r="KY61" i="1"/>
  <c r="KZ61" i="1"/>
  <c r="KY50" i="1"/>
  <c r="KZ50" i="1"/>
  <c r="KZ44" i="1"/>
  <c r="KY44" i="1"/>
  <c r="KX44" i="1"/>
  <c r="KX33" i="1"/>
  <c r="KY33" i="1"/>
  <c r="KZ33" i="1"/>
  <c r="KZ27" i="1"/>
  <c r="KY27" i="1"/>
  <c r="KX27" i="1"/>
  <c r="LE297" i="1" l="1"/>
  <c r="LI297" i="1"/>
  <c r="LA297" i="1"/>
  <c r="KZ297" i="1"/>
  <c r="LH297" i="1"/>
  <c r="KY138" i="1"/>
  <c r="KY136" i="1" s="1"/>
  <c r="KY265" i="1"/>
  <c r="KY25" i="1"/>
  <c r="KY23" i="1" s="1"/>
  <c r="KZ138" i="1"/>
  <c r="KZ136" i="1" s="1"/>
  <c r="LC297" i="1"/>
  <c r="KY297" i="1"/>
  <c r="KZ25" i="1"/>
  <c r="KZ23" i="1" s="1"/>
  <c r="KY128" i="1"/>
  <c r="KZ128" i="1"/>
  <c r="KZ110" i="1" s="1"/>
  <c r="KZ167" i="1"/>
  <c r="LF297" i="1"/>
  <c r="LJ285" i="1"/>
  <c r="KY112" i="1"/>
  <c r="KX81" i="1"/>
  <c r="LJ86" i="1"/>
  <c r="KX50" i="1"/>
  <c r="LJ62" i="1"/>
  <c r="KY83" i="1"/>
  <c r="KY81" i="1" s="1"/>
  <c r="KY65" i="1" s="1"/>
  <c r="LJ87" i="1"/>
  <c r="LJ88" i="1"/>
  <c r="LJ89" i="1"/>
  <c r="KZ83" i="1"/>
  <c r="KZ81" i="1" s="1"/>
  <c r="KZ65" i="1" s="1"/>
  <c r="LJ92" i="1"/>
  <c r="LJ159" i="1"/>
  <c r="KX67" i="1"/>
  <c r="LJ173" i="1"/>
  <c r="LJ177" i="1"/>
  <c r="LJ178" i="1"/>
  <c r="KX130" i="1"/>
  <c r="LJ165" i="1"/>
  <c r="KY169" i="1"/>
  <c r="KY167" i="1" s="1"/>
  <c r="KY163" i="1" s="1"/>
  <c r="KY152" i="1" s="1"/>
  <c r="KX143" i="1"/>
  <c r="KX169" i="1"/>
  <c r="KX297" i="1"/>
  <c r="LJ273" i="1"/>
  <c r="LG297" i="1"/>
  <c r="KX208" i="1"/>
  <c r="KX241" i="1"/>
  <c r="KZ241" i="1"/>
  <c r="KZ239" i="1" s="1"/>
  <c r="KZ265" i="1" s="1"/>
  <c r="LJ247" i="1"/>
  <c r="KX253" i="1"/>
  <c r="LD297" i="1"/>
  <c r="LJ277" i="1"/>
  <c r="LJ243" i="1"/>
  <c r="LJ254" i="1"/>
  <c r="LB297" i="1"/>
  <c r="LJ275" i="1"/>
  <c r="LJ287" i="1"/>
  <c r="LJ282" i="1"/>
  <c r="LJ288" i="1"/>
  <c r="KZ211" i="1"/>
  <c r="KY21" i="1" l="1"/>
  <c r="KZ21" i="1"/>
  <c r="KZ19" i="1" s="1"/>
  <c r="KY110" i="1"/>
  <c r="KZ163" i="1"/>
  <c r="KZ152" i="1" s="1"/>
  <c r="KX239" i="1"/>
  <c r="KX138" i="1"/>
  <c r="KX65" i="1"/>
  <c r="KX25" i="1"/>
  <c r="KX167" i="1"/>
  <c r="KX251" i="1"/>
  <c r="LJ253" i="1"/>
  <c r="LJ297" i="1"/>
  <c r="KX128" i="1"/>
  <c r="KQ287" i="1"/>
  <c r="KQ285" i="1" s="1"/>
  <c r="KM287" i="1"/>
  <c r="KM285" i="1" s="1"/>
  <c r="KV275" i="1"/>
  <c r="KV273" i="1" s="1"/>
  <c r="KR275" i="1"/>
  <c r="KR273" i="1" s="1"/>
  <c r="KP275" i="1"/>
  <c r="KP273" i="1" s="1"/>
  <c r="KN275" i="1"/>
  <c r="KN273" i="1" s="1"/>
  <c r="KV253" i="1"/>
  <c r="KO253" i="1"/>
  <c r="KN253" i="1"/>
  <c r="KU75" i="1"/>
  <c r="KT75" i="1"/>
  <c r="KS75" i="1"/>
  <c r="KR75" i="1"/>
  <c r="KQ75" i="1"/>
  <c r="KP75" i="1"/>
  <c r="KO75" i="1"/>
  <c r="KN75" i="1"/>
  <c r="KM75" i="1"/>
  <c r="KL75" i="1"/>
  <c r="KK75" i="1"/>
  <c r="KS287" i="1"/>
  <c r="KS285" i="1" s="1"/>
  <c r="KP287" i="1"/>
  <c r="KP285" i="1" s="1"/>
  <c r="KK287" i="1"/>
  <c r="KV287" i="1"/>
  <c r="KV285" i="1" s="1"/>
  <c r="KU287" i="1"/>
  <c r="KU285" i="1" s="1"/>
  <c r="KT287" i="1"/>
  <c r="KT285" i="1" s="1"/>
  <c r="KL287" i="1"/>
  <c r="KL285" i="1" s="1"/>
  <c r="KO275" i="1"/>
  <c r="KO273" i="1" s="1"/>
  <c r="KV75" i="1"/>
  <c r="KY19" i="1" l="1"/>
  <c r="KO287" i="1"/>
  <c r="KO285" i="1" s="1"/>
  <c r="KS275" i="1"/>
  <c r="KS273" i="1" s="1"/>
  <c r="KR253" i="1"/>
  <c r="KS253" i="1"/>
  <c r="KW282" i="1"/>
  <c r="KL275" i="1"/>
  <c r="KL273" i="1" s="1"/>
  <c r="KL297" i="1" s="1"/>
  <c r="KZ302" i="1"/>
  <c r="KZ305" i="1" s="1"/>
  <c r="KZ227" i="1"/>
  <c r="LA105" i="1"/>
  <c r="LA208" i="1"/>
  <c r="LA197" i="1"/>
  <c r="KX23" i="1"/>
  <c r="KX136" i="1"/>
  <c r="LA44" i="1"/>
  <c r="LA133" i="1"/>
  <c r="LA61" i="1"/>
  <c r="LA143" i="1"/>
  <c r="LA184" i="1"/>
  <c r="LA213" i="1"/>
  <c r="KX163" i="1"/>
  <c r="KZ231" i="1"/>
  <c r="LA27" i="1"/>
  <c r="LA33" i="1"/>
  <c r="LA114" i="1"/>
  <c r="LA140" i="1"/>
  <c r="LA67" i="1"/>
  <c r="LA83" i="1"/>
  <c r="LA148" i="1"/>
  <c r="LA219" i="1"/>
  <c r="LA251" i="1"/>
  <c r="LB219" i="1"/>
  <c r="LB213" i="1"/>
  <c r="LB251" i="1"/>
  <c r="LB241" i="1"/>
  <c r="LB239" i="1" s="1"/>
  <c r="LB208" i="1"/>
  <c r="LB143" i="1"/>
  <c r="LB148" i="1"/>
  <c r="LB146" i="1" s="1"/>
  <c r="LB130" i="1"/>
  <c r="LB78" i="1"/>
  <c r="LB140" i="1"/>
  <c r="LB133" i="1"/>
  <c r="LB114" i="1"/>
  <c r="LB61" i="1"/>
  <c r="LB105" i="1"/>
  <c r="KX110" i="1"/>
  <c r="LA50" i="1"/>
  <c r="LA154" i="1"/>
  <c r="LA78" i="1"/>
  <c r="LA99" i="1"/>
  <c r="LA130" i="1"/>
  <c r="LA169" i="1"/>
  <c r="LA241" i="1"/>
  <c r="KX265" i="1"/>
  <c r="KW191" i="1"/>
  <c r="KT275" i="1"/>
  <c r="KT273" i="1" s="1"/>
  <c r="KT297" i="1" s="1"/>
  <c r="KW245" i="1"/>
  <c r="KW102" i="1"/>
  <c r="KW190" i="1"/>
  <c r="KW192" i="1"/>
  <c r="KW193" i="1"/>
  <c r="KW244" i="1"/>
  <c r="KW246" i="1"/>
  <c r="KW247" i="1"/>
  <c r="KW276" i="1"/>
  <c r="KW278" i="1"/>
  <c r="KW279" i="1"/>
  <c r="KW280" i="1"/>
  <c r="KS297" i="1"/>
  <c r="KV297" i="1"/>
  <c r="KW85" i="1"/>
  <c r="KW87" i="1"/>
  <c r="KW90" i="1"/>
  <c r="KW92" i="1"/>
  <c r="KW62" i="1"/>
  <c r="KW86" i="1"/>
  <c r="KW88" i="1"/>
  <c r="KW89" i="1"/>
  <c r="KW91" i="1"/>
  <c r="KW93" i="1"/>
  <c r="KW277" i="1"/>
  <c r="KK275" i="1"/>
  <c r="KW254" i="1"/>
  <c r="KW255" i="1"/>
  <c r="KW256" i="1"/>
  <c r="KW257" i="1"/>
  <c r="KW258" i="1"/>
  <c r="KW259" i="1"/>
  <c r="KW260" i="1"/>
  <c r="KW165" i="1"/>
  <c r="KW173" i="1"/>
  <c r="KW204" i="1"/>
  <c r="KK253" i="1"/>
  <c r="KL253" i="1"/>
  <c r="KP253" i="1"/>
  <c r="KT253" i="1"/>
  <c r="KM275" i="1"/>
  <c r="KM273" i="1" s="1"/>
  <c r="KM297" i="1" s="1"/>
  <c r="KQ275" i="1"/>
  <c r="KQ273" i="1" s="1"/>
  <c r="KQ297" i="1" s="1"/>
  <c r="KU275" i="1"/>
  <c r="KU273" i="1" s="1"/>
  <c r="KU297" i="1" s="1"/>
  <c r="KN287" i="1"/>
  <c r="KN285" i="1" s="1"/>
  <c r="KN297" i="1" s="1"/>
  <c r="KR287" i="1"/>
  <c r="KR285" i="1" s="1"/>
  <c r="KR297" i="1" s="1"/>
  <c r="KW159" i="1"/>
  <c r="KW160" i="1"/>
  <c r="KW177" i="1"/>
  <c r="KW178" i="1"/>
  <c r="KW179" i="1"/>
  <c r="KM253" i="1"/>
  <c r="KQ253" i="1"/>
  <c r="KU253" i="1"/>
  <c r="KW289" i="1"/>
  <c r="KW290" i="1"/>
  <c r="KW291" i="1"/>
  <c r="KW292" i="1"/>
  <c r="KW294" i="1"/>
  <c r="KW76" i="1"/>
  <c r="KW75" i="1" s="1"/>
  <c r="KW84" i="1"/>
  <c r="KW69" i="1"/>
  <c r="KW73" i="1"/>
  <c r="KW243" i="1"/>
  <c r="KO297" i="1"/>
  <c r="KP297" i="1"/>
  <c r="KW224" i="1"/>
  <c r="KK285" i="1"/>
  <c r="KW288" i="1"/>
  <c r="KK143" i="1"/>
  <c r="KY227" i="1" l="1"/>
  <c r="KY231" i="1"/>
  <c r="KY302" i="1"/>
  <c r="KY305" i="1" s="1"/>
  <c r="LA138" i="1"/>
  <c r="KX21" i="1"/>
  <c r="LA167" i="1"/>
  <c r="LB154" i="1"/>
  <c r="LB184" i="1"/>
  <c r="LB169" i="1"/>
  <c r="LB197" i="1"/>
  <c r="LB211" i="1"/>
  <c r="LA211" i="1"/>
  <c r="LA128" i="1"/>
  <c r="LA81" i="1"/>
  <c r="LA65" i="1" s="1"/>
  <c r="LB83" i="1"/>
  <c r="LB81" i="1" s="1"/>
  <c r="LB33" i="1"/>
  <c r="LB112" i="1"/>
  <c r="LB265" i="1"/>
  <c r="LA146" i="1"/>
  <c r="LA112" i="1"/>
  <c r="LA25" i="1"/>
  <c r="LA239" i="1"/>
  <c r="LB27" i="1"/>
  <c r="LB44" i="1"/>
  <c r="LB99" i="1"/>
  <c r="LB50" i="1"/>
  <c r="LB67" i="1"/>
  <c r="LB128" i="1"/>
  <c r="LB138" i="1"/>
  <c r="LB136" i="1" s="1"/>
  <c r="LC251" i="1"/>
  <c r="LC219" i="1"/>
  <c r="LC208" i="1"/>
  <c r="LC148" i="1"/>
  <c r="LC146" i="1" s="1"/>
  <c r="LC184" i="1"/>
  <c r="LC143" i="1"/>
  <c r="LC140" i="1"/>
  <c r="LC133" i="1"/>
  <c r="LC105" i="1"/>
  <c r="LC61" i="1"/>
  <c r="LC67" i="1"/>
  <c r="KX152" i="1"/>
  <c r="KM140" i="1"/>
  <c r="KW253" i="1"/>
  <c r="KL140" i="1"/>
  <c r="KW275" i="1"/>
  <c r="KK273" i="1"/>
  <c r="KW273" i="1" s="1"/>
  <c r="JX140" i="1"/>
  <c r="KK140" i="1"/>
  <c r="KK138" i="1" s="1"/>
  <c r="KW285" i="1"/>
  <c r="KW287" i="1"/>
  <c r="CK148" i="1"/>
  <c r="CK146" i="1"/>
  <c r="LB65" i="1" l="1"/>
  <c r="LC138" i="1"/>
  <c r="LC136" i="1" s="1"/>
  <c r="LC114" i="1"/>
  <c r="LC169" i="1"/>
  <c r="LC83" i="1"/>
  <c r="LC81" i="1" s="1"/>
  <c r="LC241" i="1"/>
  <c r="LA110" i="1"/>
  <c r="LB167" i="1"/>
  <c r="LB163" i="1" s="1"/>
  <c r="LB152" i="1" s="1"/>
  <c r="KX19" i="1"/>
  <c r="LC50" i="1"/>
  <c r="LC99" i="1"/>
  <c r="LC130" i="1"/>
  <c r="LC154" i="1"/>
  <c r="LC197" i="1"/>
  <c r="LB25" i="1"/>
  <c r="LB23" i="1" s="1"/>
  <c r="LA265" i="1"/>
  <c r="LA23" i="1"/>
  <c r="LA163" i="1"/>
  <c r="LC33" i="1"/>
  <c r="LC27" i="1"/>
  <c r="LC44" i="1"/>
  <c r="LC78" i="1"/>
  <c r="LC213" i="1"/>
  <c r="LD241" i="1"/>
  <c r="LD219" i="1"/>
  <c r="LD213" i="1"/>
  <c r="LD208" i="1"/>
  <c r="LD251" i="1"/>
  <c r="LD140" i="1"/>
  <c r="LD114" i="1"/>
  <c r="LD112" i="1" s="1"/>
  <c r="LD130" i="1"/>
  <c r="LD83" i="1"/>
  <c r="LD148" i="1"/>
  <c r="LD146" i="1" s="1"/>
  <c r="LD78" i="1"/>
  <c r="LB110" i="1"/>
  <c r="LA136" i="1"/>
  <c r="KM143" i="1"/>
  <c r="KO140" i="1"/>
  <c r="KO143" i="1"/>
  <c r="KM138" i="1"/>
  <c r="KK297" i="1"/>
  <c r="KW297" i="1" s="1"/>
  <c r="KL143" i="1"/>
  <c r="KL138" i="1" s="1"/>
  <c r="KN143" i="1"/>
  <c r="KN140" i="1"/>
  <c r="LB21" i="1" l="1"/>
  <c r="LB19" i="1" s="1"/>
  <c r="LC65" i="1"/>
  <c r="LC25" i="1"/>
  <c r="LC23" i="1" s="1"/>
  <c r="LD239" i="1"/>
  <c r="LD265" i="1" s="1"/>
  <c r="LA152" i="1"/>
  <c r="LC112" i="1"/>
  <c r="LD61" i="1"/>
  <c r="LD27" i="1"/>
  <c r="LD81" i="1"/>
  <c r="LD143" i="1"/>
  <c r="LD197" i="1"/>
  <c r="LC211" i="1"/>
  <c r="LA21" i="1"/>
  <c r="LC239" i="1"/>
  <c r="LD50" i="1"/>
  <c r="LD99" i="1"/>
  <c r="LD211" i="1"/>
  <c r="LE251" i="1"/>
  <c r="LE241" i="1"/>
  <c r="LE239" i="1" s="1"/>
  <c r="LE219" i="1"/>
  <c r="LE213" i="1"/>
  <c r="LE211" i="1" s="1"/>
  <c r="LE208" i="1"/>
  <c r="LE143" i="1"/>
  <c r="LE130" i="1"/>
  <c r="LE61" i="1"/>
  <c r="LE148" i="1"/>
  <c r="LE78" i="1"/>
  <c r="LE140" i="1"/>
  <c r="LE133" i="1"/>
  <c r="LE44" i="1"/>
  <c r="LC128" i="1"/>
  <c r="LC167" i="1"/>
  <c r="LD169" i="1"/>
  <c r="LD33" i="1"/>
  <c r="LD44" i="1"/>
  <c r="LD67" i="1"/>
  <c r="LD105" i="1"/>
  <c r="LD133" i="1"/>
  <c r="LD128" i="1" s="1"/>
  <c r="LD110" i="1" s="1"/>
  <c r="LD154" i="1"/>
  <c r="LD184" i="1"/>
  <c r="KX302" i="1"/>
  <c r="KX231" i="1"/>
  <c r="KX227" i="1"/>
  <c r="KP140" i="1"/>
  <c r="KN138" i="1"/>
  <c r="KO138" i="1"/>
  <c r="JX143" i="1"/>
  <c r="LC21" i="1" l="1"/>
  <c r="LE128" i="1"/>
  <c r="LE265" i="1"/>
  <c r="LC265" i="1"/>
  <c r="LD138" i="1"/>
  <c r="LC110" i="1"/>
  <c r="LE99" i="1"/>
  <c r="LC163" i="1"/>
  <c r="LE27" i="1"/>
  <c r="LE114" i="1"/>
  <c r="LE105" i="1"/>
  <c r="LE154" i="1"/>
  <c r="LE169" i="1"/>
  <c r="LE197" i="1"/>
  <c r="LA19" i="1"/>
  <c r="LF219" i="1"/>
  <c r="LF213" i="1"/>
  <c r="LF251" i="1"/>
  <c r="LF241" i="1"/>
  <c r="LF239" i="1" s="1"/>
  <c r="LF208" i="1"/>
  <c r="LF143" i="1"/>
  <c r="LF154" i="1"/>
  <c r="LF130" i="1"/>
  <c r="LF78" i="1"/>
  <c r="LF140" i="1"/>
  <c r="LF83" i="1"/>
  <c r="LF81" i="1" s="1"/>
  <c r="LF27" i="1"/>
  <c r="KX305" i="1"/>
  <c r="LE50" i="1"/>
  <c r="LE67" i="1"/>
  <c r="LE146" i="1"/>
  <c r="LB302" i="1"/>
  <c r="LB305" i="1" s="1"/>
  <c r="LB231" i="1"/>
  <c r="LB227" i="1"/>
  <c r="LD65" i="1"/>
  <c r="LD167" i="1"/>
  <c r="LD163" i="1" s="1"/>
  <c r="LD152" i="1" s="1"/>
  <c r="LE33" i="1"/>
  <c r="LE83" i="1"/>
  <c r="LE138" i="1"/>
  <c r="LE184" i="1"/>
  <c r="LD25" i="1"/>
  <c r="KQ61" i="1"/>
  <c r="KQ143" i="1"/>
  <c r="KQ148" i="1"/>
  <c r="KQ146" i="1" s="1"/>
  <c r="KQ241" i="1"/>
  <c r="KQ219" i="1"/>
  <c r="KQ133" i="1"/>
  <c r="KQ208" i="1"/>
  <c r="KQ140" i="1"/>
  <c r="KQ213" i="1"/>
  <c r="KQ130" i="1"/>
  <c r="KP143" i="1"/>
  <c r="JX138" i="1"/>
  <c r="KP251" i="1"/>
  <c r="KO251" i="1"/>
  <c r="KN251" i="1"/>
  <c r="KM251" i="1"/>
  <c r="KL251" i="1"/>
  <c r="KP241" i="1"/>
  <c r="KO241" i="1"/>
  <c r="KO239" i="1" s="1"/>
  <c r="KN241" i="1"/>
  <c r="KN239" i="1" s="1"/>
  <c r="KM241" i="1"/>
  <c r="KM239" i="1" s="1"/>
  <c r="KL241" i="1"/>
  <c r="KL239" i="1" s="1"/>
  <c r="KP219" i="1"/>
  <c r="KO219" i="1"/>
  <c r="KN219" i="1"/>
  <c r="KM219" i="1"/>
  <c r="KL219" i="1"/>
  <c r="KP213" i="1"/>
  <c r="KP211" i="1" s="1"/>
  <c r="KO213" i="1"/>
  <c r="KO211" i="1" s="1"/>
  <c r="KN213" i="1"/>
  <c r="KN211" i="1" s="1"/>
  <c r="KM213" i="1"/>
  <c r="KM211" i="1" s="1"/>
  <c r="KL213" i="1"/>
  <c r="KL211" i="1" s="1"/>
  <c r="KP208" i="1"/>
  <c r="KO208" i="1"/>
  <c r="KN208" i="1"/>
  <c r="KM208" i="1"/>
  <c r="KL208" i="1"/>
  <c r="KP197" i="1"/>
  <c r="KO197" i="1"/>
  <c r="KN197" i="1"/>
  <c r="KM197" i="1"/>
  <c r="KL197" i="1"/>
  <c r="KP184" i="1"/>
  <c r="KO184" i="1"/>
  <c r="KN184" i="1"/>
  <c r="KM184" i="1"/>
  <c r="KL184" i="1"/>
  <c r="KP169" i="1"/>
  <c r="KO169" i="1"/>
  <c r="KN169" i="1"/>
  <c r="KM169" i="1"/>
  <c r="KL169" i="1"/>
  <c r="KP154" i="1"/>
  <c r="KO154" i="1"/>
  <c r="KN154" i="1"/>
  <c r="KM154" i="1"/>
  <c r="KL154" i="1"/>
  <c r="KP148" i="1"/>
  <c r="KO148" i="1"/>
  <c r="KO146" i="1" s="1"/>
  <c r="KO136" i="1" s="1"/>
  <c r="KN148" i="1"/>
  <c r="KN146" i="1" s="1"/>
  <c r="KN136" i="1" s="1"/>
  <c r="KM148" i="1"/>
  <c r="KM146" i="1" s="1"/>
  <c r="KM136" i="1" s="1"/>
  <c r="KL148" i="1"/>
  <c r="KL146" i="1" s="1"/>
  <c r="KL136" i="1" s="1"/>
  <c r="KP133" i="1"/>
  <c r="KO133" i="1"/>
  <c r="KN133" i="1"/>
  <c r="KM133" i="1"/>
  <c r="KL133" i="1"/>
  <c r="KP130" i="1"/>
  <c r="KO130" i="1"/>
  <c r="KN130" i="1"/>
  <c r="KM130" i="1"/>
  <c r="KL130" i="1"/>
  <c r="KP114" i="1"/>
  <c r="KP112" i="1" s="1"/>
  <c r="KO114" i="1"/>
  <c r="KO112" i="1" s="1"/>
  <c r="KN114" i="1"/>
  <c r="KN112" i="1" s="1"/>
  <c r="KM114" i="1"/>
  <c r="KM112" i="1" s="1"/>
  <c r="KL114" i="1"/>
  <c r="KL112" i="1" s="1"/>
  <c r="KP105" i="1"/>
  <c r="KO105" i="1"/>
  <c r="KN105" i="1"/>
  <c r="KM105" i="1"/>
  <c r="KL105" i="1"/>
  <c r="KP99" i="1"/>
  <c r="KO99" i="1"/>
  <c r="KN99" i="1"/>
  <c r="KM99" i="1"/>
  <c r="KL99" i="1"/>
  <c r="KP83" i="1"/>
  <c r="KO83" i="1"/>
  <c r="KO81" i="1" s="1"/>
  <c r="KN83" i="1"/>
  <c r="KN81" i="1" s="1"/>
  <c r="KM83" i="1"/>
  <c r="KM81" i="1" s="1"/>
  <c r="KL83" i="1"/>
  <c r="KL81" i="1" s="1"/>
  <c r="KQ78" i="1"/>
  <c r="KP78" i="1"/>
  <c r="KO78" i="1"/>
  <c r="KN78" i="1"/>
  <c r="KM78" i="1"/>
  <c r="KL78" i="1"/>
  <c r="KP67" i="1"/>
  <c r="KO67" i="1"/>
  <c r="KN67" i="1"/>
  <c r="KM67" i="1"/>
  <c r="KL67" i="1"/>
  <c r="KP61" i="1"/>
  <c r="KO61" i="1"/>
  <c r="KN61" i="1"/>
  <c r="KM61" i="1"/>
  <c r="KL61" i="1"/>
  <c r="KP50" i="1"/>
  <c r="KO50" i="1"/>
  <c r="KN50" i="1"/>
  <c r="KL50" i="1"/>
  <c r="KP44" i="1"/>
  <c r="KO44" i="1"/>
  <c r="KN44" i="1"/>
  <c r="KM44" i="1"/>
  <c r="KL44" i="1"/>
  <c r="KP33" i="1"/>
  <c r="KO33" i="1"/>
  <c r="KN33" i="1"/>
  <c r="KM33" i="1"/>
  <c r="KP27" i="1"/>
  <c r="KO27" i="1"/>
  <c r="KN27" i="1"/>
  <c r="KL27" i="1"/>
  <c r="KQ83" i="1" l="1"/>
  <c r="KQ81" i="1" s="1"/>
  <c r="KL265" i="1"/>
  <c r="KL128" i="1"/>
  <c r="KL110" i="1" s="1"/>
  <c r="KN25" i="1"/>
  <c r="KN23" i="1" s="1"/>
  <c r="KM128" i="1"/>
  <c r="KM110" i="1" s="1"/>
  <c r="KM65" i="1"/>
  <c r="KQ239" i="1"/>
  <c r="KN167" i="1"/>
  <c r="KN163" i="1" s="1"/>
  <c r="KN152" i="1" s="1"/>
  <c r="LE136" i="1"/>
  <c r="KQ128" i="1"/>
  <c r="KN65" i="1"/>
  <c r="KN128" i="1"/>
  <c r="KN110" i="1" s="1"/>
  <c r="KO167" i="1"/>
  <c r="KO163" i="1" s="1"/>
  <c r="KO152" i="1" s="1"/>
  <c r="KN265" i="1"/>
  <c r="KO65" i="1"/>
  <c r="KO128" i="1"/>
  <c r="KO110" i="1" s="1"/>
  <c r="KL167" i="1"/>
  <c r="KL163" i="1" s="1"/>
  <c r="KL152" i="1" s="1"/>
  <c r="KO265" i="1"/>
  <c r="KL65" i="1"/>
  <c r="KM167" i="1"/>
  <c r="KM163" i="1" s="1"/>
  <c r="KM152" i="1" s="1"/>
  <c r="KM265" i="1"/>
  <c r="LF265" i="1"/>
  <c r="LF61" i="1"/>
  <c r="LF33" i="1"/>
  <c r="LF138" i="1"/>
  <c r="LG241" i="1"/>
  <c r="LG219" i="1"/>
  <c r="LG148" i="1"/>
  <c r="LG146" i="1" s="1"/>
  <c r="LG184" i="1"/>
  <c r="LG154" i="1"/>
  <c r="LG133" i="1"/>
  <c r="LG105" i="1"/>
  <c r="LG99" i="1"/>
  <c r="LG83" i="1"/>
  <c r="LG81" i="1" s="1"/>
  <c r="LG61" i="1"/>
  <c r="LG67" i="1"/>
  <c r="LG27" i="1"/>
  <c r="LE112" i="1"/>
  <c r="LC152" i="1"/>
  <c r="LE81" i="1"/>
  <c r="LE65" i="1" s="1"/>
  <c r="LD23" i="1"/>
  <c r="LF105" i="1"/>
  <c r="LF50" i="1"/>
  <c r="LA302" i="1"/>
  <c r="LA231" i="1"/>
  <c r="LA227" i="1"/>
  <c r="LE167" i="1"/>
  <c r="LE163" i="1" s="1"/>
  <c r="LE25" i="1"/>
  <c r="LE23" i="1" s="1"/>
  <c r="LD136" i="1"/>
  <c r="LF114" i="1"/>
  <c r="LF112" i="1" s="1"/>
  <c r="LF184" i="1"/>
  <c r="LF169" i="1"/>
  <c r="LF197" i="1"/>
  <c r="LF211" i="1"/>
  <c r="LF44" i="1"/>
  <c r="LF99" i="1"/>
  <c r="LF133" i="1"/>
  <c r="LF128" i="1" s="1"/>
  <c r="LF67" i="1"/>
  <c r="LF148" i="1"/>
  <c r="LC19" i="1"/>
  <c r="KQ67" i="1"/>
  <c r="KQ169" i="1"/>
  <c r="KQ184" i="1"/>
  <c r="KQ251" i="1"/>
  <c r="KO25" i="1"/>
  <c r="KO23" i="1" s="1"/>
  <c r="KR130" i="1"/>
  <c r="KR143" i="1"/>
  <c r="KR148" i="1"/>
  <c r="KR146" i="1" s="1"/>
  <c r="KR140" i="1"/>
  <c r="KR241" i="1"/>
  <c r="KR208" i="1"/>
  <c r="KP25" i="1"/>
  <c r="KP23" i="1" s="1"/>
  <c r="KM27" i="1"/>
  <c r="KM50" i="1"/>
  <c r="KL33" i="1"/>
  <c r="KL25" i="1" s="1"/>
  <c r="KL23" i="1" s="1"/>
  <c r="KK241" i="1"/>
  <c r="KK239" i="1" s="1"/>
  <c r="KK251" i="1"/>
  <c r="KK61" i="1"/>
  <c r="KK78" i="1"/>
  <c r="KK83" i="1"/>
  <c r="KK130" i="1"/>
  <c r="KK133" i="1"/>
  <c r="JX148" i="1"/>
  <c r="KK148" i="1"/>
  <c r="KK146" i="1" s="1"/>
  <c r="KK136" i="1" s="1"/>
  <c r="KK208" i="1"/>
  <c r="KK213" i="1"/>
  <c r="KK219" i="1"/>
  <c r="KP167" i="1"/>
  <c r="KQ44" i="1"/>
  <c r="KQ27" i="1"/>
  <c r="KQ50" i="1"/>
  <c r="KQ105" i="1"/>
  <c r="KQ138" i="1"/>
  <c r="KQ136" i="1" s="1"/>
  <c r="KQ154" i="1"/>
  <c r="KQ211" i="1"/>
  <c r="KP239" i="1"/>
  <c r="KQ33" i="1"/>
  <c r="KQ197" i="1"/>
  <c r="KP146" i="1"/>
  <c r="KQ114" i="1"/>
  <c r="KQ112" i="1" s="1"/>
  <c r="KP128" i="1"/>
  <c r="KP110" i="1" s="1"/>
  <c r="KQ99" i="1"/>
  <c r="KP138" i="1"/>
  <c r="KP81" i="1"/>
  <c r="KJ292" i="1"/>
  <c r="KJ291" i="1"/>
  <c r="KJ290" i="1"/>
  <c r="KJ289" i="1"/>
  <c r="KF287" i="1"/>
  <c r="KF285" i="1" s="1"/>
  <c r="KB287" i="1"/>
  <c r="KB285" i="1" s="1"/>
  <c r="JX287" i="1"/>
  <c r="KG287" i="1"/>
  <c r="KG285" i="1" s="1"/>
  <c r="KC287" i="1"/>
  <c r="KC285" i="1" s="1"/>
  <c r="JY287" i="1"/>
  <c r="JY285" i="1" s="1"/>
  <c r="KI275" i="1"/>
  <c r="KI273" i="1" s="1"/>
  <c r="KE275" i="1"/>
  <c r="KE273" i="1" s="1"/>
  <c r="KA275" i="1"/>
  <c r="KA273" i="1" s="1"/>
  <c r="KG275" i="1"/>
  <c r="KG273" i="1" s="1"/>
  <c r="KF275" i="1"/>
  <c r="KF273" i="1" s="1"/>
  <c r="KC275" i="1"/>
  <c r="KC273" i="1" s="1"/>
  <c r="KB275" i="1"/>
  <c r="KB273" i="1" s="1"/>
  <c r="JY275" i="1"/>
  <c r="JY273" i="1" s="1"/>
  <c r="JX275" i="1"/>
  <c r="JX273" i="1" s="1"/>
  <c r="KI253" i="1"/>
  <c r="KE253" i="1"/>
  <c r="KA253" i="1"/>
  <c r="KJ245" i="1"/>
  <c r="KJ224" i="1"/>
  <c r="KJ173" i="1"/>
  <c r="KJ160" i="1"/>
  <c r="KH75" i="1"/>
  <c r="KG75" i="1"/>
  <c r="KE75" i="1"/>
  <c r="KD75" i="1"/>
  <c r="KB75" i="1"/>
  <c r="KA75" i="1"/>
  <c r="JZ75" i="1"/>
  <c r="JY75" i="1"/>
  <c r="KI75" i="1"/>
  <c r="KF75" i="1"/>
  <c r="KC75" i="1"/>
  <c r="KL21" i="1" l="1"/>
  <c r="KQ65" i="1"/>
  <c r="KO21" i="1"/>
  <c r="KO19" i="1" s="1"/>
  <c r="KQ265" i="1"/>
  <c r="KR114" i="1"/>
  <c r="KR112" i="1" s="1"/>
  <c r="KL19" i="1"/>
  <c r="KL302" i="1" s="1"/>
  <c r="KN21" i="1"/>
  <c r="KN19" i="1" s="1"/>
  <c r="KQ167" i="1"/>
  <c r="KQ163" i="1" s="1"/>
  <c r="KQ152" i="1" s="1"/>
  <c r="KR83" i="1"/>
  <c r="LC227" i="1"/>
  <c r="LC302" i="1"/>
  <c r="LC305" i="1" s="1"/>
  <c r="LC231" i="1"/>
  <c r="LF65" i="1"/>
  <c r="LF167" i="1"/>
  <c r="LA305" i="1"/>
  <c r="LE110" i="1"/>
  <c r="LG114" i="1"/>
  <c r="LG112" i="1" s="1"/>
  <c r="LG213" i="1"/>
  <c r="LG239" i="1"/>
  <c r="LF146" i="1"/>
  <c r="LF136" i="1" s="1"/>
  <c r="LE152" i="1"/>
  <c r="LD21" i="1"/>
  <c r="LG33" i="1"/>
  <c r="LG130" i="1"/>
  <c r="LG208" i="1"/>
  <c r="LG251" i="1"/>
  <c r="LF25" i="1"/>
  <c r="LF23" i="1" s="1"/>
  <c r="LF110" i="1"/>
  <c r="LG78" i="1"/>
  <c r="LG65" i="1" s="1"/>
  <c r="LG44" i="1"/>
  <c r="LG50" i="1"/>
  <c r="LG143" i="1"/>
  <c r="LG140" i="1"/>
  <c r="LG169" i="1"/>
  <c r="LG197" i="1"/>
  <c r="LH251" i="1"/>
  <c r="LH208" i="1"/>
  <c r="LH213" i="1"/>
  <c r="LH140" i="1"/>
  <c r="LH143" i="1"/>
  <c r="LH130" i="1"/>
  <c r="LH61" i="1"/>
  <c r="LH78" i="1"/>
  <c r="LE21" i="1"/>
  <c r="KS130" i="1"/>
  <c r="KS133" i="1"/>
  <c r="KS61" i="1"/>
  <c r="KS148" i="1"/>
  <c r="KS146" i="1" s="1"/>
  <c r="KS213" i="1"/>
  <c r="KS219" i="1"/>
  <c r="KS78" i="1"/>
  <c r="KS140" i="1"/>
  <c r="KS251" i="1"/>
  <c r="KM25" i="1"/>
  <c r="KM23" i="1" s="1"/>
  <c r="KM21" i="1" s="1"/>
  <c r="KM19" i="1" s="1"/>
  <c r="KK211" i="1"/>
  <c r="KK197" i="1"/>
  <c r="KK169" i="1"/>
  <c r="KK154" i="1"/>
  <c r="KK81" i="1"/>
  <c r="KK67" i="1"/>
  <c r="KK50" i="1"/>
  <c r="KK44" i="1"/>
  <c r="KK265" i="1"/>
  <c r="KK184" i="1"/>
  <c r="KK128" i="1"/>
  <c r="KK114" i="1"/>
  <c r="KK112" i="1" s="1"/>
  <c r="KK105" i="1"/>
  <c r="KK99" i="1"/>
  <c r="KK33" i="1"/>
  <c r="KK27" i="1"/>
  <c r="KP136" i="1"/>
  <c r="KR27" i="1"/>
  <c r="KR33" i="1"/>
  <c r="KR44" i="1"/>
  <c r="KR99" i="1"/>
  <c r="KR138" i="1"/>
  <c r="KR136" i="1" s="1"/>
  <c r="KR133" i="1"/>
  <c r="KR128" i="1" s="1"/>
  <c r="KR239" i="1"/>
  <c r="KQ110" i="1"/>
  <c r="KQ25" i="1"/>
  <c r="KP163" i="1"/>
  <c r="KP152" i="1" s="1"/>
  <c r="KR105" i="1"/>
  <c r="KR197" i="1"/>
  <c r="KR251" i="1"/>
  <c r="KR67" i="1"/>
  <c r="KR78" i="1"/>
  <c r="KR169" i="1"/>
  <c r="KR154" i="1"/>
  <c r="KR219" i="1"/>
  <c r="KP65" i="1"/>
  <c r="KP21" i="1" s="1"/>
  <c r="KP265" i="1"/>
  <c r="KR61" i="1"/>
  <c r="KR50" i="1"/>
  <c r="KR81" i="1"/>
  <c r="KR213" i="1"/>
  <c r="KR184" i="1"/>
  <c r="JX146" i="1"/>
  <c r="KG297" i="1"/>
  <c r="JY78" i="1"/>
  <c r="KF297" i="1"/>
  <c r="KB297" i="1"/>
  <c r="KC297" i="1"/>
  <c r="KJ69" i="1"/>
  <c r="KJ102" i="1"/>
  <c r="KJ117" i="1"/>
  <c r="KJ177" i="1"/>
  <c r="KJ179" i="1"/>
  <c r="KJ190" i="1"/>
  <c r="KJ191" i="1"/>
  <c r="KJ192" i="1"/>
  <c r="KJ276" i="1"/>
  <c r="KJ277" i="1"/>
  <c r="KJ278" i="1"/>
  <c r="KJ279" i="1"/>
  <c r="KJ280" i="1"/>
  <c r="KJ282" i="1"/>
  <c r="KJ254" i="1"/>
  <c r="JX253" i="1"/>
  <c r="KB253" i="1"/>
  <c r="KF253" i="1"/>
  <c r="KJ257" i="1"/>
  <c r="KJ259" i="1"/>
  <c r="KJ260" i="1"/>
  <c r="JZ287" i="1"/>
  <c r="JZ285" i="1" s="1"/>
  <c r="KD287" i="1"/>
  <c r="KD285" i="1" s="1"/>
  <c r="KH287" i="1"/>
  <c r="KH285" i="1" s="1"/>
  <c r="KJ73" i="1"/>
  <c r="KJ204" i="1"/>
  <c r="JY253" i="1"/>
  <c r="KC253" i="1"/>
  <c r="KG253" i="1"/>
  <c r="JZ275" i="1"/>
  <c r="JZ273" i="1" s="1"/>
  <c r="KD275" i="1"/>
  <c r="KD273" i="1" s="1"/>
  <c r="KH275" i="1"/>
  <c r="KH273" i="1" s="1"/>
  <c r="KA287" i="1"/>
  <c r="KA285" i="1" s="1"/>
  <c r="KA297" i="1" s="1"/>
  <c r="KE287" i="1"/>
  <c r="KE285" i="1" s="1"/>
  <c r="KE297" i="1" s="1"/>
  <c r="KI287" i="1"/>
  <c r="KI285" i="1" s="1"/>
  <c r="KI297" i="1" s="1"/>
  <c r="KJ86" i="1"/>
  <c r="KJ89" i="1"/>
  <c r="KJ90" i="1"/>
  <c r="KJ91" i="1"/>
  <c r="KJ92" i="1"/>
  <c r="KJ93" i="1"/>
  <c r="KJ294" i="1"/>
  <c r="KJ62" i="1"/>
  <c r="KJ84" i="1"/>
  <c r="KJ85" i="1"/>
  <c r="KJ76" i="1"/>
  <c r="KJ75" i="1" s="1"/>
  <c r="KJ87" i="1"/>
  <c r="KJ88" i="1"/>
  <c r="JX75" i="1"/>
  <c r="KJ159" i="1"/>
  <c r="KJ165" i="1"/>
  <c r="KJ178" i="1"/>
  <c r="KJ193" i="1"/>
  <c r="KJ243" i="1"/>
  <c r="KJ244" i="1"/>
  <c r="KJ255" i="1"/>
  <c r="KJ256" i="1"/>
  <c r="KJ246" i="1"/>
  <c r="KJ247" i="1"/>
  <c r="KJ258" i="1"/>
  <c r="JZ253" i="1"/>
  <c r="KD253" i="1"/>
  <c r="KH253" i="1"/>
  <c r="JY297" i="1"/>
  <c r="JX285" i="1"/>
  <c r="KJ288" i="1"/>
  <c r="JY219" i="1"/>
  <c r="JY208" i="1"/>
  <c r="JY133" i="1"/>
  <c r="JX241" i="1"/>
  <c r="JX133" i="1"/>
  <c r="JX105" i="1"/>
  <c r="JX61" i="1"/>
  <c r="KL227" i="1" l="1"/>
  <c r="KM231" i="1"/>
  <c r="KL305" i="1"/>
  <c r="KL231" i="1"/>
  <c r="KO227" i="1"/>
  <c r="KO231" i="1"/>
  <c r="KO302" i="1"/>
  <c r="LG25" i="1"/>
  <c r="LG23" i="1" s="1"/>
  <c r="LG21" i="1" s="1"/>
  <c r="LF21" i="1"/>
  <c r="LF19" i="1" s="1"/>
  <c r="LG167" i="1"/>
  <c r="LE19" i="1"/>
  <c r="LE231" i="1" s="1"/>
  <c r="LH138" i="1"/>
  <c r="LJ124" i="1"/>
  <c r="LJ52" i="1"/>
  <c r="LJ200" i="1"/>
  <c r="LJ176" i="1"/>
  <c r="LH67" i="1"/>
  <c r="LH83" i="1"/>
  <c r="LJ174" i="1"/>
  <c r="LH154" i="1"/>
  <c r="LH184" i="1"/>
  <c r="LJ185" i="1"/>
  <c r="LH219" i="1"/>
  <c r="LJ220" i="1"/>
  <c r="LH27" i="1"/>
  <c r="LH99" i="1"/>
  <c r="LH133" i="1"/>
  <c r="LJ134" i="1"/>
  <c r="LH197" i="1"/>
  <c r="LH241" i="1"/>
  <c r="LJ144" i="1"/>
  <c r="LD19" i="1"/>
  <c r="LG265" i="1"/>
  <c r="LH33" i="1"/>
  <c r="LH105" i="1"/>
  <c r="LH114" i="1"/>
  <c r="LH148" i="1"/>
  <c r="LG138" i="1"/>
  <c r="LG128" i="1"/>
  <c r="LG110" i="1" s="1"/>
  <c r="LJ214" i="1"/>
  <c r="LH50" i="1"/>
  <c r="LJ51" i="1"/>
  <c r="LH44" i="1"/>
  <c r="LH169" i="1"/>
  <c r="LH211" i="1"/>
  <c r="LJ249" i="1"/>
  <c r="LJ222" i="1"/>
  <c r="LJ216" i="1"/>
  <c r="LI241" i="1"/>
  <c r="LI239" i="1" s="1"/>
  <c r="LI219" i="1"/>
  <c r="LI213" i="1"/>
  <c r="LJ213" i="1" s="1"/>
  <c r="LJ202" i="1"/>
  <c r="LJ198" i="1"/>
  <c r="LJ189" i="1"/>
  <c r="LJ217" i="1"/>
  <c r="LJ206" i="1"/>
  <c r="LJ201" i="1"/>
  <c r="LJ205" i="1"/>
  <c r="LJ195" i="1"/>
  <c r="LI251" i="1"/>
  <c r="LJ251" i="1" s="1"/>
  <c r="LI208" i="1"/>
  <c r="LJ208" i="1" s="1"/>
  <c r="LJ199" i="1"/>
  <c r="LJ194" i="1"/>
  <c r="LJ180" i="1"/>
  <c r="LJ172" i="1"/>
  <c r="LJ175" i="1"/>
  <c r="LJ171" i="1"/>
  <c r="LJ188" i="1"/>
  <c r="LJ187" i="1"/>
  <c r="LJ182" i="1"/>
  <c r="LJ158" i="1"/>
  <c r="LI143" i="1"/>
  <c r="LJ143" i="1" s="1"/>
  <c r="LJ186" i="1"/>
  <c r="LJ181" i="1"/>
  <c r="LI148" i="1"/>
  <c r="LI146" i="1" s="1"/>
  <c r="LI140" i="1"/>
  <c r="LJ140" i="1" s="1"/>
  <c r="LJ126" i="1"/>
  <c r="LJ119" i="1"/>
  <c r="LJ115" i="1"/>
  <c r="LJ161" i="1"/>
  <c r="LI130" i="1"/>
  <c r="LJ118" i="1"/>
  <c r="LI105" i="1"/>
  <c r="LJ58" i="1"/>
  <c r="LJ54" i="1"/>
  <c r="LJ157" i="1"/>
  <c r="LJ123" i="1"/>
  <c r="LJ117" i="1"/>
  <c r="LI78" i="1"/>
  <c r="LJ57" i="1"/>
  <c r="LJ53" i="1"/>
  <c r="LI133" i="1"/>
  <c r="LJ121" i="1"/>
  <c r="LJ116" i="1"/>
  <c r="LJ103" i="1"/>
  <c r="LJ97" i="1"/>
  <c r="LJ71" i="1"/>
  <c r="LJ48" i="1"/>
  <c r="LJ39" i="1"/>
  <c r="LJ35" i="1"/>
  <c r="LJ30" i="1"/>
  <c r="LJ56" i="1"/>
  <c r="LJ47" i="1"/>
  <c r="LJ42" i="1"/>
  <c r="LJ38" i="1"/>
  <c r="LJ95" i="1"/>
  <c r="LJ59" i="1"/>
  <c r="LJ55" i="1"/>
  <c r="LJ46" i="1"/>
  <c r="LJ41" i="1"/>
  <c r="LJ37" i="1"/>
  <c r="LJ45" i="1"/>
  <c r="LJ40" i="1"/>
  <c r="LJ70" i="1"/>
  <c r="LJ108" i="1"/>
  <c r="LJ36" i="1"/>
  <c r="LJ31" i="1"/>
  <c r="LJ29" i="1"/>
  <c r="LJ141" i="1"/>
  <c r="LJ209" i="1"/>
  <c r="LG211" i="1"/>
  <c r="LF163" i="1"/>
  <c r="KS105" i="1"/>
  <c r="JY143" i="1"/>
  <c r="JY140" i="1"/>
  <c r="KT251" i="1"/>
  <c r="KT78" i="1"/>
  <c r="KT140" i="1"/>
  <c r="KT61" i="1"/>
  <c r="KT143" i="1"/>
  <c r="KT213" i="1"/>
  <c r="KT219" i="1"/>
  <c r="KT133" i="1"/>
  <c r="KT208" i="1"/>
  <c r="KT148" i="1"/>
  <c r="KT146" i="1" s="1"/>
  <c r="KA140" i="1"/>
  <c r="KA143" i="1"/>
  <c r="JZ140" i="1"/>
  <c r="JZ143" i="1"/>
  <c r="KM227" i="1"/>
  <c r="KM302" i="1"/>
  <c r="KK25" i="1"/>
  <c r="KK23" i="1" s="1"/>
  <c r="KK110" i="1"/>
  <c r="KK167" i="1"/>
  <c r="KK163" i="1" s="1"/>
  <c r="KK152" i="1" s="1"/>
  <c r="KP19" i="1"/>
  <c r="KS99" i="1"/>
  <c r="KS67" i="1"/>
  <c r="KS154" i="1"/>
  <c r="KS211" i="1"/>
  <c r="KK65" i="1"/>
  <c r="KS27" i="1"/>
  <c r="KS50" i="1"/>
  <c r="KS33" i="1"/>
  <c r="KS44" i="1"/>
  <c r="KS83" i="1"/>
  <c r="KS128" i="1"/>
  <c r="KS197" i="1"/>
  <c r="KR167" i="1"/>
  <c r="KR110" i="1"/>
  <c r="KQ23" i="1"/>
  <c r="KS143" i="1"/>
  <c r="KR65" i="1"/>
  <c r="KR265" i="1"/>
  <c r="KS184" i="1"/>
  <c r="KS241" i="1"/>
  <c r="KR211" i="1"/>
  <c r="KN227" i="1"/>
  <c r="KN302" i="1"/>
  <c r="KN231" i="1"/>
  <c r="KS114" i="1"/>
  <c r="KS169" i="1"/>
  <c r="KS208" i="1"/>
  <c r="KT241" i="1"/>
  <c r="KR25" i="1"/>
  <c r="KR23" i="1" s="1"/>
  <c r="JY61" i="1"/>
  <c r="JY213" i="1"/>
  <c r="JY211" i="1" s="1"/>
  <c r="JX136" i="1"/>
  <c r="JY105" i="1"/>
  <c r="JY241" i="1"/>
  <c r="JY239" i="1" s="1"/>
  <c r="KA241" i="1"/>
  <c r="KA251" i="1"/>
  <c r="JZ61" i="1"/>
  <c r="JZ148" i="1"/>
  <c r="JZ146" i="1" s="1"/>
  <c r="JZ241" i="1"/>
  <c r="JZ213" i="1"/>
  <c r="JZ78" i="1"/>
  <c r="JZ130" i="1"/>
  <c r="JZ251" i="1"/>
  <c r="JZ133" i="1"/>
  <c r="JZ208" i="1"/>
  <c r="JZ219" i="1"/>
  <c r="KJ273" i="1"/>
  <c r="KJ275" i="1"/>
  <c r="KJ285" i="1"/>
  <c r="KH297" i="1"/>
  <c r="JZ297" i="1"/>
  <c r="KJ287" i="1"/>
  <c r="JX67" i="1"/>
  <c r="JX78" i="1"/>
  <c r="JX99" i="1"/>
  <c r="JX154" i="1"/>
  <c r="JX169" i="1"/>
  <c r="JX219" i="1"/>
  <c r="JY33" i="1"/>
  <c r="JY99" i="1"/>
  <c r="JY148" i="1"/>
  <c r="JY197" i="1"/>
  <c r="JY130" i="1"/>
  <c r="JY128" i="1" s="1"/>
  <c r="KD297" i="1"/>
  <c r="JY251" i="1"/>
  <c r="JX114" i="1"/>
  <c r="JX112" i="1" s="1"/>
  <c r="JX184" i="1"/>
  <c r="JY114" i="1"/>
  <c r="JX297" i="1"/>
  <c r="JX251" i="1"/>
  <c r="JX208" i="1"/>
  <c r="JX213" i="1"/>
  <c r="JY67" i="1"/>
  <c r="JX33" i="1"/>
  <c r="JX44" i="1"/>
  <c r="JX83" i="1"/>
  <c r="JX81" i="1" s="1"/>
  <c r="JX239" i="1"/>
  <c r="JY27" i="1"/>
  <c r="JY50" i="1"/>
  <c r="JY83" i="1"/>
  <c r="JY81" i="1" s="1"/>
  <c r="JY154" i="1"/>
  <c r="JY169" i="1"/>
  <c r="JY184" i="1"/>
  <c r="JX130" i="1"/>
  <c r="JX128" i="1" s="1"/>
  <c r="KJ253" i="1"/>
  <c r="KP227" i="1" l="1"/>
  <c r="KO305" i="1"/>
  <c r="KM305" i="1"/>
  <c r="KT239" i="1"/>
  <c r="KT265" i="1" s="1"/>
  <c r="LG163" i="1"/>
  <c r="LG152" i="1" s="1"/>
  <c r="LE302" i="1"/>
  <c r="LE305" i="1" s="1"/>
  <c r="KT105" i="1"/>
  <c r="LH167" i="1"/>
  <c r="LH163" i="1" s="1"/>
  <c r="LJ105" i="1"/>
  <c r="LE227" i="1"/>
  <c r="LF152" i="1"/>
  <c r="LF231" i="1" s="1"/>
  <c r="LI27" i="1"/>
  <c r="LJ27" i="1" s="1"/>
  <c r="LI61" i="1"/>
  <c r="LJ61" i="1" s="1"/>
  <c r="LJ63" i="1"/>
  <c r="LI67" i="1"/>
  <c r="LI83" i="1"/>
  <c r="LI81" i="1" s="1"/>
  <c r="LI169" i="1"/>
  <c r="LI211" i="1"/>
  <c r="LJ211" i="1" s="1"/>
  <c r="LJ79" i="1"/>
  <c r="LJ78" i="1" s="1"/>
  <c r="LH112" i="1"/>
  <c r="LD302" i="1"/>
  <c r="LD227" i="1"/>
  <c r="LD231" i="1"/>
  <c r="LJ242" i="1"/>
  <c r="LJ133" i="1"/>
  <c r="LJ219" i="1"/>
  <c r="LJ94" i="1"/>
  <c r="LI114" i="1"/>
  <c r="LI112" i="1" s="1"/>
  <c r="LI44" i="1"/>
  <c r="LJ44" i="1" s="1"/>
  <c r="LI50" i="1"/>
  <c r="LJ50" i="1" s="1"/>
  <c r="LI33" i="1"/>
  <c r="LJ33" i="1" s="1"/>
  <c r="LI154" i="1"/>
  <c r="LJ154" i="1" s="1"/>
  <c r="LI99" i="1"/>
  <c r="LJ99" i="1" s="1"/>
  <c r="LI128" i="1"/>
  <c r="LJ170" i="1"/>
  <c r="LJ130" i="1"/>
  <c r="LJ149" i="1"/>
  <c r="LJ34" i="1"/>
  <c r="LJ131" i="1"/>
  <c r="LH239" i="1"/>
  <c r="LJ241" i="1"/>
  <c r="LH128" i="1"/>
  <c r="LJ28" i="1"/>
  <c r="LJ156" i="1"/>
  <c r="LH81" i="1"/>
  <c r="LI138" i="1"/>
  <c r="LI136" i="1" s="1"/>
  <c r="LI184" i="1"/>
  <c r="LJ184" i="1" s="1"/>
  <c r="LI197" i="1"/>
  <c r="LJ197" i="1" s="1"/>
  <c r="LI265" i="1"/>
  <c r="LG136" i="1"/>
  <c r="LG19" i="1" s="1"/>
  <c r="LH146" i="1"/>
  <c r="LJ148" i="1"/>
  <c r="LJ107" i="1"/>
  <c r="LJ262" i="1"/>
  <c r="LJ101" i="1"/>
  <c r="LH25" i="1"/>
  <c r="LJ68" i="1"/>
  <c r="JZ138" i="1"/>
  <c r="JZ136" i="1" s="1"/>
  <c r="KT83" i="1"/>
  <c r="KT81" i="1" s="1"/>
  <c r="JZ105" i="1"/>
  <c r="KU78" i="1"/>
  <c r="KU61" i="1"/>
  <c r="KU140" i="1"/>
  <c r="KU251" i="1"/>
  <c r="KU143" i="1"/>
  <c r="KU130" i="1"/>
  <c r="KU208" i="1"/>
  <c r="KU148" i="1"/>
  <c r="KU146" i="1" s="1"/>
  <c r="KU241" i="1"/>
  <c r="KU213" i="1"/>
  <c r="KU219" i="1"/>
  <c r="KA138" i="1"/>
  <c r="KB140" i="1"/>
  <c r="KB143" i="1"/>
  <c r="JY138" i="1"/>
  <c r="KK21" i="1"/>
  <c r="KK19" i="1" s="1"/>
  <c r="KP302" i="1"/>
  <c r="KR21" i="1"/>
  <c r="KR19" i="1" s="1"/>
  <c r="KP231" i="1"/>
  <c r="KT44" i="1"/>
  <c r="KT99" i="1"/>
  <c r="KT138" i="1"/>
  <c r="KT136" i="1" s="1"/>
  <c r="KS167" i="1"/>
  <c r="KS163" i="1" s="1"/>
  <c r="KS152" i="1" s="1"/>
  <c r="KQ21" i="1"/>
  <c r="KT184" i="1"/>
  <c r="KN305" i="1"/>
  <c r="KS239" i="1"/>
  <c r="KR163" i="1"/>
  <c r="KT67" i="1"/>
  <c r="KT114" i="1"/>
  <c r="KT112" i="1" s="1"/>
  <c r="KT154" i="1"/>
  <c r="KT169" i="1"/>
  <c r="KS112" i="1"/>
  <c r="KS81" i="1"/>
  <c r="KS25" i="1"/>
  <c r="KS23" i="1" s="1"/>
  <c r="KT27" i="1"/>
  <c r="KT50" i="1"/>
  <c r="KT33" i="1"/>
  <c r="KT130" i="1"/>
  <c r="KT197" i="1"/>
  <c r="KT211" i="1"/>
  <c r="KS138" i="1"/>
  <c r="JY146" i="1"/>
  <c r="JX110" i="1"/>
  <c r="JY265" i="1"/>
  <c r="JZ83" i="1"/>
  <c r="JZ81" i="1" s="1"/>
  <c r="JX265" i="1"/>
  <c r="JZ99" i="1"/>
  <c r="JZ27" i="1"/>
  <c r="JZ114" i="1"/>
  <c r="JZ112" i="1" s="1"/>
  <c r="JX65" i="1"/>
  <c r="JZ128" i="1"/>
  <c r="JZ154" i="1"/>
  <c r="JZ197" i="1"/>
  <c r="JZ184" i="1"/>
  <c r="JZ169" i="1"/>
  <c r="JZ67" i="1"/>
  <c r="JZ44" i="1"/>
  <c r="JZ33" i="1"/>
  <c r="JZ211" i="1"/>
  <c r="JY65" i="1"/>
  <c r="KB61" i="1"/>
  <c r="KB241" i="1"/>
  <c r="KB251" i="1"/>
  <c r="KB78" i="1"/>
  <c r="KB130" i="1"/>
  <c r="KB148" i="1"/>
  <c r="KB146" i="1" s="1"/>
  <c r="KB208" i="1"/>
  <c r="KB219" i="1"/>
  <c r="KB213" i="1"/>
  <c r="KB133" i="1"/>
  <c r="KA239" i="1"/>
  <c r="KA265" i="1" s="1"/>
  <c r="KJ297" i="1"/>
  <c r="JY167" i="1"/>
  <c r="JY163" i="1" s="1"/>
  <c r="JY152" i="1" s="1"/>
  <c r="JZ50" i="1"/>
  <c r="JX50" i="1"/>
  <c r="JX211" i="1"/>
  <c r="JX197" i="1"/>
  <c r="JX167" i="1" s="1"/>
  <c r="JY112" i="1"/>
  <c r="JY110" i="1" s="1"/>
  <c r="JX27" i="1"/>
  <c r="JY44" i="1"/>
  <c r="JY25" i="1" s="1"/>
  <c r="JY23" i="1" s="1"/>
  <c r="KA213" i="1"/>
  <c r="KA83" i="1"/>
  <c r="KA197" i="1"/>
  <c r="JZ239" i="1"/>
  <c r="KA130" i="1"/>
  <c r="KA169" i="1"/>
  <c r="KA148" i="1"/>
  <c r="KA67" i="1"/>
  <c r="KA27" i="1"/>
  <c r="KA50" i="1"/>
  <c r="KA105" i="1"/>
  <c r="KA99" i="1"/>
  <c r="KA114" i="1"/>
  <c r="KA154" i="1"/>
  <c r="KA184" i="1"/>
  <c r="KA208" i="1"/>
  <c r="KA44" i="1"/>
  <c r="KA219" i="1"/>
  <c r="KA61" i="1"/>
  <c r="KA78" i="1"/>
  <c r="KA33" i="1"/>
  <c r="KA133" i="1"/>
  <c r="JW292" i="1"/>
  <c r="JW291" i="1"/>
  <c r="JW290" i="1"/>
  <c r="JW289" i="1"/>
  <c r="JV287" i="1"/>
  <c r="JV285" i="1" s="1"/>
  <c r="JS287" i="1"/>
  <c r="JS285" i="1" s="1"/>
  <c r="JR287" i="1"/>
  <c r="JR285" i="1" s="1"/>
  <c r="JN287" i="1"/>
  <c r="JN285" i="1" s="1"/>
  <c r="JL287" i="1"/>
  <c r="JL285" i="1" s="1"/>
  <c r="JU287" i="1"/>
  <c r="JU285" i="1" s="1"/>
  <c r="JT287" i="1"/>
  <c r="JT285" i="1" s="1"/>
  <c r="JP287" i="1"/>
  <c r="JP285" i="1" s="1"/>
  <c r="JO287" i="1"/>
  <c r="JO285" i="1" s="1"/>
  <c r="JU275" i="1"/>
  <c r="JU273" i="1" s="1"/>
  <c r="JS275" i="1"/>
  <c r="JS273" i="1" s="1"/>
  <c r="JR275" i="1"/>
  <c r="JR273" i="1" s="1"/>
  <c r="JQ275" i="1"/>
  <c r="JQ273" i="1" s="1"/>
  <c r="JO275" i="1"/>
  <c r="JO273" i="1" s="1"/>
  <c r="JN275" i="1"/>
  <c r="JN273" i="1" s="1"/>
  <c r="JM275" i="1"/>
  <c r="JM273" i="1" s="1"/>
  <c r="JV275" i="1"/>
  <c r="JV273" i="1" s="1"/>
  <c r="JW258" i="1"/>
  <c r="JW257" i="1"/>
  <c r="JW256" i="1"/>
  <c r="JW255" i="1"/>
  <c r="JU253" i="1"/>
  <c r="JQ253" i="1"/>
  <c r="JM253" i="1"/>
  <c r="JW254" i="1"/>
  <c r="JV253" i="1"/>
  <c r="JR253" i="1"/>
  <c r="JN253" i="1"/>
  <c r="JW160" i="1"/>
  <c r="JW159" i="1"/>
  <c r="JW93" i="1"/>
  <c r="JW92" i="1"/>
  <c r="JW91" i="1"/>
  <c r="JW90" i="1"/>
  <c r="JW89" i="1"/>
  <c r="JW88" i="1"/>
  <c r="JW87" i="1"/>
  <c r="JW86" i="1"/>
  <c r="JW85" i="1"/>
  <c r="JW84" i="1"/>
  <c r="JU75" i="1"/>
  <c r="JT75" i="1"/>
  <c r="JS75" i="1"/>
  <c r="JR75" i="1"/>
  <c r="JQ75" i="1"/>
  <c r="JO75" i="1"/>
  <c r="JN75" i="1"/>
  <c r="JM75" i="1"/>
  <c r="JV75" i="1"/>
  <c r="JP75" i="1"/>
  <c r="JL75" i="1"/>
  <c r="JK75" i="1"/>
  <c r="JW73" i="1"/>
  <c r="KP305" i="1" l="1"/>
  <c r="KK227" i="1"/>
  <c r="LJ128" i="1"/>
  <c r="KU83" i="1"/>
  <c r="KU81" i="1" s="1"/>
  <c r="LJ81" i="1"/>
  <c r="LI110" i="1"/>
  <c r="LI65" i="1"/>
  <c r="LJ83" i="1"/>
  <c r="LH23" i="1"/>
  <c r="LG227" i="1"/>
  <c r="LG302" i="1"/>
  <c r="LG305" i="1" s="1"/>
  <c r="LG231" i="1"/>
  <c r="LJ138" i="1"/>
  <c r="LD305" i="1"/>
  <c r="LF227" i="1"/>
  <c r="LJ67" i="1"/>
  <c r="LH152" i="1"/>
  <c r="LJ114" i="1"/>
  <c r="LI167" i="1"/>
  <c r="LJ169" i="1"/>
  <c r="LI25" i="1"/>
  <c r="LI23" i="1" s="1"/>
  <c r="LH65" i="1"/>
  <c r="LH136" i="1"/>
  <c r="LJ136" i="1" s="1"/>
  <c r="LJ146" i="1"/>
  <c r="LH265" i="1"/>
  <c r="LJ239" i="1"/>
  <c r="LH110" i="1"/>
  <c r="LJ112" i="1"/>
  <c r="LF302" i="1"/>
  <c r="LF305" i="1" s="1"/>
  <c r="KB138" i="1"/>
  <c r="KB136" i="1" s="1"/>
  <c r="KW117" i="1"/>
  <c r="KW34" i="1"/>
  <c r="KW40" i="1"/>
  <c r="KW46" i="1"/>
  <c r="KW54" i="1"/>
  <c r="KV61" i="1"/>
  <c r="KW61" i="1" s="1"/>
  <c r="KW95" i="1"/>
  <c r="KW119" i="1"/>
  <c r="KV133" i="1"/>
  <c r="KW158" i="1"/>
  <c r="KW171" i="1"/>
  <c r="KW175" i="1"/>
  <c r="KW181" i="1"/>
  <c r="KW186" i="1"/>
  <c r="KW189" i="1"/>
  <c r="KW198" i="1"/>
  <c r="KW55" i="1"/>
  <c r="KW35" i="1"/>
  <c r="KW41" i="1"/>
  <c r="KW47" i="1"/>
  <c r="KW68" i="1"/>
  <c r="KW97" i="1"/>
  <c r="KW121" i="1"/>
  <c r="KW56" i="1"/>
  <c r="KW29" i="1"/>
  <c r="KW37" i="1"/>
  <c r="KW57" i="1"/>
  <c r="KW71" i="1"/>
  <c r="KW103" i="1"/>
  <c r="KW124" i="1"/>
  <c r="KW30" i="1"/>
  <c r="KW38" i="1"/>
  <c r="KW52" i="1"/>
  <c r="KW58" i="1"/>
  <c r="KV78" i="1"/>
  <c r="KW118" i="1"/>
  <c r="KW126" i="1"/>
  <c r="KW174" i="1"/>
  <c r="KW180" i="1"/>
  <c r="KW185" i="1"/>
  <c r="KW188" i="1"/>
  <c r="KW195" i="1"/>
  <c r="KW200" i="1"/>
  <c r="KW157" i="1"/>
  <c r="KW31" i="1"/>
  <c r="KW48" i="1"/>
  <c r="KW176" i="1"/>
  <c r="KW194" i="1"/>
  <c r="KW205" i="1"/>
  <c r="KW222" i="1"/>
  <c r="KW36" i="1"/>
  <c r="KW42" i="1"/>
  <c r="KW53" i="1"/>
  <c r="KW108" i="1"/>
  <c r="KW216" i="1"/>
  <c r="KW59" i="1"/>
  <c r="KW201" i="1"/>
  <c r="KW70" i="1"/>
  <c r="KW123" i="1"/>
  <c r="KW172" i="1"/>
  <c r="KW187" i="1"/>
  <c r="KW202" i="1"/>
  <c r="KW182" i="1"/>
  <c r="KW206" i="1"/>
  <c r="KW39" i="1"/>
  <c r="KW199" i="1"/>
  <c r="KW217" i="1"/>
  <c r="KV241" i="1"/>
  <c r="KW116" i="1"/>
  <c r="KW161" i="1"/>
  <c r="KW249" i="1"/>
  <c r="KC140" i="1"/>
  <c r="KC143" i="1"/>
  <c r="KK231" i="1"/>
  <c r="KU138" i="1"/>
  <c r="KU136" i="1" s="1"/>
  <c r="KK302" i="1"/>
  <c r="KU197" i="1"/>
  <c r="KU211" i="1"/>
  <c r="KS136" i="1"/>
  <c r="KT25" i="1"/>
  <c r="KS65" i="1"/>
  <c r="KS21" i="1" s="1"/>
  <c r="KS110" i="1"/>
  <c r="KU44" i="1"/>
  <c r="KU67" i="1"/>
  <c r="KU99" i="1"/>
  <c r="KU169" i="1"/>
  <c r="KT128" i="1"/>
  <c r="KT110" i="1" s="1"/>
  <c r="KT65" i="1"/>
  <c r="KR152" i="1"/>
  <c r="KS265" i="1"/>
  <c r="KU33" i="1"/>
  <c r="KU133" i="1"/>
  <c r="KU128" i="1" s="1"/>
  <c r="KU105" i="1"/>
  <c r="KU239" i="1"/>
  <c r="KU265" i="1" s="1"/>
  <c r="KW107" i="1"/>
  <c r="KT167" i="1"/>
  <c r="KU27" i="1"/>
  <c r="KU50" i="1"/>
  <c r="KU114" i="1"/>
  <c r="KU184" i="1"/>
  <c r="KU154" i="1"/>
  <c r="KQ19" i="1"/>
  <c r="KB105" i="1"/>
  <c r="JZ65" i="1"/>
  <c r="JZ25" i="1"/>
  <c r="JZ23" i="1" s="1"/>
  <c r="JY21" i="1"/>
  <c r="JZ167" i="1"/>
  <c r="JZ163" i="1" s="1"/>
  <c r="JZ152" i="1" s="1"/>
  <c r="JY136" i="1"/>
  <c r="KB67" i="1"/>
  <c r="JZ110" i="1"/>
  <c r="KB154" i="1"/>
  <c r="KB239" i="1"/>
  <c r="KB265" i="1" s="1"/>
  <c r="KC208" i="1"/>
  <c r="KC213" i="1"/>
  <c r="KC130" i="1"/>
  <c r="KC241" i="1"/>
  <c r="KC251" i="1"/>
  <c r="KC148" i="1"/>
  <c r="JL219" i="1"/>
  <c r="JL213" i="1"/>
  <c r="JL61" i="1"/>
  <c r="JL78" i="1"/>
  <c r="JL241" i="1"/>
  <c r="JL133" i="1"/>
  <c r="JL130" i="1"/>
  <c r="JL148" i="1"/>
  <c r="JL146" i="1" s="1"/>
  <c r="JL136" i="1" s="1"/>
  <c r="JX25" i="1"/>
  <c r="JX23" i="1" s="1"/>
  <c r="JX21" i="1" s="1"/>
  <c r="JX163" i="1"/>
  <c r="JX152" i="1" s="1"/>
  <c r="KB83" i="1"/>
  <c r="KB81" i="1" s="1"/>
  <c r="KB197" i="1"/>
  <c r="KB114" i="1"/>
  <c r="KB112" i="1" s="1"/>
  <c r="KB169" i="1"/>
  <c r="KB211" i="1"/>
  <c r="KA167" i="1"/>
  <c r="JZ265" i="1"/>
  <c r="KA146" i="1"/>
  <c r="KA136" i="1" s="1"/>
  <c r="KB44" i="1"/>
  <c r="KB184" i="1"/>
  <c r="KA128" i="1"/>
  <c r="KA211" i="1"/>
  <c r="KA112" i="1"/>
  <c r="KB33" i="1"/>
  <c r="KB27" i="1"/>
  <c r="KB50" i="1"/>
  <c r="KB99" i="1"/>
  <c r="KB128" i="1"/>
  <c r="KA25" i="1"/>
  <c r="KA81" i="1"/>
  <c r="JN297" i="1"/>
  <c r="JS297" i="1"/>
  <c r="JW76" i="1"/>
  <c r="JW75" i="1" s="1"/>
  <c r="JW173" i="1"/>
  <c r="JW204" i="1"/>
  <c r="JL253" i="1"/>
  <c r="JP253" i="1"/>
  <c r="JT253" i="1"/>
  <c r="JW276" i="1"/>
  <c r="JW277" i="1"/>
  <c r="JK275" i="1"/>
  <c r="JK273" i="1" s="1"/>
  <c r="JW278" i="1"/>
  <c r="JW279" i="1"/>
  <c r="JW280" i="1"/>
  <c r="JW282" i="1"/>
  <c r="JW62" i="1"/>
  <c r="JW69" i="1"/>
  <c r="JW177" i="1"/>
  <c r="JW178" i="1"/>
  <c r="JW179" i="1"/>
  <c r="JW288" i="1"/>
  <c r="JK287" i="1"/>
  <c r="JK285" i="1" s="1"/>
  <c r="JW102" i="1"/>
  <c r="JW117" i="1"/>
  <c r="JW165" i="1"/>
  <c r="JW190" i="1"/>
  <c r="JW191" i="1"/>
  <c r="JW192" i="1"/>
  <c r="JW193" i="1"/>
  <c r="JW224" i="1"/>
  <c r="JW244" i="1"/>
  <c r="JW245" i="1"/>
  <c r="JW246" i="1"/>
  <c r="JW247" i="1"/>
  <c r="JO253" i="1"/>
  <c r="JS253" i="1"/>
  <c r="JW294" i="1"/>
  <c r="JW259" i="1"/>
  <c r="JW260" i="1"/>
  <c r="JL275" i="1"/>
  <c r="JL273" i="1" s="1"/>
  <c r="JL297" i="1" s="1"/>
  <c r="JP275" i="1"/>
  <c r="JP273" i="1" s="1"/>
  <c r="JP297" i="1" s="1"/>
  <c r="JT275" i="1"/>
  <c r="JT273" i="1" s="1"/>
  <c r="JT297" i="1" s="1"/>
  <c r="JU297" i="1"/>
  <c r="JM287" i="1"/>
  <c r="JM285" i="1" s="1"/>
  <c r="JM297" i="1" s="1"/>
  <c r="JQ287" i="1"/>
  <c r="JQ285" i="1" s="1"/>
  <c r="JQ297" i="1" s="1"/>
  <c r="JK130" i="1"/>
  <c r="JV297" i="1"/>
  <c r="JW243" i="1"/>
  <c r="JR297" i="1"/>
  <c r="JO297" i="1"/>
  <c r="JK253" i="1"/>
  <c r="JK241" i="1"/>
  <c r="JK239" i="1" s="1"/>
  <c r="JK219" i="1"/>
  <c r="JK213" i="1"/>
  <c r="JL208" i="1"/>
  <c r="JK208" i="1"/>
  <c r="JK148" i="1"/>
  <c r="JK105" i="1"/>
  <c r="JK99" i="1"/>
  <c r="JK83" i="1"/>
  <c r="JK81" i="1" s="1"/>
  <c r="JK78" i="1"/>
  <c r="JK67" i="1"/>
  <c r="JK61" i="1"/>
  <c r="JK50" i="1"/>
  <c r="JK44" i="1"/>
  <c r="JK33" i="1"/>
  <c r="JK27" i="1"/>
  <c r="KK305" i="1" l="1"/>
  <c r="KW63" i="1"/>
  <c r="KU65" i="1"/>
  <c r="LJ110" i="1"/>
  <c r="LJ65" i="1"/>
  <c r="LI21" i="1"/>
  <c r="LI19" i="1" s="1"/>
  <c r="LJ265" i="1"/>
  <c r="LJ25" i="1"/>
  <c r="LH21" i="1"/>
  <c r="LJ23" i="1"/>
  <c r="LI163" i="1"/>
  <c r="LJ167" i="1"/>
  <c r="KV114" i="1"/>
  <c r="KW114" i="1" s="1"/>
  <c r="KC138" i="1"/>
  <c r="KB65" i="1"/>
  <c r="KD143" i="1"/>
  <c r="JZ21" i="1"/>
  <c r="JZ19" i="1" s="1"/>
  <c r="KS19" i="1"/>
  <c r="KW242" i="1"/>
  <c r="KW79" i="1"/>
  <c r="KW78" i="1" s="1"/>
  <c r="KU112" i="1"/>
  <c r="KT163" i="1"/>
  <c r="KV83" i="1"/>
  <c r="KW94" i="1"/>
  <c r="KV169" i="1"/>
  <c r="KW133" i="1"/>
  <c r="KQ231" i="1"/>
  <c r="KQ227" i="1"/>
  <c r="KQ302" i="1"/>
  <c r="KV33" i="1"/>
  <c r="KW33" i="1" s="1"/>
  <c r="KV44" i="1"/>
  <c r="KW44" i="1" s="1"/>
  <c r="KW45" i="1"/>
  <c r="KV27" i="1"/>
  <c r="KW28" i="1"/>
  <c r="KV50" i="1"/>
  <c r="KW50" i="1" s="1"/>
  <c r="KW51" i="1"/>
  <c r="KV67" i="1"/>
  <c r="KV99" i="1"/>
  <c r="KW99" i="1" s="1"/>
  <c r="KV130" i="1"/>
  <c r="KW131" i="1"/>
  <c r="KV219" i="1"/>
  <c r="KW219" i="1" s="1"/>
  <c r="KW220" i="1"/>
  <c r="KV184" i="1"/>
  <c r="KW184" i="1" s="1"/>
  <c r="KV208" i="1"/>
  <c r="KW208" i="1" s="1"/>
  <c r="KW209" i="1"/>
  <c r="KV239" i="1"/>
  <c r="KW239" i="1" s="1"/>
  <c r="KW241" i="1"/>
  <c r="KR231" i="1"/>
  <c r="KR227" i="1"/>
  <c r="KR302" i="1"/>
  <c r="KW170" i="1"/>
  <c r="KT23" i="1"/>
  <c r="KW115" i="1"/>
  <c r="KU25" i="1"/>
  <c r="KU23" i="1" s="1"/>
  <c r="KV105" i="1"/>
  <c r="KW105" i="1" s="1"/>
  <c r="KV143" i="1"/>
  <c r="KW144" i="1"/>
  <c r="KV140" i="1"/>
  <c r="KW140" i="1" s="1"/>
  <c r="KW141" i="1"/>
  <c r="KV213" i="1"/>
  <c r="KW214" i="1"/>
  <c r="KV251" i="1"/>
  <c r="KW251" i="1" s="1"/>
  <c r="KW262" i="1"/>
  <c r="KU167" i="1"/>
  <c r="KU163" i="1" s="1"/>
  <c r="KU152" i="1" s="1"/>
  <c r="KV148" i="1"/>
  <c r="KW149" i="1"/>
  <c r="KV154" i="1"/>
  <c r="KV197" i="1"/>
  <c r="KW197" i="1" s="1"/>
  <c r="KW134" i="1"/>
  <c r="KW101" i="1"/>
  <c r="KW156" i="1"/>
  <c r="JL128" i="1"/>
  <c r="JL27" i="1"/>
  <c r="JL211" i="1"/>
  <c r="JY19" i="1"/>
  <c r="KC146" i="1"/>
  <c r="JL83" i="1"/>
  <c r="JL81" i="1" s="1"/>
  <c r="JL239" i="1"/>
  <c r="JL114" i="1"/>
  <c r="JL112" i="1" s="1"/>
  <c r="JL110" i="1" s="1"/>
  <c r="JL44" i="1"/>
  <c r="JL184" i="1"/>
  <c r="JL197" i="1"/>
  <c r="JL154" i="1"/>
  <c r="JL50" i="1"/>
  <c r="JL33" i="1"/>
  <c r="JL67" i="1"/>
  <c r="JL99" i="1"/>
  <c r="JL169" i="1"/>
  <c r="KD61" i="1"/>
  <c r="KD78" i="1"/>
  <c r="KD130" i="1"/>
  <c r="KD251" i="1"/>
  <c r="KD133" i="1"/>
  <c r="KD148" i="1"/>
  <c r="KD146" i="1" s="1"/>
  <c r="KD213" i="1"/>
  <c r="KD208" i="1"/>
  <c r="KD219" i="1"/>
  <c r="JM251" i="1"/>
  <c r="JM78" i="1"/>
  <c r="JM130" i="1"/>
  <c r="JM219" i="1"/>
  <c r="JM61" i="1"/>
  <c r="JM148" i="1"/>
  <c r="JM146" i="1" s="1"/>
  <c r="JM136" i="1" s="1"/>
  <c r="JM213" i="1"/>
  <c r="JM241" i="1"/>
  <c r="JM133" i="1"/>
  <c r="JM208" i="1"/>
  <c r="KB167" i="1"/>
  <c r="KB163" i="1" s="1"/>
  <c r="KB152" i="1" s="1"/>
  <c r="KC114" i="1"/>
  <c r="KC112" i="1" s="1"/>
  <c r="KC211" i="1"/>
  <c r="KC154" i="1"/>
  <c r="KC99" i="1"/>
  <c r="KC197" i="1"/>
  <c r="KC219" i="1"/>
  <c r="KA110" i="1"/>
  <c r="KB110" i="1"/>
  <c r="KC78" i="1"/>
  <c r="KC61" i="1"/>
  <c r="KC105" i="1"/>
  <c r="KC239" i="1"/>
  <c r="KB25" i="1"/>
  <c r="KB23" i="1" s="1"/>
  <c r="KB21" i="1" s="1"/>
  <c r="KC83" i="1"/>
  <c r="KA163" i="1"/>
  <c r="KA23" i="1"/>
  <c r="KC33" i="1"/>
  <c r="KC27" i="1"/>
  <c r="KC50" i="1"/>
  <c r="KC67" i="1"/>
  <c r="KC44" i="1"/>
  <c r="KC169" i="1"/>
  <c r="KC133" i="1"/>
  <c r="KC184" i="1"/>
  <c r="JX19" i="1"/>
  <c r="KA65" i="1"/>
  <c r="JK133" i="1"/>
  <c r="JK128" i="1" s="1"/>
  <c r="JK169" i="1"/>
  <c r="JW285" i="1"/>
  <c r="JL251" i="1"/>
  <c r="JW287" i="1"/>
  <c r="JK114" i="1"/>
  <c r="JK112" i="1" s="1"/>
  <c r="JK154" i="1"/>
  <c r="JK184" i="1"/>
  <c r="JK197" i="1"/>
  <c r="JL105" i="1"/>
  <c r="JW275" i="1"/>
  <c r="JK297" i="1"/>
  <c r="JW297" i="1" s="1"/>
  <c r="JW273" i="1"/>
  <c r="JK146" i="1"/>
  <c r="JK251" i="1"/>
  <c r="JW253" i="1"/>
  <c r="JN251" i="1"/>
  <c r="JN241" i="1"/>
  <c r="JN239" i="1" s="1"/>
  <c r="JK211" i="1"/>
  <c r="JK65" i="1"/>
  <c r="JK25" i="1"/>
  <c r="JL65" i="1" l="1"/>
  <c r="JL265" i="1"/>
  <c r="KU21" i="1"/>
  <c r="KS227" i="1"/>
  <c r="KR305" i="1"/>
  <c r="KV112" i="1"/>
  <c r="KW112" i="1" s="1"/>
  <c r="LJ163" i="1"/>
  <c r="LI152" i="1"/>
  <c r="LH19" i="1"/>
  <c r="LJ21" i="1"/>
  <c r="KC136" i="1"/>
  <c r="KD140" i="1"/>
  <c r="KD138" i="1" s="1"/>
  <c r="KD136" i="1" s="1"/>
  <c r="KE140" i="1"/>
  <c r="KE143" i="1"/>
  <c r="JZ302" i="1"/>
  <c r="JZ305" i="1" s="1"/>
  <c r="JZ231" i="1"/>
  <c r="KS231" i="1"/>
  <c r="KS302" i="1"/>
  <c r="JY302" i="1"/>
  <c r="JY305" i="1" s="1"/>
  <c r="JY231" i="1"/>
  <c r="JY227" i="1"/>
  <c r="JZ227" i="1"/>
  <c r="KW67" i="1"/>
  <c r="KV25" i="1"/>
  <c r="KV23" i="1" s="1"/>
  <c r="KW23" i="1" s="1"/>
  <c r="KV81" i="1"/>
  <c r="KW81" i="1" s="1"/>
  <c r="KW83" i="1"/>
  <c r="KU110" i="1"/>
  <c r="KU19" i="1" s="1"/>
  <c r="KV146" i="1"/>
  <c r="KW146" i="1" s="1"/>
  <c r="KW148" i="1"/>
  <c r="KV211" i="1"/>
  <c r="KW211" i="1" s="1"/>
  <c r="KW213" i="1"/>
  <c r="KV138" i="1"/>
  <c r="KW143" i="1"/>
  <c r="KV128" i="1"/>
  <c r="KW130" i="1"/>
  <c r="KQ305" i="1"/>
  <c r="KV167" i="1"/>
  <c r="KW167" i="1" s="1"/>
  <c r="KW169" i="1"/>
  <c r="KT152" i="1"/>
  <c r="KW27" i="1"/>
  <c r="KW154" i="1"/>
  <c r="KT21" i="1"/>
  <c r="KV265" i="1"/>
  <c r="JM239" i="1"/>
  <c r="JM114" i="1"/>
  <c r="JM112" i="1" s="1"/>
  <c r="KD99" i="1"/>
  <c r="JL167" i="1"/>
  <c r="JL163" i="1" s="1"/>
  <c r="JL152" i="1" s="1"/>
  <c r="JM105" i="1"/>
  <c r="JM27" i="1"/>
  <c r="JL25" i="1"/>
  <c r="JL23" i="1" s="1"/>
  <c r="JL21" i="1" s="1"/>
  <c r="JL19" i="1" s="1"/>
  <c r="JM211" i="1"/>
  <c r="JM83" i="1"/>
  <c r="JM81" i="1" s="1"/>
  <c r="JM169" i="1"/>
  <c r="JM67" i="1"/>
  <c r="JM33" i="1"/>
  <c r="JM44" i="1"/>
  <c r="JM184" i="1"/>
  <c r="JM50" i="1"/>
  <c r="JM154" i="1"/>
  <c r="JO208" i="1"/>
  <c r="JO148" i="1"/>
  <c r="JO146" i="1" s="1"/>
  <c r="JO136" i="1" s="1"/>
  <c r="JO61" i="1"/>
  <c r="JO78" i="1"/>
  <c r="JO219" i="1"/>
  <c r="JO213" i="1"/>
  <c r="JO130" i="1"/>
  <c r="KE148" i="1"/>
  <c r="KE146" i="1" s="1"/>
  <c r="KE208" i="1"/>
  <c r="KE78" i="1"/>
  <c r="KE219" i="1"/>
  <c r="KE61" i="1"/>
  <c r="KE241" i="1"/>
  <c r="JM99" i="1"/>
  <c r="JM128" i="1"/>
  <c r="JM197" i="1"/>
  <c r="KB19" i="1"/>
  <c r="KD83" i="1"/>
  <c r="KD81" i="1" s="1"/>
  <c r="KD169" i="1"/>
  <c r="KA152" i="1"/>
  <c r="KD27" i="1"/>
  <c r="KD44" i="1"/>
  <c r="KD33" i="1"/>
  <c r="KD67" i="1"/>
  <c r="KD105" i="1"/>
  <c r="KD128" i="1"/>
  <c r="KD241" i="1"/>
  <c r="JX302" i="1"/>
  <c r="JX231" i="1"/>
  <c r="JX227" i="1"/>
  <c r="KC81" i="1"/>
  <c r="KC65" i="1" s="1"/>
  <c r="KD184" i="1"/>
  <c r="KC265" i="1"/>
  <c r="KC25" i="1"/>
  <c r="KA21" i="1"/>
  <c r="KD154" i="1"/>
  <c r="KD211" i="1"/>
  <c r="KD197" i="1"/>
  <c r="KC167" i="1"/>
  <c r="KD50" i="1"/>
  <c r="KD114" i="1"/>
  <c r="KC128" i="1"/>
  <c r="JN265" i="1"/>
  <c r="JK167" i="1"/>
  <c r="JK163" i="1" s="1"/>
  <c r="JN67" i="1"/>
  <c r="JN78" i="1"/>
  <c r="JN61" i="1"/>
  <c r="JN169" i="1"/>
  <c r="JN154" i="1"/>
  <c r="JN184" i="1"/>
  <c r="JN213" i="1"/>
  <c r="JN33" i="1"/>
  <c r="JN44" i="1"/>
  <c r="JN105" i="1"/>
  <c r="JN83" i="1"/>
  <c r="JN114" i="1"/>
  <c r="JN208" i="1"/>
  <c r="JN219" i="1"/>
  <c r="JK136" i="1"/>
  <c r="JK23" i="1"/>
  <c r="JN27" i="1"/>
  <c r="JN50" i="1"/>
  <c r="JN99" i="1"/>
  <c r="JN133" i="1"/>
  <c r="JN197" i="1"/>
  <c r="JO251" i="1"/>
  <c r="JO133" i="1"/>
  <c r="JK265" i="1"/>
  <c r="JK110" i="1"/>
  <c r="JN148" i="1"/>
  <c r="JN130" i="1"/>
  <c r="JM265" i="1"/>
  <c r="KS305" i="1" l="1"/>
  <c r="LH302" i="1"/>
  <c r="LH227" i="1"/>
  <c r="LH231" i="1"/>
  <c r="LJ19" i="1"/>
  <c r="LJ152" i="1"/>
  <c r="LI227" i="1"/>
  <c r="LI231" i="1"/>
  <c r="LI302" i="1"/>
  <c r="LI305" i="1" s="1"/>
  <c r="KF140" i="1"/>
  <c r="KF143" i="1"/>
  <c r="KE138" i="1"/>
  <c r="KW25" i="1"/>
  <c r="KW65" i="1"/>
  <c r="KB227" i="1"/>
  <c r="KU231" i="1"/>
  <c r="KU227" i="1"/>
  <c r="KU302" i="1"/>
  <c r="KW265" i="1"/>
  <c r="KV136" i="1"/>
  <c r="KW136" i="1" s="1"/>
  <c r="KW138" i="1"/>
  <c r="KT19" i="1"/>
  <c r="KV163" i="1"/>
  <c r="KV110" i="1"/>
  <c r="KW110" i="1" s="1"/>
  <c r="KW128" i="1"/>
  <c r="KV65" i="1"/>
  <c r="KV21" i="1" s="1"/>
  <c r="JM65" i="1"/>
  <c r="KE83" i="1"/>
  <c r="KE81" i="1" s="1"/>
  <c r="JM25" i="1"/>
  <c r="JM23" i="1" s="1"/>
  <c r="JM110" i="1"/>
  <c r="JO99" i="1"/>
  <c r="JM167" i="1"/>
  <c r="JM163" i="1" s="1"/>
  <c r="JM152" i="1" s="1"/>
  <c r="JP213" i="1"/>
  <c r="JP208" i="1"/>
  <c r="JP219" i="1"/>
  <c r="JP61" i="1"/>
  <c r="JP241" i="1"/>
  <c r="JP78" i="1"/>
  <c r="KF133" i="1"/>
  <c r="KF251" i="1"/>
  <c r="KF130" i="1"/>
  <c r="KF148" i="1"/>
  <c r="KF146" i="1" s="1"/>
  <c r="KF213" i="1"/>
  <c r="KB302" i="1"/>
  <c r="KB305" i="1" s="1"/>
  <c r="KD65" i="1"/>
  <c r="KB231" i="1"/>
  <c r="KD167" i="1"/>
  <c r="KD163" i="1" s="1"/>
  <c r="KD152" i="1" s="1"/>
  <c r="KE99" i="1"/>
  <c r="KE239" i="1"/>
  <c r="KE169" i="1"/>
  <c r="KE114" i="1"/>
  <c r="KE112" i="1" s="1"/>
  <c r="KE184" i="1"/>
  <c r="KE130" i="1"/>
  <c r="KC163" i="1"/>
  <c r="KA19" i="1"/>
  <c r="KC110" i="1"/>
  <c r="KE67" i="1"/>
  <c r="KE27" i="1"/>
  <c r="KE50" i="1"/>
  <c r="KE197" i="1"/>
  <c r="KE213" i="1"/>
  <c r="KD112" i="1"/>
  <c r="KC23" i="1"/>
  <c r="KD239" i="1"/>
  <c r="KD25" i="1"/>
  <c r="KD23" i="1" s="1"/>
  <c r="KE44" i="1"/>
  <c r="KE33" i="1"/>
  <c r="KE105" i="1"/>
  <c r="KE133" i="1"/>
  <c r="KE154" i="1"/>
  <c r="KE251" i="1"/>
  <c r="JX305" i="1"/>
  <c r="JO128" i="1"/>
  <c r="JO27" i="1"/>
  <c r="JO50" i="1"/>
  <c r="JO105" i="1"/>
  <c r="JL302" i="1"/>
  <c r="JL305" i="1" s="1"/>
  <c r="JL231" i="1"/>
  <c r="JL227" i="1"/>
  <c r="JO44" i="1"/>
  <c r="JN146" i="1"/>
  <c r="JO67" i="1"/>
  <c r="JO154" i="1"/>
  <c r="JO169" i="1"/>
  <c r="JO184" i="1"/>
  <c r="JO241" i="1"/>
  <c r="JP133" i="1"/>
  <c r="JN25" i="1"/>
  <c r="JN81" i="1"/>
  <c r="JO33" i="1"/>
  <c r="JO114" i="1"/>
  <c r="JO112" i="1" s="1"/>
  <c r="JK152" i="1"/>
  <c r="JN112" i="1"/>
  <c r="JN128" i="1"/>
  <c r="JO83" i="1"/>
  <c r="JO81" i="1" s="1"/>
  <c r="JO197" i="1"/>
  <c r="JO211" i="1"/>
  <c r="JN167" i="1"/>
  <c r="JK21" i="1"/>
  <c r="JN211" i="1"/>
  <c r="KU305" i="1" l="1"/>
  <c r="LJ231" i="1"/>
  <c r="LJ227" i="1"/>
  <c r="LH305" i="1"/>
  <c r="LJ305" i="1" s="1"/>
  <c r="LJ302" i="1"/>
  <c r="KF105" i="1"/>
  <c r="KE136" i="1"/>
  <c r="KF138" i="1"/>
  <c r="KF136" i="1" s="1"/>
  <c r="KV19" i="1"/>
  <c r="KW21" i="1"/>
  <c r="KV152" i="1"/>
  <c r="KW163" i="1"/>
  <c r="KT231" i="1"/>
  <c r="KT227" i="1"/>
  <c r="KT302" i="1"/>
  <c r="JP99" i="1"/>
  <c r="KF99" i="1"/>
  <c r="JM21" i="1"/>
  <c r="JM19" i="1" s="1"/>
  <c r="JQ130" i="1"/>
  <c r="JQ148" i="1"/>
  <c r="JQ146" i="1" s="1"/>
  <c r="JQ136" i="1" s="1"/>
  <c r="JQ241" i="1"/>
  <c r="KG61" i="1"/>
  <c r="KG78" i="1"/>
  <c r="KG133" i="1"/>
  <c r="KG251" i="1"/>
  <c r="KG213" i="1"/>
  <c r="KG208" i="1"/>
  <c r="KG219" i="1"/>
  <c r="KG130" i="1"/>
  <c r="KG241" i="1"/>
  <c r="KD21" i="1"/>
  <c r="KD110" i="1"/>
  <c r="KE128" i="1"/>
  <c r="KF67" i="1"/>
  <c r="KF61" i="1"/>
  <c r="KF83" i="1"/>
  <c r="KF197" i="1"/>
  <c r="KF208" i="1"/>
  <c r="KC21" i="1"/>
  <c r="KE211" i="1"/>
  <c r="KE167" i="1"/>
  <c r="KF44" i="1"/>
  <c r="KF211" i="1"/>
  <c r="KE25" i="1"/>
  <c r="KE23" i="1" s="1"/>
  <c r="KF27" i="1"/>
  <c r="KF50" i="1"/>
  <c r="KF128" i="1"/>
  <c r="KF154" i="1"/>
  <c r="KF169" i="1"/>
  <c r="KF184" i="1"/>
  <c r="KF241" i="1"/>
  <c r="KF219" i="1"/>
  <c r="KD265" i="1"/>
  <c r="KE65" i="1"/>
  <c r="KA302" i="1"/>
  <c r="KA231" i="1"/>
  <c r="KA227" i="1"/>
  <c r="KC152" i="1"/>
  <c r="KF78" i="1"/>
  <c r="KF33" i="1"/>
  <c r="KF114" i="1"/>
  <c r="KG148" i="1"/>
  <c r="KE265" i="1"/>
  <c r="JO110" i="1"/>
  <c r="JO25" i="1"/>
  <c r="JO23" i="1" s="1"/>
  <c r="JP114" i="1"/>
  <c r="JP112" i="1" s="1"/>
  <c r="JP239" i="1"/>
  <c r="JP67" i="1"/>
  <c r="JN163" i="1"/>
  <c r="JN65" i="1"/>
  <c r="JN110" i="1"/>
  <c r="JN23" i="1"/>
  <c r="JP44" i="1"/>
  <c r="JP27" i="1"/>
  <c r="JP83" i="1"/>
  <c r="JP81" i="1" s="1"/>
  <c r="JP169" i="1"/>
  <c r="JP184" i="1"/>
  <c r="JO239" i="1"/>
  <c r="JO65" i="1"/>
  <c r="JN136" i="1"/>
  <c r="JQ251" i="1"/>
  <c r="JK19" i="1"/>
  <c r="JP33" i="1"/>
  <c r="JP50" i="1"/>
  <c r="JP130" i="1"/>
  <c r="JP154" i="1"/>
  <c r="JP148" i="1"/>
  <c r="JP197" i="1"/>
  <c r="JP251" i="1"/>
  <c r="JO167" i="1"/>
  <c r="JO163" i="1" s="1"/>
  <c r="JO152" i="1" s="1"/>
  <c r="JP105" i="1"/>
  <c r="JP211" i="1"/>
  <c r="JC130" i="1"/>
  <c r="JD130" i="1"/>
  <c r="JE130" i="1"/>
  <c r="JF130" i="1"/>
  <c r="JG130" i="1"/>
  <c r="JH130" i="1"/>
  <c r="JI130" i="1"/>
  <c r="IY130" i="1"/>
  <c r="IZ130" i="1"/>
  <c r="JA130" i="1"/>
  <c r="JB130" i="1"/>
  <c r="KW19" i="1" l="1"/>
  <c r="KG143" i="1"/>
  <c r="KG140" i="1"/>
  <c r="KH140" i="1"/>
  <c r="KH143" i="1"/>
  <c r="KV227" i="1"/>
  <c r="KW227" i="1" s="1"/>
  <c r="KV302" i="1"/>
  <c r="KV231" i="1"/>
  <c r="KW231" i="1" s="1"/>
  <c r="KT305" i="1"/>
  <c r="KW152" i="1"/>
  <c r="JM302" i="1"/>
  <c r="JM305" i="1" s="1"/>
  <c r="JM231" i="1"/>
  <c r="KG146" i="1"/>
  <c r="JQ239" i="1"/>
  <c r="JQ265" i="1" s="1"/>
  <c r="JM227" i="1"/>
  <c r="JR213" i="1"/>
  <c r="JR78" i="1"/>
  <c r="JR219" i="1"/>
  <c r="KH61" i="1"/>
  <c r="KH133" i="1"/>
  <c r="KH208" i="1"/>
  <c r="KH219" i="1"/>
  <c r="KH130" i="1"/>
  <c r="KH251" i="1"/>
  <c r="KG128" i="1"/>
  <c r="KD19" i="1"/>
  <c r="KF25" i="1"/>
  <c r="KF23" i="1" s="1"/>
  <c r="KG83" i="1"/>
  <c r="KG81" i="1" s="1"/>
  <c r="KG27" i="1"/>
  <c r="KG50" i="1"/>
  <c r="KG99" i="1"/>
  <c r="KG154" i="1"/>
  <c r="KG239" i="1"/>
  <c r="KG265" i="1" s="1"/>
  <c r="KH78" i="1"/>
  <c r="KF239" i="1"/>
  <c r="KG184" i="1"/>
  <c r="KG44" i="1"/>
  <c r="KG114" i="1"/>
  <c r="KG112" i="1" s="1"/>
  <c r="KG105" i="1"/>
  <c r="KG197" i="1"/>
  <c r="KA305" i="1"/>
  <c r="KE163" i="1"/>
  <c r="KF81" i="1"/>
  <c r="KE110" i="1"/>
  <c r="KG33" i="1"/>
  <c r="KG67" i="1"/>
  <c r="KG169" i="1"/>
  <c r="KG211" i="1"/>
  <c r="KF112" i="1"/>
  <c r="KF167" i="1"/>
  <c r="KF163" i="1" s="1"/>
  <c r="KF152" i="1" s="1"/>
  <c r="KE21" i="1"/>
  <c r="KC19" i="1"/>
  <c r="JO21" i="1"/>
  <c r="JO19" i="1" s="1"/>
  <c r="JP265" i="1"/>
  <c r="JQ67" i="1"/>
  <c r="JK302" i="1"/>
  <c r="JK231" i="1"/>
  <c r="JK227" i="1"/>
  <c r="JP128" i="1"/>
  <c r="JQ50" i="1"/>
  <c r="JQ105" i="1"/>
  <c r="JP146" i="1"/>
  <c r="JQ33" i="1"/>
  <c r="JQ44" i="1"/>
  <c r="JQ83" i="1"/>
  <c r="JQ99" i="1"/>
  <c r="JQ114" i="1"/>
  <c r="JQ184" i="1"/>
  <c r="JQ219" i="1"/>
  <c r="JR208" i="1"/>
  <c r="JR133" i="1"/>
  <c r="JR61" i="1"/>
  <c r="JR99" i="1"/>
  <c r="JO265" i="1"/>
  <c r="JN21" i="1"/>
  <c r="JP65" i="1"/>
  <c r="JQ213" i="1"/>
  <c r="JQ208" i="1"/>
  <c r="JP25" i="1"/>
  <c r="JQ133" i="1"/>
  <c r="JQ128" i="1" s="1"/>
  <c r="JQ197" i="1"/>
  <c r="JP167" i="1"/>
  <c r="JP163" i="1" s="1"/>
  <c r="JP152" i="1" s="1"/>
  <c r="JQ27" i="1"/>
  <c r="JQ61" i="1"/>
  <c r="JQ78" i="1"/>
  <c r="JQ169" i="1"/>
  <c r="JQ154" i="1"/>
  <c r="JN152" i="1"/>
  <c r="JJ131" i="1"/>
  <c r="IX133" i="1"/>
  <c r="IX130" i="1"/>
  <c r="JJ130" i="1" s="1"/>
  <c r="KV305" i="1" l="1"/>
  <c r="KH138" i="1"/>
  <c r="KI140" i="1"/>
  <c r="KJ140" i="1" s="1"/>
  <c r="KI143" i="1"/>
  <c r="KJ143" i="1" s="1"/>
  <c r="KG138" i="1"/>
  <c r="KG136" i="1" s="1"/>
  <c r="KW302" i="1"/>
  <c r="KD302" i="1"/>
  <c r="KD305" i="1" s="1"/>
  <c r="JO227" i="1"/>
  <c r="KW305" i="1"/>
  <c r="JR169" i="1"/>
  <c r="KH169" i="1"/>
  <c r="JR211" i="1"/>
  <c r="KH27" i="1"/>
  <c r="JR83" i="1"/>
  <c r="JR81" i="1" s="1"/>
  <c r="JR27" i="1"/>
  <c r="KJ29" i="1"/>
  <c r="KJ70" i="1"/>
  <c r="KJ170" i="1"/>
  <c r="KJ40" i="1"/>
  <c r="KJ58" i="1"/>
  <c r="KJ121" i="1"/>
  <c r="KJ41" i="1"/>
  <c r="KJ119" i="1"/>
  <c r="KJ71" i="1"/>
  <c r="KJ124" i="1"/>
  <c r="KJ181" i="1"/>
  <c r="KJ36" i="1"/>
  <c r="KJ55" i="1"/>
  <c r="KJ59" i="1"/>
  <c r="KJ176" i="1"/>
  <c r="KJ195" i="1"/>
  <c r="KJ37" i="1"/>
  <c r="KJ51" i="1"/>
  <c r="KJ54" i="1"/>
  <c r="KJ95" i="1"/>
  <c r="KJ156" i="1"/>
  <c r="KJ42" i="1"/>
  <c r="KJ108" i="1"/>
  <c r="KI148" i="1"/>
  <c r="KI146" i="1" s="1"/>
  <c r="KJ188" i="1"/>
  <c r="KJ118" i="1"/>
  <c r="KJ158" i="1"/>
  <c r="KJ174" i="1"/>
  <c r="KJ194" i="1"/>
  <c r="KJ31" i="1"/>
  <c r="KJ56" i="1"/>
  <c r="KI61" i="1"/>
  <c r="KJ61" i="1" s="1"/>
  <c r="KJ171" i="1"/>
  <c r="KJ187" i="1"/>
  <c r="KJ30" i="1"/>
  <c r="KJ46" i="1"/>
  <c r="KJ52" i="1"/>
  <c r="KJ101" i="1"/>
  <c r="KJ123" i="1"/>
  <c r="KJ180" i="1"/>
  <c r="KJ202" i="1"/>
  <c r="KJ38" i="1"/>
  <c r="KJ45" i="1"/>
  <c r="KJ157" i="1"/>
  <c r="KJ182" i="1"/>
  <c r="KJ200" i="1"/>
  <c r="KJ35" i="1"/>
  <c r="KJ186" i="1"/>
  <c r="KJ103" i="1"/>
  <c r="KJ172" i="1"/>
  <c r="KJ205" i="1"/>
  <c r="KJ97" i="1"/>
  <c r="KJ175" i="1"/>
  <c r="KI213" i="1"/>
  <c r="KJ222" i="1"/>
  <c r="KJ57" i="1"/>
  <c r="KJ116" i="1"/>
  <c r="KJ206" i="1"/>
  <c r="KJ48" i="1"/>
  <c r="KJ161" i="1"/>
  <c r="KJ189" i="1"/>
  <c r="KJ39" i="1"/>
  <c r="KJ126" i="1"/>
  <c r="KJ217" i="1"/>
  <c r="KJ53" i="1"/>
  <c r="KJ201" i="1"/>
  <c r="KJ216" i="1"/>
  <c r="KJ249" i="1"/>
  <c r="KJ47" i="1"/>
  <c r="KJ199" i="1"/>
  <c r="KJ242" i="1"/>
  <c r="JS251" i="1"/>
  <c r="JS148" i="1"/>
  <c r="JS146" i="1" s="1"/>
  <c r="JS136" i="1" s="1"/>
  <c r="JS61" i="1"/>
  <c r="JS130" i="1"/>
  <c r="JS83" i="1"/>
  <c r="KG110" i="1"/>
  <c r="KE19" i="1"/>
  <c r="KD231" i="1"/>
  <c r="KD227" i="1"/>
  <c r="KG167" i="1"/>
  <c r="KG163" i="1" s="1"/>
  <c r="KG152" i="1" s="1"/>
  <c r="JO302" i="1"/>
  <c r="JO305" i="1" s="1"/>
  <c r="KE152" i="1"/>
  <c r="KF265" i="1"/>
  <c r="KH114" i="1"/>
  <c r="KH112" i="1" s="1"/>
  <c r="KH128" i="1"/>
  <c r="KH197" i="1"/>
  <c r="KH50" i="1"/>
  <c r="KG25" i="1"/>
  <c r="KC231" i="1"/>
  <c r="KC227" i="1"/>
  <c r="KC302" i="1"/>
  <c r="KF65" i="1"/>
  <c r="KF21" i="1" s="1"/>
  <c r="KH44" i="1"/>
  <c r="KH83" i="1"/>
  <c r="KH33" i="1"/>
  <c r="KH99" i="1"/>
  <c r="KH154" i="1"/>
  <c r="KH184" i="1"/>
  <c r="KH213" i="1"/>
  <c r="KH241" i="1"/>
  <c r="KH148" i="1"/>
  <c r="KF110" i="1"/>
  <c r="KG65" i="1"/>
  <c r="KH67" i="1"/>
  <c r="KH105" i="1"/>
  <c r="JO231" i="1"/>
  <c r="JQ25" i="1"/>
  <c r="JQ23" i="1" s="1"/>
  <c r="JR105" i="1"/>
  <c r="JN19" i="1"/>
  <c r="JQ211" i="1"/>
  <c r="JR44" i="1"/>
  <c r="JR50" i="1"/>
  <c r="JR114" i="1"/>
  <c r="JR112" i="1" s="1"/>
  <c r="JP136" i="1"/>
  <c r="JQ167" i="1"/>
  <c r="JP23" i="1"/>
  <c r="JR67" i="1"/>
  <c r="JR197" i="1"/>
  <c r="JS241" i="1"/>
  <c r="JR148" i="1"/>
  <c r="JR130" i="1"/>
  <c r="JR251" i="1"/>
  <c r="JR33" i="1"/>
  <c r="JR154" i="1"/>
  <c r="JR241" i="1"/>
  <c r="JR184" i="1"/>
  <c r="JQ112" i="1"/>
  <c r="JQ81" i="1"/>
  <c r="JQ65" i="1" s="1"/>
  <c r="JP110" i="1"/>
  <c r="JK305" i="1"/>
  <c r="IX128" i="1"/>
  <c r="KJ144" i="1" l="1"/>
  <c r="KI138" i="1"/>
  <c r="KJ138" i="1" s="1"/>
  <c r="KI136" i="1"/>
  <c r="KJ141" i="1"/>
  <c r="KJ148" i="1"/>
  <c r="KI241" i="1"/>
  <c r="KJ241" i="1" s="1"/>
  <c r="KJ214" i="1"/>
  <c r="KI105" i="1"/>
  <c r="KJ105" i="1" s="1"/>
  <c r="KI211" i="1"/>
  <c r="KJ149" i="1"/>
  <c r="KI99" i="1"/>
  <c r="KJ99" i="1" s="1"/>
  <c r="JS105" i="1"/>
  <c r="JT213" i="1"/>
  <c r="KJ63" i="1"/>
  <c r="KH167" i="1"/>
  <c r="KE231" i="1"/>
  <c r="KJ107" i="1"/>
  <c r="KH25" i="1"/>
  <c r="KH23" i="1" s="1"/>
  <c r="KH81" i="1"/>
  <c r="KH65" i="1" s="1"/>
  <c r="KG23" i="1"/>
  <c r="KI44" i="1"/>
  <c r="KJ44" i="1" s="1"/>
  <c r="KI67" i="1"/>
  <c r="KJ68" i="1"/>
  <c r="KI197" i="1"/>
  <c r="KJ197" i="1" s="1"/>
  <c r="KJ198" i="1"/>
  <c r="KI33" i="1"/>
  <c r="KJ33" i="1" s="1"/>
  <c r="KJ34" i="1"/>
  <c r="KI133" i="1"/>
  <c r="KJ133" i="1" s="1"/>
  <c r="KJ134" i="1"/>
  <c r="KI184" i="1"/>
  <c r="KJ184" i="1" s="1"/>
  <c r="KJ185" i="1"/>
  <c r="KI219" i="1"/>
  <c r="KJ219" i="1" s="1"/>
  <c r="KJ220" i="1"/>
  <c r="KH239" i="1"/>
  <c r="KI114" i="1"/>
  <c r="KH211" i="1"/>
  <c r="KJ213" i="1"/>
  <c r="KC305" i="1"/>
  <c r="KI83" i="1"/>
  <c r="KI81" i="1" s="1"/>
  <c r="KJ94" i="1"/>
  <c r="KI78" i="1"/>
  <c r="KJ79" i="1"/>
  <c r="KJ78" i="1" s="1"/>
  <c r="KI154" i="1"/>
  <c r="KI169" i="1"/>
  <c r="KI208" i="1"/>
  <c r="KJ208" i="1" s="1"/>
  <c r="KJ209" i="1"/>
  <c r="KJ115" i="1"/>
  <c r="KE227" i="1"/>
  <c r="KH146" i="1"/>
  <c r="KF19" i="1"/>
  <c r="KI27" i="1"/>
  <c r="KJ28" i="1"/>
  <c r="KI50" i="1"/>
  <c r="KJ50" i="1" s="1"/>
  <c r="KI130" i="1"/>
  <c r="KJ131" i="1"/>
  <c r="KI251" i="1"/>
  <c r="KJ251" i="1" s="1"/>
  <c r="KJ262" i="1"/>
  <c r="KH110" i="1"/>
  <c r="KE302" i="1"/>
  <c r="KE305" i="1" s="1"/>
  <c r="JQ21" i="1"/>
  <c r="JR167" i="1"/>
  <c r="JR163" i="1" s="1"/>
  <c r="JR152" i="1" s="1"/>
  <c r="JS44" i="1"/>
  <c r="JR239" i="1"/>
  <c r="JS33" i="1"/>
  <c r="JS99" i="1"/>
  <c r="JS114" i="1"/>
  <c r="JR25" i="1"/>
  <c r="JS27" i="1"/>
  <c r="JS81" i="1"/>
  <c r="JS133" i="1"/>
  <c r="JS128" i="1" s="1"/>
  <c r="JS197" i="1"/>
  <c r="JS213" i="1"/>
  <c r="JR146" i="1"/>
  <c r="JS67" i="1"/>
  <c r="JS219" i="1"/>
  <c r="JQ163" i="1"/>
  <c r="JN302" i="1"/>
  <c r="JN231" i="1"/>
  <c r="JN227" i="1"/>
  <c r="JQ110" i="1"/>
  <c r="JR128" i="1"/>
  <c r="JS50" i="1"/>
  <c r="JS78" i="1"/>
  <c r="JS154" i="1"/>
  <c r="JS169" i="1"/>
  <c r="JS184" i="1"/>
  <c r="JS208" i="1"/>
  <c r="JS239" i="1"/>
  <c r="JS265" i="1" s="1"/>
  <c r="JT219" i="1"/>
  <c r="JT208" i="1"/>
  <c r="JT133" i="1"/>
  <c r="JT61" i="1"/>
  <c r="JT78" i="1"/>
  <c r="JR65" i="1"/>
  <c r="JP21" i="1"/>
  <c r="KI239" i="1" l="1"/>
  <c r="KI265" i="1" s="1"/>
  <c r="JQ19" i="1"/>
  <c r="KJ211" i="1"/>
  <c r="KH136" i="1"/>
  <c r="KJ136" i="1" s="1"/>
  <c r="KJ146" i="1"/>
  <c r="JT27" i="1"/>
  <c r="JU130" i="1"/>
  <c r="JU133" i="1"/>
  <c r="JU78" i="1"/>
  <c r="JU148" i="1"/>
  <c r="JU146" i="1" s="1"/>
  <c r="JU136" i="1" s="1"/>
  <c r="KI65" i="1"/>
  <c r="KJ67" i="1"/>
  <c r="KI167" i="1"/>
  <c r="KJ169" i="1"/>
  <c r="KI112" i="1"/>
  <c r="KJ114" i="1"/>
  <c r="KG21" i="1"/>
  <c r="KH21" i="1"/>
  <c r="KI25" i="1"/>
  <c r="KJ27" i="1"/>
  <c r="KH265" i="1"/>
  <c r="KJ81" i="1"/>
  <c r="KF302" i="1"/>
  <c r="KF305" i="1" s="1"/>
  <c r="KF231" i="1"/>
  <c r="KF227" i="1"/>
  <c r="KJ154" i="1"/>
  <c r="KJ83" i="1"/>
  <c r="KI128" i="1"/>
  <c r="KJ128" i="1" s="1"/>
  <c r="KJ130" i="1"/>
  <c r="KH163" i="1"/>
  <c r="JS65" i="1"/>
  <c r="JT50" i="1"/>
  <c r="JT99" i="1"/>
  <c r="JT44" i="1"/>
  <c r="JT33" i="1"/>
  <c r="JT114" i="1"/>
  <c r="JT112" i="1" s="1"/>
  <c r="JT83" i="1"/>
  <c r="JT169" i="1"/>
  <c r="JR136" i="1"/>
  <c r="JR110" i="1"/>
  <c r="JP19" i="1"/>
  <c r="JT197" i="1"/>
  <c r="JT241" i="1"/>
  <c r="JU251" i="1"/>
  <c r="JU241" i="1"/>
  <c r="JS167" i="1"/>
  <c r="JQ152" i="1"/>
  <c r="JS25" i="1"/>
  <c r="JS23" i="1" s="1"/>
  <c r="JT130" i="1"/>
  <c r="JT251" i="1"/>
  <c r="JR23" i="1"/>
  <c r="JR265" i="1"/>
  <c r="JT67" i="1"/>
  <c r="JT105" i="1"/>
  <c r="JT154" i="1"/>
  <c r="JT148" i="1"/>
  <c r="JT184" i="1"/>
  <c r="JT211" i="1"/>
  <c r="JN305" i="1"/>
  <c r="JS211" i="1"/>
  <c r="JS112" i="1"/>
  <c r="JJ294" i="1"/>
  <c r="JJ292" i="1"/>
  <c r="JJ291" i="1"/>
  <c r="JJ290" i="1"/>
  <c r="JJ289" i="1"/>
  <c r="JJ288" i="1"/>
  <c r="JI287" i="1"/>
  <c r="JH287" i="1"/>
  <c r="JH285" i="1" s="1"/>
  <c r="JG287" i="1"/>
  <c r="JG285" i="1" s="1"/>
  <c r="JF287" i="1"/>
  <c r="JF285" i="1" s="1"/>
  <c r="JE287" i="1"/>
  <c r="JE285" i="1" s="1"/>
  <c r="JD287" i="1"/>
  <c r="JD285" i="1" s="1"/>
  <c r="JC287" i="1"/>
  <c r="JC285" i="1" s="1"/>
  <c r="JB287" i="1"/>
  <c r="JB285" i="1" s="1"/>
  <c r="JA287" i="1"/>
  <c r="JA285" i="1" s="1"/>
  <c r="IZ287" i="1"/>
  <c r="IZ285" i="1" s="1"/>
  <c r="IY287" i="1"/>
  <c r="IY285" i="1" s="1"/>
  <c r="IX287" i="1"/>
  <c r="IX285" i="1" s="1"/>
  <c r="JI285" i="1"/>
  <c r="JJ282" i="1"/>
  <c r="JJ280" i="1"/>
  <c r="JJ279" i="1"/>
  <c r="JJ278" i="1"/>
  <c r="JJ277" i="1"/>
  <c r="JJ276" i="1"/>
  <c r="JI275" i="1"/>
  <c r="JI273" i="1" s="1"/>
  <c r="JH275" i="1"/>
  <c r="JH273" i="1" s="1"/>
  <c r="JG275" i="1"/>
  <c r="JG273" i="1" s="1"/>
  <c r="JF275" i="1"/>
  <c r="JF273" i="1" s="1"/>
  <c r="JE275" i="1"/>
  <c r="JE273" i="1" s="1"/>
  <c r="JD275" i="1"/>
  <c r="JD273" i="1" s="1"/>
  <c r="JC275" i="1"/>
  <c r="JC273" i="1" s="1"/>
  <c r="JB275" i="1"/>
  <c r="JB273" i="1" s="1"/>
  <c r="JA275" i="1"/>
  <c r="JA273" i="1" s="1"/>
  <c r="IZ275" i="1"/>
  <c r="IZ273" i="1" s="1"/>
  <c r="IY275" i="1"/>
  <c r="IY273" i="1" s="1"/>
  <c r="IX275" i="1"/>
  <c r="IX273" i="1" s="1"/>
  <c r="JJ260" i="1"/>
  <c r="JJ259" i="1"/>
  <c r="JJ258" i="1"/>
  <c r="JJ257" i="1"/>
  <c r="JJ256" i="1"/>
  <c r="JJ255" i="1"/>
  <c r="JJ254" i="1"/>
  <c r="JI253" i="1"/>
  <c r="JH253" i="1"/>
  <c r="JG253" i="1"/>
  <c r="JF253" i="1"/>
  <c r="JE253" i="1"/>
  <c r="JD253" i="1"/>
  <c r="JC253" i="1"/>
  <c r="JB253" i="1"/>
  <c r="JA253" i="1"/>
  <c r="IZ253" i="1"/>
  <c r="IY253" i="1"/>
  <c r="IX253" i="1"/>
  <c r="IX251" i="1" s="1"/>
  <c r="JJ247" i="1"/>
  <c r="JJ246" i="1"/>
  <c r="JJ245" i="1"/>
  <c r="JJ244" i="1"/>
  <c r="JJ243" i="1"/>
  <c r="IX241" i="1"/>
  <c r="JJ224" i="1"/>
  <c r="IX208" i="1"/>
  <c r="JJ204" i="1"/>
  <c r="IX197" i="1"/>
  <c r="JJ193" i="1"/>
  <c r="JJ192" i="1"/>
  <c r="JJ191" i="1"/>
  <c r="JJ190" i="1"/>
  <c r="IX184" i="1"/>
  <c r="JJ179" i="1"/>
  <c r="JJ178" i="1"/>
  <c r="JJ177" i="1"/>
  <c r="JJ173" i="1"/>
  <c r="JJ165" i="1"/>
  <c r="JJ160" i="1"/>
  <c r="JJ159" i="1"/>
  <c r="IX154" i="1"/>
  <c r="IX148" i="1"/>
  <c r="JJ117" i="1"/>
  <c r="IX105" i="1"/>
  <c r="JJ102" i="1"/>
  <c r="IX99" i="1"/>
  <c r="JJ93" i="1"/>
  <c r="JJ92" i="1"/>
  <c r="JJ91" i="1"/>
  <c r="JJ90" i="1"/>
  <c r="JJ89" i="1"/>
  <c r="JJ88" i="1"/>
  <c r="JJ87" i="1"/>
  <c r="JJ86" i="1"/>
  <c r="JJ85" i="1"/>
  <c r="JJ84" i="1"/>
  <c r="IX83" i="1"/>
  <c r="JJ76" i="1"/>
  <c r="JJ75" i="1" s="1"/>
  <c r="JI75" i="1"/>
  <c r="JH75" i="1"/>
  <c r="JG75" i="1"/>
  <c r="JF75" i="1"/>
  <c r="JE75" i="1"/>
  <c r="JD75" i="1"/>
  <c r="JC75" i="1"/>
  <c r="JB75" i="1"/>
  <c r="JA75" i="1"/>
  <c r="IZ75" i="1"/>
  <c r="IY75" i="1"/>
  <c r="IX75" i="1"/>
  <c r="JJ73" i="1"/>
  <c r="JJ69" i="1"/>
  <c r="IX67" i="1"/>
  <c r="IX61" i="1"/>
  <c r="JJ62" i="1"/>
  <c r="IX50" i="1"/>
  <c r="IX33" i="1"/>
  <c r="IX27" i="1"/>
  <c r="KJ239" i="1" l="1"/>
  <c r="JU105" i="1"/>
  <c r="JU169" i="1"/>
  <c r="JS21" i="1"/>
  <c r="JW201" i="1"/>
  <c r="JW182" i="1"/>
  <c r="JW222" i="1"/>
  <c r="JW202" i="1"/>
  <c r="JV241" i="1"/>
  <c r="JV208" i="1"/>
  <c r="JW198" i="1"/>
  <c r="JW187" i="1"/>
  <c r="JW158" i="1"/>
  <c r="JW119" i="1"/>
  <c r="JW118" i="1"/>
  <c r="JW116" i="1"/>
  <c r="JW71" i="1"/>
  <c r="JW70" i="1"/>
  <c r="JW54" i="1"/>
  <c r="JW108" i="1"/>
  <c r="JW97" i="1"/>
  <c r="JW95" i="1"/>
  <c r="JW181" i="1"/>
  <c r="JW170" i="1"/>
  <c r="JW126" i="1"/>
  <c r="JW53" i="1"/>
  <c r="JW52" i="1"/>
  <c r="JW30" i="1"/>
  <c r="JW36" i="1"/>
  <c r="JW35" i="1"/>
  <c r="JW175" i="1"/>
  <c r="JW174" i="1"/>
  <c r="JW103" i="1"/>
  <c r="JW58" i="1"/>
  <c r="JW199" i="1"/>
  <c r="JW161" i="1"/>
  <c r="JW124" i="1"/>
  <c r="JW47" i="1"/>
  <c r="JW40" i="1"/>
  <c r="JW34" i="1"/>
  <c r="JW200" i="1"/>
  <c r="JW194" i="1"/>
  <c r="JW180" i="1"/>
  <c r="JW37" i="1"/>
  <c r="JW28" i="1"/>
  <c r="JW55" i="1"/>
  <c r="JW216" i="1"/>
  <c r="JW56" i="1"/>
  <c r="JW185" i="1"/>
  <c r="JV219" i="1"/>
  <c r="JW46" i="1"/>
  <c r="JW115" i="1"/>
  <c r="JW188" i="1"/>
  <c r="JW38" i="1"/>
  <c r="JV78" i="1"/>
  <c r="JW206" i="1"/>
  <c r="JW59" i="1"/>
  <c r="JW189" i="1"/>
  <c r="JW121" i="1"/>
  <c r="JW205" i="1"/>
  <c r="JW42" i="1"/>
  <c r="JW123" i="1"/>
  <c r="JW217" i="1"/>
  <c r="JW176" i="1"/>
  <c r="JV148" i="1"/>
  <c r="JV146" i="1" s="1"/>
  <c r="JV136" i="1" s="1"/>
  <c r="JU239" i="1"/>
  <c r="JU265" i="1" s="1"/>
  <c r="KH19" i="1"/>
  <c r="KH152" i="1"/>
  <c r="KJ265" i="1"/>
  <c r="KI110" i="1"/>
  <c r="KJ110" i="1" s="1"/>
  <c r="KJ112" i="1"/>
  <c r="KI23" i="1"/>
  <c r="KJ25" i="1"/>
  <c r="KJ65" i="1"/>
  <c r="KG19" i="1"/>
  <c r="KI163" i="1"/>
  <c r="KI152" i="1" s="1"/>
  <c r="KJ167" i="1"/>
  <c r="JU128" i="1"/>
  <c r="JU83" i="1"/>
  <c r="JU81" i="1" s="1"/>
  <c r="JS110" i="1"/>
  <c r="JS19" i="1" s="1"/>
  <c r="JU67" i="1"/>
  <c r="JT146" i="1"/>
  <c r="JR21" i="1"/>
  <c r="JU219" i="1"/>
  <c r="JP231" i="1"/>
  <c r="JP227" i="1"/>
  <c r="JP302" i="1"/>
  <c r="JT167" i="1"/>
  <c r="JT163" i="1" s="1"/>
  <c r="JT152" i="1" s="1"/>
  <c r="JU197" i="1"/>
  <c r="JT239" i="1"/>
  <c r="JT81" i="1"/>
  <c r="JQ231" i="1"/>
  <c r="JT128" i="1"/>
  <c r="JT110" i="1" s="1"/>
  <c r="JU154" i="1"/>
  <c r="JT25" i="1"/>
  <c r="JT23" i="1" s="1"/>
  <c r="JQ302" i="1"/>
  <c r="JQ305" i="1" s="1"/>
  <c r="JS163" i="1"/>
  <c r="JU61" i="1"/>
  <c r="JU33" i="1"/>
  <c r="JU50" i="1"/>
  <c r="JU27" i="1"/>
  <c r="JU44" i="1"/>
  <c r="JU99" i="1"/>
  <c r="JU114" i="1"/>
  <c r="JU213" i="1"/>
  <c r="JU184" i="1"/>
  <c r="JU208" i="1"/>
  <c r="JW249" i="1"/>
  <c r="JV213" i="1"/>
  <c r="JW172" i="1"/>
  <c r="JW195" i="1"/>
  <c r="JW186" i="1"/>
  <c r="JW171" i="1"/>
  <c r="JW157" i="1"/>
  <c r="JV61" i="1"/>
  <c r="JW57" i="1"/>
  <c r="JW48" i="1"/>
  <c r="JW39" i="1"/>
  <c r="JW31" i="1"/>
  <c r="JW41" i="1"/>
  <c r="JW29" i="1"/>
  <c r="JQ227" i="1"/>
  <c r="JC297" i="1"/>
  <c r="JI297" i="1"/>
  <c r="JA297" i="1"/>
  <c r="JE297" i="1"/>
  <c r="JG297" i="1"/>
  <c r="JB297" i="1"/>
  <c r="IX297" i="1"/>
  <c r="IY297" i="1"/>
  <c r="JF297" i="1"/>
  <c r="IY251" i="1"/>
  <c r="IY241" i="1"/>
  <c r="IY219" i="1"/>
  <c r="IY213" i="1"/>
  <c r="IY208" i="1"/>
  <c r="IY148" i="1"/>
  <c r="IY146" i="1" s="1"/>
  <c r="IY78" i="1"/>
  <c r="IY61" i="1"/>
  <c r="JJ287" i="1"/>
  <c r="JJ275" i="1"/>
  <c r="JJ253" i="1"/>
  <c r="IX239" i="1"/>
  <c r="IX146" i="1"/>
  <c r="IX44" i="1"/>
  <c r="IX78" i="1"/>
  <c r="IX81" i="1"/>
  <c r="IX114" i="1"/>
  <c r="IX169" i="1"/>
  <c r="IZ297" i="1"/>
  <c r="JD297" i="1"/>
  <c r="JH297" i="1"/>
  <c r="JJ285" i="1"/>
  <c r="IX213" i="1"/>
  <c r="IX219" i="1"/>
  <c r="JJ273" i="1"/>
  <c r="IK241" i="1"/>
  <c r="IK239" i="1" s="1"/>
  <c r="IK148" i="1"/>
  <c r="IK146" i="1" s="1"/>
  <c r="IK136" i="1" s="1"/>
  <c r="IK99" i="1"/>
  <c r="IK61" i="1"/>
  <c r="IW294" i="1"/>
  <c r="IW292" i="1"/>
  <c r="IW291" i="1"/>
  <c r="IW290" i="1"/>
  <c r="IW289" i="1"/>
  <c r="IW288" i="1"/>
  <c r="IV287" i="1"/>
  <c r="IV285" i="1" s="1"/>
  <c r="IU287" i="1"/>
  <c r="IU285" i="1" s="1"/>
  <c r="IT287" i="1"/>
  <c r="IS287" i="1"/>
  <c r="IR287" i="1"/>
  <c r="IQ287" i="1"/>
  <c r="IP287" i="1"/>
  <c r="IP285" i="1" s="1"/>
  <c r="IO287" i="1"/>
  <c r="IO285" i="1" s="1"/>
  <c r="IN287" i="1"/>
  <c r="IN285" i="1" s="1"/>
  <c r="IM287" i="1"/>
  <c r="IM285" i="1" s="1"/>
  <c r="IL287" i="1"/>
  <c r="IK287" i="1"/>
  <c r="IT285" i="1"/>
  <c r="IS285" i="1"/>
  <c r="IR285" i="1"/>
  <c r="IQ285" i="1"/>
  <c r="IL285" i="1"/>
  <c r="IK285" i="1"/>
  <c r="IW282" i="1"/>
  <c r="IW280" i="1"/>
  <c r="IW279" i="1"/>
  <c r="IW278" i="1"/>
  <c r="IW277" i="1"/>
  <c r="IW276" i="1"/>
  <c r="IV275" i="1"/>
  <c r="IU275" i="1"/>
  <c r="IU273" i="1" s="1"/>
  <c r="IT275" i="1"/>
  <c r="IT273" i="1" s="1"/>
  <c r="IS275" i="1"/>
  <c r="IS273" i="1" s="1"/>
  <c r="IR275" i="1"/>
  <c r="IR273" i="1" s="1"/>
  <c r="IQ275" i="1"/>
  <c r="IP275" i="1"/>
  <c r="IO275" i="1"/>
  <c r="IN275" i="1"/>
  <c r="IM275" i="1"/>
  <c r="IM273" i="1" s="1"/>
  <c r="IL275" i="1"/>
  <c r="IL273" i="1" s="1"/>
  <c r="IK275" i="1"/>
  <c r="IK273" i="1" s="1"/>
  <c r="IV273" i="1"/>
  <c r="IQ273" i="1"/>
  <c r="IP273" i="1"/>
  <c r="IO273" i="1"/>
  <c r="IN273" i="1"/>
  <c r="IW260" i="1"/>
  <c r="IW259" i="1"/>
  <c r="IW258" i="1"/>
  <c r="IW257" i="1"/>
  <c r="IW256" i="1"/>
  <c r="IW255" i="1"/>
  <c r="IW254" i="1"/>
  <c r="IV253" i="1"/>
  <c r="IU253" i="1"/>
  <c r="IT253" i="1"/>
  <c r="IS253" i="1"/>
  <c r="IR253" i="1"/>
  <c r="IQ253" i="1"/>
  <c r="IP253" i="1"/>
  <c r="IO253" i="1"/>
  <c r="IN253" i="1"/>
  <c r="IM253" i="1"/>
  <c r="IL253" i="1"/>
  <c r="IK253" i="1"/>
  <c r="IW247" i="1"/>
  <c r="IW246" i="1"/>
  <c r="IW245" i="1"/>
  <c r="IW244" i="1"/>
  <c r="IW243" i="1"/>
  <c r="IW224" i="1"/>
  <c r="IK208" i="1"/>
  <c r="IW204" i="1"/>
  <c r="IW193" i="1"/>
  <c r="IW192" i="1"/>
  <c r="IW191" i="1"/>
  <c r="IW190" i="1"/>
  <c r="IW179" i="1"/>
  <c r="IW178" i="1"/>
  <c r="IW177" i="1"/>
  <c r="IW173" i="1"/>
  <c r="IW165" i="1"/>
  <c r="IW160" i="1"/>
  <c r="IW159" i="1"/>
  <c r="IK133" i="1"/>
  <c r="IW117" i="1"/>
  <c r="IW108" i="1"/>
  <c r="IW107" i="1"/>
  <c r="IV105" i="1"/>
  <c r="IU105" i="1"/>
  <c r="IT105" i="1"/>
  <c r="IS105" i="1"/>
  <c r="IR105" i="1"/>
  <c r="IQ105" i="1"/>
  <c r="IP105" i="1"/>
  <c r="IO105" i="1"/>
  <c r="IN105" i="1"/>
  <c r="IM105" i="1"/>
  <c r="IL105" i="1"/>
  <c r="IK105" i="1"/>
  <c r="IW102" i="1"/>
  <c r="IW93" i="1"/>
  <c r="IW92" i="1"/>
  <c r="IW91" i="1"/>
  <c r="IW90" i="1"/>
  <c r="IW89" i="1"/>
  <c r="IW88" i="1"/>
  <c r="IW87" i="1"/>
  <c r="IW86" i="1"/>
  <c r="IW85" i="1"/>
  <c r="IW84" i="1"/>
  <c r="IK83" i="1"/>
  <c r="IW76" i="1"/>
  <c r="IW75" i="1" s="1"/>
  <c r="IV75" i="1"/>
  <c r="IU75" i="1"/>
  <c r="IT75" i="1"/>
  <c r="IS75" i="1"/>
  <c r="IR75" i="1"/>
  <c r="IQ75" i="1"/>
  <c r="IP75" i="1"/>
  <c r="IO75" i="1"/>
  <c r="IN75" i="1"/>
  <c r="IM75" i="1"/>
  <c r="IL75" i="1"/>
  <c r="IK75" i="1"/>
  <c r="IW73" i="1"/>
  <c r="IW69" i="1"/>
  <c r="IW62" i="1"/>
  <c r="JV67" i="1" l="1"/>
  <c r="JV239" i="1"/>
  <c r="JW239" i="1" s="1"/>
  <c r="KH302" i="1"/>
  <c r="KH305" i="1" s="1"/>
  <c r="KH231" i="1"/>
  <c r="KH227" i="1"/>
  <c r="KI21" i="1"/>
  <c r="KJ23" i="1"/>
  <c r="KJ152" i="1"/>
  <c r="KJ163" i="1"/>
  <c r="KG231" i="1"/>
  <c r="KG227" i="1"/>
  <c r="KG302" i="1"/>
  <c r="JW67" i="1"/>
  <c r="JV114" i="1"/>
  <c r="JV133" i="1"/>
  <c r="JW133" i="1" s="1"/>
  <c r="JW134" i="1"/>
  <c r="JV105" i="1"/>
  <c r="JW105" i="1" s="1"/>
  <c r="JW107" i="1"/>
  <c r="JV154" i="1"/>
  <c r="JW154" i="1" s="1"/>
  <c r="JV184" i="1"/>
  <c r="JW184" i="1" s="1"/>
  <c r="JV211" i="1"/>
  <c r="JW208" i="1"/>
  <c r="JU211" i="1"/>
  <c r="JW213" i="1"/>
  <c r="JU167" i="1"/>
  <c r="JS152" i="1"/>
  <c r="JW68" i="1"/>
  <c r="JP305" i="1"/>
  <c r="JW220" i="1"/>
  <c r="JR19" i="1"/>
  <c r="JT136" i="1"/>
  <c r="JW136" i="1" s="1"/>
  <c r="JW146" i="1"/>
  <c r="JU112" i="1"/>
  <c r="JU25" i="1"/>
  <c r="JW63" i="1"/>
  <c r="JW79" i="1"/>
  <c r="JW78" i="1" s="1"/>
  <c r="JW241" i="1"/>
  <c r="JW219" i="1"/>
  <c r="JW156" i="1"/>
  <c r="JV99" i="1"/>
  <c r="JW101" i="1"/>
  <c r="JV50" i="1"/>
  <c r="JW50" i="1" s="1"/>
  <c r="JV130" i="1"/>
  <c r="JW131" i="1"/>
  <c r="JV197" i="1"/>
  <c r="JW197" i="1" s="1"/>
  <c r="JV251" i="1"/>
  <c r="JW251" i="1" s="1"/>
  <c r="JW262" i="1"/>
  <c r="JW99" i="1"/>
  <c r="JW149" i="1"/>
  <c r="JW61" i="1"/>
  <c r="JT265" i="1"/>
  <c r="JT65" i="1"/>
  <c r="JT21" i="1" s="1"/>
  <c r="JU65" i="1"/>
  <c r="JV44" i="1"/>
  <c r="JW44" i="1" s="1"/>
  <c r="JW45" i="1"/>
  <c r="JV27" i="1"/>
  <c r="JV33" i="1"/>
  <c r="JW33" i="1" s="1"/>
  <c r="JV83" i="1"/>
  <c r="JW94" i="1"/>
  <c r="JV169" i="1"/>
  <c r="JW209" i="1"/>
  <c r="JW214" i="1"/>
  <c r="JW242" i="1"/>
  <c r="JW148" i="1"/>
  <c r="JW51" i="1"/>
  <c r="IY133" i="1"/>
  <c r="IY239" i="1"/>
  <c r="IY265" i="1" s="1"/>
  <c r="IY67" i="1"/>
  <c r="IK50" i="1"/>
  <c r="IK197" i="1"/>
  <c r="IL297" i="1"/>
  <c r="IT297" i="1"/>
  <c r="IK44" i="1"/>
  <c r="IP297" i="1"/>
  <c r="IY99" i="1"/>
  <c r="IY44" i="1"/>
  <c r="IY197" i="1"/>
  <c r="IY211" i="1"/>
  <c r="IK27" i="1"/>
  <c r="IY50" i="1"/>
  <c r="IY83" i="1"/>
  <c r="IY81" i="1" s="1"/>
  <c r="IY33" i="1"/>
  <c r="IY105" i="1"/>
  <c r="IZ251" i="1"/>
  <c r="IZ241" i="1"/>
  <c r="IZ219" i="1"/>
  <c r="IZ213" i="1"/>
  <c r="IZ208" i="1"/>
  <c r="IZ133" i="1"/>
  <c r="IZ128" i="1" s="1"/>
  <c r="IZ78" i="1"/>
  <c r="IZ148" i="1"/>
  <c r="IZ146" i="1" s="1"/>
  <c r="IZ136" i="1" s="1"/>
  <c r="IZ61" i="1"/>
  <c r="IK184" i="1"/>
  <c r="JA219" i="1"/>
  <c r="JA213" i="1"/>
  <c r="JA208" i="1"/>
  <c r="JJ149" i="1"/>
  <c r="JA133" i="1"/>
  <c r="JA128" i="1" s="1"/>
  <c r="IY27" i="1"/>
  <c r="IY184" i="1"/>
  <c r="IK297" i="1"/>
  <c r="IO297" i="1"/>
  <c r="IS297" i="1"/>
  <c r="IW275" i="1"/>
  <c r="IY154" i="1"/>
  <c r="IY169" i="1"/>
  <c r="IY114" i="1"/>
  <c r="IY112" i="1" s="1"/>
  <c r="JJ297" i="1"/>
  <c r="IX265" i="1"/>
  <c r="IY136" i="1"/>
  <c r="IX65" i="1"/>
  <c r="IX136" i="1"/>
  <c r="IX25" i="1"/>
  <c r="IX23" i="1" s="1"/>
  <c r="IX211" i="1"/>
  <c r="JA251" i="1"/>
  <c r="IX167" i="1"/>
  <c r="IX112" i="1"/>
  <c r="IW253" i="1"/>
  <c r="IK251" i="1"/>
  <c r="IK265" i="1" s="1"/>
  <c r="IN297" i="1"/>
  <c r="IR297" i="1"/>
  <c r="IV297" i="1"/>
  <c r="IL251" i="1"/>
  <c r="IL241" i="1"/>
  <c r="IL219" i="1"/>
  <c r="IL213" i="1"/>
  <c r="IL208" i="1"/>
  <c r="IL148" i="1"/>
  <c r="IL146" i="1" s="1"/>
  <c r="IL136" i="1" s="1"/>
  <c r="IL133" i="1"/>
  <c r="IL128" i="1" s="1"/>
  <c r="IL78" i="1"/>
  <c r="IL61" i="1"/>
  <c r="IW105" i="1"/>
  <c r="IM297" i="1"/>
  <c r="IQ297" i="1"/>
  <c r="IU297" i="1"/>
  <c r="IW285" i="1"/>
  <c r="IW287" i="1"/>
  <c r="IK33" i="1"/>
  <c r="IK67" i="1"/>
  <c r="IK78" i="1"/>
  <c r="IK81" i="1"/>
  <c r="IK114" i="1"/>
  <c r="IK128" i="1"/>
  <c r="IK154" i="1"/>
  <c r="IK169" i="1"/>
  <c r="IK213" i="1"/>
  <c r="IK219" i="1"/>
  <c r="IW273" i="1"/>
  <c r="JW114" i="1" l="1"/>
  <c r="JV112" i="1"/>
  <c r="JW112" i="1" s="1"/>
  <c r="JS227" i="1"/>
  <c r="KG305" i="1"/>
  <c r="KI19" i="1"/>
  <c r="KJ21" i="1"/>
  <c r="IY25" i="1"/>
  <c r="IY23" i="1" s="1"/>
  <c r="JW211" i="1"/>
  <c r="JV81" i="1"/>
  <c r="JW83" i="1"/>
  <c r="JU23" i="1"/>
  <c r="JV265" i="1"/>
  <c r="JT19" i="1"/>
  <c r="JV167" i="1"/>
  <c r="JW169" i="1"/>
  <c r="JV25" i="1"/>
  <c r="JV23" i="1" s="1"/>
  <c r="JV128" i="1"/>
  <c r="JW128" i="1" s="1"/>
  <c r="JW130" i="1"/>
  <c r="JU110" i="1"/>
  <c r="JS231" i="1"/>
  <c r="JU163" i="1"/>
  <c r="JW27" i="1"/>
  <c r="JR302" i="1"/>
  <c r="JR231" i="1"/>
  <c r="JR227" i="1"/>
  <c r="JS302" i="1"/>
  <c r="JS305" i="1" s="1"/>
  <c r="IK25" i="1"/>
  <c r="IK23" i="1" s="1"/>
  <c r="IZ239" i="1"/>
  <c r="IZ265" i="1" s="1"/>
  <c r="IY128" i="1"/>
  <c r="IY110" i="1" s="1"/>
  <c r="IY65" i="1"/>
  <c r="JA105" i="1"/>
  <c r="IZ105" i="1"/>
  <c r="IY167" i="1"/>
  <c r="IY163" i="1" s="1"/>
  <c r="IY152" i="1" s="1"/>
  <c r="IL114" i="1"/>
  <c r="IL112" i="1" s="1"/>
  <c r="IL110" i="1" s="1"/>
  <c r="IL99" i="1"/>
  <c r="IL50" i="1"/>
  <c r="IL211" i="1"/>
  <c r="IL44" i="1"/>
  <c r="IL239" i="1"/>
  <c r="IL265" i="1" s="1"/>
  <c r="IZ99" i="1"/>
  <c r="IZ83" i="1"/>
  <c r="IZ81" i="1" s="1"/>
  <c r="IZ27" i="1"/>
  <c r="IZ33" i="1"/>
  <c r="IZ67" i="1"/>
  <c r="IZ154" i="1"/>
  <c r="IZ169" i="1"/>
  <c r="IZ211" i="1"/>
  <c r="IL197" i="1"/>
  <c r="JB133" i="1"/>
  <c r="JB128" i="1" s="1"/>
  <c r="JB148" i="1"/>
  <c r="JB78" i="1"/>
  <c r="JB61" i="1"/>
  <c r="IZ197" i="1"/>
  <c r="IW297" i="1"/>
  <c r="IZ44" i="1"/>
  <c r="IZ50" i="1"/>
  <c r="IZ184" i="1"/>
  <c r="IZ114" i="1"/>
  <c r="IZ112" i="1" s="1"/>
  <c r="IZ110" i="1" s="1"/>
  <c r="JA211" i="1"/>
  <c r="IX110" i="1"/>
  <c r="IX21" i="1"/>
  <c r="JA27" i="1"/>
  <c r="JA33" i="1"/>
  <c r="JA83" i="1"/>
  <c r="JA197" i="1"/>
  <c r="JB241" i="1"/>
  <c r="JA241" i="1"/>
  <c r="JA50" i="1"/>
  <c r="JA67" i="1"/>
  <c r="JA99" i="1"/>
  <c r="JA148" i="1"/>
  <c r="JA154" i="1"/>
  <c r="IX163" i="1"/>
  <c r="JA78" i="1"/>
  <c r="JA184" i="1"/>
  <c r="JA44" i="1"/>
  <c r="JA61" i="1"/>
  <c r="JA114" i="1"/>
  <c r="JA169" i="1"/>
  <c r="IN251" i="1"/>
  <c r="IL27" i="1"/>
  <c r="IL33" i="1"/>
  <c r="IL83" i="1"/>
  <c r="IL81" i="1" s="1"/>
  <c r="IL154" i="1"/>
  <c r="IL169" i="1"/>
  <c r="IM251" i="1"/>
  <c r="IM241" i="1"/>
  <c r="IM219" i="1"/>
  <c r="IM213" i="1"/>
  <c r="IM208" i="1"/>
  <c r="IM148" i="1"/>
  <c r="IM146" i="1" s="1"/>
  <c r="IM136" i="1" s="1"/>
  <c r="IM133" i="1"/>
  <c r="IM128" i="1" s="1"/>
  <c r="IM78" i="1"/>
  <c r="IM61" i="1"/>
  <c r="IL184" i="1"/>
  <c r="IL67" i="1"/>
  <c r="IN241" i="1"/>
  <c r="IN239" i="1" s="1"/>
  <c r="IK112" i="1"/>
  <c r="IK211" i="1"/>
  <c r="IK167" i="1"/>
  <c r="IK65" i="1"/>
  <c r="IJ42" i="1"/>
  <c r="IJ31" i="1"/>
  <c r="IY21" i="1" l="1"/>
  <c r="IY19" i="1" s="1"/>
  <c r="KI302" i="1"/>
  <c r="KI231" i="1"/>
  <c r="KJ231" i="1" s="1"/>
  <c r="KI227" i="1"/>
  <c r="KJ227" i="1" s="1"/>
  <c r="KJ19" i="1"/>
  <c r="JV110" i="1"/>
  <c r="JW110" i="1" s="1"/>
  <c r="JU21" i="1"/>
  <c r="JW23" i="1"/>
  <c r="JV163" i="1"/>
  <c r="JV152" i="1" s="1"/>
  <c r="JW167" i="1"/>
  <c r="JT231" i="1"/>
  <c r="JT227" i="1"/>
  <c r="JT302" i="1"/>
  <c r="JT305" i="1" s="1"/>
  <c r="JV65" i="1"/>
  <c r="JV21" i="1" s="1"/>
  <c r="JW81" i="1"/>
  <c r="JW65" i="1" s="1"/>
  <c r="JR305" i="1"/>
  <c r="JU152" i="1"/>
  <c r="JW265" i="1"/>
  <c r="JW25" i="1"/>
  <c r="IL65" i="1"/>
  <c r="IZ167" i="1"/>
  <c r="IZ163" i="1" s="1"/>
  <c r="IZ152" i="1" s="1"/>
  <c r="JB83" i="1"/>
  <c r="JB81" i="1" s="1"/>
  <c r="JB99" i="1"/>
  <c r="JB169" i="1"/>
  <c r="IZ65" i="1"/>
  <c r="IZ25" i="1"/>
  <c r="IZ23" i="1" s="1"/>
  <c r="JB114" i="1"/>
  <c r="JB112" i="1" s="1"/>
  <c r="JB184" i="1"/>
  <c r="JB197" i="1"/>
  <c r="IM27" i="1"/>
  <c r="IM99" i="1"/>
  <c r="IM211" i="1"/>
  <c r="JC251" i="1"/>
  <c r="JC219" i="1"/>
  <c r="JC213" i="1"/>
  <c r="JC208" i="1"/>
  <c r="JC133" i="1"/>
  <c r="JC128" i="1" s="1"/>
  <c r="JB105" i="1"/>
  <c r="JB146" i="1"/>
  <c r="JB239" i="1"/>
  <c r="JA112" i="1"/>
  <c r="JB27" i="1"/>
  <c r="JB44" i="1"/>
  <c r="JB50" i="1"/>
  <c r="JB154" i="1"/>
  <c r="JB251" i="1"/>
  <c r="JB208" i="1"/>
  <c r="JA25" i="1"/>
  <c r="JB213" i="1"/>
  <c r="IX19" i="1"/>
  <c r="JA167" i="1"/>
  <c r="IX152" i="1"/>
  <c r="JA146" i="1"/>
  <c r="JB33" i="1"/>
  <c r="JB219" i="1"/>
  <c r="JA81" i="1"/>
  <c r="JA239" i="1"/>
  <c r="JB67" i="1"/>
  <c r="IO219" i="1"/>
  <c r="IO208" i="1"/>
  <c r="IO83" i="1"/>
  <c r="IO78" i="1"/>
  <c r="IM154" i="1"/>
  <c r="IM169" i="1"/>
  <c r="IM114" i="1"/>
  <c r="IM112" i="1" s="1"/>
  <c r="IM110" i="1" s="1"/>
  <c r="IM67" i="1"/>
  <c r="IM197" i="1"/>
  <c r="IL167" i="1"/>
  <c r="IL163" i="1" s="1"/>
  <c r="IL152" i="1" s="1"/>
  <c r="IL25" i="1"/>
  <c r="IL23" i="1" s="1"/>
  <c r="IL21" i="1" s="1"/>
  <c r="IL19" i="1" s="1"/>
  <c r="IM33" i="1"/>
  <c r="IM44" i="1"/>
  <c r="IM50" i="1"/>
  <c r="IM83" i="1"/>
  <c r="IM81" i="1" s="1"/>
  <c r="IM184" i="1"/>
  <c r="IM239" i="1"/>
  <c r="IM265" i="1" s="1"/>
  <c r="IN265" i="1"/>
  <c r="IK163" i="1"/>
  <c r="IN33" i="1"/>
  <c r="IN27" i="1"/>
  <c r="IN50" i="1"/>
  <c r="IN83" i="1"/>
  <c r="IN99" i="1"/>
  <c r="IN133" i="1"/>
  <c r="IN154" i="1"/>
  <c r="IN169" i="1"/>
  <c r="IO213" i="1"/>
  <c r="IO148" i="1"/>
  <c r="IO146" i="1" s="1"/>
  <c r="IO136" i="1" s="1"/>
  <c r="IO154" i="1"/>
  <c r="IO133" i="1"/>
  <c r="IO128" i="1" s="1"/>
  <c r="IO61" i="1"/>
  <c r="IK110" i="1"/>
  <c r="IN44" i="1"/>
  <c r="IN61" i="1"/>
  <c r="IN67" i="1"/>
  <c r="IN78" i="1"/>
  <c r="IN114" i="1"/>
  <c r="IN148" i="1"/>
  <c r="IN184" i="1"/>
  <c r="IN197" i="1"/>
  <c r="IN213" i="1"/>
  <c r="IN219" i="1"/>
  <c r="IN208" i="1"/>
  <c r="IK21" i="1"/>
  <c r="IJ179" i="1"/>
  <c r="IJ178" i="1"/>
  <c r="IJ177" i="1"/>
  <c r="HW181" i="1"/>
  <c r="HW180" i="1"/>
  <c r="IJ159" i="1"/>
  <c r="KI305" i="1" l="1"/>
  <c r="KJ305" i="1" s="1"/>
  <c r="KJ302" i="1"/>
  <c r="JB167" i="1"/>
  <c r="JW163" i="1"/>
  <c r="JW152" i="1"/>
  <c r="JV19" i="1"/>
  <c r="JU19" i="1"/>
  <c r="JW21" i="1"/>
  <c r="IZ21" i="1"/>
  <c r="IZ19" i="1" s="1"/>
  <c r="IZ231" i="1" s="1"/>
  <c r="IO50" i="1"/>
  <c r="IO67" i="1"/>
  <c r="IO184" i="1"/>
  <c r="IO99" i="1"/>
  <c r="IO27" i="1"/>
  <c r="IO197" i="1"/>
  <c r="IO81" i="1"/>
  <c r="IM25" i="1"/>
  <c r="IM23" i="1" s="1"/>
  <c r="JD251" i="1"/>
  <c r="JD241" i="1"/>
  <c r="JD213" i="1"/>
  <c r="JD208" i="1"/>
  <c r="JD133" i="1"/>
  <c r="JD128" i="1" s="1"/>
  <c r="JD78" i="1"/>
  <c r="JD61" i="1"/>
  <c r="JC105" i="1"/>
  <c r="IL302" i="1"/>
  <c r="IL305" i="1" s="1"/>
  <c r="JB265" i="1"/>
  <c r="JA65" i="1"/>
  <c r="JB65" i="1"/>
  <c r="JB110" i="1"/>
  <c r="JB136" i="1"/>
  <c r="IY302" i="1"/>
  <c r="IY231" i="1"/>
  <c r="IY227" i="1"/>
  <c r="JC114" i="1"/>
  <c r="JC27" i="1"/>
  <c r="JC148" i="1"/>
  <c r="JC197" i="1"/>
  <c r="JC241" i="1"/>
  <c r="JD219" i="1"/>
  <c r="JD148" i="1"/>
  <c r="JA265" i="1"/>
  <c r="JA163" i="1"/>
  <c r="JC67" i="1"/>
  <c r="JC50" i="1"/>
  <c r="JC78" i="1"/>
  <c r="JC83" i="1"/>
  <c r="JC154" i="1"/>
  <c r="JA136" i="1"/>
  <c r="IX302" i="1"/>
  <c r="IX231" i="1"/>
  <c r="IX227" i="1"/>
  <c r="JB211" i="1"/>
  <c r="JA23" i="1"/>
  <c r="JB25" i="1"/>
  <c r="JC61" i="1"/>
  <c r="JC44" i="1"/>
  <c r="JC99" i="1"/>
  <c r="JC184" i="1"/>
  <c r="JC211" i="1"/>
  <c r="JC33" i="1"/>
  <c r="JC169" i="1"/>
  <c r="JA110" i="1"/>
  <c r="IL231" i="1"/>
  <c r="IM167" i="1"/>
  <c r="IM163" i="1" s="1"/>
  <c r="IM152" i="1" s="1"/>
  <c r="IL227" i="1"/>
  <c r="IM65" i="1"/>
  <c r="IP251" i="1"/>
  <c r="IN112" i="1"/>
  <c r="IO33" i="1"/>
  <c r="IO114" i="1"/>
  <c r="IO112" i="1" s="1"/>
  <c r="IO110" i="1" s="1"/>
  <c r="IO169" i="1"/>
  <c r="IO241" i="1"/>
  <c r="IO251" i="1"/>
  <c r="IN167" i="1"/>
  <c r="IN128" i="1"/>
  <c r="IN81" i="1"/>
  <c r="IN65" i="1" s="1"/>
  <c r="IN25" i="1"/>
  <c r="IN146" i="1"/>
  <c r="IK19" i="1"/>
  <c r="IN211" i="1"/>
  <c r="IO44" i="1"/>
  <c r="IO211" i="1"/>
  <c r="IP241" i="1"/>
  <c r="IP239" i="1" s="1"/>
  <c r="IP133" i="1"/>
  <c r="IP128" i="1" s="1"/>
  <c r="IK152" i="1"/>
  <c r="HX275" i="1"/>
  <c r="HX273" i="1" s="1"/>
  <c r="HX241" i="1"/>
  <c r="HX219" i="1"/>
  <c r="HX213" i="1"/>
  <c r="HX208" i="1"/>
  <c r="HX148" i="1"/>
  <c r="HX133" i="1"/>
  <c r="HX83" i="1"/>
  <c r="HX78" i="1"/>
  <c r="HZ75" i="1"/>
  <c r="HX75" i="1"/>
  <c r="HX61" i="1"/>
  <c r="IJ294" i="1"/>
  <c r="IJ292" i="1"/>
  <c r="IJ288" i="1"/>
  <c r="HY287" i="1"/>
  <c r="HY285" i="1" s="1"/>
  <c r="HX287" i="1"/>
  <c r="HX285" i="1" s="1"/>
  <c r="IJ282" i="1"/>
  <c r="IJ280" i="1"/>
  <c r="IJ276" i="1"/>
  <c r="HY275" i="1"/>
  <c r="HY273" i="1" s="1"/>
  <c r="IJ260" i="1"/>
  <c r="IJ259" i="1"/>
  <c r="IJ258" i="1"/>
  <c r="IJ257" i="1"/>
  <c r="IJ256" i="1"/>
  <c r="IJ255" i="1"/>
  <c r="IJ254" i="1"/>
  <c r="II253" i="1"/>
  <c r="IH253" i="1"/>
  <c r="IG253" i="1"/>
  <c r="IF253" i="1"/>
  <c r="IE253" i="1"/>
  <c r="ID253" i="1"/>
  <c r="IC253" i="1"/>
  <c r="IB253" i="1"/>
  <c r="IA253" i="1"/>
  <c r="HZ253" i="1"/>
  <c r="HY253" i="1"/>
  <c r="HX253" i="1"/>
  <c r="IJ247" i="1"/>
  <c r="IJ246" i="1"/>
  <c r="IJ245" i="1"/>
  <c r="IJ244" i="1"/>
  <c r="IJ243" i="1"/>
  <c r="IJ224" i="1"/>
  <c r="IJ204" i="1"/>
  <c r="IJ165" i="1"/>
  <c r="IJ160" i="1"/>
  <c r="IJ108" i="1"/>
  <c r="IJ107" i="1"/>
  <c r="II105" i="1"/>
  <c r="IH105" i="1"/>
  <c r="IG105" i="1"/>
  <c r="IF105" i="1"/>
  <c r="IE105" i="1"/>
  <c r="ID105" i="1"/>
  <c r="IC105" i="1"/>
  <c r="IB105" i="1"/>
  <c r="IA105" i="1"/>
  <c r="HZ105" i="1"/>
  <c r="HY105" i="1"/>
  <c r="HX105" i="1"/>
  <c r="IJ102" i="1"/>
  <c r="HY75" i="1"/>
  <c r="IJ73" i="1"/>
  <c r="IJ69" i="1"/>
  <c r="IJ62" i="1"/>
  <c r="JV227" i="1" l="1"/>
  <c r="IZ302" i="1"/>
  <c r="IZ305" i="1" s="1"/>
  <c r="JV231" i="1"/>
  <c r="JV302" i="1"/>
  <c r="JV305" i="1" s="1"/>
  <c r="JU227" i="1"/>
  <c r="JU302" i="1"/>
  <c r="JU231" i="1"/>
  <c r="JW19" i="1"/>
  <c r="IM21" i="1"/>
  <c r="IM19" i="1" s="1"/>
  <c r="IM227" i="1" s="1"/>
  <c r="IZ227" i="1"/>
  <c r="IP83" i="1"/>
  <c r="IP81" i="1" s="1"/>
  <c r="IO65" i="1"/>
  <c r="JD99" i="1"/>
  <c r="IO167" i="1"/>
  <c r="IO163" i="1" s="1"/>
  <c r="IO152" i="1" s="1"/>
  <c r="IP99" i="1"/>
  <c r="JD83" i="1"/>
  <c r="JD81" i="1" s="1"/>
  <c r="JD114" i="1"/>
  <c r="JD112" i="1" s="1"/>
  <c r="JD105" i="1"/>
  <c r="JE241" i="1"/>
  <c r="JE148" i="1"/>
  <c r="JE133" i="1"/>
  <c r="JE128" i="1" s="1"/>
  <c r="JB23" i="1"/>
  <c r="JD146" i="1"/>
  <c r="IY305" i="1"/>
  <c r="JC167" i="1"/>
  <c r="JD50" i="1"/>
  <c r="JA21" i="1"/>
  <c r="JB163" i="1"/>
  <c r="JD67" i="1"/>
  <c r="JD184" i="1"/>
  <c r="JC81" i="1"/>
  <c r="JD44" i="1"/>
  <c r="JD169" i="1"/>
  <c r="JD239" i="1"/>
  <c r="IX305" i="1"/>
  <c r="JD33" i="1"/>
  <c r="JD197" i="1"/>
  <c r="JC146" i="1"/>
  <c r="JC25" i="1"/>
  <c r="JA152" i="1"/>
  <c r="JD27" i="1"/>
  <c r="JD154" i="1"/>
  <c r="JD211" i="1"/>
  <c r="JC239" i="1"/>
  <c r="JC112" i="1"/>
  <c r="IJ105" i="1"/>
  <c r="HY297" i="1"/>
  <c r="IQ241" i="1"/>
  <c r="IO25" i="1"/>
  <c r="IO23" i="1" s="1"/>
  <c r="IP265" i="1"/>
  <c r="IP33" i="1"/>
  <c r="IP154" i="1"/>
  <c r="IP169" i="1"/>
  <c r="IQ251" i="1"/>
  <c r="IQ219" i="1"/>
  <c r="IQ213" i="1"/>
  <c r="IQ208" i="1"/>
  <c r="IQ148" i="1"/>
  <c r="IQ146" i="1" s="1"/>
  <c r="IQ136" i="1" s="1"/>
  <c r="IQ78" i="1"/>
  <c r="IQ61" i="1"/>
  <c r="IN136" i="1"/>
  <c r="IN23" i="1"/>
  <c r="IN163" i="1"/>
  <c r="IO239" i="1"/>
  <c r="IN110" i="1"/>
  <c r="IP44" i="1"/>
  <c r="IP27" i="1"/>
  <c r="IP50" i="1"/>
  <c r="IP61" i="1"/>
  <c r="IP67" i="1"/>
  <c r="IP78" i="1"/>
  <c r="IP114" i="1"/>
  <c r="IP112" i="1" s="1"/>
  <c r="IP110" i="1" s="1"/>
  <c r="IP148" i="1"/>
  <c r="IP184" i="1"/>
  <c r="IP197" i="1"/>
  <c r="IP213" i="1"/>
  <c r="IP219" i="1"/>
  <c r="IP208" i="1"/>
  <c r="IK302" i="1"/>
  <c r="IK231" i="1"/>
  <c r="IK227" i="1"/>
  <c r="HX27" i="1"/>
  <c r="HX81" i="1"/>
  <c r="HX154" i="1"/>
  <c r="HX239" i="1"/>
  <c r="HX184" i="1"/>
  <c r="HX33" i="1"/>
  <c r="HX50" i="1"/>
  <c r="HX251" i="1"/>
  <c r="HX67" i="1"/>
  <c r="HX44" i="1"/>
  <c r="HX99" i="1"/>
  <c r="HX169" i="1"/>
  <c r="HX197" i="1"/>
  <c r="HX211" i="1"/>
  <c r="IJ253" i="1"/>
  <c r="HY251" i="1"/>
  <c r="HY241" i="1"/>
  <c r="HY219" i="1"/>
  <c r="HY213" i="1"/>
  <c r="HY208" i="1"/>
  <c r="HY148" i="1"/>
  <c r="HY133" i="1"/>
  <c r="HY78" i="1"/>
  <c r="HY61" i="1"/>
  <c r="HX297" i="1"/>
  <c r="HX128" i="1"/>
  <c r="HX146" i="1"/>
  <c r="HX114" i="1"/>
  <c r="JW231" i="1" l="1"/>
  <c r="JW227" i="1"/>
  <c r="JU305" i="1"/>
  <c r="JW305" i="1" s="1"/>
  <c r="JW302" i="1"/>
  <c r="IM302" i="1"/>
  <c r="IM305" i="1" s="1"/>
  <c r="IO21" i="1"/>
  <c r="IO19" i="1" s="1"/>
  <c r="IO231" i="1" s="1"/>
  <c r="IM231" i="1"/>
  <c r="IQ197" i="1"/>
  <c r="HX65" i="1"/>
  <c r="IQ239" i="1"/>
  <c r="IQ50" i="1"/>
  <c r="IQ184" i="1"/>
  <c r="JF251" i="1"/>
  <c r="JF241" i="1"/>
  <c r="JF219" i="1"/>
  <c r="JF213" i="1"/>
  <c r="JF208" i="1"/>
  <c r="JF133" i="1"/>
  <c r="JF128" i="1" s="1"/>
  <c r="JF61" i="1"/>
  <c r="JF78" i="1"/>
  <c r="JE105" i="1"/>
  <c r="JE239" i="1"/>
  <c r="JC65" i="1"/>
  <c r="JB152" i="1"/>
  <c r="JD136" i="1"/>
  <c r="JD265" i="1"/>
  <c r="JE146" i="1"/>
  <c r="JD110" i="1"/>
  <c r="JB21" i="1"/>
  <c r="JD167" i="1"/>
  <c r="JA19" i="1"/>
  <c r="JE197" i="1"/>
  <c r="JC265" i="1"/>
  <c r="JD25" i="1"/>
  <c r="JC23" i="1"/>
  <c r="JE27" i="1"/>
  <c r="JE50" i="1"/>
  <c r="JE61" i="1"/>
  <c r="JE67" i="1"/>
  <c r="JE154" i="1"/>
  <c r="JE208" i="1"/>
  <c r="JE251" i="1"/>
  <c r="JE184" i="1"/>
  <c r="JE213" i="1"/>
  <c r="JD65" i="1"/>
  <c r="JC110" i="1"/>
  <c r="JE33" i="1"/>
  <c r="JE78" i="1"/>
  <c r="JE83" i="1"/>
  <c r="JC136" i="1"/>
  <c r="JE44" i="1"/>
  <c r="JE99" i="1"/>
  <c r="JE114" i="1"/>
  <c r="JE169" i="1"/>
  <c r="JE219" i="1"/>
  <c r="JC163" i="1"/>
  <c r="IR133" i="1"/>
  <c r="IR128" i="1" s="1"/>
  <c r="HY146" i="1"/>
  <c r="HY128" i="1"/>
  <c r="HX25" i="1"/>
  <c r="HY169" i="1"/>
  <c r="IQ265" i="1"/>
  <c r="IK305" i="1"/>
  <c r="IP146" i="1"/>
  <c r="IP25" i="1"/>
  <c r="IN152" i="1"/>
  <c r="IN21" i="1"/>
  <c r="IQ33" i="1"/>
  <c r="IQ67" i="1"/>
  <c r="IQ114" i="1"/>
  <c r="IQ154" i="1"/>
  <c r="IP211" i="1"/>
  <c r="IP65" i="1"/>
  <c r="IO265" i="1"/>
  <c r="IQ27" i="1"/>
  <c r="IQ44" i="1"/>
  <c r="IQ83" i="1"/>
  <c r="IQ99" i="1"/>
  <c r="IQ133" i="1"/>
  <c r="IQ169" i="1"/>
  <c r="IQ211" i="1"/>
  <c r="IP167" i="1"/>
  <c r="HY83" i="1"/>
  <c r="HX265" i="1"/>
  <c r="HY33" i="1"/>
  <c r="HY27" i="1"/>
  <c r="HX167" i="1"/>
  <c r="HY50" i="1"/>
  <c r="HY239" i="1"/>
  <c r="HY44" i="1"/>
  <c r="HY67" i="1"/>
  <c r="HY99" i="1"/>
  <c r="HY114" i="1"/>
  <c r="HY154" i="1"/>
  <c r="HY184" i="1"/>
  <c r="HY197" i="1"/>
  <c r="HY211" i="1"/>
  <c r="HZ251" i="1"/>
  <c r="HZ241" i="1"/>
  <c r="HZ219" i="1"/>
  <c r="HZ213" i="1"/>
  <c r="HZ208" i="1"/>
  <c r="HZ148" i="1"/>
  <c r="HZ133" i="1"/>
  <c r="HZ83" i="1"/>
  <c r="HZ78" i="1"/>
  <c r="HZ61" i="1"/>
  <c r="HZ275" i="1"/>
  <c r="HZ287" i="1"/>
  <c r="IA287" i="1"/>
  <c r="IA285" i="1" s="1"/>
  <c r="IA275" i="1"/>
  <c r="IA273" i="1" s="1"/>
  <c r="HX112" i="1"/>
  <c r="HX136" i="1"/>
  <c r="IQ167" i="1" l="1"/>
  <c r="IQ163" i="1" s="1"/>
  <c r="IQ152" i="1" s="1"/>
  <c r="IO227" i="1"/>
  <c r="IO302" i="1"/>
  <c r="IO305" i="1" s="1"/>
  <c r="JF33" i="1"/>
  <c r="JG148" i="1"/>
  <c r="JF105" i="1"/>
  <c r="JD163" i="1"/>
  <c r="JD23" i="1"/>
  <c r="JF211" i="1"/>
  <c r="JB19" i="1"/>
  <c r="JE136" i="1"/>
  <c r="JF239" i="1"/>
  <c r="JA227" i="1"/>
  <c r="JA302" i="1"/>
  <c r="JA231" i="1"/>
  <c r="JF154" i="1"/>
  <c r="JE167" i="1"/>
  <c r="JC21" i="1"/>
  <c r="JF83" i="1"/>
  <c r="JF114" i="1"/>
  <c r="JC152" i="1"/>
  <c r="JE211" i="1"/>
  <c r="JF50" i="1"/>
  <c r="JF197" i="1"/>
  <c r="JG219" i="1"/>
  <c r="JE112" i="1"/>
  <c r="JE81" i="1"/>
  <c r="JE25" i="1"/>
  <c r="JF27" i="1"/>
  <c r="JF67" i="1"/>
  <c r="JF44" i="1"/>
  <c r="JF99" i="1"/>
  <c r="JF148" i="1"/>
  <c r="JF184" i="1"/>
  <c r="JF169" i="1"/>
  <c r="JE265" i="1"/>
  <c r="IS78" i="1"/>
  <c r="IS61" i="1"/>
  <c r="HY265" i="1"/>
  <c r="HX163" i="1"/>
  <c r="HZ146" i="1"/>
  <c r="HY136" i="1"/>
  <c r="HZ128" i="1"/>
  <c r="HY112" i="1"/>
  <c r="HY81" i="1"/>
  <c r="HY65" i="1" s="1"/>
  <c r="HX23" i="1"/>
  <c r="IP163" i="1"/>
  <c r="IQ25" i="1"/>
  <c r="IQ23" i="1" s="1"/>
  <c r="IR33" i="1"/>
  <c r="IR27" i="1"/>
  <c r="IR50" i="1"/>
  <c r="IR83" i="1"/>
  <c r="IR81" i="1" s="1"/>
  <c r="IR99" i="1"/>
  <c r="IR154" i="1"/>
  <c r="IR169" i="1"/>
  <c r="IQ112" i="1"/>
  <c r="IN19" i="1"/>
  <c r="IP136" i="1"/>
  <c r="IQ128" i="1"/>
  <c r="IQ81" i="1"/>
  <c r="IQ65" i="1" s="1"/>
  <c r="IR44" i="1"/>
  <c r="IR61" i="1"/>
  <c r="IR67" i="1"/>
  <c r="IR78" i="1"/>
  <c r="IR114" i="1"/>
  <c r="IR112" i="1" s="1"/>
  <c r="IR110" i="1" s="1"/>
  <c r="IR148" i="1"/>
  <c r="IR184" i="1"/>
  <c r="IR197" i="1"/>
  <c r="IR213" i="1"/>
  <c r="IR219" i="1"/>
  <c r="IR208" i="1"/>
  <c r="IS251" i="1"/>
  <c r="IS241" i="1"/>
  <c r="IS219" i="1"/>
  <c r="IS213" i="1"/>
  <c r="IS208" i="1"/>
  <c r="IS148" i="1"/>
  <c r="IS146" i="1" s="1"/>
  <c r="IS136" i="1" s="1"/>
  <c r="IR241" i="1"/>
  <c r="IR251" i="1"/>
  <c r="IP23" i="1"/>
  <c r="HZ33" i="1"/>
  <c r="IA169" i="1"/>
  <c r="IA33" i="1"/>
  <c r="HZ27" i="1"/>
  <c r="IA27" i="1"/>
  <c r="HY25" i="1"/>
  <c r="HZ50" i="1"/>
  <c r="HZ169" i="1"/>
  <c r="HZ239" i="1"/>
  <c r="IA50" i="1"/>
  <c r="HZ44" i="1"/>
  <c r="HZ67" i="1"/>
  <c r="HZ81" i="1"/>
  <c r="HZ99" i="1"/>
  <c r="HZ114" i="1"/>
  <c r="IB251" i="1"/>
  <c r="IB241" i="1"/>
  <c r="IB219" i="1"/>
  <c r="IB213" i="1"/>
  <c r="IB148" i="1"/>
  <c r="IB133" i="1"/>
  <c r="IB78" i="1"/>
  <c r="IB61" i="1"/>
  <c r="HY167" i="1"/>
  <c r="HZ154" i="1"/>
  <c r="HZ184" i="1"/>
  <c r="HZ197" i="1"/>
  <c r="HZ211" i="1"/>
  <c r="IA297" i="1"/>
  <c r="IA44" i="1"/>
  <c r="IA67" i="1"/>
  <c r="IA75" i="1"/>
  <c r="IA99" i="1"/>
  <c r="IA114" i="1"/>
  <c r="IA133" i="1"/>
  <c r="IA241" i="1"/>
  <c r="IA251" i="1"/>
  <c r="HZ285" i="1"/>
  <c r="HX110" i="1"/>
  <c r="IA61" i="1"/>
  <c r="IA83" i="1"/>
  <c r="IA78" i="1"/>
  <c r="IA154" i="1"/>
  <c r="IA148" i="1"/>
  <c r="IA184" i="1"/>
  <c r="IA208" i="1"/>
  <c r="IA197" i="1"/>
  <c r="IA213" i="1"/>
  <c r="IA219" i="1"/>
  <c r="IB208" i="1"/>
  <c r="IB75" i="1"/>
  <c r="HZ273" i="1"/>
  <c r="HJ30" i="1"/>
  <c r="GW30" i="1"/>
  <c r="GJ30" i="1"/>
  <c r="FW30" i="1"/>
  <c r="FJ30" i="1"/>
  <c r="EW30" i="1"/>
  <c r="EJ30" i="1"/>
  <c r="DW30" i="1"/>
  <c r="DJ30" i="1"/>
  <c r="CW30" i="1"/>
  <c r="CJ30" i="1"/>
  <c r="BW30" i="1"/>
  <c r="BJ30" i="1"/>
  <c r="AW30" i="1"/>
  <c r="AJ30" i="1"/>
  <c r="W30" i="1"/>
  <c r="JG114" i="1" l="1"/>
  <c r="JG112" i="1" s="1"/>
  <c r="IS239" i="1"/>
  <c r="IS154" i="1"/>
  <c r="IS50" i="1"/>
  <c r="IS184" i="1"/>
  <c r="JH251" i="1"/>
  <c r="JH241" i="1"/>
  <c r="JH133" i="1"/>
  <c r="JH128" i="1" s="1"/>
  <c r="JH78" i="1"/>
  <c r="JH61" i="1"/>
  <c r="JG105" i="1"/>
  <c r="JE65" i="1"/>
  <c r="JG146" i="1"/>
  <c r="JF81" i="1"/>
  <c r="JF65" i="1" s="1"/>
  <c r="JF265" i="1"/>
  <c r="JB231" i="1"/>
  <c r="JB227" i="1"/>
  <c r="JB302" i="1"/>
  <c r="JF112" i="1"/>
  <c r="JD21" i="1"/>
  <c r="JD152" i="1"/>
  <c r="JG61" i="1"/>
  <c r="JG133" i="1"/>
  <c r="JG241" i="1"/>
  <c r="JG184" i="1"/>
  <c r="JG169" i="1"/>
  <c r="JC19" i="1"/>
  <c r="JG50" i="1"/>
  <c r="JG83" i="1"/>
  <c r="JH213" i="1"/>
  <c r="JH208" i="1"/>
  <c r="JE163" i="1"/>
  <c r="JF167" i="1"/>
  <c r="JF25" i="1"/>
  <c r="JE110" i="1"/>
  <c r="JG44" i="1"/>
  <c r="JG27" i="1"/>
  <c r="JG99" i="1"/>
  <c r="JG154" i="1"/>
  <c r="JG197" i="1"/>
  <c r="JG251" i="1"/>
  <c r="JG208" i="1"/>
  <c r="JF146" i="1"/>
  <c r="JE23" i="1"/>
  <c r="JG33" i="1"/>
  <c r="JG67" i="1"/>
  <c r="JG78" i="1"/>
  <c r="JG213" i="1"/>
  <c r="JA305" i="1"/>
  <c r="IT133" i="1"/>
  <c r="IT128" i="1" s="1"/>
  <c r="IT99" i="1"/>
  <c r="IT78" i="1"/>
  <c r="IT61" i="1"/>
  <c r="HZ265" i="1"/>
  <c r="HY163" i="1"/>
  <c r="HX152" i="1"/>
  <c r="IB146" i="1"/>
  <c r="HZ136" i="1"/>
  <c r="IB128" i="1"/>
  <c r="HZ112" i="1"/>
  <c r="HY110" i="1"/>
  <c r="HX21" i="1"/>
  <c r="HY23" i="1"/>
  <c r="IS265" i="1"/>
  <c r="IR239" i="1"/>
  <c r="IS44" i="1"/>
  <c r="IS169" i="1"/>
  <c r="IT208" i="1"/>
  <c r="IT219" i="1"/>
  <c r="IT213" i="1"/>
  <c r="IT211" i="1" s="1"/>
  <c r="IT148" i="1"/>
  <c r="IT146" i="1" s="1"/>
  <c r="IT136" i="1" s="1"/>
  <c r="IR146" i="1"/>
  <c r="IN227" i="1"/>
  <c r="IN302" i="1"/>
  <c r="IN231" i="1"/>
  <c r="IR167" i="1"/>
  <c r="IR25" i="1"/>
  <c r="IQ21" i="1"/>
  <c r="IP21" i="1"/>
  <c r="IS27" i="1"/>
  <c r="IS33" i="1"/>
  <c r="IS83" i="1"/>
  <c r="IS99" i="1"/>
  <c r="IS133" i="1"/>
  <c r="IS67" i="1"/>
  <c r="IS114" i="1"/>
  <c r="IS112" i="1" s="1"/>
  <c r="IS197" i="1"/>
  <c r="IS211" i="1"/>
  <c r="IR211" i="1"/>
  <c r="IR65" i="1"/>
  <c r="IQ110" i="1"/>
  <c r="IP152" i="1"/>
  <c r="IB27" i="1"/>
  <c r="IB33" i="1"/>
  <c r="IB197" i="1"/>
  <c r="HZ65" i="1"/>
  <c r="IB169" i="1"/>
  <c r="IB50" i="1"/>
  <c r="IB239" i="1"/>
  <c r="HZ25" i="1"/>
  <c r="IC251" i="1"/>
  <c r="IC219" i="1"/>
  <c r="IC213" i="1"/>
  <c r="IC148" i="1"/>
  <c r="IC133" i="1"/>
  <c r="IC78" i="1"/>
  <c r="IC61" i="1"/>
  <c r="HZ167" i="1"/>
  <c r="IB44" i="1"/>
  <c r="IB114" i="1"/>
  <c r="IB275" i="1"/>
  <c r="IB287" i="1"/>
  <c r="IC287" i="1"/>
  <c r="IC285" i="1" s="1"/>
  <c r="IC275" i="1"/>
  <c r="IC273" i="1" s="1"/>
  <c r="IC241" i="1"/>
  <c r="IC208" i="1"/>
  <c r="IC75" i="1"/>
  <c r="IA211" i="1"/>
  <c r="IA146" i="1"/>
  <c r="IA167" i="1"/>
  <c r="IA25" i="1"/>
  <c r="IA81" i="1"/>
  <c r="IA239" i="1"/>
  <c r="IA128" i="1"/>
  <c r="HZ297" i="1"/>
  <c r="IB67" i="1"/>
  <c r="IB99" i="1"/>
  <c r="IB83" i="1"/>
  <c r="IB154" i="1"/>
  <c r="IB184" i="1"/>
  <c r="IB211" i="1"/>
  <c r="IA112" i="1"/>
  <c r="JG128" i="1" l="1"/>
  <c r="IT67" i="1"/>
  <c r="JH50" i="1"/>
  <c r="IT197" i="1"/>
  <c r="JH105" i="1"/>
  <c r="JJ249" i="1"/>
  <c r="JJ217" i="1"/>
  <c r="JJ216" i="1"/>
  <c r="JJ206" i="1"/>
  <c r="JJ205" i="1"/>
  <c r="JJ200" i="1"/>
  <c r="JJ199" i="1"/>
  <c r="JJ194" i="1"/>
  <c r="JJ189" i="1"/>
  <c r="JJ186" i="1"/>
  <c r="JJ182" i="1"/>
  <c r="JJ180" i="1"/>
  <c r="JJ176" i="1"/>
  <c r="JJ172" i="1"/>
  <c r="JJ161" i="1"/>
  <c r="JJ158" i="1"/>
  <c r="JI133" i="1"/>
  <c r="JI128" i="1" s="1"/>
  <c r="JJ126" i="1"/>
  <c r="JJ124" i="1"/>
  <c r="JJ118" i="1"/>
  <c r="JJ116" i="1"/>
  <c r="JJ108" i="1"/>
  <c r="JJ103" i="1"/>
  <c r="JJ95" i="1"/>
  <c r="JJ94" i="1"/>
  <c r="JJ70" i="1"/>
  <c r="JJ59" i="1"/>
  <c r="JJ58" i="1"/>
  <c r="JJ57" i="1"/>
  <c r="JJ56" i="1"/>
  <c r="JJ55" i="1"/>
  <c r="JJ54" i="1"/>
  <c r="JJ53" i="1"/>
  <c r="JJ52" i="1"/>
  <c r="JJ48" i="1"/>
  <c r="JJ47" i="1"/>
  <c r="JJ46" i="1"/>
  <c r="JJ42" i="1"/>
  <c r="JJ41" i="1"/>
  <c r="JJ40" i="1"/>
  <c r="JJ39" i="1"/>
  <c r="JJ38" i="1"/>
  <c r="JJ37" i="1"/>
  <c r="JJ36" i="1"/>
  <c r="JJ35" i="1"/>
  <c r="JJ34" i="1"/>
  <c r="JJ31" i="1"/>
  <c r="JJ30" i="1"/>
  <c r="JJ29" i="1"/>
  <c r="JJ71" i="1"/>
  <c r="JI61" i="1"/>
  <c r="JJ28" i="1"/>
  <c r="JJ123" i="1"/>
  <c r="IT44" i="1"/>
  <c r="IT114" i="1"/>
  <c r="IT112" i="1" s="1"/>
  <c r="IT110" i="1" s="1"/>
  <c r="JF23" i="1"/>
  <c r="JF110" i="1"/>
  <c r="JG167" i="1"/>
  <c r="JB305" i="1"/>
  <c r="JF163" i="1"/>
  <c r="JD19" i="1"/>
  <c r="JG136" i="1"/>
  <c r="JG211" i="1"/>
  <c r="JE21" i="1"/>
  <c r="JH33" i="1"/>
  <c r="JJ262" i="1"/>
  <c r="JG25" i="1"/>
  <c r="JH67" i="1"/>
  <c r="JH83" i="1"/>
  <c r="JH184" i="1"/>
  <c r="JH169" i="1"/>
  <c r="JH239" i="1"/>
  <c r="JH219" i="1"/>
  <c r="JF136" i="1"/>
  <c r="JH99" i="1"/>
  <c r="JI251" i="1"/>
  <c r="JJ222" i="1"/>
  <c r="JI208" i="1"/>
  <c r="JJ208" i="1" s="1"/>
  <c r="JI219" i="1"/>
  <c r="JJ202" i="1"/>
  <c r="JJ181" i="1"/>
  <c r="JJ157" i="1"/>
  <c r="JJ201" i="1"/>
  <c r="JJ188" i="1"/>
  <c r="JJ195" i="1"/>
  <c r="JJ187" i="1"/>
  <c r="JJ171" i="1"/>
  <c r="JJ174" i="1"/>
  <c r="JI148" i="1"/>
  <c r="JJ121" i="1"/>
  <c r="JJ97" i="1"/>
  <c r="JJ119" i="1"/>
  <c r="JC231" i="1"/>
  <c r="JC227" i="1"/>
  <c r="JC302" i="1"/>
  <c r="JJ209" i="1"/>
  <c r="JE152" i="1"/>
  <c r="JH114" i="1"/>
  <c r="JH148" i="1"/>
  <c r="JJ175" i="1"/>
  <c r="JH154" i="1"/>
  <c r="JH197" i="1"/>
  <c r="JG239" i="1"/>
  <c r="JH27" i="1"/>
  <c r="JH44" i="1"/>
  <c r="JH211" i="1"/>
  <c r="JG81" i="1"/>
  <c r="IW182" i="1"/>
  <c r="IU241" i="1"/>
  <c r="IU239" i="1" s="1"/>
  <c r="IB265" i="1"/>
  <c r="HZ163" i="1"/>
  <c r="HY152" i="1"/>
  <c r="IC146" i="1"/>
  <c r="IB136" i="1"/>
  <c r="IC128" i="1"/>
  <c r="IB112" i="1"/>
  <c r="HZ110" i="1"/>
  <c r="IA65" i="1"/>
  <c r="IB81" i="1"/>
  <c r="HX19" i="1"/>
  <c r="HY21" i="1"/>
  <c r="HZ23" i="1"/>
  <c r="IS25" i="1"/>
  <c r="IS23" i="1" s="1"/>
  <c r="IP19" i="1"/>
  <c r="IR163" i="1"/>
  <c r="IT27" i="1"/>
  <c r="IT50" i="1"/>
  <c r="IT83" i="1"/>
  <c r="IT81" i="1" s="1"/>
  <c r="IT65" i="1" s="1"/>
  <c r="IT184" i="1"/>
  <c r="IU251" i="1"/>
  <c r="IT241" i="1"/>
  <c r="IT251" i="1"/>
  <c r="IS167" i="1"/>
  <c r="IS163" i="1" s="1"/>
  <c r="IS152" i="1" s="1"/>
  <c r="IR265" i="1"/>
  <c r="IR23" i="1"/>
  <c r="IS128" i="1"/>
  <c r="IS81" i="1"/>
  <c r="IQ19" i="1"/>
  <c r="IN305" i="1"/>
  <c r="IR136" i="1"/>
  <c r="IT33" i="1"/>
  <c r="IT154" i="1"/>
  <c r="IT169" i="1"/>
  <c r="IC114" i="1"/>
  <c r="IC169" i="1"/>
  <c r="IC33" i="1"/>
  <c r="IC27" i="1"/>
  <c r="IC44" i="1"/>
  <c r="IC50" i="1"/>
  <c r="IC99" i="1"/>
  <c r="IC154" i="1"/>
  <c r="IC184" i="1"/>
  <c r="IC211" i="1"/>
  <c r="IC239" i="1"/>
  <c r="IB25" i="1"/>
  <c r="IC297" i="1"/>
  <c r="IA110" i="1"/>
  <c r="IB167" i="1"/>
  <c r="IB65" i="1"/>
  <c r="IA265" i="1"/>
  <c r="IC83" i="1"/>
  <c r="IC197" i="1"/>
  <c r="IB285" i="1"/>
  <c r="IB273" i="1"/>
  <c r="IA23" i="1"/>
  <c r="IA163" i="1"/>
  <c r="IA136" i="1"/>
  <c r="IC67" i="1"/>
  <c r="HK241" i="1"/>
  <c r="HK239" i="1" s="1"/>
  <c r="HK114" i="1"/>
  <c r="HK112" i="1" s="1"/>
  <c r="HK99" i="1"/>
  <c r="HK67" i="1"/>
  <c r="HK61" i="1"/>
  <c r="HK33" i="1"/>
  <c r="HW294" i="1"/>
  <c r="HW292" i="1"/>
  <c r="HW288" i="1"/>
  <c r="HK287" i="1"/>
  <c r="HK285" i="1" s="1"/>
  <c r="HW282" i="1"/>
  <c r="HW280" i="1"/>
  <c r="HW276" i="1"/>
  <c r="HK275" i="1"/>
  <c r="HK273" i="1" s="1"/>
  <c r="HW260" i="1"/>
  <c r="HW259" i="1"/>
  <c r="HW258" i="1"/>
  <c r="HW257" i="1"/>
  <c r="HW256" i="1"/>
  <c r="HW255" i="1"/>
  <c r="HW254" i="1"/>
  <c r="HV253" i="1"/>
  <c r="HU253" i="1"/>
  <c r="HT253" i="1"/>
  <c r="HS253" i="1"/>
  <c r="HR253" i="1"/>
  <c r="HQ253" i="1"/>
  <c r="HP253" i="1"/>
  <c r="HO253" i="1"/>
  <c r="HN253" i="1"/>
  <c r="HM253" i="1"/>
  <c r="HL253" i="1"/>
  <c r="HK253" i="1"/>
  <c r="HK251" i="1" s="1"/>
  <c r="HW247" i="1"/>
  <c r="HW246" i="1"/>
  <c r="HW245" i="1"/>
  <c r="HW244" i="1"/>
  <c r="HW243" i="1"/>
  <c r="HW224" i="1"/>
  <c r="HK219" i="1"/>
  <c r="HK213" i="1"/>
  <c r="HK208" i="1"/>
  <c r="HW204" i="1"/>
  <c r="HK197" i="1"/>
  <c r="HW165" i="1"/>
  <c r="HW160" i="1"/>
  <c r="HK148" i="1"/>
  <c r="HK146" i="1" s="1"/>
  <c r="HK136" i="1" s="1"/>
  <c r="HK133" i="1"/>
  <c r="HK128" i="1" s="1"/>
  <c r="HW108" i="1"/>
  <c r="HW107" i="1"/>
  <c r="HV105" i="1"/>
  <c r="HU105" i="1"/>
  <c r="HT105" i="1"/>
  <c r="HS105" i="1"/>
  <c r="HR105" i="1"/>
  <c r="HQ105" i="1"/>
  <c r="HP105" i="1"/>
  <c r="HO105" i="1"/>
  <c r="HN105" i="1"/>
  <c r="HM105" i="1"/>
  <c r="HL105" i="1"/>
  <c r="HK105" i="1"/>
  <c r="HW102" i="1"/>
  <c r="HK78" i="1"/>
  <c r="HK75" i="1"/>
  <c r="HW73" i="1"/>
  <c r="HW69" i="1"/>
  <c r="HW62" i="1"/>
  <c r="JI99" i="1" l="1"/>
  <c r="JJ99" i="1" s="1"/>
  <c r="JI169" i="1"/>
  <c r="JJ169" i="1" s="1"/>
  <c r="JI83" i="1"/>
  <c r="JJ83" i="1" s="1"/>
  <c r="JJ148" i="1"/>
  <c r="JJ134" i="1"/>
  <c r="JJ133" i="1"/>
  <c r="JJ128" i="1"/>
  <c r="JJ63" i="1"/>
  <c r="JG163" i="1"/>
  <c r="JG152" i="1" s="1"/>
  <c r="JI105" i="1"/>
  <c r="JJ105" i="1" s="1"/>
  <c r="JJ107" i="1"/>
  <c r="JJ251" i="1"/>
  <c r="JJ61" i="1"/>
  <c r="JH265" i="1"/>
  <c r="JI146" i="1"/>
  <c r="JG110" i="1"/>
  <c r="JH81" i="1"/>
  <c r="JH65" i="1" s="1"/>
  <c r="JD231" i="1"/>
  <c r="JD302" i="1"/>
  <c r="JD227" i="1"/>
  <c r="JF152" i="1"/>
  <c r="JF21" i="1"/>
  <c r="JG265" i="1"/>
  <c r="JJ220" i="1"/>
  <c r="JE19" i="1"/>
  <c r="JH25" i="1"/>
  <c r="JH146" i="1"/>
  <c r="JI44" i="1"/>
  <c r="JJ45" i="1"/>
  <c r="JI50" i="1"/>
  <c r="JI78" i="1"/>
  <c r="JJ79" i="1"/>
  <c r="JI184" i="1"/>
  <c r="JJ185" i="1"/>
  <c r="JI213" i="1"/>
  <c r="JJ214" i="1"/>
  <c r="JJ101" i="1"/>
  <c r="JJ51" i="1"/>
  <c r="JH167" i="1"/>
  <c r="JI241" i="1"/>
  <c r="JJ242" i="1"/>
  <c r="JI27" i="1"/>
  <c r="JI197" i="1"/>
  <c r="JJ198" i="1"/>
  <c r="JJ219" i="1"/>
  <c r="JH112" i="1"/>
  <c r="JC305" i="1"/>
  <c r="JI33" i="1"/>
  <c r="JI67" i="1"/>
  <c r="JJ68" i="1"/>
  <c r="JI114" i="1"/>
  <c r="JJ115" i="1"/>
  <c r="JI154" i="1"/>
  <c r="JJ156" i="1"/>
  <c r="JJ170" i="1"/>
  <c r="JG23" i="1"/>
  <c r="JG65" i="1"/>
  <c r="HW105" i="1"/>
  <c r="IV148" i="1"/>
  <c r="IV146" i="1" s="1"/>
  <c r="IV136" i="1" s="1"/>
  <c r="IW222" i="1"/>
  <c r="IV213" i="1"/>
  <c r="IV211" i="1" s="1"/>
  <c r="IW202" i="1"/>
  <c r="IV197" i="1"/>
  <c r="IW188" i="1"/>
  <c r="IW181" i="1"/>
  <c r="IW174" i="1"/>
  <c r="IV133" i="1"/>
  <c r="IV128" i="1" s="1"/>
  <c r="IW124" i="1"/>
  <c r="IW119" i="1"/>
  <c r="IW71" i="1"/>
  <c r="IW70" i="1"/>
  <c r="IW58" i="1"/>
  <c r="IW57" i="1"/>
  <c r="IW55" i="1"/>
  <c r="IW54" i="1"/>
  <c r="IW52" i="1"/>
  <c r="IW48" i="1"/>
  <c r="IW47" i="1"/>
  <c r="IW46" i="1"/>
  <c r="IW42" i="1"/>
  <c r="IW41" i="1"/>
  <c r="IW39" i="1"/>
  <c r="IW38" i="1"/>
  <c r="IW35" i="1"/>
  <c r="IW31" i="1"/>
  <c r="IW29" i="1"/>
  <c r="IW28" i="1"/>
  <c r="IC265" i="1"/>
  <c r="IB163" i="1"/>
  <c r="HZ152" i="1"/>
  <c r="IC136" i="1"/>
  <c r="IC112" i="1"/>
  <c r="IB110" i="1"/>
  <c r="HX227" i="1"/>
  <c r="HX302" i="1"/>
  <c r="HX305" i="1" s="1"/>
  <c r="IC81" i="1"/>
  <c r="HX231" i="1"/>
  <c r="HY19" i="1"/>
  <c r="HY227" i="1" s="1"/>
  <c r="IB23" i="1"/>
  <c r="IB21" i="1" s="1"/>
  <c r="HZ21" i="1"/>
  <c r="ID99" i="1"/>
  <c r="IU265" i="1"/>
  <c r="IQ302" i="1"/>
  <c r="IQ305" i="1" s="1"/>
  <c r="IQ231" i="1"/>
  <c r="IQ227" i="1"/>
  <c r="IS65" i="1"/>
  <c r="IS21" i="1" s="1"/>
  <c r="IR21" i="1"/>
  <c r="IU27" i="1"/>
  <c r="IU50" i="1"/>
  <c r="IU44" i="1"/>
  <c r="IU61" i="1"/>
  <c r="IU83" i="1"/>
  <c r="IU99" i="1"/>
  <c r="IU133" i="1"/>
  <c r="IU208" i="1"/>
  <c r="IU197" i="1"/>
  <c r="IU213" i="1"/>
  <c r="IU219" i="1"/>
  <c r="IT25" i="1"/>
  <c r="IT167" i="1"/>
  <c r="IT163" i="1" s="1"/>
  <c r="IT152" i="1" s="1"/>
  <c r="IS110" i="1"/>
  <c r="IT239" i="1"/>
  <c r="IU33" i="1"/>
  <c r="IU67" i="1"/>
  <c r="IU78" i="1"/>
  <c r="IU114" i="1"/>
  <c r="IU148" i="1"/>
  <c r="IU184" i="1"/>
  <c r="IU154" i="1"/>
  <c r="IU169" i="1"/>
  <c r="IW249" i="1"/>
  <c r="IW216" i="1"/>
  <c r="IV208" i="1"/>
  <c r="IW206" i="1"/>
  <c r="IW201" i="1"/>
  <c r="IW199" i="1"/>
  <c r="IV219" i="1"/>
  <c r="IW217" i="1"/>
  <c r="IW205" i="1"/>
  <c r="IW200" i="1"/>
  <c r="IW195" i="1"/>
  <c r="IW189" i="1"/>
  <c r="IW187" i="1"/>
  <c r="IW175" i="1"/>
  <c r="IW171" i="1"/>
  <c r="IW161" i="1"/>
  <c r="IW157" i="1"/>
  <c r="IW194" i="1"/>
  <c r="IW186" i="1"/>
  <c r="IW180" i="1"/>
  <c r="IW176" i="1"/>
  <c r="IW172" i="1"/>
  <c r="IW158" i="1"/>
  <c r="IW121" i="1"/>
  <c r="IW118" i="1"/>
  <c r="IW116" i="1"/>
  <c r="IW103" i="1"/>
  <c r="IW97" i="1"/>
  <c r="IW126" i="1"/>
  <c r="IW123" i="1"/>
  <c r="IW95" i="1"/>
  <c r="IV78" i="1"/>
  <c r="IW59" i="1"/>
  <c r="IW56" i="1"/>
  <c r="IW53" i="1"/>
  <c r="IW37" i="1"/>
  <c r="IW30" i="1"/>
  <c r="IV61" i="1"/>
  <c r="IW40" i="1"/>
  <c r="IW36" i="1"/>
  <c r="IR152" i="1"/>
  <c r="IP227" i="1"/>
  <c r="IP302" i="1"/>
  <c r="IP231" i="1"/>
  <c r="ID33" i="1"/>
  <c r="ID27" i="1"/>
  <c r="HK169" i="1"/>
  <c r="HK265" i="1"/>
  <c r="HK154" i="1"/>
  <c r="HK184" i="1"/>
  <c r="ID169" i="1"/>
  <c r="HW253" i="1"/>
  <c r="HK211" i="1"/>
  <c r="IC65" i="1"/>
  <c r="ID50" i="1"/>
  <c r="HK50" i="1"/>
  <c r="HK27" i="1"/>
  <c r="HL251" i="1"/>
  <c r="HL241" i="1"/>
  <c r="HL219" i="1"/>
  <c r="HL213" i="1"/>
  <c r="HL208" i="1"/>
  <c r="HL148" i="1"/>
  <c r="HL146" i="1" s="1"/>
  <c r="HL136" i="1" s="1"/>
  <c r="HL133" i="1"/>
  <c r="HL128" i="1" s="1"/>
  <c r="HL78" i="1"/>
  <c r="HL75" i="1"/>
  <c r="HL61" i="1"/>
  <c r="IE241" i="1"/>
  <c r="IE148" i="1"/>
  <c r="ID67" i="1"/>
  <c r="ID75" i="1"/>
  <c r="ID61" i="1"/>
  <c r="ID83" i="1"/>
  <c r="ID133" i="1"/>
  <c r="ID154" i="1"/>
  <c r="ID184" i="1"/>
  <c r="ID208" i="1"/>
  <c r="ID213" i="1"/>
  <c r="ID219" i="1"/>
  <c r="IA152" i="1"/>
  <c r="IA21" i="1"/>
  <c r="IB297" i="1"/>
  <c r="ID78" i="1"/>
  <c r="ID44" i="1"/>
  <c r="ID148" i="1"/>
  <c r="ID114" i="1"/>
  <c r="ID197" i="1"/>
  <c r="ID241" i="1"/>
  <c r="ID251" i="1"/>
  <c r="ID275" i="1"/>
  <c r="ID287" i="1"/>
  <c r="IE251" i="1"/>
  <c r="IE219" i="1"/>
  <c r="IE213" i="1"/>
  <c r="IE208" i="1"/>
  <c r="IE133" i="1"/>
  <c r="IE78" i="1"/>
  <c r="IE75" i="1"/>
  <c r="IE83" i="1"/>
  <c r="IE61" i="1"/>
  <c r="IC167" i="1"/>
  <c r="IC25" i="1"/>
  <c r="HK297" i="1"/>
  <c r="HK110" i="1"/>
  <c r="HK44" i="1"/>
  <c r="HK83" i="1"/>
  <c r="GX33" i="1"/>
  <c r="HJ294" i="1"/>
  <c r="HJ292" i="1"/>
  <c r="HJ288" i="1"/>
  <c r="GX287" i="1"/>
  <c r="GX285" i="1" s="1"/>
  <c r="HJ282" i="1"/>
  <c r="HJ280" i="1"/>
  <c r="HJ276" i="1"/>
  <c r="GX275" i="1"/>
  <c r="GX273" i="1" s="1"/>
  <c r="GX297" i="1" s="1"/>
  <c r="HJ260" i="1"/>
  <c r="HJ259" i="1"/>
  <c r="HJ258" i="1"/>
  <c r="HJ257" i="1"/>
  <c r="HJ256" i="1"/>
  <c r="HJ255" i="1"/>
  <c r="HJ254" i="1"/>
  <c r="HI253" i="1"/>
  <c r="HH253" i="1"/>
  <c r="HG253" i="1"/>
  <c r="HF253" i="1"/>
  <c r="HE253" i="1"/>
  <c r="HD253" i="1"/>
  <c r="HC253" i="1"/>
  <c r="HB253" i="1"/>
  <c r="HA253" i="1"/>
  <c r="GZ253" i="1"/>
  <c r="GY253" i="1"/>
  <c r="GX253" i="1"/>
  <c r="HJ247" i="1"/>
  <c r="HJ246" i="1"/>
  <c r="HJ245" i="1"/>
  <c r="HJ244" i="1"/>
  <c r="HJ243" i="1"/>
  <c r="GX241" i="1"/>
  <c r="GX239" i="1" s="1"/>
  <c r="HJ224" i="1"/>
  <c r="GX219" i="1"/>
  <c r="GX213" i="1"/>
  <c r="GX211" i="1" s="1"/>
  <c r="HJ204" i="1"/>
  <c r="GX197" i="1"/>
  <c r="GX184" i="1"/>
  <c r="HJ165" i="1"/>
  <c r="HJ160" i="1"/>
  <c r="GX154" i="1"/>
  <c r="GX114" i="1"/>
  <c r="GX112" i="1" s="1"/>
  <c r="HJ108" i="1"/>
  <c r="HJ107" i="1"/>
  <c r="HI105" i="1"/>
  <c r="HH105" i="1"/>
  <c r="HG105" i="1"/>
  <c r="HF105" i="1"/>
  <c r="HE105" i="1"/>
  <c r="HD105" i="1"/>
  <c r="HC105" i="1"/>
  <c r="HB105" i="1"/>
  <c r="HA105" i="1"/>
  <c r="GZ105" i="1"/>
  <c r="GY105" i="1"/>
  <c r="GX105" i="1"/>
  <c r="HJ102" i="1"/>
  <c r="GX78" i="1"/>
  <c r="GX75" i="1"/>
  <c r="HJ73" i="1"/>
  <c r="HJ69" i="1"/>
  <c r="GX67" i="1"/>
  <c r="HJ62" i="1"/>
  <c r="GX61" i="1"/>
  <c r="GX50" i="1"/>
  <c r="GX44" i="1"/>
  <c r="E114" i="1"/>
  <c r="E123" i="1"/>
  <c r="F114" i="1"/>
  <c r="F123" i="1"/>
  <c r="G114" i="1"/>
  <c r="G123" i="1"/>
  <c r="H114" i="1"/>
  <c r="H123" i="1"/>
  <c r="I114" i="1"/>
  <c r="I123" i="1"/>
  <c r="J114" i="1"/>
  <c r="J123" i="1"/>
  <c r="GI114" i="1"/>
  <c r="GI25" i="1"/>
  <c r="GL275" i="1"/>
  <c r="GL273" i="1" s="1"/>
  <c r="GL241" i="1"/>
  <c r="GL239" i="1" s="1"/>
  <c r="GL253" i="1"/>
  <c r="GL251" i="1" s="1"/>
  <c r="GL208" i="1"/>
  <c r="GL197" i="1"/>
  <c r="GL184" i="1"/>
  <c r="GL114" i="1"/>
  <c r="GL99" i="1"/>
  <c r="GL83" i="1"/>
  <c r="GL81" i="1" s="1"/>
  <c r="GL78" i="1"/>
  <c r="GL75" i="1"/>
  <c r="GL67" i="1"/>
  <c r="GL61" i="1"/>
  <c r="GL33" i="1"/>
  <c r="GL27" i="1"/>
  <c r="GK219" i="1"/>
  <c r="GK133" i="1"/>
  <c r="GK128" i="1" s="1"/>
  <c r="GK75" i="1"/>
  <c r="GK61" i="1"/>
  <c r="GK27" i="1"/>
  <c r="GW294" i="1"/>
  <c r="GW292" i="1"/>
  <c r="GW288" i="1"/>
  <c r="GW282" i="1"/>
  <c r="GW280" i="1"/>
  <c r="GW276" i="1"/>
  <c r="GW260" i="1"/>
  <c r="GW259" i="1"/>
  <c r="GW258" i="1"/>
  <c r="GW257" i="1"/>
  <c r="GW256" i="1"/>
  <c r="GW255" i="1"/>
  <c r="GW254" i="1"/>
  <c r="GV253" i="1"/>
  <c r="GU253" i="1"/>
  <c r="GT253" i="1"/>
  <c r="GS253" i="1"/>
  <c r="GR253" i="1"/>
  <c r="GQ253" i="1"/>
  <c r="GP253" i="1"/>
  <c r="GO253" i="1"/>
  <c r="GN253" i="1"/>
  <c r="GM253" i="1"/>
  <c r="GK253" i="1"/>
  <c r="GK251" i="1" s="1"/>
  <c r="GW247" i="1"/>
  <c r="GW246" i="1"/>
  <c r="GW245" i="1"/>
  <c r="GW244" i="1"/>
  <c r="GW243" i="1"/>
  <c r="GW224" i="1"/>
  <c r="GL213" i="1"/>
  <c r="GW204" i="1"/>
  <c r="GK184" i="1"/>
  <c r="GW165" i="1"/>
  <c r="GW160" i="1"/>
  <c r="GK148" i="1"/>
  <c r="GW108" i="1"/>
  <c r="GW107" i="1"/>
  <c r="GV105" i="1"/>
  <c r="GU105" i="1"/>
  <c r="GT105" i="1"/>
  <c r="GS105" i="1"/>
  <c r="GR105" i="1"/>
  <c r="GQ105" i="1"/>
  <c r="GP105" i="1"/>
  <c r="GO105" i="1"/>
  <c r="GN105" i="1"/>
  <c r="GM105" i="1"/>
  <c r="GL105" i="1"/>
  <c r="GK105" i="1"/>
  <c r="GW102" i="1"/>
  <c r="GK78" i="1"/>
  <c r="GW73" i="1"/>
  <c r="GW69" i="1"/>
  <c r="GW62" i="1"/>
  <c r="FX44" i="1"/>
  <c r="GI61" i="1"/>
  <c r="GG241" i="1"/>
  <c r="GG67" i="1"/>
  <c r="GG75" i="1"/>
  <c r="GG78" i="1"/>
  <c r="GG99" i="1"/>
  <c r="GG114" i="1"/>
  <c r="GG133" i="1"/>
  <c r="GG128" i="1" s="1"/>
  <c r="GG148" i="1"/>
  <c r="GG146" i="1" s="1"/>
  <c r="GG136" i="1" s="1"/>
  <c r="GG197" i="1"/>
  <c r="GG208" i="1"/>
  <c r="GG213" i="1"/>
  <c r="FX241" i="1"/>
  <c r="FX61" i="1"/>
  <c r="FX75" i="1"/>
  <c r="FX78" i="1"/>
  <c r="FX99" i="1"/>
  <c r="FX133" i="1"/>
  <c r="FX128" i="1" s="1"/>
  <c r="FX148" i="1"/>
  <c r="FX146" i="1" s="1"/>
  <c r="FX136" i="1" s="1"/>
  <c r="FX154" i="1"/>
  <c r="FX197" i="1"/>
  <c r="FX208" i="1"/>
  <c r="FX213" i="1"/>
  <c r="GJ294" i="1"/>
  <c r="GJ292" i="1"/>
  <c r="GJ288" i="1"/>
  <c r="GJ282" i="1"/>
  <c r="GJ280" i="1"/>
  <c r="GJ276" i="1"/>
  <c r="GJ260" i="1"/>
  <c r="GJ259" i="1"/>
  <c r="GJ258" i="1"/>
  <c r="GJ257" i="1"/>
  <c r="GJ256" i="1"/>
  <c r="GJ255" i="1"/>
  <c r="GJ254" i="1"/>
  <c r="GJ247" i="1"/>
  <c r="GJ246" i="1"/>
  <c r="GJ245" i="1"/>
  <c r="GJ244" i="1"/>
  <c r="GJ243" i="1"/>
  <c r="GJ224" i="1"/>
  <c r="GJ204" i="1"/>
  <c r="GJ165" i="1"/>
  <c r="GJ160" i="1"/>
  <c r="GJ108" i="1"/>
  <c r="GJ107" i="1"/>
  <c r="GJ102" i="1"/>
  <c r="GJ73" i="1"/>
  <c r="GJ69" i="1"/>
  <c r="GJ62" i="1"/>
  <c r="GI253" i="1"/>
  <c r="GI105" i="1"/>
  <c r="FY253" i="1"/>
  <c r="FY105" i="1"/>
  <c r="FZ253" i="1"/>
  <c r="FZ105" i="1"/>
  <c r="GA253" i="1"/>
  <c r="GA105" i="1"/>
  <c r="GB253" i="1"/>
  <c r="GB105" i="1"/>
  <c r="GC253" i="1"/>
  <c r="GC105" i="1"/>
  <c r="GD253" i="1"/>
  <c r="GD105" i="1"/>
  <c r="GE253" i="1"/>
  <c r="GE105" i="1"/>
  <c r="GF253" i="1"/>
  <c r="GF105" i="1"/>
  <c r="GH253" i="1"/>
  <c r="GH25" i="1"/>
  <c r="GH61" i="1"/>
  <c r="GH105" i="1"/>
  <c r="GG105" i="1"/>
  <c r="FX105" i="1"/>
  <c r="GG253" i="1"/>
  <c r="GG251" i="1" s="1"/>
  <c r="GG25" i="1"/>
  <c r="GG61" i="1"/>
  <c r="FX253" i="1"/>
  <c r="FX251" i="1" s="1"/>
  <c r="FK27" i="1"/>
  <c r="FK44" i="1"/>
  <c r="FK50" i="1"/>
  <c r="FK67" i="1"/>
  <c r="FK75" i="1"/>
  <c r="FK78" i="1"/>
  <c r="FK99" i="1"/>
  <c r="FK133" i="1"/>
  <c r="FK128" i="1" s="1"/>
  <c r="FK148" i="1"/>
  <c r="FK146" i="1" s="1"/>
  <c r="FK136" i="1" s="1"/>
  <c r="FK241" i="1"/>
  <c r="FK208" i="1"/>
  <c r="FK213" i="1"/>
  <c r="FJ133" i="1"/>
  <c r="FJ128" i="1" s="1"/>
  <c r="FI133" i="1"/>
  <c r="FI128" i="1" s="1"/>
  <c r="FH133" i="1"/>
  <c r="FG133" i="1"/>
  <c r="FG128" i="1" s="1"/>
  <c r="FF133" i="1"/>
  <c r="FF128" i="1" s="1"/>
  <c r="FE133" i="1"/>
  <c r="FE128" i="1" s="1"/>
  <c r="FD133" i="1"/>
  <c r="FD128" i="1" s="1"/>
  <c r="FC133" i="1"/>
  <c r="FC128" i="1" s="1"/>
  <c r="FB133" i="1"/>
  <c r="FB128" i="1" s="1"/>
  <c r="FA133" i="1"/>
  <c r="FA128" i="1" s="1"/>
  <c r="EZ133" i="1"/>
  <c r="EY133" i="1"/>
  <c r="EY128" i="1" s="1"/>
  <c r="EX133" i="1"/>
  <c r="EX128" i="1" s="1"/>
  <c r="EW133" i="1"/>
  <c r="EW128" i="1" s="1"/>
  <c r="EV133" i="1"/>
  <c r="EV128" i="1" s="1"/>
  <c r="EU133" i="1"/>
  <c r="EU128" i="1" s="1"/>
  <c r="ET133" i="1"/>
  <c r="ET128" i="1" s="1"/>
  <c r="ES133" i="1"/>
  <c r="ES128" i="1" s="1"/>
  <c r="ER133" i="1"/>
  <c r="EQ133" i="1"/>
  <c r="EQ128" i="1" s="1"/>
  <c r="EP133" i="1"/>
  <c r="EP128" i="1" s="1"/>
  <c r="EO133" i="1"/>
  <c r="EO128" i="1" s="1"/>
  <c r="EN133" i="1"/>
  <c r="EN128" i="1" s="1"/>
  <c r="EM133" i="1"/>
  <c r="EM128" i="1" s="1"/>
  <c r="EL133" i="1"/>
  <c r="EL128" i="1" s="1"/>
  <c r="EK133" i="1"/>
  <c r="EK128" i="1" s="1"/>
  <c r="EJ133" i="1"/>
  <c r="EI133" i="1"/>
  <c r="EI128" i="1" s="1"/>
  <c r="EH133" i="1"/>
  <c r="EH128" i="1" s="1"/>
  <c r="EG133" i="1"/>
  <c r="EG128" i="1" s="1"/>
  <c r="EF133" i="1"/>
  <c r="EF128" i="1" s="1"/>
  <c r="EE133" i="1"/>
  <c r="EE128" i="1" s="1"/>
  <c r="ED133" i="1"/>
  <c r="ED128" i="1" s="1"/>
  <c r="EC133" i="1"/>
  <c r="EC128" i="1" s="1"/>
  <c r="EB133" i="1"/>
  <c r="EA133" i="1"/>
  <c r="EA128" i="1" s="1"/>
  <c r="DZ133" i="1"/>
  <c r="DZ128" i="1" s="1"/>
  <c r="DY133" i="1"/>
  <c r="DY128" i="1" s="1"/>
  <c r="DX133" i="1"/>
  <c r="DX128" i="1" s="1"/>
  <c r="DW133" i="1"/>
  <c r="DW128" i="1" s="1"/>
  <c r="DV133" i="1"/>
  <c r="DV128" i="1" s="1"/>
  <c r="DU133" i="1"/>
  <c r="DU128" i="1" s="1"/>
  <c r="DT133" i="1"/>
  <c r="DS133" i="1"/>
  <c r="DS128" i="1" s="1"/>
  <c r="DR133" i="1"/>
  <c r="DR128" i="1" s="1"/>
  <c r="DQ133" i="1"/>
  <c r="DQ128" i="1" s="1"/>
  <c r="DP133" i="1"/>
  <c r="DP128" i="1" s="1"/>
  <c r="DO133" i="1"/>
  <c r="DO128" i="1" s="1"/>
  <c r="DN133" i="1"/>
  <c r="DN128" i="1" s="1"/>
  <c r="DM133" i="1"/>
  <c r="DM128" i="1" s="1"/>
  <c r="DL133" i="1"/>
  <c r="DK133" i="1"/>
  <c r="DK128" i="1" s="1"/>
  <c r="DJ133" i="1"/>
  <c r="DJ128" i="1" s="1"/>
  <c r="DI133" i="1"/>
  <c r="DI128" i="1" s="1"/>
  <c r="DH133" i="1"/>
  <c r="DH128" i="1" s="1"/>
  <c r="DG133" i="1"/>
  <c r="DG128" i="1" s="1"/>
  <c r="DF133" i="1"/>
  <c r="DF128" i="1" s="1"/>
  <c r="DE133" i="1"/>
  <c r="DE128" i="1" s="1"/>
  <c r="DD133" i="1"/>
  <c r="DC133" i="1"/>
  <c r="DC128" i="1" s="1"/>
  <c r="DB133" i="1"/>
  <c r="DB128" i="1" s="1"/>
  <c r="DA133" i="1"/>
  <c r="DA128" i="1" s="1"/>
  <c r="CZ133" i="1"/>
  <c r="CZ128" i="1" s="1"/>
  <c r="CY133" i="1"/>
  <c r="CY128" i="1" s="1"/>
  <c r="CX133" i="1"/>
  <c r="CX128" i="1" s="1"/>
  <c r="CW133" i="1"/>
  <c r="CW128" i="1" s="1"/>
  <c r="CV133" i="1"/>
  <c r="CU133" i="1"/>
  <c r="CU128" i="1" s="1"/>
  <c r="CT133" i="1"/>
  <c r="CT128" i="1" s="1"/>
  <c r="CS133" i="1"/>
  <c r="CS128" i="1" s="1"/>
  <c r="CR133" i="1"/>
  <c r="CR128" i="1" s="1"/>
  <c r="CQ133" i="1"/>
  <c r="CQ128" i="1" s="1"/>
  <c r="CP133" i="1"/>
  <c r="CP128" i="1" s="1"/>
  <c r="CO133" i="1"/>
  <c r="CO128" i="1" s="1"/>
  <c r="CN133" i="1"/>
  <c r="CM133" i="1"/>
  <c r="CM128" i="1" s="1"/>
  <c r="CL133" i="1"/>
  <c r="CL128" i="1" s="1"/>
  <c r="CK133" i="1"/>
  <c r="CK128" i="1" s="1"/>
  <c r="CJ133" i="1"/>
  <c r="CJ128" i="1" s="1"/>
  <c r="CI133" i="1"/>
  <c r="CI128" i="1" s="1"/>
  <c r="CH133" i="1"/>
  <c r="CH128" i="1" s="1"/>
  <c r="CG133" i="1"/>
  <c r="CG128" i="1" s="1"/>
  <c r="CF133" i="1"/>
  <c r="CE133" i="1"/>
  <c r="CE128" i="1" s="1"/>
  <c r="CD133" i="1"/>
  <c r="CD128" i="1" s="1"/>
  <c r="CC133" i="1"/>
  <c r="CC128" i="1" s="1"/>
  <c r="CB133" i="1"/>
  <c r="CB128" i="1" s="1"/>
  <c r="CA133" i="1"/>
  <c r="CA128" i="1" s="1"/>
  <c r="BZ133" i="1"/>
  <c r="BZ128" i="1" s="1"/>
  <c r="BY133" i="1"/>
  <c r="BY128" i="1" s="1"/>
  <c r="BX133" i="1"/>
  <c r="BW133" i="1"/>
  <c r="BW128" i="1" s="1"/>
  <c r="BV133" i="1"/>
  <c r="BV128" i="1" s="1"/>
  <c r="BU133" i="1"/>
  <c r="BU128" i="1" s="1"/>
  <c r="BT133" i="1"/>
  <c r="BT128" i="1" s="1"/>
  <c r="BS133" i="1"/>
  <c r="BS128" i="1" s="1"/>
  <c r="BR133" i="1"/>
  <c r="BR128" i="1" s="1"/>
  <c r="BQ133" i="1"/>
  <c r="BQ128" i="1" s="1"/>
  <c r="BP133" i="1"/>
  <c r="BO133" i="1"/>
  <c r="BO128" i="1" s="1"/>
  <c r="BN133" i="1"/>
  <c r="BN128" i="1" s="1"/>
  <c r="BM133" i="1"/>
  <c r="BM128" i="1" s="1"/>
  <c r="BL133" i="1"/>
  <c r="BL128" i="1" s="1"/>
  <c r="BK133" i="1"/>
  <c r="BK128" i="1" s="1"/>
  <c r="BJ133" i="1"/>
  <c r="BJ128" i="1" s="1"/>
  <c r="BI133" i="1"/>
  <c r="BI128" i="1" s="1"/>
  <c r="BH133" i="1"/>
  <c r="BG133" i="1"/>
  <c r="BG128" i="1" s="1"/>
  <c r="BF133" i="1"/>
  <c r="BF128" i="1" s="1"/>
  <c r="BE133" i="1"/>
  <c r="BE128" i="1" s="1"/>
  <c r="BD133" i="1"/>
  <c r="BD128" i="1" s="1"/>
  <c r="BC133" i="1"/>
  <c r="BC128" i="1" s="1"/>
  <c r="BB133" i="1"/>
  <c r="BB128" i="1" s="1"/>
  <c r="BA133" i="1"/>
  <c r="BA128" i="1" s="1"/>
  <c r="AZ133" i="1"/>
  <c r="AY133" i="1"/>
  <c r="AY128" i="1" s="1"/>
  <c r="AX133" i="1"/>
  <c r="AX128" i="1" s="1"/>
  <c r="AW133" i="1"/>
  <c r="AW128" i="1" s="1"/>
  <c r="AV133" i="1"/>
  <c r="AV128" i="1" s="1"/>
  <c r="AU133" i="1"/>
  <c r="AU128" i="1" s="1"/>
  <c r="AT133" i="1"/>
  <c r="AT128" i="1" s="1"/>
  <c r="AS133" i="1"/>
  <c r="AS128" i="1" s="1"/>
  <c r="AR133" i="1"/>
  <c r="AQ133" i="1"/>
  <c r="AQ128" i="1" s="1"/>
  <c r="AP133" i="1"/>
  <c r="AP128" i="1" s="1"/>
  <c r="AO133" i="1"/>
  <c r="AO128" i="1" s="1"/>
  <c r="AN133" i="1"/>
  <c r="AN128" i="1" s="1"/>
  <c r="AM133" i="1"/>
  <c r="AM128" i="1" s="1"/>
  <c r="AL133" i="1"/>
  <c r="AL128" i="1" s="1"/>
  <c r="AK133" i="1"/>
  <c r="AK128" i="1" s="1"/>
  <c r="AJ133" i="1"/>
  <c r="AI133" i="1"/>
  <c r="AI128" i="1" s="1"/>
  <c r="AH133" i="1"/>
  <c r="AH128" i="1" s="1"/>
  <c r="AG133" i="1"/>
  <c r="AG128" i="1" s="1"/>
  <c r="AF133" i="1"/>
  <c r="AF128" i="1" s="1"/>
  <c r="AE133" i="1"/>
  <c r="AE128" i="1" s="1"/>
  <c r="AD133" i="1"/>
  <c r="AD128" i="1" s="1"/>
  <c r="AC133" i="1"/>
  <c r="AC128" i="1" s="1"/>
  <c r="AB133" i="1"/>
  <c r="AB128" i="1" s="1"/>
  <c r="AA133" i="1"/>
  <c r="AA128" i="1" s="1"/>
  <c r="Z133" i="1"/>
  <c r="Z128" i="1" s="1"/>
  <c r="Y133" i="1"/>
  <c r="Y128" i="1" s="1"/>
  <c r="X133" i="1"/>
  <c r="X128" i="1" s="1"/>
  <c r="W133" i="1"/>
  <c r="W128" i="1" s="1"/>
  <c r="V133" i="1"/>
  <c r="V128" i="1" s="1"/>
  <c r="U133" i="1"/>
  <c r="U128" i="1" s="1"/>
  <c r="T133" i="1"/>
  <c r="T128" i="1" s="1"/>
  <c r="S133" i="1"/>
  <c r="S128" i="1" s="1"/>
  <c r="R133" i="1"/>
  <c r="R128" i="1" s="1"/>
  <c r="Q133" i="1"/>
  <c r="Q128" i="1" s="1"/>
  <c r="P133" i="1"/>
  <c r="P128" i="1" s="1"/>
  <c r="O133" i="1"/>
  <c r="O128" i="1" s="1"/>
  <c r="N133" i="1"/>
  <c r="N128" i="1" s="1"/>
  <c r="M133" i="1"/>
  <c r="M128" i="1" s="1"/>
  <c r="L133" i="1"/>
  <c r="L128" i="1" s="1"/>
  <c r="K133" i="1"/>
  <c r="K128" i="1" s="1"/>
  <c r="J133" i="1"/>
  <c r="J128" i="1" s="1"/>
  <c r="I133" i="1"/>
  <c r="I128" i="1" s="1"/>
  <c r="H133" i="1"/>
  <c r="H128" i="1" s="1"/>
  <c r="G133" i="1"/>
  <c r="G128" i="1" s="1"/>
  <c r="F133" i="1"/>
  <c r="F128" i="1" s="1"/>
  <c r="E133" i="1"/>
  <c r="E128" i="1" s="1"/>
  <c r="FH128" i="1"/>
  <c r="EZ128" i="1"/>
  <c r="ER128" i="1"/>
  <c r="EJ128" i="1"/>
  <c r="EB128" i="1"/>
  <c r="DT128" i="1"/>
  <c r="DL128" i="1"/>
  <c r="DD128" i="1"/>
  <c r="CV128" i="1"/>
  <c r="CN128" i="1"/>
  <c r="CF128" i="1"/>
  <c r="BX128" i="1"/>
  <c r="BP128" i="1"/>
  <c r="BH128" i="1"/>
  <c r="AZ128" i="1"/>
  <c r="AR128" i="1"/>
  <c r="AJ128" i="1"/>
  <c r="FK253" i="1"/>
  <c r="FK251" i="1" s="1"/>
  <c r="FK61" i="1"/>
  <c r="FK105" i="1"/>
  <c r="FL105" i="1"/>
  <c r="FM105" i="1"/>
  <c r="FN105" i="1"/>
  <c r="FO105" i="1"/>
  <c r="FP105" i="1"/>
  <c r="FQ105" i="1"/>
  <c r="FR105" i="1"/>
  <c r="FS105" i="1"/>
  <c r="FT105" i="1"/>
  <c r="FU105" i="1"/>
  <c r="FV105" i="1"/>
  <c r="FL253" i="1"/>
  <c r="FL61" i="1"/>
  <c r="FM253" i="1"/>
  <c r="FM61" i="1"/>
  <c r="FN61" i="1"/>
  <c r="FO61" i="1"/>
  <c r="FP61" i="1"/>
  <c r="FQ61" i="1"/>
  <c r="FR61" i="1"/>
  <c r="FS61" i="1"/>
  <c r="FT61" i="1"/>
  <c r="FU61" i="1"/>
  <c r="FV61" i="1"/>
  <c r="FN253" i="1"/>
  <c r="FO253" i="1"/>
  <c r="FP253" i="1"/>
  <c r="FQ253" i="1"/>
  <c r="FR253" i="1"/>
  <c r="FS253" i="1"/>
  <c r="FT253" i="1"/>
  <c r="FU253" i="1"/>
  <c r="FV253" i="1"/>
  <c r="FW294" i="1"/>
  <c r="FW292" i="1"/>
  <c r="FW288" i="1"/>
  <c r="FW282" i="1"/>
  <c r="FW280" i="1"/>
  <c r="FW276" i="1"/>
  <c r="FW260" i="1"/>
  <c r="FW259" i="1"/>
  <c r="FW258" i="1"/>
  <c r="FW257" i="1"/>
  <c r="FW256" i="1"/>
  <c r="FW255" i="1"/>
  <c r="FW254" i="1"/>
  <c r="FW247" i="1"/>
  <c r="FW246" i="1"/>
  <c r="FW245" i="1"/>
  <c r="FW244" i="1"/>
  <c r="FW243" i="1"/>
  <c r="FW224" i="1"/>
  <c r="FW219" i="1"/>
  <c r="FW204" i="1"/>
  <c r="FW165" i="1"/>
  <c r="FW160" i="1"/>
  <c r="FW108" i="1"/>
  <c r="FW107" i="1"/>
  <c r="FW102" i="1"/>
  <c r="FW73" i="1"/>
  <c r="FW69" i="1"/>
  <c r="FW62" i="1"/>
  <c r="FJ179" i="1"/>
  <c r="EX241" i="1"/>
  <c r="EX253" i="1"/>
  <c r="EX251" i="1" s="1"/>
  <c r="EX275" i="1"/>
  <c r="EX273" i="1" s="1"/>
  <c r="EX287" i="1"/>
  <c r="EX285" i="1" s="1"/>
  <c r="EX27" i="1"/>
  <c r="EX33" i="1"/>
  <c r="EX44" i="1"/>
  <c r="EX50" i="1"/>
  <c r="EX61" i="1"/>
  <c r="EX67" i="1"/>
  <c r="EX75" i="1"/>
  <c r="EX78" i="1"/>
  <c r="EX83" i="1"/>
  <c r="EX81" i="1" s="1"/>
  <c r="EX99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EX114" i="1"/>
  <c r="EX112" i="1" s="1"/>
  <c r="EX110" i="1" s="1"/>
  <c r="EX148" i="1"/>
  <c r="EX146" i="1" s="1"/>
  <c r="EX136" i="1" s="1"/>
  <c r="EX154" i="1"/>
  <c r="EX169" i="1"/>
  <c r="EX184" i="1"/>
  <c r="EX197" i="1"/>
  <c r="EX208" i="1"/>
  <c r="EX213" i="1"/>
  <c r="EX211" i="1" s="1"/>
  <c r="EY241" i="1"/>
  <c r="EY239" i="1" s="1"/>
  <c r="EY253" i="1"/>
  <c r="EY251" i="1" s="1"/>
  <c r="EY275" i="1"/>
  <c r="EY273" i="1" s="1"/>
  <c r="EY287" i="1"/>
  <c r="EY285" i="1" s="1"/>
  <c r="EY27" i="1"/>
  <c r="EY33" i="1"/>
  <c r="EY44" i="1"/>
  <c r="EY50" i="1"/>
  <c r="EY61" i="1"/>
  <c r="EY67" i="1"/>
  <c r="EY75" i="1"/>
  <c r="EY78" i="1"/>
  <c r="EY83" i="1"/>
  <c r="EY81" i="1" s="1"/>
  <c r="EY99" i="1"/>
  <c r="EY114" i="1"/>
  <c r="EY148" i="1"/>
  <c r="EY146" i="1" s="1"/>
  <c r="EY154" i="1"/>
  <c r="EY169" i="1"/>
  <c r="EY184" i="1"/>
  <c r="EY197" i="1"/>
  <c r="EY208" i="1"/>
  <c r="EY213" i="1"/>
  <c r="EY211" i="1" s="1"/>
  <c r="EZ241" i="1"/>
  <c r="EZ239" i="1" s="1"/>
  <c r="EZ253" i="1"/>
  <c r="EZ251" i="1" s="1"/>
  <c r="EZ275" i="1"/>
  <c r="EZ273" i="1" s="1"/>
  <c r="EZ287" i="1"/>
  <c r="EZ285" i="1" s="1"/>
  <c r="EZ27" i="1"/>
  <c r="EZ33" i="1"/>
  <c r="EZ44" i="1"/>
  <c r="EZ50" i="1"/>
  <c r="EZ61" i="1"/>
  <c r="FA50" i="1"/>
  <c r="FB50" i="1"/>
  <c r="FC50" i="1"/>
  <c r="FD50" i="1"/>
  <c r="FE50" i="1"/>
  <c r="FF50" i="1"/>
  <c r="FG50" i="1"/>
  <c r="FH50" i="1"/>
  <c r="FI50" i="1"/>
  <c r="FA61" i="1"/>
  <c r="FB61" i="1"/>
  <c r="FC61" i="1"/>
  <c r="FD61" i="1"/>
  <c r="FE61" i="1"/>
  <c r="FF61" i="1"/>
  <c r="FG61" i="1"/>
  <c r="FH61" i="1"/>
  <c r="FI61" i="1"/>
  <c r="EZ67" i="1"/>
  <c r="EZ75" i="1"/>
  <c r="EZ78" i="1"/>
  <c r="EZ83" i="1"/>
  <c r="EZ81" i="1" s="1"/>
  <c r="EZ99" i="1"/>
  <c r="EZ114" i="1"/>
  <c r="EZ112" i="1" s="1"/>
  <c r="EZ110" i="1" s="1"/>
  <c r="EZ148" i="1"/>
  <c r="EZ154" i="1"/>
  <c r="EZ169" i="1"/>
  <c r="EZ184" i="1"/>
  <c r="EZ197" i="1"/>
  <c r="EZ208" i="1"/>
  <c r="EZ213" i="1"/>
  <c r="EZ211" i="1" s="1"/>
  <c r="FA241" i="1"/>
  <c r="FA239" i="1" s="1"/>
  <c r="FA253" i="1"/>
  <c r="FA251" i="1" s="1"/>
  <c r="FA275" i="1"/>
  <c r="FA273" i="1" s="1"/>
  <c r="FA287" i="1"/>
  <c r="FA285" i="1" s="1"/>
  <c r="FA27" i="1"/>
  <c r="FA33" i="1"/>
  <c r="FA44" i="1"/>
  <c r="FA67" i="1"/>
  <c r="FA75" i="1"/>
  <c r="FA78" i="1"/>
  <c r="FA83" i="1"/>
  <c r="FA81" i="1" s="1"/>
  <c r="FA99" i="1"/>
  <c r="FA114" i="1"/>
  <c r="FA112" i="1" s="1"/>
  <c r="FA110" i="1" s="1"/>
  <c r="FA148" i="1"/>
  <c r="FA146" i="1" s="1"/>
  <c r="FA136" i="1" s="1"/>
  <c r="FA154" i="1"/>
  <c r="FA169" i="1"/>
  <c r="FA184" i="1"/>
  <c r="FA197" i="1"/>
  <c r="FA208" i="1"/>
  <c r="FA213" i="1"/>
  <c r="FA211" i="1" s="1"/>
  <c r="FB241" i="1"/>
  <c r="FB239" i="1" s="1"/>
  <c r="FB253" i="1"/>
  <c r="FB251" i="1" s="1"/>
  <c r="FB275" i="1"/>
  <c r="FB273" i="1" s="1"/>
  <c r="FB287" i="1"/>
  <c r="FB285" i="1" s="1"/>
  <c r="FB27" i="1"/>
  <c r="FB33" i="1"/>
  <c r="FB44" i="1"/>
  <c r="FB67" i="1"/>
  <c r="FB75" i="1"/>
  <c r="FB78" i="1"/>
  <c r="FB83" i="1"/>
  <c r="FB81" i="1" s="1"/>
  <c r="FB99" i="1"/>
  <c r="FB114" i="1"/>
  <c r="FB112" i="1" s="1"/>
  <c r="FB110" i="1" s="1"/>
  <c r="FB148" i="1"/>
  <c r="FB146" i="1" s="1"/>
  <c r="FB136" i="1" s="1"/>
  <c r="FB154" i="1"/>
  <c r="FB169" i="1"/>
  <c r="FB184" i="1"/>
  <c r="FB197" i="1"/>
  <c r="FB208" i="1"/>
  <c r="FB213" i="1"/>
  <c r="FB211" i="1" s="1"/>
  <c r="FC241" i="1"/>
  <c r="FC239" i="1" s="1"/>
  <c r="FC253" i="1"/>
  <c r="FC251" i="1" s="1"/>
  <c r="FC275" i="1"/>
  <c r="FC273" i="1" s="1"/>
  <c r="FC287" i="1"/>
  <c r="FC285" i="1" s="1"/>
  <c r="FC27" i="1"/>
  <c r="FC33" i="1"/>
  <c r="FC44" i="1"/>
  <c r="FC67" i="1"/>
  <c r="FC75" i="1"/>
  <c r="FC78" i="1"/>
  <c r="FC83" i="1"/>
  <c r="FC81" i="1" s="1"/>
  <c r="FC99" i="1"/>
  <c r="FC114" i="1"/>
  <c r="FC112" i="1" s="1"/>
  <c r="FC110" i="1" s="1"/>
  <c r="FC148" i="1"/>
  <c r="FC146" i="1" s="1"/>
  <c r="FC136" i="1" s="1"/>
  <c r="FC154" i="1"/>
  <c r="FC169" i="1"/>
  <c r="FC184" i="1"/>
  <c r="FC197" i="1"/>
  <c r="FC208" i="1"/>
  <c r="FC213" i="1"/>
  <c r="FC211" i="1" s="1"/>
  <c r="FD241" i="1"/>
  <c r="FD239" i="1" s="1"/>
  <c r="FD253" i="1"/>
  <c r="FD251" i="1" s="1"/>
  <c r="FD275" i="1"/>
  <c r="FD273" i="1" s="1"/>
  <c r="FD287" i="1"/>
  <c r="FD285" i="1" s="1"/>
  <c r="FD27" i="1"/>
  <c r="FD33" i="1"/>
  <c r="FD44" i="1"/>
  <c r="FD67" i="1"/>
  <c r="FD75" i="1"/>
  <c r="FD78" i="1"/>
  <c r="FD83" i="1"/>
  <c r="FD81" i="1" s="1"/>
  <c r="FD99" i="1"/>
  <c r="FD114" i="1"/>
  <c r="FD112" i="1" s="1"/>
  <c r="FD110" i="1" s="1"/>
  <c r="FD148" i="1"/>
  <c r="FD146" i="1" s="1"/>
  <c r="FD136" i="1" s="1"/>
  <c r="FD154" i="1"/>
  <c r="FD169" i="1"/>
  <c r="FD184" i="1"/>
  <c r="FD197" i="1"/>
  <c r="FD208" i="1"/>
  <c r="FD213" i="1"/>
  <c r="FD211" i="1" s="1"/>
  <c r="FE241" i="1"/>
  <c r="FE239" i="1" s="1"/>
  <c r="FE253" i="1"/>
  <c r="FE251" i="1" s="1"/>
  <c r="FE275" i="1"/>
  <c r="FE273" i="1" s="1"/>
  <c r="FE287" i="1"/>
  <c r="FE285" i="1" s="1"/>
  <c r="FE27" i="1"/>
  <c r="FE33" i="1"/>
  <c r="FE44" i="1"/>
  <c r="FE67" i="1"/>
  <c r="FE75" i="1"/>
  <c r="FE78" i="1"/>
  <c r="FE83" i="1"/>
  <c r="FE81" i="1" s="1"/>
  <c r="FE99" i="1"/>
  <c r="FE114" i="1"/>
  <c r="FE112" i="1" s="1"/>
  <c r="FE110" i="1" s="1"/>
  <c r="FE148" i="1"/>
  <c r="FE146" i="1" s="1"/>
  <c r="FE136" i="1" s="1"/>
  <c r="FE154" i="1"/>
  <c r="FE169" i="1"/>
  <c r="FE184" i="1"/>
  <c r="FE197" i="1"/>
  <c r="FE208" i="1"/>
  <c r="FE213" i="1"/>
  <c r="FE211" i="1" s="1"/>
  <c r="FF241" i="1"/>
  <c r="FF239" i="1" s="1"/>
  <c r="FF253" i="1"/>
  <c r="FF251" i="1" s="1"/>
  <c r="FF275" i="1"/>
  <c r="FF273" i="1" s="1"/>
  <c r="FF287" i="1"/>
  <c r="FF285" i="1" s="1"/>
  <c r="FF27" i="1"/>
  <c r="FF33" i="1"/>
  <c r="FF44" i="1"/>
  <c r="FF67" i="1"/>
  <c r="FF75" i="1"/>
  <c r="FF78" i="1"/>
  <c r="FF83" i="1"/>
  <c r="FF81" i="1" s="1"/>
  <c r="FF99" i="1"/>
  <c r="FF114" i="1"/>
  <c r="FF112" i="1" s="1"/>
  <c r="FF148" i="1"/>
  <c r="FF146" i="1" s="1"/>
  <c r="FF136" i="1" s="1"/>
  <c r="FF154" i="1"/>
  <c r="FG154" i="1"/>
  <c r="FH154" i="1"/>
  <c r="FI154" i="1"/>
  <c r="FF169" i="1"/>
  <c r="FF184" i="1"/>
  <c r="FF197" i="1"/>
  <c r="FF208" i="1"/>
  <c r="FF213" i="1"/>
  <c r="FF211" i="1" s="1"/>
  <c r="FG241" i="1"/>
  <c r="FG239" i="1" s="1"/>
  <c r="FG253" i="1"/>
  <c r="FG251" i="1" s="1"/>
  <c r="FG275" i="1"/>
  <c r="FG273" i="1" s="1"/>
  <c r="FG287" i="1"/>
  <c r="FG285" i="1" s="1"/>
  <c r="FG27" i="1"/>
  <c r="FG33" i="1"/>
  <c r="FG44" i="1"/>
  <c r="FG67" i="1"/>
  <c r="FG75" i="1"/>
  <c r="FG78" i="1"/>
  <c r="FG83" i="1"/>
  <c r="FG81" i="1" s="1"/>
  <c r="FG99" i="1"/>
  <c r="FG114" i="1"/>
  <c r="FG112" i="1" s="1"/>
  <c r="FG110" i="1" s="1"/>
  <c r="FG148" i="1"/>
  <c r="FG146" i="1" s="1"/>
  <c r="FG136" i="1" s="1"/>
  <c r="FG169" i="1"/>
  <c r="FG184" i="1"/>
  <c r="FG197" i="1"/>
  <c r="FG208" i="1"/>
  <c r="FG213" i="1"/>
  <c r="FG211" i="1" s="1"/>
  <c r="FH241" i="1"/>
  <c r="FH239" i="1" s="1"/>
  <c r="FH253" i="1"/>
  <c r="FH251" i="1" s="1"/>
  <c r="FH275" i="1"/>
  <c r="FH273" i="1" s="1"/>
  <c r="FH287" i="1"/>
  <c r="FH285" i="1" s="1"/>
  <c r="FH27" i="1"/>
  <c r="FH33" i="1"/>
  <c r="FH44" i="1"/>
  <c r="FH67" i="1"/>
  <c r="FH75" i="1"/>
  <c r="FH78" i="1"/>
  <c r="FH83" i="1"/>
  <c r="FH81" i="1" s="1"/>
  <c r="FH99" i="1"/>
  <c r="FH114" i="1"/>
  <c r="FH112" i="1" s="1"/>
  <c r="FH110" i="1" s="1"/>
  <c r="FH148" i="1"/>
  <c r="FH146" i="1" s="1"/>
  <c r="FH136" i="1" s="1"/>
  <c r="FH169" i="1"/>
  <c r="FH184" i="1"/>
  <c r="FH197" i="1"/>
  <c r="FH208" i="1"/>
  <c r="FH213" i="1"/>
  <c r="FH211" i="1" s="1"/>
  <c r="FI241" i="1"/>
  <c r="FI239" i="1" s="1"/>
  <c r="FI253" i="1"/>
  <c r="FI251" i="1" s="1"/>
  <c r="FI275" i="1"/>
  <c r="FI273" i="1" s="1"/>
  <c r="FI287" i="1"/>
  <c r="FI285" i="1" s="1"/>
  <c r="FI27" i="1"/>
  <c r="FI33" i="1"/>
  <c r="FI44" i="1"/>
  <c r="FI67" i="1"/>
  <c r="FI75" i="1"/>
  <c r="FI78" i="1"/>
  <c r="FI83" i="1"/>
  <c r="FI81" i="1" s="1"/>
  <c r="FI99" i="1"/>
  <c r="FI114" i="1"/>
  <c r="FI112" i="1" s="1"/>
  <c r="FI110" i="1" s="1"/>
  <c r="FI148" i="1"/>
  <c r="FI146" i="1" s="1"/>
  <c r="FI136" i="1" s="1"/>
  <c r="FI169" i="1"/>
  <c r="FI184" i="1"/>
  <c r="FI197" i="1"/>
  <c r="FI208" i="1"/>
  <c r="FI213" i="1"/>
  <c r="FJ294" i="1"/>
  <c r="FJ292" i="1"/>
  <c r="FJ291" i="1"/>
  <c r="FJ290" i="1"/>
  <c r="FJ289" i="1"/>
  <c r="FJ288" i="1"/>
  <c r="FJ282" i="1"/>
  <c r="FJ280" i="1"/>
  <c r="FJ279" i="1"/>
  <c r="FJ278" i="1"/>
  <c r="FJ277" i="1"/>
  <c r="FJ276" i="1"/>
  <c r="FJ262" i="1"/>
  <c r="FJ260" i="1"/>
  <c r="FJ259" i="1"/>
  <c r="FJ258" i="1"/>
  <c r="FJ257" i="1"/>
  <c r="FJ256" i="1"/>
  <c r="FJ255" i="1"/>
  <c r="FJ254" i="1"/>
  <c r="FJ249" i="1"/>
  <c r="FJ247" i="1"/>
  <c r="FJ246" i="1"/>
  <c r="FJ245" i="1"/>
  <c r="FJ244" i="1"/>
  <c r="FJ243" i="1"/>
  <c r="FJ242" i="1"/>
  <c r="FJ224" i="1"/>
  <c r="FJ222" i="1"/>
  <c r="FJ219" i="1"/>
  <c r="FJ217" i="1"/>
  <c r="FJ216" i="1"/>
  <c r="FJ214" i="1"/>
  <c r="FJ209" i="1"/>
  <c r="FJ206" i="1"/>
  <c r="FJ205" i="1"/>
  <c r="FJ204" i="1"/>
  <c r="FJ202" i="1"/>
  <c r="FJ201" i="1"/>
  <c r="FJ200" i="1"/>
  <c r="FJ199" i="1"/>
  <c r="FJ198" i="1"/>
  <c r="FJ195" i="1"/>
  <c r="FJ193" i="1"/>
  <c r="FJ192" i="1"/>
  <c r="FJ191" i="1"/>
  <c r="FJ190" i="1"/>
  <c r="FJ189" i="1"/>
  <c r="FJ188" i="1"/>
  <c r="FJ187" i="1"/>
  <c r="FJ186" i="1"/>
  <c r="FJ185" i="1"/>
  <c r="FJ182" i="1"/>
  <c r="FJ178" i="1"/>
  <c r="FJ177" i="1"/>
  <c r="FJ176" i="1"/>
  <c r="FJ175" i="1"/>
  <c r="FJ174" i="1"/>
  <c r="FJ173" i="1"/>
  <c r="FJ172" i="1"/>
  <c r="FJ171" i="1"/>
  <c r="FJ170" i="1"/>
  <c r="FJ165" i="1"/>
  <c r="FJ161" i="1"/>
  <c r="FJ160" i="1"/>
  <c r="FJ159" i="1"/>
  <c r="FJ158" i="1"/>
  <c r="FJ157" i="1"/>
  <c r="FJ156" i="1"/>
  <c r="FJ149" i="1"/>
  <c r="FJ126" i="1"/>
  <c r="FJ124" i="1"/>
  <c r="FJ123" i="1"/>
  <c r="FJ121" i="1"/>
  <c r="FJ119" i="1"/>
  <c r="FJ118" i="1"/>
  <c r="FJ117" i="1"/>
  <c r="FJ116" i="1"/>
  <c r="FJ115" i="1"/>
  <c r="FJ108" i="1"/>
  <c r="FJ107" i="1"/>
  <c r="FJ103" i="1"/>
  <c r="FJ102" i="1"/>
  <c r="FJ101" i="1"/>
  <c r="FJ97" i="1"/>
  <c r="FJ93" i="1"/>
  <c r="FJ92" i="1"/>
  <c r="FJ91" i="1"/>
  <c r="FJ90" i="1"/>
  <c r="FJ89" i="1"/>
  <c r="FJ88" i="1"/>
  <c r="FJ87" i="1"/>
  <c r="FJ86" i="1"/>
  <c r="FJ85" i="1"/>
  <c r="FJ84" i="1"/>
  <c r="FJ79" i="1"/>
  <c r="FJ78" i="1" s="1"/>
  <c r="FJ76" i="1"/>
  <c r="FJ75" i="1" s="1"/>
  <c r="FJ73" i="1"/>
  <c r="FJ71" i="1"/>
  <c r="FJ70" i="1"/>
  <c r="FJ69" i="1"/>
  <c r="FJ68" i="1"/>
  <c r="FJ62" i="1"/>
  <c r="FJ57" i="1"/>
  <c r="FJ56" i="1"/>
  <c r="FJ55" i="1"/>
  <c r="FJ54" i="1"/>
  <c r="FJ53" i="1"/>
  <c r="FJ52" i="1"/>
  <c r="FJ51" i="1"/>
  <c r="FJ48" i="1"/>
  <c r="FJ47" i="1"/>
  <c r="FJ46" i="1"/>
  <c r="FJ45" i="1"/>
  <c r="FJ41" i="1"/>
  <c r="FJ40" i="1"/>
  <c r="FJ39" i="1"/>
  <c r="FJ38" i="1"/>
  <c r="FJ37" i="1"/>
  <c r="FJ36" i="1"/>
  <c r="FJ35" i="1"/>
  <c r="FJ34" i="1"/>
  <c r="FJ29" i="1"/>
  <c r="FJ28" i="1"/>
  <c r="EW178" i="1"/>
  <c r="EW79" i="1"/>
  <c r="EW78" i="1" s="1"/>
  <c r="W76" i="1"/>
  <c r="AJ76" i="1"/>
  <c r="AW76" i="1"/>
  <c r="BJ76" i="1"/>
  <c r="BW76" i="1"/>
  <c r="CJ76" i="1"/>
  <c r="CW76" i="1"/>
  <c r="DJ76" i="1"/>
  <c r="DW76" i="1"/>
  <c r="EJ76" i="1"/>
  <c r="EW76" i="1"/>
  <c r="EW75" i="1" s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K67" i="1"/>
  <c r="EK78" i="1"/>
  <c r="EK83" i="1"/>
  <c r="EK81" i="1" s="1"/>
  <c r="EK27" i="1"/>
  <c r="EK33" i="1"/>
  <c r="EK44" i="1"/>
  <c r="EK50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L67" i="1"/>
  <c r="EM67" i="1"/>
  <c r="EM78" i="1"/>
  <c r="EM83" i="1"/>
  <c r="EM81" i="1" s="1"/>
  <c r="EM27" i="1"/>
  <c r="EM33" i="1"/>
  <c r="EM44" i="1"/>
  <c r="EM50" i="1"/>
  <c r="EN67" i="1"/>
  <c r="EO67" i="1"/>
  <c r="EO78" i="1"/>
  <c r="EO83" i="1"/>
  <c r="EO81" i="1" s="1"/>
  <c r="EO27" i="1"/>
  <c r="EO33" i="1"/>
  <c r="EO44" i="1"/>
  <c r="EO50" i="1"/>
  <c r="EP67" i="1"/>
  <c r="EQ67" i="1"/>
  <c r="EQ78" i="1"/>
  <c r="EQ83" i="1"/>
  <c r="EQ81" i="1" s="1"/>
  <c r="EQ27" i="1"/>
  <c r="EQ33" i="1"/>
  <c r="EQ44" i="1"/>
  <c r="EQ50" i="1"/>
  <c r="ER67" i="1"/>
  <c r="ES67" i="1"/>
  <c r="ES78" i="1"/>
  <c r="ES83" i="1"/>
  <c r="ES81" i="1" s="1"/>
  <c r="ES27" i="1"/>
  <c r="ES33" i="1"/>
  <c r="ES44" i="1"/>
  <c r="ES50" i="1"/>
  <c r="ET67" i="1"/>
  <c r="EU67" i="1"/>
  <c r="EU78" i="1"/>
  <c r="EU83" i="1"/>
  <c r="EU81" i="1" s="1"/>
  <c r="EU27" i="1"/>
  <c r="EU33" i="1"/>
  <c r="EU44" i="1"/>
  <c r="EU50" i="1"/>
  <c r="EV67" i="1"/>
  <c r="EL78" i="1"/>
  <c r="EN78" i="1"/>
  <c r="EN83" i="1"/>
  <c r="EP78" i="1"/>
  <c r="ER78" i="1"/>
  <c r="ET78" i="1"/>
  <c r="EV78" i="1"/>
  <c r="EL83" i="1"/>
  <c r="EL81" i="1" s="1"/>
  <c r="EP83" i="1"/>
  <c r="EP81" i="1" s="1"/>
  <c r="ER83" i="1"/>
  <c r="ER81" i="1" s="1"/>
  <c r="ET83" i="1"/>
  <c r="ET81" i="1" s="1"/>
  <c r="EV83" i="1"/>
  <c r="EV81" i="1" s="1"/>
  <c r="EW73" i="1"/>
  <c r="EK241" i="1"/>
  <c r="EK239" i="1" s="1"/>
  <c r="EK253" i="1"/>
  <c r="EK275" i="1"/>
  <c r="EK273" i="1" s="1"/>
  <c r="EK287" i="1"/>
  <c r="EK285" i="1" s="1"/>
  <c r="EK99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K114" i="1"/>
  <c r="EK112" i="1" s="1"/>
  <c r="EK148" i="1"/>
  <c r="EK146" i="1" s="1"/>
  <c r="EK154" i="1"/>
  <c r="EK169" i="1"/>
  <c r="EK184" i="1"/>
  <c r="EL184" i="1"/>
  <c r="EM184" i="1"/>
  <c r="EN184" i="1"/>
  <c r="EO184" i="1"/>
  <c r="EP184" i="1"/>
  <c r="EQ184" i="1"/>
  <c r="ER184" i="1"/>
  <c r="ES184" i="1"/>
  <c r="ET184" i="1"/>
  <c r="EU184" i="1"/>
  <c r="EV184" i="1"/>
  <c r="EK197" i="1"/>
  <c r="EK208" i="1"/>
  <c r="EK213" i="1"/>
  <c r="EL241" i="1"/>
  <c r="EL239" i="1" s="1"/>
  <c r="EL253" i="1"/>
  <c r="EL251" i="1" s="1"/>
  <c r="EL275" i="1"/>
  <c r="EL273" i="1"/>
  <c r="EL287" i="1"/>
  <c r="EL285" i="1" s="1"/>
  <c r="EL27" i="1"/>
  <c r="EL33" i="1"/>
  <c r="EL44" i="1"/>
  <c r="EL50" i="1"/>
  <c r="EN50" i="1"/>
  <c r="EP50" i="1"/>
  <c r="ER50" i="1"/>
  <c r="ET50" i="1"/>
  <c r="EV50" i="1"/>
  <c r="EL99" i="1"/>
  <c r="EM99" i="1"/>
  <c r="EN99" i="1"/>
  <c r="EO99" i="1"/>
  <c r="EP99" i="1"/>
  <c r="EQ99" i="1"/>
  <c r="ER99" i="1"/>
  <c r="ES99" i="1"/>
  <c r="ET99" i="1"/>
  <c r="EU99" i="1"/>
  <c r="EV99" i="1"/>
  <c r="EL114" i="1"/>
  <c r="EL148" i="1"/>
  <c r="EL146" i="1" s="1"/>
  <c r="EL136" i="1" s="1"/>
  <c r="EL154" i="1"/>
  <c r="EL169" i="1"/>
  <c r="EL197" i="1"/>
  <c r="EL208" i="1"/>
  <c r="EL213" i="1"/>
  <c r="EL211" i="1" s="1"/>
  <c r="EM208" i="1"/>
  <c r="EN208" i="1"/>
  <c r="EO208" i="1"/>
  <c r="EP208" i="1"/>
  <c r="EQ208" i="1"/>
  <c r="ER208" i="1"/>
  <c r="ES208" i="1"/>
  <c r="ET208" i="1"/>
  <c r="EU208" i="1"/>
  <c r="EV208" i="1"/>
  <c r="EM241" i="1"/>
  <c r="EM239" i="1" s="1"/>
  <c r="EM253" i="1"/>
  <c r="EM251" i="1" s="1"/>
  <c r="EM275" i="1"/>
  <c r="EM273" i="1" s="1"/>
  <c r="EM287" i="1"/>
  <c r="EM285" i="1" s="1"/>
  <c r="EM114" i="1"/>
  <c r="EM112" i="1" s="1"/>
  <c r="EM110" i="1" s="1"/>
  <c r="EM148" i="1"/>
  <c r="EM146" i="1" s="1"/>
  <c r="EM154" i="1"/>
  <c r="EM169" i="1"/>
  <c r="EM197" i="1"/>
  <c r="EM213" i="1"/>
  <c r="EM211" i="1" s="1"/>
  <c r="EN241" i="1"/>
  <c r="EN239" i="1" s="1"/>
  <c r="EN253" i="1"/>
  <c r="EN251" i="1" s="1"/>
  <c r="EN275" i="1"/>
  <c r="EN273" i="1" s="1"/>
  <c r="EN287" i="1"/>
  <c r="EN285" i="1" s="1"/>
  <c r="EN27" i="1"/>
  <c r="EN33" i="1"/>
  <c r="EN44" i="1"/>
  <c r="EN114" i="1"/>
  <c r="EN112" i="1" s="1"/>
  <c r="EN110" i="1" s="1"/>
  <c r="EN148" i="1"/>
  <c r="EN146" i="1" s="1"/>
  <c r="EN136" i="1" s="1"/>
  <c r="EN154" i="1"/>
  <c r="EN169" i="1"/>
  <c r="EN197" i="1"/>
  <c r="EN213" i="1"/>
  <c r="EN211" i="1" s="1"/>
  <c r="EO241" i="1"/>
  <c r="EO239" i="1" s="1"/>
  <c r="EO253" i="1"/>
  <c r="EO251" i="1" s="1"/>
  <c r="EO275" i="1"/>
  <c r="EO273" i="1" s="1"/>
  <c r="EO287" i="1"/>
  <c r="EO285" i="1" s="1"/>
  <c r="EO114" i="1"/>
  <c r="EO112" i="1" s="1"/>
  <c r="EO110" i="1" s="1"/>
  <c r="EO148" i="1"/>
  <c r="EO146" i="1" s="1"/>
  <c r="EO136" i="1" s="1"/>
  <c r="EO154" i="1"/>
  <c r="EO169" i="1"/>
  <c r="EO197" i="1"/>
  <c r="EO213" i="1"/>
  <c r="EO211" i="1" s="1"/>
  <c r="EP241" i="1"/>
  <c r="EP239" i="1" s="1"/>
  <c r="EP253" i="1"/>
  <c r="EP251" i="1" s="1"/>
  <c r="EP275" i="1"/>
  <c r="EP273" i="1" s="1"/>
  <c r="EP287" i="1"/>
  <c r="EP285" i="1" s="1"/>
  <c r="EP27" i="1"/>
  <c r="EP33" i="1"/>
  <c r="ER33" i="1"/>
  <c r="ET33" i="1"/>
  <c r="EV33" i="1"/>
  <c r="EP44" i="1"/>
  <c r="EP114" i="1"/>
  <c r="EP112" i="1" s="1"/>
  <c r="EP110" i="1" s="1"/>
  <c r="EP148" i="1"/>
  <c r="EP146" i="1" s="1"/>
  <c r="EP136" i="1" s="1"/>
  <c r="EP154" i="1"/>
  <c r="EP169" i="1"/>
  <c r="EP197" i="1"/>
  <c r="EP213" i="1"/>
  <c r="EP211" i="1" s="1"/>
  <c r="EQ241" i="1"/>
  <c r="EQ239" i="1" s="1"/>
  <c r="EQ253" i="1"/>
  <c r="EQ251" i="1" s="1"/>
  <c r="EQ275" i="1"/>
  <c r="EQ273" i="1" s="1"/>
  <c r="EQ287" i="1"/>
  <c r="EQ285" i="1" s="1"/>
  <c r="EQ114" i="1"/>
  <c r="EQ112" i="1" s="1"/>
  <c r="EQ110" i="1" s="1"/>
  <c r="EQ148" i="1"/>
  <c r="EQ146" i="1" s="1"/>
  <c r="EQ136" i="1" s="1"/>
  <c r="EQ154" i="1"/>
  <c r="EQ169" i="1"/>
  <c r="EQ197" i="1"/>
  <c r="EQ213" i="1"/>
  <c r="EQ211" i="1" s="1"/>
  <c r="ER241" i="1"/>
  <c r="ER239" i="1" s="1"/>
  <c r="ER253" i="1"/>
  <c r="ER251" i="1" s="1"/>
  <c r="ER275" i="1"/>
  <c r="ER273" i="1" s="1"/>
  <c r="ER287" i="1"/>
  <c r="ER285" i="1" s="1"/>
  <c r="ER27" i="1"/>
  <c r="ER44" i="1"/>
  <c r="ER114" i="1"/>
  <c r="ER112" i="1" s="1"/>
  <c r="ER110" i="1" s="1"/>
  <c r="ER148" i="1"/>
  <c r="ER146" i="1" s="1"/>
  <c r="ER136" i="1" s="1"/>
  <c r="ER154" i="1"/>
  <c r="ER169" i="1"/>
  <c r="ER197" i="1"/>
  <c r="ER213" i="1"/>
  <c r="ER211" i="1" s="1"/>
  <c r="ES241" i="1"/>
  <c r="ES239" i="1" s="1"/>
  <c r="ES253" i="1"/>
  <c r="ES251" i="1" s="1"/>
  <c r="ES275" i="1"/>
  <c r="ES273" i="1" s="1"/>
  <c r="ES287" i="1"/>
  <c r="ES285" i="1" s="1"/>
  <c r="ES114" i="1"/>
  <c r="ES112" i="1" s="1"/>
  <c r="ES110" i="1" s="1"/>
  <c r="ES148" i="1"/>
  <c r="ES146" i="1" s="1"/>
  <c r="ES136" i="1" s="1"/>
  <c r="ES154" i="1"/>
  <c r="ES169" i="1"/>
  <c r="ES197" i="1"/>
  <c r="ES213" i="1"/>
  <c r="ES211" i="1" s="1"/>
  <c r="ET241" i="1"/>
  <c r="ET239" i="1" s="1"/>
  <c r="ET253" i="1"/>
  <c r="ET251" i="1" s="1"/>
  <c r="ET275" i="1"/>
  <c r="ET273" i="1" s="1"/>
  <c r="ET287" i="1"/>
  <c r="ET285" i="1" s="1"/>
  <c r="ET27" i="1"/>
  <c r="ET44" i="1"/>
  <c r="ET114" i="1"/>
  <c r="ET112" i="1" s="1"/>
  <c r="ET110" i="1" s="1"/>
  <c r="ET148" i="1"/>
  <c r="ET146" i="1" s="1"/>
  <c r="ET136" i="1" s="1"/>
  <c r="ET154" i="1"/>
  <c r="ET169" i="1"/>
  <c r="ET197" i="1"/>
  <c r="ET213" i="1"/>
  <c r="ET211" i="1" s="1"/>
  <c r="EU241" i="1"/>
  <c r="EU239" i="1" s="1"/>
  <c r="EU253" i="1"/>
  <c r="EU251" i="1" s="1"/>
  <c r="EU275" i="1"/>
  <c r="EU273" i="1" s="1"/>
  <c r="EU287" i="1"/>
  <c r="EU285" i="1" s="1"/>
  <c r="EU114" i="1"/>
  <c r="EU112" i="1" s="1"/>
  <c r="EU110" i="1" s="1"/>
  <c r="EU148" i="1"/>
  <c r="EU146" i="1" s="1"/>
  <c r="EU136" i="1" s="1"/>
  <c r="EU154" i="1"/>
  <c r="EU169" i="1"/>
  <c r="EU197" i="1"/>
  <c r="EU213" i="1"/>
  <c r="EU211" i="1" s="1"/>
  <c r="EV241" i="1"/>
  <c r="EV239" i="1" s="1"/>
  <c r="EV253" i="1"/>
  <c r="EV251" i="1" s="1"/>
  <c r="EV275" i="1"/>
  <c r="EV273" i="1" s="1"/>
  <c r="EV287" i="1"/>
  <c r="EV285" i="1" s="1"/>
  <c r="EV27" i="1"/>
  <c r="EV44" i="1"/>
  <c r="EV114" i="1"/>
  <c r="EV112" i="1" s="1"/>
  <c r="EV110" i="1" s="1"/>
  <c r="EV148" i="1"/>
  <c r="EV146" i="1" s="1"/>
  <c r="EV136" i="1" s="1"/>
  <c r="EV154" i="1"/>
  <c r="EV169" i="1"/>
  <c r="EV197" i="1"/>
  <c r="EV213" i="1"/>
  <c r="EV211" i="1" s="1"/>
  <c r="EW294" i="1"/>
  <c r="EW292" i="1"/>
  <c r="EW291" i="1"/>
  <c r="EW290" i="1"/>
  <c r="EW289" i="1"/>
  <c r="EW288" i="1"/>
  <c r="EW282" i="1"/>
  <c r="EW280" i="1"/>
  <c r="EW279" i="1"/>
  <c r="EW278" i="1"/>
  <c r="EW277" i="1"/>
  <c r="EW276" i="1"/>
  <c r="EW262" i="1"/>
  <c r="EW260" i="1"/>
  <c r="EW259" i="1"/>
  <c r="EW258" i="1"/>
  <c r="EW257" i="1"/>
  <c r="EW256" i="1"/>
  <c r="EW255" i="1"/>
  <c r="EW254" i="1"/>
  <c r="EW249" i="1"/>
  <c r="EW247" i="1"/>
  <c r="EW246" i="1"/>
  <c r="EW245" i="1"/>
  <c r="EW244" i="1"/>
  <c r="EW243" i="1"/>
  <c r="EW242" i="1"/>
  <c r="EW224" i="1"/>
  <c r="EW222" i="1"/>
  <c r="EW219" i="1"/>
  <c r="EW217" i="1"/>
  <c r="EW216" i="1"/>
  <c r="EW214" i="1"/>
  <c r="EW209" i="1"/>
  <c r="EW206" i="1"/>
  <c r="EW205" i="1"/>
  <c r="EW204" i="1"/>
  <c r="EW202" i="1"/>
  <c r="EW201" i="1"/>
  <c r="EW200" i="1"/>
  <c r="EW199" i="1"/>
  <c r="EW198" i="1"/>
  <c r="EW195" i="1"/>
  <c r="EW193" i="1"/>
  <c r="EW192" i="1"/>
  <c r="EW191" i="1"/>
  <c r="EW190" i="1"/>
  <c r="EW189" i="1"/>
  <c r="EW188" i="1"/>
  <c r="EW187" i="1"/>
  <c r="EW186" i="1"/>
  <c r="EW185" i="1"/>
  <c r="EW182" i="1"/>
  <c r="EW177" i="1"/>
  <c r="EW176" i="1"/>
  <c r="EW175" i="1"/>
  <c r="EW174" i="1"/>
  <c r="EW173" i="1"/>
  <c r="EW172" i="1"/>
  <c r="EW171" i="1"/>
  <c r="EW170" i="1"/>
  <c r="EW165" i="1"/>
  <c r="EW161" i="1"/>
  <c r="EW160" i="1"/>
  <c r="EW159" i="1"/>
  <c r="EW158" i="1"/>
  <c r="EW157" i="1"/>
  <c r="EW156" i="1"/>
  <c r="EW149" i="1"/>
  <c r="EW126" i="1"/>
  <c r="EW124" i="1"/>
  <c r="EW123" i="1"/>
  <c r="EW121" i="1"/>
  <c r="EW119" i="1"/>
  <c r="EW118" i="1"/>
  <c r="EW117" i="1"/>
  <c r="EW116" i="1"/>
  <c r="EW115" i="1"/>
  <c r="EW108" i="1"/>
  <c r="EW107" i="1"/>
  <c r="EW103" i="1"/>
  <c r="EW102" i="1"/>
  <c r="EW101" i="1"/>
  <c r="EW97" i="1"/>
  <c r="EW93" i="1"/>
  <c r="EW92" i="1"/>
  <c r="EW91" i="1"/>
  <c r="EW90" i="1"/>
  <c r="EW89" i="1"/>
  <c r="EW88" i="1"/>
  <c r="EW87" i="1"/>
  <c r="EW86" i="1"/>
  <c r="EW85" i="1"/>
  <c r="EW84" i="1"/>
  <c r="EW71" i="1"/>
  <c r="EW70" i="1"/>
  <c r="EW69" i="1"/>
  <c r="EW68" i="1"/>
  <c r="EW62" i="1"/>
  <c r="EW57" i="1"/>
  <c r="EW56" i="1"/>
  <c r="EW55" i="1"/>
  <c r="EW54" i="1"/>
  <c r="EW53" i="1"/>
  <c r="EW52" i="1"/>
  <c r="EW51" i="1"/>
  <c r="EW48" i="1"/>
  <c r="EW47" i="1"/>
  <c r="EW46" i="1"/>
  <c r="EW45" i="1"/>
  <c r="EW41" i="1"/>
  <c r="EW40" i="1"/>
  <c r="EW39" i="1"/>
  <c r="EW38" i="1"/>
  <c r="EW37" i="1"/>
  <c r="EW36" i="1"/>
  <c r="EW35" i="1"/>
  <c r="EW34" i="1"/>
  <c r="EW29" i="1"/>
  <c r="EW28" i="1"/>
  <c r="DX61" i="1"/>
  <c r="DX27" i="1"/>
  <c r="DX33" i="1"/>
  <c r="DX44" i="1"/>
  <c r="DX50" i="1"/>
  <c r="DX67" i="1"/>
  <c r="DX78" i="1"/>
  <c r="DX83" i="1"/>
  <c r="DX81" i="1" s="1"/>
  <c r="DX148" i="1"/>
  <c r="DX146" i="1" s="1"/>
  <c r="DX136" i="1" s="1"/>
  <c r="DX99" i="1"/>
  <c r="DX105" i="1"/>
  <c r="DX114" i="1"/>
  <c r="DX169" i="1"/>
  <c r="DX184" i="1"/>
  <c r="DX197" i="1"/>
  <c r="DX208" i="1"/>
  <c r="DX213" i="1"/>
  <c r="DX211" i="1" s="1"/>
  <c r="DX154" i="1"/>
  <c r="DX241" i="1"/>
  <c r="DX239" i="1" s="1"/>
  <c r="DX253" i="1"/>
  <c r="DX251" i="1" s="1"/>
  <c r="DX275" i="1"/>
  <c r="DX273" i="1" s="1"/>
  <c r="DX287" i="1"/>
  <c r="DX285" i="1" s="1"/>
  <c r="DY61" i="1"/>
  <c r="DY27" i="1"/>
  <c r="DY33" i="1"/>
  <c r="DY44" i="1"/>
  <c r="DZ44" i="1"/>
  <c r="EA44" i="1"/>
  <c r="EB44" i="1"/>
  <c r="EC44" i="1"/>
  <c r="ED44" i="1"/>
  <c r="EE44" i="1"/>
  <c r="EF44" i="1"/>
  <c r="EG44" i="1"/>
  <c r="EH44" i="1"/>
  <c r="EI44" i="1"/>
  <c r="DY50" i="1"/>
  <c r="DY67" i="1"/>
  <c r="DZ67" i="1"/>
  <c r="EA67" i="1"/>
  <c r="EB67" i="1"/>
  <c r="EC67" i="1"/>
  <c r="ED67" i="1"/>
  <c r="EE67" i="1"/>
  <c r="EF67" i="1"/>
  <c r="EG67" i="1"/>
  <c r="EH67" i="1"/>
  <c r="EI67" i="1"/>
  <c r="DY78" i="1"/>
  <c r="DY83" i="1"/>
  <c r="DY148" i="1"/>
  <c r="DY146" i="1" s="1"/>
  <c r="DY99" i="1"/>
  <c r="DY105" i="1"/>
  <c r="DY114" i="1"/>
  <c r="DY112" i="1" s="1"/>
  <c r="DY110" i="1" s="1"/>
  <c r="DY169" i="1"/>
  <c r="DY184" i="1"/>
  <c r="DY197" i="1"/>
  <c r="DY208" i="1"/>
  <c r="DY213" i="1"/>
  <c r="DY211" i="1" s="1"/>
  <c r="DY154" i="1"/>
  <c r="DY241" i="1"/>
  <c r="DY253" i="1"/>
  <c r="DY251" i="1" s="1"/>
  <c r="DY275" i="1"/>
  <c r="DY287" i="1"/>
  <c r="DY285" i="1" s="1"/>
  <c r="DZ61" i="1"/>
  <c r="DZ27" i="1"/>
  <c r="DZ33" i="1"/>
  <c r="DZ50" i="1"/>
  <c r="DZ78" i="1"/>
  <c r="DZ83" i="1"/>
  <c r="DZ81" i="1" s="1"/>
  <c r="DZ148" i="1"/>
  <c r="DZ146" i="1" s="1"/>
  <c r="DZ136" i="1" s="1"/>
  <c r="DZ99" i="1"/>
  <c r="DZ105" i="1"/>
  <c r="DZ114" i="1"/>
  <c r="DZ112" i="1" s="1"/>
  <c r="DZ110" i="1" s="1"/>
  <c r="DZ169" i="1"/>
  <c r="DZ184" i="1"/>
  <c r="DZ197" i="1"/>
  <c r="DZ208" i="1"/>
  <c r="DZ213" i="1"/>
  <c r="DZ211" i="1" s="1"/>
  <c r="DZ154" i="1"/>
  <c r="DZ241" i="1"/>
  <c r="DZ239" i="1" s="1"/>
  <c r="DZ253" i="1"/>
  <c r="DZ251" i="1" s="1"/>
  <c r="DZ275" i="1"/>
  <c r="DZ273" i="1" s="1"/>
  <c r="DZ287" i="1"/>
  <c r="DZ285" i="1" s="1"/>
  <c r="EA61" i="1"/>
  <c r="EA27" i="1"/>
  <c r="EA33" i="1"/>
  <c r="EA50" i="1"/>
  <c r="EA78" i="1"/>
  <c r="EA83" i="1"/>
  <c r="EA81" i="1" s="1"/>
  <c r="EA148" i="1"/>
  <c r="EA146" i="1" s="1"/>
  <c r="EA136" i="1" s="1"/>
  <c r="EA99" i="1"/>
  <c r="EA105" i="1"/>
  <c r="EA114" i="1"/>
  <c r="EA112" i="1" s="1"/>
  <c r="EA110" i="1" s="1"/>
  <c r="EA169" i="1"/>
  <c r="EA184" i="1"/>
  <c r="EA197" i="1"/>
  <c r="EA208" i="1"/>
  <c r="EA213" i="1"/>
  <c r="EA211" i="1" s="1"/>
  <c r="EA154" i="1"/>
  <c r="EA241" i="1"/>
  <c r="EA239" i="1" s="1"/>
  <c r="EA253" i="1"/>
  <c r="EA251" i="1" s="1"/>
  <c r="EA275" i="1"/>
  <c r="EA273" i="1" s="1"/>
  <c r="EA287" i="1"/>
  <c r="EA285" i="1" s="1"/>
  <c r="EB61" i="1"/>
  <c r="EB27" i="1"/>
  <c r="EB33" i="1"/>
  <c r="EB50" i="1"/>
  <c r="EB78" i="1"/>
  <c r="EB83" i="1"/>
  <c r="EB81" i="1" s="1"/>
  <c r="EB148" i="1"/>
  <c r="EB146" i="1" s="1"/>
  <c r="EB136" i="1" s="1"/>
  <c r="EB99" i="1"/>
  <c r="EB105" i="1"/>
  <c r="EB114" i="1"/>
  <c r="EB112" i="1" s="1"/>
  <c r="EB110" i="1" s="1"/>
  <c r="EB169" i="1"/>
  <c r="EB184" i="1"/>
  <c r="EB197" i="1"/>
  <c r="EB208" i="1"/>
  <c r="EB213" i="1"/>
  <c r="EB211" i="1" s="1"/>
  <c r="EB154" i="1"/>
  <c r="EB241" i="1"/>
  <c r="EB239" i="1" s="1"/>
  <c r="EB253" i="1"/>
  <c r="EB251" i="1" s="1"/>
  <c r="EB275" i="1"/>
  <c r="EB273" i="1" s="1"/>
  <c r="EB287" i="1"/>
  <c r="EB285" i="1" s="1"/>
  <c r="EC61" i="1"/>
  <c r="EC27" i="1"/>
  <c r="EC33" i="1"/>
  <c r="EC50" i="1"/>
  <c r="EC78" i="1"/>
  <c r="EC83" i="1"/>
  <c r="EC81" i="1" s="1"/>
  <c r="EC148" i="1"/>
  <c r="EC146" i="1" s="1"/>
  <c r="EC136" i="1" s="1"/>
  <c r="EC99" i="1"/>
  <c r="EC105" i="1"/>
  <c r="EC114" i="1"/>
  <c r="EC112" i="1" s="1"/>
  <c r="EC110" i="1" s="1"/>
  <c r="EC169" i="1"/>
  <c r="EC184" i="1"/>
  <c r="EC197" i="1"/>
  <c r="EC208" i="1"/>
  <c r="EC213" i="1"/>
  <c r="EC211" i="1" s="1"/>
  <c r="EC154" i="1"/>
  <c r="EC241" i="1"/>
  <c r="EC239" i="1" s="1"/>
  <c r="EC253" i="1"/>
  <c r="EC251" i="1" s="1"/>
  <c r="EC275" i="1"/>
  <c r="EC273" i="1" s="1"/>
  <c r="EC287" i="1"/>
  <c r="EC285" i="1" s="1"/>
  <c r="ED61" i="1"/>
  <c r="ED27" i="1"/>
  <c r="ED33" i="1"/>
  <c r="ED50" i="1"/>
  <c r="ED78" i="1"/>
  <c r="ED83" i="1"/>
  <c r="ED81" i="1" s="1"/>
  <c r="ED148" i="1"/>
  <c r="ED146" i="1" s="1"/>
  <c r="ED136" i="1" s="1"/>
  <c r="ED99" i="1"/>
  <c r="ED105" i="1"/>
  <c r="ED114" i="1"/>
  <c r="ED112" i="1" s="1"/>
  <c r="ED110" i="1" s="1"/>
  <c r="ED169" i="1"/>
  <c r="ED184" i="1"/>
  <c r="ED197" i="1"/>
  <c r="ED208" i="1"/>
  <c r="ED213" i="1"/>
  <c r="ED211" i="1" s="1"/>
  <c r="ED154" i="1"/>
  <c r="ED241" i="1"/>
  <c r="ED239" i="1" s="1"/>
  <c r="ED253" i="1"/>
  <c r="ED275" i="1"/>
  <c r="ED273" i="1" s="1"/>
  <c r="ED287" i="1"/>
  <c r="EE61" i="1"/>
  <c r="EE27" i="1"/>
  <c r="EE33" i="1"/>
  <c r="EE50" i="1"/>
  <c r="EE78" i="1"/>
  <c r="EE83" i="1"/>
  <c r="EE81" i="1" s="1"/>
  <c r="EE148" i="1"/>
  <c r="EE146" i="1" s="1"/>
  <c r="EE136" i="1" s="1"/>
  <c r="EE99" i="1"/>
  <c r="EE105" i="1"/>
  <c r="EE114" i="1"/>
  <c r="EE112" i="1" s="1"/>
  <c r="EE110" i="1" s="1"/>
  <c r="EE169" i="1"/>
  <c r="EE184" i="1"/>
  <c r="EE197" i="1"/>
  <c r="EE208" i="1"/>
  <c r="EE213" i="1"/>
  <c r="EE211" i="1" s="1"/>
  <c r="EE154" i="1"/>
  <c r="EE241" i="1"/>
  <c r="EE239" i="1" s="1"/>
  <c r="EE253" i="1"/>
  <c r="EE251" i="1" s="1"/>
  <c r="EE275" i="1"/>
  <c r="EE273" i="1" s="1"/>
  <c r="EE287" i="1"/>
  <c r="EE285" i="1" s="1"/>
  <c r="EF61" i="1"/>
  <c r="EF27" i="1"/>
  <c r="EF33" i="1"/>
  <c r="EF50" i="1"/>
  <c r="EF78" i="1"/>
  <c r="EF83" i="1"/>
  <c r="EF81" i="1" s="1"/>
  <c r="EF148" i="1"/>
  <c r="EF146" i="1" s="1"/>
  <c r="EF136" i="1" s="1"/>
  <c r="EF99" i="1"/>
  <c r="EF105" i="1"/>
  <c r="EF114" i="1"/>
  <c r="EF112" i="1" s="1"/>
  <c r="EF169" i="1"/>
  <c r="EF184" i="1"/>
  <c r="EF197" i="1"/>
  <c r="EF208" i="1"/>
  <c r="EF213" i="1"/>
  <c r="EF211" i="1" s="1"/>
  <c r="EF154" i="1"/>
  <c r="EF241" i="1"/>
  <c r="EF239" i="1" s="1"/>
  <c r="EF253" i="1"/>
  <c r="EF251" i="1" s="1"/>
  <c r="EF275" i="1"/>
  <c r="EF273" i="1" s="1"/>
  <c r="EF287" i="1"/>
  <c r="EF285" i="1" s="1"/>
  <c r="EG61" i="1"/>
  <c r="EG27" i="1"/>
  <c r="EG33" i="1"/>
  <c r="EG50" i="1"/>
  <c r="EG78" i="1"/>
  <c r="EG83" i="1"/>
  <c r="EG81" i="1" s="1"/>
  <c r="EG148" i="1"/>
  <c r="EG99" i="1"/>
  <c r="EG105" i="1"/>
  <c r="EG114" i="1"/>
  <c r="EG112" i="1" s="1"/>
  <c r="EG110" i="1" s="1"/>
  <c r="EG169" i="1"/>
  <c r="EG184" i="1"/>
  <c r="EG197" i="1"/>
  <c r="EG208" i="1"/>
  <c r="EG213" i="1"/>
  <c r="EG154" i="1"/>
  <c r="EG241" i="1"/>
  <c r="EG239" i="1" s="1"/>
  <c r="EG253" i="1"/>
  <c r="EG251" i="1" s="1"/>
  <c r="EG275" i="1"/>
  <c r="EG273" i="1" s="1"/>
  <c r="EG287" i="1"/>
  <c r="EG285" i="1" s="1"/>
  <c r="EH61" i="1"/>
  <c r="EH27" i="1"/>
  <c r="EH33" i="1"/>
  <c r="EH50" i="1"/>
  <c r="EH78" i="1"/>
  <c r="EH83" i="1"/>
  <c r="EH81" i="1" s="1"/>
  <c r="EH148" i="1"/>
  <c r="EH146" i="1" s="1"/>
  <c r="EH136" i="1" s="1"/>
  <c r="EH99" i="1"/>
  <c r="EH105" i="1"/>
  <c r="EH114" i="1"/>
  <c r="EH112" i="1" s="1"/>
  <c r="EH110" i="1" s="1"/>
  <c r="EH169" i="1"/>
  <c r="EH184" i="1"/>
  <c r="EH197" i="1"/>
  <c r="EH208" i="1"/>
  <c r="EH213" i="1"/>
  <c r="EH211" i="1" s="1"/>
  <c r="EH154" i="1"/>
  <c r="EH241" i="1"/>
  <c r="EH239" i="1" s="1"/>
  <c r="EH253" i="1"/>
  <c r="EH251" i="1" s="1"/>
  <c r="EH275" i="1"/>
  <c r="EH273" i="1" s="1"/>
  <c r="EH287" i="1"/>
  <c r="EH285" i="1" s="1"/>
  <c r="EI61" i="1"/>
  <c r="EI27" i="1"/>
  <c r="EI33" i="1"/>
  <c r="EI50" i="1"/>
  <c r="EI78" i="1"/>
  <c r="EI83" i="1"/>
  <c r="EI81" i="1" s="1"/>
  <c r="EI148" i="1"/>
  <c r="EI146" i="1" s="1"/>
  <c r="EI136" i="1" s="1"/>
  <c r="EI99" i="1"/>
  <c r="EI105" i="1"/>
  <c r="EI114" i="1"/>
  <c r="EI112" i="1" s="1"/>
  <c r="EI110" i="1" s="1"/>
  <c r="EI169" i="1"/>
  <c r="EI184" i="1"/>
  <c r="EI197" i="1"/>
  <c r="EI208" i="1"/>
  <c r="EI213" i="1"/>
  <c r="EI211" i="1" s="1"/>
  <c r="EI154" i="1"/>
  <c r="EI241" i="1"/>
  <c r="EI239" i="1" s="1"/>
  <c r="EI253" i="1"/>
  <c r="EI251" i="1" s="1"/>
  <c r="EI275" i="1"/>
  <c r="EI273" i="1" s="1"/>
  <c r="EI287" i="1"/>
  <c r="EI285" i="1" s="1"/>
  <c r="DK27" i="1"/>
  <c r="DK33" i="1"/>
  <c r="DK44" i="1"/>
  <c r="DK50" i="1"/>
  <c r="DK61" i="1"/>
  <c r="DK67" i="1"/>
  <c r="DK78" i="1"/>
  <c r="DK83" i="1"/>
  <c r="DK148" i="1"/>
  <c r="DK146" i="1" s="1"/>
  <c r="DK136" i="1" s="1"/>
  <c r="DK99" i="1"/>
  <c r="DK105" i="1"/>
  <c r="DK114" i="1"/>
  <c r="DK112" i="1" s="1"/>
  <c r="DK110" i="1" s="1"/>
  <c r="DK169" i="1"/>
  <c r="DK184" i="1"/>
  <c r="DK197" i="1"/>
  <c r="DK208" i="1"/>
  <c r="DK213" i="1"/>
  <c r="DK154" i="1"/>
  <c r="DK241" i="1"/>
  <c r="DK239" i="1" s="1"/>
  <c r="DK253" i="1"/>
  <c r="DK251" i="1" s="1"/>
  <c r="DK275" i="1"/>
  <c r="DK273" i="1" s="1"/>
  <c r="DK287" i="1"/>
  <c r="DK285" i="1" s="1"/>
  <c r="DL27" i="1"/>
  <c r="DL33" i="1"/>
  <c r="DL44" i="1"/>
  <c r="DL50" i="1"/>
  <c r="DL61" i="1"/>
  <c r="DL67" i="1"/>
  <c r="DL78" i="1"/>
  <c r="DL83" i="1"/>
  <c r="DL81" i="1" s="1"/>
  <c r="DL148" i="1"/>
  <c r="DL99" i="1"/>
  <c r="DM99" i="1"/>
  <c r="DN99" i="1"/>
  <c r="DO99" i="1"/>
  <c r="DP99" i="1"/>
  <c r="DQ99" i="1"/>
  <c r="DR99" i="1"/>
  <c r="DS99" i="1"/>
  <c r="DT99" i="1"/>
  <c r="DU99" i="1"/>
  <c r="DV99" i="1"/>
  <c r="DL105" i="1"/>
  <c r="DL114" i="1"/>
  <c r="DL112" i="1" s="1"/>
  <c r="DL110" i="1" s="1"/>
  <c r="DL169" i="1"/>
  <c r="DL184" i="1"/>
  <c r="DL197" i="1"/>
  <c r="DL208" i="1"/>
  <c r="DL213" i="1"/>
  <c r="DL211" i="1" s="1"/>
  <c r="DL154" i="1"/>
  <c r="DL241" i="1"/>
  <c r="DL239" i="1" s="1"/>
  <c r="DL253" i="1"/>
  <c r="DL251" i="1" s="1"/>
  <c r="DL275" i="1"/>
  <c r="DL273" i="1" s="1"/>
  <c r="DL287" i="1"/>
  <c r="DM27" i="1"/>
  <c r="DM33" i="1"/>
  <c r="DM44" i="1"/>
  <c r="DM50" i="1"/>
  <c r="DM61" i="1"/>
  <c r="DM67" i="1"/>
  <c r="DM78" i="1"/>
  <c r="DM83" i="1"/>
  <c r="DM81" i="1" s="1"/>
  <c r="DM148" i="1"/>
  <c r="DM146" i="1" s="1"/>
  <c r="DM136" i="1" s="1"/>
  <c r="DM105" i="1"/>
  <c r="DM114" i="1"/>
  <c r="DM169" i="1"/>
  <c r="DM184" i="1"/>
  <c r="DM197" i="1"/>
  <c r="DM208" i="1"/>
  <c r="DM213" i="1"/>
  <c r="DM211" i="1" s="1"/>
  <c r="DM154" i="1"/>
  <c r="DM241" i="1"/>
  <c r="DM239" i="1" s="1"/>
  <c r="DM253" i="1"/>
  <c r="DM251" i="1" s="1"/>
  <c r="DM275" i="1"/>
  <c r="DM273" i="1" s="1"/>
  <c r="DM287" i="1"/>
  <c r="DM285" i="1" s="1"/>
  <c r="DN287" i="1"/>
  <c r="DN285" i="1" s="1"/>
  <c r="DO287" i="1"/>
  <c r="DO285" i="1" s="1"/>
  <c r="DP287" i="1"/>
  <c r="DP285" i="1" s="1"/>
  <c r="DQ287" i="1"/>
  <c r="DQ285" i="1" s="1"/>
  <c r="DR287" i="1"/>
  <c r="DR285" i="1" s="1"/>
  <c r="DS287" i="1"/>
  <c r="DS285" i="1" s="1"/>
  <c r="DT287" i="1"/>
  <c r="DT285" i="1" s="1"/>
  <c r="DU287" i="1"/>
  <c r="DU285" i="1" s="1"/>
  <c r="DV287" i="1"/>
  <c r="DV285" i="1" s="1"/>
  <c r="DN27" i="1"/>
  <c r="DN33" i="1"/>
  <c r="DN44" i="1"/>
  <c r="DN50" i="1"/>
  <c r="DN61" i="1"/>
  <c r="DN67" i="1"/>
  <c r="DN78" i="1"/>
  <c r="DN83" i="1"/>
  <c r="DN81" i="1" s="1"/>
  <c r="DN148" i="1"/>
  <c r="DN146" i="1" s="1"/>
  <c r="DN136" i="1" s="1"/>
  <c r="DN105" i="1"/>
  <c r="DN114" i="1"/>
  <c r="DN112" i="1" s="1"/>
  <c r="DN169" i="1"/>
  <c r="DN184" i="1"/>
  <c r="DN197" i="1"/>
  <c r="DN208" i="1"/>
  <c r="DN213" i="1"/>
  <c r="DN211" i="1" s="1"/>
  <c r="DN154" i="1"/>
  <c r="DN241" i="1"/>
  <c r="DN239" i="1" s="1"/>
  <c r="DN253" i="1"/>
  <c r="DN251" i="1" s="1"/>
  <c r="DN275" i="1"/>
  <c r="DN273" i="1" s="1"/>
  <c r="DO27" i="1"/>
  <c r="DO33" i="1"/>
  <c r="DO44" i="1"/>
  <c r="DO50" i="1"/>
  <c r="DO61" i="1"/>
  <c r="DO67" i="1"/>
  <c r="DO78" i="1"/>
  <c r="DO83" i="1"/>
  <c r="DO81" i="1" s="1"/>
  <c r="DO148" i="1"/>
  <c r="DO146" i="1" s="1"/>
  <c r="DO136" i="1" s="1"/>
  <c r="DO105" i="1"/>
  <c r="DO114" i="1"/>
  <c r="DO112" i="1" s="1"/>
  <c r="DO110" i="1" s="1"/>
  <c r="DO169" i="1"/>
  <c r="DO184" i="1"/>
  <c r="DO197" i="1"/>
  <c r="DO208" i="1"/>
  <c r="DO213" i="1"/>
  <c r="DO211" i="1" s="1"/>
  <c r="DO154" i="1"/>
  <c r="DO241" i="1"/>
  <c r="DO239" i="1" s="1"/>
  <c r="DO253" i="1"/>
  <c r="DO251" i="1" s="1"/>
  <c r="DO275" i="1"/>
  <c r="DO273" i="1" s="1"/>
  <c r="DP27" i="1"/>
  <c r="DP33" i="1"/>
  <c r="DP44" i="1"/>
  <c r="DP50" i="1"/>
  <c r="DP61" i="1"/>
  <c r="DP67" i="1"/>
  <c r="DP78" i="1"/>
  <c r="DP83" i="1"/>
  <c r="DP81" i="1" s="1"/>
  <c r="DP148" i="1"/>
  <c r="DP146" i="1" s="1"/>
  <c r="DP136" i="1" s="1"/>
  <c r="DP105" i="1"/>
  <c r="DP114" i="1"/>
  <c r="DP112" i="1" s="1"/>
  <c r="DP110" i="1" s="1"/>
  <c r="DP169" i="1"/>
  <c r="DP184" i="1"/>
  <c r="DP197" i="1"/>
  <c r="DP208" i="1"/>
  <c r="DP213" i="1"/>
  <c r="DP211" i="1" s="1"/>
  <c r="DP154" i="1"/>
  <c r="DP241" i="1"/>
  <c r="DP253" i="1"/>
  <c r="DP251" i="1" s="1"/>
  <c r="DP275" i="1"/>
  <c r="DQ27" i="1"/>
  <c r="DQ33" i="1"/>
  <c r="DQ44" i="1"/>
  <c r="DQ50" i="1"/>
  <c r="DQ61" i="1"/>
  <c r="DQ67" i="1"/>
  <c r="DQ78" i="1"/>
  <c r="DQ83" i="1"/>
  <c r="DQ81" i="1" s="1"/>
  <c r="DQ148" i="1"/>
  <c r="DQ146" i="1" s="1"/>
  <c r="DQ136" i="1" s="1"/>
  <c r="DQ105" i="1"/>
  <c r="DQ114" i="1"/>
  <c r="DQ112" i="1" s="1"/>
  <c r="DQ110" i="1" s="1"/>
  <c r="DQ169" i="1"/>
  <c r="DQ184" i="1"/>
  <c r="DQ197" i="1"/>
  <c r="DQ208" i="1"/>
  <c r="DQ213" i="1"/>
  <c r="DQ211" i="1" s="1"/>
  <c r="DQ154" i="1"/>
  <c r="DQ241" i="1"/>
  <c r="DQ239" i="1" s="1"/>
  <c r="DQ253" i="1"/>
  <c r="DQ275" i="1"/>
  <c r="DQ273" i="1" s="1"/>
  <c r="DR27" i="1"/>
  <c r="DR33" i="1"/>
  <c r="DR44" i="1"/>
  <c r="DR50" i="1"/>
  <c r="DR61" i="1"/>
  <c r="DR67" i="1"/>
  <c r="DR78" i="1"/>
  <c r="DR83" i="1"/>
  <c r="DR81" i="1" s="1"/>
  <c r="DR148" i="1"/>
  <c r="DR146" i="1" s="1"/>
  <c r="DR136" i="1" s="1"/>
  <c r="DR105" i="1"/>
  <c r="DR114" i="1"/>
  <c r="DR112" i="1" s="1"/>
  <c r="DR110" i="1" s="1"/>
  <c r="DR169" i="1"/>
  <c r="DR184" i="1"/>
  <c r="DR197" i="1"/>
  <c r="DR208" i="1"/>
  <c r="DR213" i="1"/>
  <c r="DR211" i="1" s="1"/>
  <c r="DR154" i="1"/>
  <c r="DR241" i="1"/>
  <c r="DR239" i="1" s="1"/>
  <c r="DR253" i="1"/>
  <c r="DR251" i="1" s="1"/>
  <c r="DR275" i="1"/>
  <c r="DR273" i="1" s="1"/>
  <c r="DS27" i="1"/>
  <c r="DS33" i="1"/>
  <c r="DS44" i="1"/>
  <c r="DS50" i="1"/>
  <c r="DS61" i="1"/>
  <c r="DS67" i="1"/>
  <c r="DS78" i="1"/>
  <c r="DS83" i="1"/>
  <c r="DS81" i="1" s="1"/>
  <c r="DS148" i="1"/>
  <c r="DS146" i="1" s="1"/>
  <c r="DS105" i="1"/>
  <c r="DS114" i="1"/>
  <c r="DS112" i="1" s="1"/>
  <c r="DS110" i="1" s="1"/>
  <c r="DS169" i="1"/>
  <c r="DS184" i="1"/>
  <c r="DS197" i="1"/>
  <c r="DS208" i="1"/>
  <c r="DS213" i="1"/>
  <c r="DS211" i="1" s="1"/>
  <c r="DS154" i="1"/>
  <c r="DS241" i="1"/>
  <c r="DS239" i="1" s="1"/>
  <c r="DS253" i="1"/>
  <c r="DS251" i="1" s="1"/>
  <c r="DS275" i="1"/>
  <c r="DS273" i="1" s="1"/>
  <c r="DT27" i="1"/>
  <c r="DT33" i="1"/>
  <c r="DT44" i="1"/>
  <c r="DT50" i="1"/>
  <c r="DT61" i="1"/>
  <c r="DT67" i="1"/>
  <c r="DT78" i="1"/>
  <c r="DT83" i="1"/>
  <c r="DT81" i="1" s="1"/>
  <c r="DT148" i="1"/>
  <c r="DT146" i="1" s="1"/>
  <c r="DT136" i="1" s="1"/>
  <c r="DT105" i="1"/>
  <c r="DT114" i="1"/>
  <c r="DT112" i="1" s="1"/>
  <c r="DT110" i="1" s="1"/>
  <c r="DT169" i="1"/>
  <c r="DT184" i="1"/>
  <c r="DT197" i="1"/>
  <c r="DT208" i="1"/>
  <c r="DT213" i="1"/>
  <c r="DT211" i="1" s="1"/>
  <c r="DT154" i="1"/>
  <c r="DU154" i="1"/>
  <c r="DV154" i="1"/>
  <c r="DT241" i="1"/>
  <c r="DT239" i="1" s="1"/>
  <c r="DT253" i="1"/>
  <c r="DT251" i="1" s="1"/>
  <c r="DT275" i="1"/>
  <c r="DT273" i="1" s="1"/>
  <c r="DU27" i="1"/>
  <c r="DU33" i="1"/>
  <c r="DU44" i="1"/>
  <c r="DU50" i="1"/>
  <c r="DU61" i="1"/>
  <c r="DU67" i="1"/>
  <c r="DU78" i="1"/>
  <c r="DU83" i="1"/>
  <c r="DU81" i="1" s="1"/>
  <c r="DU148" i="1"/>
  <c r="DU146" i="1" s="1"/>
  <c r="DU136" i="1" s="1"/>
  <c r="DU105" i="1"/>
  <c r="DU114" i="1"/>
  <c r="DU112" i="1" s="1"/>
  <c r="DU110" i="1" s="1"/>
  <c r="DU169" i="1"/>
  <c r="DU184" i="1"/>
  <c r="DU197" i="1"/>
  <c r="DU208" i="1"/>
  <c r="DU213" i="1"/>
  <c r="DU211" i="1" s="1"/>
  <c r="DU241" i="1"/>
  <c r="DU239" i="1" s="1"/>
  <c r="DU253" i="1"/>
  <c r="DU251" i="1" s="1"/>
  <c r="DU275" i="1"/>
  <c r="DU273" i="1" s="1"/>
  <c r="DV27" i="1"/>
  <c r="DV33" i="1"/>
  <c r="DV44" i="1"/>
  <c r="DV50" i="1"/>
  <c r="DV61" i="1"/>
  <c r="DV67" i="1"/>
  <c r="DV78" i="1"/>
  <c r="DV83" i="1"/>
  <c r="DV81" i="1" s="1"/>
  <c r="DV148" i="1"/>
  <c r="DV146" i="1" s="1"/>
  <c r="DV136" i="1" s="1"/>
  <c r="DV105" i="1"/>
  <c r="DV114" i="1"/>
  <c r="DV112" i="1" s="1"/>
  <c r="DV110" i="1" s="1"/>
  <c r="DV169" i="1"/>
  <c r="DV184" i="1"/>
  <c r="DV197" i="1"/>
  <c r="DV208" i="1"/>
  <c r="DV213" i="1"/>
  <c r="DV211" i="1" s="1"/>
  <c r="DV241" i="1"/>
  <c r="DV239" i="1" s="1"/>
  <c r="DV253" i="1"/>
  <c r="DV251" i="1" s="1"/>
  <c r="DV275" i="1"/>
  <c r="DV273" i="1" s="1"/>
  <c r="CX27" i="1"/>
  <c r="CX33" i="1"/>
  <c r="CX44" i="1"/>
  <c r="CX50" i="1"/>
  <c r="CX61" i="1"/>
  <c r="CX67" i="1"/>
  <c r="CX78" i="1"/>
  <c r="CX83" i="1"/>
  <c r="CX81" i="1" s="1"/>
  <c r="CX148" i="1"/>
  <c r="CX146" i="1" s="1"/>
  <c r="CX99" i="1"/>
  <c r="CX105" i="1"/>
  <c r="CX114" i="1"/>
  <c r="CX112" i="1" s="1"/>
  <c r="CX110" i="1" s="1"/>
  <c r="CX169" i="1"/>
  <c r="CX184" i="1"/>
  <c r="CX197" i="1"/>
  <c r="CX208" i="1"/>
  <c r="CX213" i="1"/>
  <c r="CX211" i="1" s="1"/>
  <c r="CX154" i="1"/>
  <c r="CX241" i="1"/>
  <c r="CX239" i="1" s="1"/>
  <c r="CX253" i="1"/>
  <c r="CX251" i="1" s="1"/>
  <c r="CX275" i="1"/>
  <c r="CX273" i="1" s="1"/>
  <c r="CX287" i="1"/>
  <c r="CX285" i="1" s="1"/>
  <c r="CY27" i="1"/>
  <c r="CY33" i="1"/>
  <c r="CY44" i="1"/>
  <c r="CY50" i="1"/>
  <c r="CY61" i="1"/>
  <c r="CY67" i="1"/>
  <c r="CY78" i="1"/>
  <c r="CY83" i="1"/>
  <c r="CY81" i="1" s="1"/>
  <c r="CY148" i="1"/>
  <c r="CY146" i="1" s="1"/>
  <c r="CY99" i="1"/>
  <c r="CY105" i="1"/>
  <c r="CY114" i="1"/>
  <c r="CY112" i="1" s="1"/>
  <c r="CY110" i="1" s="1"/>
  <c r="CY169" i="1"/>
  <c r="CY184" i="1"/>
  <c r="CY197" i="1"/>
  <c r="CY208" i="1"/>
  <c r="CY213" i="1"/>
  <c r="CY211" i="1" s="1"/>
  <c r="CY154" i="1"/>
  <c r="CY241" i="1"/>
  <c r="CY239" i="1" s="1"/>
  <c r="CY253" i="1"/>
  <c r="CY251" i="1" s="1"/>
  <c r="CY275" i="1"/>
  <c r="CY273" i="1" s="1"/>
  <c r="CY287" i="1"/>
  <c r="CY285" i="1" s="1"/>
  <c r="CZ27" i="1"/>
  <c r="CZ33" i="1"/>
  <c r="CZ44" i="1"/>
  <c r="CZ50" i="1"/>
  <c r="CZ61" i="1"/>
  <c r="CZ67" i="1"/>
  <c r="CZ78" i="1"/>
  <c r="CZ83" i="1"/>
  <c r="CZ81" i="1" s="1"/>
  <c r="CZ148" i="1"/>
  <c r="CZ146" i="1" s="1"/>
  <c r="CZ136" i="1" s="1"/>
  <c r="CZ99" i="1"/>
  <c r="CZ105" i="1"/>
  <c r="CZ114" i="1"/>
  <c r="CZ112" i="1" s="1"/>
  <c r="CZ169" i="1"/>
  <c r="CZ184" i="1"/>
  <c r="CZ197" i="1"/>
  <c r="CZ208" i="1"/>
  <c r="CZ213" i="1"/>
  <c r="CZ211" i="1" s="1"/>
  <c r="CZ154" i="1"/>
  <c r="CZ241" i="1"/>
  <c r="CZ239" i="1" s="1"/>
  <c r="CZ253" i="1"/>
  <c r="CZ251" i="1" s="1"/>
  <c r="CZ275" i="1"/>
  <c r="CZ273" i="1" s="1"/>
  <c r="CZ287" i="1"/>
  <c r="CZ285" i="1" s="1"/>
  <c r="DA27" i="1"/>
  <c r="DA33" i="1"/>
  <c r="DA44" i="1"/>
  <c r="DA50" i="1"/>
  <c r="DA61" i="1"/>
  <c r="DA67" i="1"/>
  <c r="DA78" i="1"/>
  <c r="DA83" i="1"/>
  <c r="DA81" i="1" s="1"/>
  <c r="DA148" i="1"/>
  <c r="DA146" i="1" s="1"/>
  <c r="DA136" i="1" s="1"/>
  <c r="DA99" i="1"/>
  <c r="DA105" i="1"/>
  <c r="DA114" i="1"/>
  <c r="DA169" i="1"/>
  <c r="DA184" i="1"/>
  <c r="DA197" i="1"/>
  <c r="DA208" i="1"/>
  <c r="DA213" i="1"/>
  <c r="DA211" i="1" s="1"/>
  <c r="DA154" i="1"/>
  <c r="DA241" i="1"/>
  <c r="DA239" i="1" s="1"/>
  <c r="DA253" i="1"/>
  <c r="DA275" i="1"/>
  <c r="DA273" i="1" s="1"/>
  <c r="DA287" i="1"/>
  <c r="DA285" i="1" s="1"/>
  <c r="DB27" i="1"/>
  <c r="DB33" i="1"/>
  <c r="DB44" i="1"/>
  <c r="DB50" i="1"/>
  <c r="DB61" i="1"/>
  <c r="DB67" i="1"/>
  <c r="DB78" i="1"/>
  <c r="DB83" i="1"/>
  <c r="DB81" i="1" s="1"/>
  <c r="DB148" i="1"/>
  <c r="DB146" i="1" s="1"/>
  <c r="DB136" i="1" s="1"/>
  <c r="DB99" i="1"/>
  <c r="DB105" i="1"/>
  <c r="DC105" i="1"/>
  <c r="DD105" i="1"/>
  <c r="DE105" i="1"/>
  <c r="DF105" i="1"/>
  <c r="DG105" i="1"/>
  <c r="DH105" i="1"/>
  <c r="DI105" i="1"/>
  <c r="DB114" i="1"/>
  <c r="DB112" i="1" s="1"/>
  <c r="DB110" i="1" s="1"/>
  <c r="DB169" i="1"/>
  <c r="DB184" i="1"/>
  <c r="DB197" i="1"/>
  <c r="DB208" i="1"/>
  <c r="DB213" i="1"/>
  <c r="DB211" i="1" s="1"/>
  <c r="DB154" i="1"/>
  <c r="DB241" i="1"/>
  <c r="DB239" i="1" s="1"/>
  <c r="DB253" i="1"/>
  <c r="DB251" i="1" s="1"/>
  <c r="DB275" i="1"/>
  <c r="DB273" i="1" s="1"/>
  <c r="DB287" i="1"/>
  <c r="DB285" i="1" s="1"/>
  <c r="DC27" i="1"/>
  <c r="DC33" i="1"/>
  <c r="DC44" i="1"/>
  <c r="DC50" i="1"/>
  <c r="DC61" i="1"/>
  <c r="DC67" i="1"/>
  <c r="DC78" i="1"/>
  <c r="DC83" i="1"/>
  <c r="DC81" i="1" s="1"/>
  <c r="DC148" i="1"/>
  <c r="DC99" i="1"/>
  <c r="DC114" i="1"/>
  <c r="DC112" i="1" s="1"/>
  <c r="DC110" i="1" s="1"/>
  <c r="DC169" i="1"/>
  <c r="DC184" i="1"/>
  <c r="DC197" i="1"/>
  <c r="DC208" i="1"/>
  <c r="DC213" i="1"/>
  <c r="DC211" i="1" s="1"/>
  <c r="DC154" i="1"/>
  <c r="DC241" i="1"/>
  <c r="DC239" i="1" s="1"/>
  <c r="DC253" i="1"/>
  <c r="DC251" i="1" s="1"/>
  <c r="DC275" i="1"/>
  <c r="DC273" i="1" s="1"/>
  <c r="DC287" i="1"/>
  <c r="DC285" i="1" s="1"/>
  <c r="DD27" i="1"/>
  <c r="DD33" i="1"/>
  <c r="DD44" i="1"/>
  <c r="DD50" i="1"/>
  <c r="DD61" i="1"/>
  <c r="DD67" i="1"/>
  <c r="DD78" i="1"/>
  <c r="DD83" i="1"/>
  <c r="DD81" i="1" s="1"/>
  <c r="DD148" i="1"/>
  <c r="DD146" i="1" s="1"/>
  <c r="DD136" i="1" s="1"/>
  <c r="DD99" i="1"/>
  <c r="DD114" i="1"/>
  <c r="DD112" i="1" s="1"/>
  <c r="DD110" i="1" s="1"/>
  <c r="DD169" i="1"/>
  <c r="DD184" i="1"/>
  <c r="DD197" i="1"/>
  <c r="DD208" i="1"/>
  <c r="DD213" i="1"/>
  <c r="DD154" i="1"/>
  <c r="DD241" i="1"/>
  <c r="DD239" i="1" s="1"/>
  <c r="DD253" i="1"/>
  <c r="DD251" i="1" s="1"/>
  <c r="DD275" i="1"/>
  <c r="DD273" i="1" s="1"/>
  <c r="DD287" i="1"/>
  <c r="DD285" i="1" s="1"/>
  <c r="DE27" i="1"/>
  <c r="DE33" i="1"/>
  <c r="DE44" i="1"/>
  <c r="DE50" i="1"/>
  <c r="DE61" i="1"/>
  <c r="DE67" i="1"/>
  <c r="DE78" i="1"/>
  <c r="DE83" i="1"/>
  <c r="DE148" i="1"/>
  <c r="DE146" i="1" s="1"/>
  <c r="DE136" i="1" s="1"/>
  <c r="DE99" i="1"/>
  <c r="DE114" i="1"/>
  <c r="DE112" i="1" s="1"/>
  <c r="DE110" i="1" s="1"/>
  <c r="DE169" i="1"/>
  <c r="DE184" i="1"/>
  <c r="DE197" i="1"/>
  <c r="DE208" i="1"/>
  <c r="DE213" i="1"/>
  <c r="DE211" i="1" s="1"/>
  <c r="DE154" i="1"/>
  <c r="DE241" i="1"/>
  <c r="DE239" i="1" s="1"/>
  <c r="DE253" i="1"/>
  <c r="DE251" i="1" s="1"/>
  <c r="DE275" i="1"/>
  <c r="DE273" i="1" s="1"/>
  <c r="DE287" i="1"/>
  <c r="DF27" i="1"/>
  <c r="DF33" i="1"/>
  <c r="DF44" i="1"/>
  <c r="DF50" i="1"/>
  <c r="DF61" i="1"/>
  <c r="DF67" i="1"/>
  <c r="DF78" i="1"/>
  <c r="DF83" i="1"/>
  <c r="DF81" i="1" s="1"/>
  <c r="DF148" i="1"/>
  <c r="DF146" i="1" s="1"/>
  <c r="DF136" i="1" s="1"/>
  <c r="DF99" i="1"/>
  <c r="DF114" i="1"/>
  <c r="DF112" i="1" s="1"/>
  <c r="DF110" i="1" s="1"/>
  <c r="DF169" i="1"/>
  <c r="DF184" i="1"/>
  <c r="DF197" i="1"/>
  <c r="DF208" i="1"/>
  <c r="DF213" i="1"/>
  <c r="DF211" i="1" s="1"/>
  <c r="DF154" i="1"/>
  <c r="DF241" i="1"/>
  <c r="DF239" i="1" s="1"/>
  <c r="DF253" i="1"/>
  <c r="DF251" i="1" s="1"/>
  <c r="DF275" i="1"/>
  <c r="DF287" i="1"/>
  <c r="DF285" i="1" s="1"/>
  <c r="DG27" i="1"/>
  <c r="DG33" i="1"/>
  <c r="DG44" i="1"/>
  <c r="DG50" i="1"/>
  <c r="DG61" i="1"/>
  <c r="DG67" i="1"/>
  <c r="DG78" i="1"/>
  <c r="DG83" i="1"/>
  <c r="DG81" i="1" s="1"/>
  <c r="DG148" i="1"/>
  <c r="DG146" i="1" s="1"/>
  <c r="DG136" i="1" s="1"/>
  <c r="DG99" i="1"/>
  <c r="DG114" i="1"/>
  <c r="DG112" i="1" s="1"/>
  <c r="DG110" i="1" s="1"/>
  <c r="DG169" i="1"/>
  <c r="DG184" i="1"/>
  <c r="DG197" i="1"/>
  <c r="DG208" i="1"/>
  <c r="DG213" i="1"/>
  <c r="DG211" i="1" s="1"/>
  <c r="DG154" i="1"/>
  <c r="DG241" i="1"/>
  <c r="DG253" i="1"/>
  <c r="DG251" i="1" s="1"/>
  <c r="DG275" i="1"/>
  <c r="DG273" i="1" s="1"/>
  <c r="DG287" i="1"/>
  <c r="DG285" i="1" s="1"/>
  <c r="DH27" i="1"/>
  <c r="DH33" i="1"/>
  <c r="DH44" i="1"/>
  <c r="DH50" i="1"/>
  <c r="DH61" i="1"/>
  <c r="DH67" i="1"/>
  <c r="DH78" i="1"/>
  <c r="DH83" i="1"/>
  <c r="DH81" i="1" s="1"/>
  <c r="DH148" i="1"/>
  <c r="DH146" i="1" s="1"/>
  <c r="DH136" i="1" s="1"/>
  <c r="DH99" i="1"/>
  <c r="DH114" i="1"/>
  <c r="DH112" i="1" s="1"/>
  <c r="DH110" i="1" s="1"/>
  <c r="DH169" i="1"/>
  <c r="DH184" i="1"/>
  <c r="DH197" i="1"/>
  <c r="DH208" i="1"/>
  <c r="DH213" i="1"/>
  <c r="DH211" i="1" s="1"/>
  <c r="DH154" i="1"/>
  <c r="DH241" i="1"/>
  <c r="DH239" i="1" s="1"/>
  <c r="DH253" i="1"/>
  <c r="DH251" i="1" s="1"/>
  <c r="DH275" i="1"/>
  <c r="DH273" i="1" s="1"/>
  <c r="DH287" i="1"/>
  <c r="DH285" i="1" s="1"/>
  <c r="DI27" i="1"/>
  <c r="DI33" i="1"/>
  <c r="DI44" i="1"/>
  <c r="DI50" i="1"/>
  <c r="DI61" i="1"/>
  <c r="DI67" i="1"/>
  <c r="DI78" i="1"/>
  <c r="DI83" i="1"/>
  <c r="DI81" i="1" s="1"/>
  <c r="DI148" i="1"/>
  <c r="DI146" i="1" s="1"/>
  <c r="DI136" i="1" s="1"/>
  <c r="DI99" i="1"/>
  <c r="DI114" i="1"/>
  <c r="DI112" i="1" s="1"/>
  <c r="DI169" i="1"/>
  <c r="DI184" i="1"/>
  <c r="DI197" i="1"/>
  <c r="DI208" i="1"/>
  <c r="DI213" i="1"/>
  <c r="DI211" i="1" s="1"/>
  <c r="DI154" i="1"/>
  <c r="DI241" i="1"/>
  <c r="DI239" i="1" s="1"/>
  <c r="DI253" i="1"/>
  <c r="DI251" i="1" s="1"/>
  <c r="DI275" i="1"/>
  <c r="DI273" i="1" s="1"/>
  <c r="DI287" i="1"/>
  <c r="DI285" i="1" s="1"/>
  <c r="CK27" i="1"/>
  <c r="CK33" i="1"/>
  <c r="CK44" i="1"/>
  <c r="CK50" i="1"/>
  <c r="CK61" i="1"/>
  <c r="CK67" i="1"/>
  <c r="CK78" i="1"/>
  <c r="CK83" i="1"/>
  <c r="CK99" i="1"/>
  <c r="CK105" i="1"/>
  <c r="CK114" i="1"/>
  <c r="CK112" i="1" s="1"/>
  <c r="CK169" i="1"/>
  <c r="CK184" i="1"/>
  <c r="CK197" i="1"/>
  <c r="CK208" i="1"/>
  <c r="CK213" i="1"/>
  <c r="CK211" i="1" s="1"/>
  <c r="CK154" i="1"/>
  <c r="CK241" i="1"/>
  <c r="CK253" i="1"/>
  <c r="CK251" i="1" s="1"/>
  <c r="CK275" i="1"/>
  <c r="CK287" i="1"/>
  <c r="CL27" i="1"/>
  <c r="CL33" i="1"/>
  <c r="CL44" i="1"/>
  <c r="CL50" i="1"/>
  <c r="CM50" i="1"/>
  <c r="CN50" i="1"/>
  <c r="CO50" i="1"/>
  <c r="CP50" i="1"/>
  <c r="CQ50" i="1"/>
  <c r="CR50" i="1"/>
  <c r="CS50" i="1"/>
  <c r="CT50" i="1"/>
  <c r="CU50" i="1"/>
  <c r="CV50" i="1"/>
  <c r="CL61" i="1"/>
  <c r="CL67" i="1"/>
  <c r="CL78" i="1"/>
  <c r="CL83" i="1"/>
  <c r="CL81" i="1" s="1"/>
  <c r="CL148" i="1"/>
  <c r="CL146" i="1" s="1"/>
  <c r="CL136" i="1" s="1"/>
  <c r="CL99" i="1"/>
  <c r="CL105" i="1"/>
  <c r="CL114" i="1"/>
  <c r="CL112" i="1" s="1"/>
  <c r="CL110" i="1" s="1"/>
  <c r="CL169" i="1"/>
  <c r="CL184" i="1"/>
  <c r="CL197" i="1"/>
  <c r="CL208" i="1"/>
  <c r="CL213" i="1"/>
  <c r="CL154" i="1"/>
  <c r="CL241" i="1"/>
  <c r="CL239" i="1" s="1"/>
  <c r="CL253" i="1"/>
  <c r="CL251" i="1" s="1"/>
  <c r="CL275" i="1"/>
  <c r="CL273" i="1" s="1"/>
  <c r="CL287" i="1"/>
  <c r="CL285" i="1" s="1"/>
  <c r="CM27" i="1"/>
  <c r="CM33" i="1"/>
  <c r="CM44" i="1"/>
  <c r="CM61" i="1"/>
  <c r="CM67" i="1"/>
  <c r="CM78" i="1"/>
  <c r="CM83" i="1"/>
  <c r="CM81" i="1" s="1"/>
  <c r="CM148" i="1"/>
  <c r="CM99" i="1"/>
  <c r="CM105" i="1"/>
  <c r="CM114" i="1"/>
  <c r="CM112" i="1" s="1"/>
  <c r="CM110" i="1" s="1"/>
  <c r="CM169" i="1"/>
  <c r="CM184" i="1"/>
  <c r="CM197" i="1"/>
  <c r="CM208" i="1"/>
  <c r="CM213" i="1"/>
  <c r="CM211" i="1" s="1"/>
  <c r="CM154" i="1"/>
  <c r="CM241" i="1"/>
  <c r="CM239" i="1" s="1"/>
  <c r="CM253" i="1"/>
  <c r="CM251" i="1" s="1"/>
  <c r="CM275" i="1"/>
  <c r="CM273" i="1" s="1"/>
  <c r="CM287" i="1"/>
  <c r="CM285" i="1" s="1"/>
  <c r="CN27" i="1"/>
  <c r="CN33" i="1"/>
  <c r="CN44" i="1"/>
  <c r="CN61" i="1"/>
  <c r="CN67" i="1"/>
  <c r="CO67" i="1"/>
  <c r="CP67" i="1"/>
  <c r="CQ67" i="1"/>
  <c r="CR67" i="1"/>
  <c r="CS67" i="1"/>
  <c r="CT67" i="1"/>
  <c r="CU67" i="1"/>
  <c r="CV67" i="1"/>
  <c r="CN78" i="1"/>
  <c r="CN83" i="1"/>
  <c r="CN81" i="1" s="1"/>
  <c r="CN148" i="1"/>
  <c r="CN146" i="1" s="1"/>
  <c r="CN136" i="1" s="1"/>
  <c r="CN99" i="1"/>
  <c r="CN105" i="1"/>
  <c r="CN114" i="1"/>
  <c r="CN112" i="1" s="1"/>
  <c r="CN110" i="1" s="1"/>
  <c r="CN169" i="1"/>
  <c r="CN184" i="1"/>
  <c r="CN197" i="1"/>
  <c r="CN208" i="1"/>
  <c r="CN213" i="1"/>
  <c r="CN211" i="1" s="1"/>
  <c r="CN154" i="1"/>
  <c r="CN241" i="1"/>
  <c r="CN239" i="1" s="1"/>
  <c r="CN253" i="1"/>
  <c r="CN251" i="1" s="1"/>
  <c r="CN275" i="1"/>
  <c r="CN273" i="1" s="1"/>
  <c r="CN287" i="1"/>
  <c r="CN285" i="1" s="1"/>
  <c r="CO27" i="1"/>
  <c r="CO33" i="1"/>
  <c r="CO44" i="1"/>
  <c r="CO61" i="1"/>
  <c r="CO78" i="1"/>
  <c r="CO83" i="1"/>
  <c r="CO81" i="1" s="1"/>
  <c r="CO148" i="1"/>
  <c r="CO146" i="1" s="1"/>
  <c r="CO136" i="1" s="1"/>
  <c r="CO99" i="1"/>
  <c r="CO105" i="1"/>
  <c r="CO114" i="1"/>
  <c r="CO112" i="1" s="1"/>
  <c r="CO110" i="1" s="1"/>
  <c r="CO169" i="1"/>
  <c r="CO184" i="1"/>
  <c r="CO197" i="1"/>
  <c r="CO208" i="1"/>
  <c r="CO213" i="1"/>
  <c r="CO211" i="1" s="1"/>
  <c r="CO154" i="1"/>
  <c r="CO241" i="1"/>
  <c r="CO239" i="1" s="1"/>
  <c r="CO253" i="1"/>
  <c r="CO251" i="1" s="1"/>
  <c r="CO275" i="1"/>
  <c r="CO273" i="1" s="1"/>
  <c r="CO287" i="1"/>
  <c r="CO285" i="1" s="1"/>
  <c r="CP27" i="1"/>
  <c r="CP33" i="1"/>
  <c r="CP44" i="1"/>
  <c r="CP61" i="1"/>
  <c r="CP78" i="1"/>
  <c r="CP83" i="1"/>
  <c r="CP81" i="1" s="1"/>
  <c r="CP148" i="1"/>
  <c r="CP146" i="1" s="1"/>
  <c r="CP136" i="1" s="1"/>
  <c r="CP99" i="1"/>
  <c r="CP105" i="1"/>
  <c r="CP114" i="1"/>
  <c r="CP112" i="1" s="1"/>
  <c r="CP110" i="1" s="1"/>
  <c r="CP169" i="1"/>
  <c r="CP184" i="1"/>
  <c r="CP197" i="1"/>
  <c r="CP208" i="1"/>
  <c r="CP213" i="1"/>
  <c r="CP211" i="1" s="1"/>
  <c r="CP154" i="1"/>
  <c r="CP241" i="1"/>
  <c r="CP239" i="1" s="1"/>
  <c r="CP253" i="1"/>
  <c r="CP251" i="1" s="1"/>
  <c r="CP275" i="1"/>
  <c r="CP273" i="1" s="1"/>
  <c r="CP287" i="1"/>
  <c r="CP285" i="1" s="1"/>
  <c r="CQ27" i="1"/>
  <c r="CQ33" i="1"/>
  <c r="CQ44" i="1"/>
  <c r="CQ61" i="1"/>
  <c r="CQ78" i="1"/>
  <c r="CQ83" i="1"/>
  <c r="CQ81" i="1" s="1"/>
  <c r="CQ148" i="1"/>
  <c r="CQ146" i="1" s="1"/>
  <c r="CQ136" i="1" s="1"/>
  <c r="CQ99" i="1"/>
  <c r="CQ105" i="1"/>
  <c r="CQ114" i="1"/>
  <c r="CQ169" i="1"/>
  <c r="CQ184" i="1"/>
  <c r="CQ197" i="1"/>
  <c r="CQ208" i="1"/>
  <c r="CQ213" i="1"/>
  <c r="CQ211" i="1" s="1"/>
  <c r="CQ154" i="1"/>
  <c r="CQ241" i="1"/>
  <c r="CQ239" i="1" s="1"/>
  <c r="CQ253" i="1"/>
  <c r="CQ251" i="1" s="1"/>
  <c r="CQ275" i="1"/>
  <c r="CQ273" i="1" s="1"/>
  <c r="CQ287" i="1"/>
  <c r="CQ285" i="1" s="1"/>
  <c r="CR27" i="1"/>
  <c r="CR33" i="1"/>
  <c r="CR44" i="1"/>
  <c r="CR61" i="1"/>
  <c r="CR78" i="1"/>
  <c r="CR83" i="1"/>
  <c r="CR81" i="1" s="1"/>
  <c r="CR148" i="1"/>
  <c r="CR146" i="1" s="1"/>
  <c r="CR136" i="1" s="1"/>
  <c r="CR99" i="1"/>
  <c r="CR105" i="1"/>
  <c r="CR114" i="1"/>
  <c r="CR112" i="1" s="1"/>
  <c r="CR110" i="1" s="1"/>
  <c r="CR169" i="1"/>
  <c r="CR184" i="1"/>
  <c r="CR197" i="1"/>
  <c r="CR208" i="1"/>
  <c r="CR213" i="1"/>
  <c r="CR211" i="1" s="1"/>
  <c r="CR154" i="1"/>
  <c r="CR241" i="1"/>
  <c r="CR239" i="1" s="1"/>
  <c r="CR253" i="1"/>
  <c r="CR251" i="1" s="1"/>
  <c r="CR275" i="1"/>
  <c r="CR273" i="1" s="1"/>
  <c r="CR287" i="1"/>
  <c r="CR285" i="1" s="1"/>
  <c r="CS27" i="1"/>
  <c r="CS33" i="1"/>
  <c r="CS44" i="1"/>
  <c r="CS61" i="1"/>
  <c r="CS78" i="1"/>
  <c r="CS83" i="1"/>
  <c r="CS81" i="1" s="1"/>
  <c r="CS148" i="1"/>
  <c r="CS146" i="1" s="1"/>
  <c r="CS136" i="1" s="1"/>
  <c r="CS99" i="1"/>
  <c r="CS105" i="1"/>
  <c r="CS114" i="1"/>
  <c r="CS112" i="1" s="1"/>
  <c r="CS110" i="1" s="1"/>
  <c r="CS169" i="1"/>
  <c r="CS184" i="1"/>
  <c r="CS197" i="1"/>
  <c r="CS208" i="1"/>
  <c r="CS213" i="1"/>
  <c r="CS211" i="1" s="1"/>
  <c r="CS154" i="1"/>
  <c r="CS241" i="1"/>
  <c r="CS239" i="1" s="1"/>
  <c r="CS253" i="1"/>
  <c r="CS251" i="1" s="1"/>
  <c r="CS275" i="1"/>
  <c r="CS273" i="1" s="1"/>
  <c r="CS287" i="1"/>
  <c r="CS285" i="1" s="1"/>
  <c r="CT27" i="1"/>
  <c r="CT33" i="1"/>
  <c r="CT44" i="1"/>
  <c r="CT61" i="1"/>
  <c r="CT78" i="1"/>
  <c r="CT83" i="1"/>
  <c r="CT81" i="1" s="1"/>
  <c r="CT148" i="1"/>
  <c r="CT146" i="1" s="1"/>
  <c r="CT136" i="1" s="1"/>
  <c r="CT99" i="1"/>
  <c r="CT105" i="1"/>
  <c r="CT114" i="1"/>
  <c r="CT112" i="1" s="1"/>
  <c r="CT169" i="1"/>
  <c r="CT184" i="1"/>
  <c r="CT197" i="1"/>
  <c r="CT208" i="1"/>
  <c r="CT213" i="1"/>
  <c r="CT211" i="1" s="1"/>
  <c r="CT154" i="1"/>
  <c r="CT241" i="1"/>
  <c r="CT239" i="1" s="1"/>
  <c r="CT253" i="1"/>
  <c r="CT251" i="1" s="1"/>
  <c r="CT275" i="1"/>
  <c r="CT273" i="1" s="1"/>
  <c r="CT287" i="1"/>
  <c r="CT285" i="1" s="1"/>
  <c r="CU27" i="1"/>
  <c r="CU33" i="1"/>
  <c r="CU44" i="1"/>
  <c r="CU61" i="1"/>
  <c r="CU78" i="1"/>
  <c r="CU83" i="1"/>
  <c r="CU81" i="1" s="1"/>
  <c r="CU148" i="1"/>
  <c r="CU146" i="1" s="1"/>
  <c r="CU136" i="1" s="1"/>
  <c r="CU99" i="1"/>
  <c r="CU105" i="1"/>
  <c r="CU114" i="1"/>
  <c r="CU112" i="1" s="1"/>
  <c r="CU110" i="1" s="1"/>
  <c r="CU169" i="1"/>
  <c r="CU184" i="1"/>
  <c r="CU197" i="1"/>
  <c r="CU208" i="1"/>
  <c r="CU213" i="1"/>
  <c r="CU211" i="1" s="1"/>
  <c r="CU154" i="1"/>
  <c r="CU241" i="1"/>
  <c r="CU239" i="1" s="1"/>
  <c r="CU253" i="1"/>
  <c r="CU251" i="1" s="1"/>
  <c r="CU275" i="1"/>
  <c r="CU273" i="1" s="1"/>
  <c r="CU287" i="1"/>
  <c r="CU285" i="1" s="1"/>
  <c r="CV27" i="1"/>
  <c r="CV33" i="1"/>
  <c r="CV44" i="1"/>
  <c r="CV61" i="1"/>
  <c r="CV78" i="1"/>
  <c r="CV83" i="1"/>
  <c r="CV81" i="1" s="1"/>
  <c r="CV148" i="1"/>
  <c r="CV146" i="1" s="1"/>
  <c r="CV136" i="1" s="1"/>
  <c r="CV99" i="1"/>
  <c r="CV105" i="1"/>
  <c r="CV114" i="1"/>
  <c r="CV112" i="1" s="1"/>
  <c r="CV110" i="1" s="1"/>
  <c r="CV169" i="1"/>
  <c r="CV184" i="1"/>
  <c r="CV197" i="1"/>
  <c r="CV208" i="1"/>
  <c r="CV213" i="1"/>
  <c r="CV211" i="1" s="1"/>
  <c r="CV154" i="1"/>
  <c r="CV241" i="1"/>
  <c r="CV239" i="1" s="1"/>
  <c r="CV253" i="1"/>
  <c r="CV275" i="1"/>
  <c r="CV273" i="1" s="1"/>
  <c r="CV287" i="1"/>
  <c r="CV285" i="1" s="1"/>
  <c r="BX27" i="1"/>
  <c r="BX33" i="1"/>
  <c r="BX44" i="1"/>
  <c r="BX50" i="1"/>
  <c r="BX61" i="1"/>
  <c r="BX67" i="1"/>
  <c r="BX78" i="1"/>
  <c r="BX83" i="1"/>
  <c r="BX81" i="1" s="1"/>
  <c r="BX99" i="1"/>
  <c r="BX105" i="1"/>
  <c r="BX114" i="1"/>
  <c r="BX112" i="1" s="1"/>
  <c r="BX169" i="1"/>
  <c r="BX184" i="1"/>
  <c r="BX197" i="1"/>
  <c r="BX208" i="1"/>
  <c r="BX213" i="1"/>
  <c r="BX211" i="1" s="1"/>
  <c r="BX154" i="1"/>
  <c r="BX241" i="1"/>
  <c r="BX239" i="1" s="1"/>
  <c r="BX253" i="1"/>
  <c r="BX251" i="1" s="1"/>
  <c r="BX275" i="1"/>
  <c r="BX273" i="1" s="1"/>
  <c r="BX287" i="1"/>
  <c r="BX285" i="1" s="1"/>
  <c r="BY27" i="1"/>
  <c r="BY33" i="1"/>
  <c r="BY44" i="1"/>
  <c r="BY50" i="1"/>
  <c r="BY61" i="1"/>
  <c r="BY67" i="1"/>
  <c r="BY78" i="1"/>
  <c r="BY83" i="1"/>
  <c r="BY99" i="1"/>
  <c r="BY105" i="1"/>
  <c r="BY114" i="1"/>
  <c r="BY112" i="1" s="1"/>
  <c r="BY110" i="1" s="1"/>
  <c r="BY169" i="1"/>
  <c r="BY184" i="1"/>
  <c r="BY197" i="1"/>
  <c r="BY208" i="1"/>
  <c r="BY213" i="1"/>
  <c r="BY154" i="1"/>
  <c r="BY241" i="1"/>
  <c r="BY239" i="1" s="1"/>
  <c r="BY253" i="1"/>
  <c r="BY251" i="1" s="1"/>
  <c r="BY275" i="1"/>
  <c r="BY273" i="1" s="1"/>
  <c r="BY287" i="1"/>
  <c r="BY285" i="1" s="1"/>
  <c r="BZ27" i="1"/>
  <c r="BZ33" i="1"/>
  <c r="BZ44" i="1"/>
  <c r="BZ50" i="1"/>
  <c r="BZ61" i="1"/>
  <c r="BZ67" i="1"/>
  <c r="BZ78" i="1"/>
  <c r="BZ83" i="1"/>
  <c r="BZ81" i="1" s="1"/>
  <c r="BZ99" i="1"/>
  <c r="BZ105" i="1"/>
  <c r="BZ114" i="1"/>
  <c r="BZ112" i="1" s="1"/>
  <c r="BZ110" i="1" s="1"/>
  <c r="BZ169" i="1"/>
  <c r="BZ184" i="1"/>
  <c r="BZ197" i="1"/>
  <c r="BZ208" i="1"/>
  <c r="BZ213" i="1"/>
  <c r="BZ211" i="1" s="1"/>
  <c r="BZ154" i="1"/>
  <c r="BZ241" i="1"/>
  <c r="BZ253" i="1"/>
  <c r="BZ251" i="1" s="1"/>
  <c r="BZ275" i="1"/>
  <c r="BZ287" i="1"/>
  <c r="BZ285" i="1" s="1"/>
  <c r="CA27" i="1"/>
  <c r="CA33" i="1"/>
  <c r="CA44" i="1"/>
  <c r="CA50" i="1"/>
  <c r="CA61" i="1"/>
  <c r="CA67" i="1"/>
  <c r="CA78" i="1"/>
  <c r="CA83" i="1"/>
  <c r="CA81" i="1" s="1"/>
  <c r="CA99" i="1"/>
  <c r="CA105" i="1"/>
  <c r="CA114" i="1"/>
  <c r="CA112" i="1" s="1"/>
  <c r="CA110" i="1" s="1"/>
  <c r="CA169" i="1"/>
  <c r="CA184" i="1"/>
  <c r="CA197" i="1"/>
  <c r="CA208" i="1"/>
  <c r="CA213" i="1"/>
  <c r="CA211" i="1" s="1"/>
  <c r="CA154" i="1"/>
  <c r="CA241" i="1"/>
  <c r="CA239" i="1" s="1"/>
  <c r="CA253" i="1"/>
  <c r="CA251" i="1" s="1"/>
  <c r="CA275" i="1"/>
  <c r="CA273" i="1" s="1"/>
  <c r="CA287" i="1"/>
  <c r="CA285" i="1" s="1"/>
  <c r="CB27" i="1"/>
  <c r="CB33" i="1"/>
  <c r="CB44" i="1"/>
  <c r="CB50" i="1"/>
  <c r="CB61" i="1"/>
  <c r="CB67" i="1"/>
  <c r="CB78" i="1"/>
  <c r="CB83" i="1"/>
  <c r="CB81" i="1" s="1"/>
  <c r="CB99" i="1"/>
  <c r="CB105" i="1"/>
  <c r="CB114" i="1"/>
  <c r="CB112" i="1" s="1"/>
  <c r="CB110" i="1" s="1"/>
  <c r="CB169" i="1"/>
  <c r="CB184" i="1"/>
  <c r="CB197" i="1"/>
  <c r="CB208" i="1"/>
  <c r="CB213" i="1"/>
  <c r="CB211" i="1" s="1"/>
  <c r="CB154" i="1"/>
  <c r="CB241" i="1"/>
  <c r="CB239" i="1" s="1"/>
  <c r="CB253" i="1"/>
  <c r="CB275" i="1"/>
  <c r="CB273" i="1" s="1"/>
  <c r="CB287" i="1"/>
  <c r="CC27" i="1"/>
  <c r="CC33" i="1"/>
  <c r="CC44" i="1"/>
  <c r="CC50" i="1"/>
  <c r="CC61" i="1"/>
  <c r="CC67" i="1"/>
  <c r="CC78" i="1"/>
  <c r="CC83" i="1"/>
  <c r="CC81" i="1" s="1"/>
  <c r="CC99" i="1"/>
  <c r="CC105" i="1"/>
  <c r="CC114" i="1"/>
  <c r="CC112" i="1" s="1"/>
  <c r="CC110" i="1" s="1"/>
  <c r="CC169" i="1"/>
  <c r="CC184" i="1"/>
  <c r="CC197" i="1"/>
  <c r="CC208" i="1"/>
  <c r="CC213" i="1"/>
  <c r="CC211" i="1" s="1"/>
  <c r="CC154" i="1"/>
  <c r="CC241" i="1"/>
  <c r="CC239" i="1" s="1"/>
  <c r="CC253" i="1"/>
  <c r="CC251" i="1" s="1"/>
  <c r="CC275" i="1"/>
  <c r="CC273" i="1" s="1"/>
  <c r="CC287" i="1"/>
  <c r="CC285" i="1" s="1"/>
  <c r="CD27" i="1"/>
  <c r="CD33" i="1"/>
  <c r="CD44" i="1"/>
  <c r="CD50" i="1"/>
  <c r="CD61" i="1"/>
  <c r="CD67" i="1"/>
  <c r="CD78" i="1"/>
  <c r="CD83" i="1"/>
  <c r="CD81" i="1" s="1"/>
  <c r="CD99" i="1"/>
  <c r="CD105" i="1"/>
  <c r="CD114" i="1"/>
  <c r="CD112" i="1" s="1"/>
  <c r="CD110" i="1" s="1"/>
  <c r="CD169" i="1"/>
  <c r="CD184" i="1"/>
  <c r="CD197" i="1"/>
  <c r="CD208" i="1"/>
  <c r="CD213" i="1"/>
  <c r="CD211" i="1" s="1"/>
  <c r="CD154" i="1"/>
  <c r="CD241" i="1"/>
  <c r="CD239" i="1" s="1"/>
  <c r="CD253" i="1"/>
  <c r="CD251" i="1" s="1"/>
  <c r="CD275" i="1"/>
  <c r="CD273" i="1" s="1"/>
  <c r="CD287" i="1"/>
  <c r="CD285" i="1" s="1"/>
  <c r="CE27" i="1"/>
  <c r="CE33" i="1"/>
  <c r="CE44" i="1"/>
  <c r="CE50" i="1"/>
  <c r="CE61" i="1"/>
  <c r="CE67" i="1"/>
  <c r="CE78" i="1"/>
  <c r="CE83" i="1"/>
  <c r="CE81" i="1" s="1"/>
  <c r="CE99" i="1"/>
  <c r="CE105" i="1"/>
  <c r="CE114" i="1"/>
  <c r="CE112" i="1" s="1"/>
  <c r="CE110" i="1" s="1"/>
  <c r="CE169" i="1"/>
  <c r="CE184" i="1"/>
  <c r="CE197" i="1"/>
  <c r="CE208" i="1"/>
  <c r="CE213" i="1"/>
  <c r="CE211" i="1" s="1"/>
  <c r="CE154" i="1"/>
  <c r="CE241" i="1"/>
  <c r="CE239" i="1" s="1"/>
  <c r="CE253" i="1"/>
  <c r="CE251" i="1" s="1"/>
  <c r="CE275" i="1"/>
  <c r="CE273" i="1" s="1"/>
  <c r="CE287" i="1"/>
  <c r="CE285" i="1" s="1"/>
  <c r="CF27" i="1"/>
  <c r="CF33" i="1"/>
  <c r="CF44" i="1"/>
  <c r="CF50" i="1"/>
  <c r="CF61" i="1"/>
  <c r="CF67" i="1"/>
  <c r="CF78" i="1"/>
  <c r="CF83" i="1"/>
  <c r="CF81" i="1" s="1"/>
  <c r="CF99" i="1"/>
  <c r="CF105" i="1"/>
  <c r="CF114" i="1"/>
  <c r="CF112" i="1" s="1"/>
  <c r="CF110" i="1" s="1"/>
  <c r="CF169" i="1"/>
  <c r="CF184" i="1"/>
  <c r="CF197" i="1"/>
  <c r="CF208" i="1"/>
  <c r="CF213" i="1"/>
  <c r="CF211" i="1" s="1"/>
  <c r="CF154" i="1"/>
  <c r="CF241" i="1"/>
  <c r="CF239" i="1" s="1"/>
  <c r="CF253" i="1"/>
  <c r="CF251" i="1" s="1"/>
  <c r="CF275" i="1"/>
  <c r="CF273" i="1" s="1"/>
  <c r="CF287" i="1"/>
  <c r="CF285" i="1" s="1"/>
  <c r="CG27" i="1"/>
  <c r="CG33" i="1"/>
  <c r="CG44" i="1"/>
  <c r="CG50" i="1"/>
  <c r="CG61" i="1"/>
  <c r="CG67" i="1"/>
  <c r="CG78" i="1"/>
  <c r="CG83" i="1"/>
  <c r="CG81" i="1" s="1"/>
  <c r="CG99" i="1"/>
  <c r="CG105" i="1"/>
  <c r="CG114" i="1"/>
  <c r="CG112" i="1" s="1"/>
  <c r="CG110" i="1" s="1"/>
  <c r="CG169" i="1"/>
  <c r="CG184" i="1"/>
  <c r="CG197" i="1"/>
  <c r="CG208" i="1"/>
  <c r="CG213" i="1"/>
  <c r="CG211" i="1" s="1"/>
  <c r="CG154" i="1"/>
  <c r="CG241" i="1"/>
  <c r="CG239" i="1" s="1"/>
  <c r="CG253" i="1"/>
  <c r="CG251" i="1" s="1"/>
  <c r="CG275" i="1"/>
  <c r="CG273" i="1" s="1"/>
  <c r="CG287" i="1"/>
  <c r="CG285" i="1" s="1"/>
  <c r="CH27" i="1"/>
  <c r="CH33" i="1"/>
  <c r="CH44" i="1"/>
  <c r="CH50" i="1"/>
  <c r="CH61" i="1"/>
  <c r="CH67" i="1"/>
  <c r="CH78" i="1"/>
  <c r="CH83" i="1"/>
  <c r="CH81" i="1" s="1"/>
  <c r="CH99" i="1"/>
  <c r="CH105" i="1"/>
  <c r="CH114" i="1"/>
  <c r="CH112" i="1" s="1"/>
  <c r="CH110" i="1" s="1"/>
  <c r="CH169" i="1"/>
  <c r="CH184" i="1"/>
  <c r="CH197" i="1"/>
  <c r="CH208" i="1"/>
  <c r="CH213" i="1"/>
  <c r="CH211" i="1" s="1"/>
  <c r="CH154" i="1"/>
  <c r="CH241" i="1"/>
  <c r="CH239" i="1" s="1"/>
  <c r="CH253" i="1"/>
  <c r="CH251" i="1" s="1"/>
  <c r="CH275" i="1"/>
  <c r="CH273" i="1" s="1"/>
  <c r="CH287" i="1"/>
  <c r="CH285" i="1" s="1"/>
  <c r="CI27" i="1"/>
  <c r="CI33" i="1"/>
  <c r="CI44" i="1"/>
  <c r="CI50" i="1"/>
  <c r="CI61" i="1"/>
  <c r="CI67" i="1"/>
  <c r="CI78" i="1"/>
  <c r="CI83" i="1"/>
  <c r="CI81" i="1" s="1"/>
  <c r="CI99" i="1"/>
  <c r="CI105" i="1"/>
  <c r="CI114" i="1"/>
  <c r="CI112" i="1" s="1"/>
  <c r="CI110" i="1" s="1"/>
  <c r="CI169" i="1"/>
  <c r="CI184" i="1"/>
  <c r="CI197" i="1"/>
  <c r="CI208" i="1"/>
  <c r="CI213" i="1"/>
  <c r="CI211" i="1" s="1"/>
  <c r="CI154" i="1"/>
  <c r="CI241" i="1"/>
  <c r="CI239" i="1" s="1"/>
  <c r="CI253" i="1"/>
  <c r="CI251" i="1" s="1"/>
  <c r="CI275" i="1"/>
  <c r="CI273" i="1" s="1"/>
  <c r="CI287" i="1"/>
  <c r="CI285" i="1" s="1"/>
  <c r="BK27" i="1"/>
  <c r="BK33" i="1"/>
  <c r="BK44" i="1"/>
  <c r="BK50" i="1"/>
  <c r="BK61" i="1"/>
  <c r="BK67" i="1"/>
  <c r="BK78" i="1"/>
  <c r="BK83" i="1"/>
  <c r="BK99" i="1"/>
  <c r="BK105" i="1"/>
  <c r="BK114" i="1"/>
  <c r="BK169" i="1"/>
  <c r="BK184" i="1"/>
  <c r="BK197" i="1"/>
  <c r="BK208" i="1"/>
  <c r="BK213" i="1"/>
  <c r="BK211" i="1" s="1"/>
  <c r="BK154" i="1"/>
  <c r="BK241" i="1"/>
  <c r="BK239" i="1" s="1"/>
  <c r="BK253" i="1"/>
  <c r="BK251" i="1" s="1"/>
  <c r="BK275" i="1"/>
  <c r="BK273" i="1" s="1"/>
  <c r="BK287" i="1"/>
  <c r="BK285" i="1" s="1"/>
  <c r="BL27" i="1"/>
  <c r="BL33" i="1"/>
  <c r="BL44" i="1"/>
  <c r="BL50" i="1"/>
  <c r="BL61" i="1"/>
  <c r="BL67" i="1"/>
  <c r="BL78" i="1"/>
  <c r="BL83" i="1"/>
  <c r="BL81" i="1" s="1"/>
  <c r="BL99" i="1"/>
  <c r="BL105" i="1"/>
  <c r="BL114" i="1"/>
  <c r="BL112" i="1" s="1"/>
  <c r="BL110" i="1" s="1"/>
  <c r="BL169" i="1"/>
  <c r="BL184" i="1"/>
  <c r="BL197" i="1"/>
  <c r="BL208" i="1"/>
  <c r="BL213" i="1"/>
  <c r="BL211" i="1" s="1"/>
  <c r="BL154" i="1"/>
  <c r="BL241" i="1"/>
  <c r="BL239" i="1" s="1"/>
  <c r="BL253" i="1"/>
  <c r="BL251" i="1" s="1"/>
  <c r="BL275" i="1"/>
  <c r="BL273" i="1" s="1"/>
  <c r="BL287" i="1"/>
  <c r="BM27" i="1"/>
  <c r="BM33" i="1"/>
  <c r="BM44" i="1"/>
  <c r="BM50" i="1"/>
  <c r="BM61" i="1"/>
  <c r="BM67" i="1"/>
  <c r="BM78" i="1"/>
  <c r="BM83" i="1"/>
  <c r="BM81" i="1" s="1"/>
  <c r="BM99" i="1"/>
  <c r="BM105" i="1"/>
  <c r="BM114" i="1"/>
  <c r="BM112" i="1" s="1"/>
  <c r="BM110" i="1" s="1"/>
  <c r="BM169" i="1"/>
  <c r="BM184" i="1"/>
  <c r="BM197" i="1"/>
  <c r="BM208" i="1"/>
  <c r="BM213" i="1"/>
  <c r="BM154" i="1"/>
  <c r="BM241" i="1"/>
  <c r="BM239" i="1" s="1"/>
  <c r="BM253" i="1"/>
  <c r="BM251" i="1" s="1"/>
  <c r="BM275" i="1"/>
  <c r="BM287" i="1"/>
  <c r="BM285" i="1" s="1"/>
  <c r="BN27" i="1"/>
  <c r="BN33" i="1"/>
  <c r="BN44" i="1"/>
  <c r="BN50" i="1"/>
  <c r="BN61" i="1"/>
  <c r="BN67" i="1"/>
  <c r="BN78" i="1"/>
  <c r="BN83" i="1"/>
  <c r="BN81" i="1" s="1"/>
  <c r="BN99" i="1"/>
  <c r="BN105" i="1"/>
  <c r="BN114" i="1"/>
  <c r="BN112" i="1" s="1"/>
  <c r="BN110" i="1" s="1"/>
  <c r="BN169" i="1"/>
  <c r="BN184" i="1"/>
  <c r="BN197" i="1"/>
  <c r="BN208" i="1"/>
  <c r="BN213" i="1"/>
  <c r="BN211" i="1" s="1"/>
  <c r="BN154" i="1"/>
  <c r="BN241" i="1"/>
  <c r="BN239" i="1" s="1"/>
  <c r="BN253" i="1"/>
  <c r="BN251" i="1" s="1"/>
  <c r="BN275" i="1"/>
  <c r="BN273" i="1" s="1"/>
  <c r="BN287" i="1"/>
  <c r="BN285" i="1" s="1"/>
  <c r="BO27" i="1"/>
  <c r="BO33" i="1"/>
  <c r="BO44" i="1"/>
  <c r="BO50" i="1"/>
  <c r="BO61" i="1"/>
  <c r="BO67" i="1"/>
  <c r="BO78" i="1"/>
  <c r="BO83" i="1"/>
  <c r="BO81" i="1" s="1"/>
  <c r="BO99" i="1"/>
  <c r="BO105" i="1"/>
  <c r="BO114" i="1"/>
  <c r="BO112" i="1" s="1"/>
  <c r="BO110" i="1" s="1"/>
  <c r="BO169" i="1"/>
  <c r="BO184" i="1"/>
  <c r="BO197" i="1"/>
  <c r="BO208" i="1"/>
  <c r="BO213" i="1"/>
  <c r="BO211" i="1" s="1"/>
  <c r="BO154" i="1"/>
  <c r="BO241" i="1"/>
  <c r="BO253" i="1"/>
  <c r="BO251" i="1" s="1"/>
  <c r="BO275" i="1"/>
  <c r="BO273" i="1" s="1"/>
  <c r="BO287" i="1"/>
  <c r="BO285" i="1" s="1"/>
  <c r="BP27" i="1"/>
  <c r="BP33" i="1"/>
  <c r="BP44" i="1"/>
  <c r="BP50" i="1"/>
  <c r="BP61" i="1"/>
  <c r="BP67" i="1"/>
  <c r="BP78" i="1"/>
  <c r="BP83" i="1"/>
  <c r="BP81" i="1" s="1"/>
  <c r="BP99" i="1"/>
  <c r="BP105" i="1"/>
  <c r="BP114" i="1"/>
  <c r="BP112" i="1" s="1"/>
  <c r="BP169" i="1"/>
  <c r="BP184" i="1"/>
  <c r="BP197" i="1"/>
  <c r="BP208" i="1"/>
  <c r="BP213" i="1"/>
  <c r="BP211" i="1" s="1"/>
  <c r="BP154" i="1"/>
  <c r="BP241" i="1"/>
  <c r="BP239" i="1" s="1"/>
  <c r="BP253" i="1"/>
  <c r="BP251" i="1" s="1"/>
  <c r="BP275" i="1"/>
  <c r="BP273" i="1" s="1"/>
  <c r="BP287" i="1"/>
  <c r="BP285" i="1" s="1"/>
  <c r="BQ27" i="1"/>
  <c r="BQ33" i="1"/>
  <c r="BQ44" i="1"/>
  <c r="BQ50" i="1"/>
  <c r="BQ61" i="1"/>
  <c r="BQ67" i="1"/>
  <c r="BQ78" i="1"/>
  <c r="BQ83" i="1"/>
  <c r="BQ81" i="1" s="1"/>
  <c r="BQ99" i="1"/>
  <c r="BQ105" i="1"/>
  <c r="BQ114" i="1"/>
  <c r="BQ112" i="1" s="1"/>
  <c r="BQ110" i="1" s="1"/>
  <c r="BQ169" i="1"/>
  <c r="BQ184" i="1"/>
  <c r="BQ197" i="1"/>
  <c r="BQ208" i="1"/>
  <c r="BQ213" i="1"/>
  <c r="BQ211" i="1" s="1"/>
  <c r="BQ154" i="1"/>
  <c r="BQ241" i="1"/>
  <c r="BQ239" i="1" s="1"/>
  <c r="BQ253" i="1"/>
  <c r="BQ251" i="1" s="1"/>
  <c r="BQ275" i="1"/>
  <c r="BQ273" i="1" s="1"/>
  <c r="BQ287" i="1"/>
  <c r="BQ285" i="1" s="1"/>
  <c r="BR27" i="1"/>
  <c r="BR33" i="1"/>
  <c r="BR44" i="1"/>
  <c r="BR50" i="1"/>
  <c r="BR61" i="1"/>
  <c r="BR67" i="1"/>
  <c r="BR78" i="1"/>
  <c r="BR83" i="1"/>
  <c r="BR81" i="1" s="1"/>
  <c r="BR99" i="1"/>
  <c r="BR105" i="1"/>
  <c r="BR114" i="1"/>
  <c r="BR112" i="1" s="1"/>
  <c r="BR110" i="1" s="1"/>
  <c r="BR169" i="1"/>
  <c r="BR184" i="1"/>
  <c r="BR197" i="1"/>
  <c r="BR208" i="1"/>
  <c r="BR213" i="1"/>
  <c r="BR211" i="1" s="1"/>
  <c r="BR154" i="1"/>
  <c r="BR241" i="1"/>
  <c r="BR239" i="1" s="1"/>
  <c r="BR253" i="1"/>
  <c r="BR251" i="1" s="1"/>
  <c r="BR275" i="1"/>
  <c r="BR273" i="1" s="1"/>
  <c r="BR287" i="1"/>
  <c r="BR285" i="1" s="1"/>
  <c r="BS27" i="1"/>
  <c r="BS33" i="1"/>
  <c r="BS44" i="1"/>
  <c r="BS50" i="1"/>
  <c r="BS61" i="1"/>
  <c r="BS67" i="1"/>
  <c r="BS78" i="1"/>
  <c r="BS83" i="1"/>
  <c r="BS81" i="1" s="1"/>
  <c r="BS99" i="1"/>
  <c r="BS105" i="1"/>
  <c r="BS114" i="1"/>
  <c r="BS112" i="1" s="1"/>
  <c r="BS110" i="1" s="1"/>
  <c r="BS169" i="1"/>
  <c r="BS184" i="1"/>
  <c r="BS197" i="1"/>
  <c r="BS208" i="1"/>
  <c r="BS213" i="1"/>
  <c r="BS211" i="1" s="1"/>
  <c r="BS154" i="1"/>
  <c r="BS241" i="1"/>
  <c r="BS239" i="1" s="1"/>
  <c r="BS253" i="1"/>
  <c r="BS251" i="1" s="1"/>
  <c r="BS275" i="1"/>
  <c r="BS273" i="1" s="1"/>
  <c r="BS287" i="1"/>
  <c r="BS285" i="1" s="1"/>
  <c r="BT27" i="1"/>
  <c r="BT33" i="1"/>
  <c r="BT44" i="1"/>
  <c r="BT50" i="1"/>
  <c r="BT61" i="1"/>
  <c r="BT67" i="1"/>
  <c r="BT78" i="1"/>
  <c r="BT83" i="1"/>
  <c r="BT81" i="1" s="1"/>
  <c r="BT99" i="1"/>
  <c r="BT105" i="1"/>
  <c r="BT114" i="1"/>
  <c r="BT112" i="1" s="1"/>
  <c r="BT110" i="1" s="1"/>
  <c r="BT169" i="1"/>
  <c r="BT184" i="1"/>
  <c r="BT197" i="1"/>
  <c r="BT208" i="1"/>
  <c r="BT213" i="1"/>
  <c r="BT211" i="1" s="1"/>
  <c r="BT154" i="1"/>
  <c r="BT241" i="1"/>
  <c r="BT239" i="1" s="1"/>
  <c r="BT253" i="1"/>
  <c r="BT251" i="1" s="1"/>
  <c r="BT275" i="1"/>
  <c r="BT273" i="1" s="1"/>
  <c r="BT287" i="1"/>
  <c r="BT285" i="1" s="1"/>
  <c r="BU27" i="1"/>
  <c r="BU33" i="1"/>
  <c r="BU44" i="1"/>
  <c r="BU50" i="1"/>
  <c r="BU61" i="1"/>
  <c r="BU67" i="1"/>
  <c r="BU78" i="1"/>
  <c r="BU83" i="1"/>
  <c r="BU81" i="1" s="1"/>
  <c r="BU99" i="1"/>
  <c r="BU105" i="1"/>
  <c r="BU114" i="1"/>
  <c r="BU112" i="1" s="1"/>
  <c r="BU110" i="1" s="1"/>
  <c r="BU169" i="1"/>
  <c r="BU184" i="1"/>
  <c r="BU197" i="1"/>
  <c r="BU208" i="1"/>
  <c r="BU213" i="1"/>
  <c r="BU211" i="1" s="1"/>
  <c r="BU154" i="1"/>
  <c r="BU241" i="1"/>
  <c r="BU239" i="1" s="1"/>
  <c r="BU253" i="1"/>
  <c r="BU251" i="1"/>
  <c r="BU275" i="1"/>
  <c r="BU273" i="1" s="1"/>
  <c r="BU287" i="1"/>
  <c r="BU285" i="1" s="1"/>
  <c r="BV27" i="1"/>
  <c r="BV33" i="1"/>
  <c r="BV44" i="1"/>
  <c r="BV50" i="1"/>
  <c r="BV61" i="1"/>
  <c r="BV67" i="1"/>
  <c r="BV78" i="1"/>
  <c r="BV83" i="1"/>
  <c r="BV81" i="1" s="1"/>
  <c r="BV99" i="1"/>
  <c r="BV105" i="1"/>
  <c r="BV114" i="1"/>
  <c r="BV112" i="1" s="1"/>
  <c r="BV110" i="1" s="1"/>
  <c r="BV169" i="1"/>
  <c r="BV184" i="1"/>
  <c r="BV197" i="1"/>
  <c r="BV208" i="1"/>
  <c r="BV213" i="1"/>
  <c r="BV211" i="1" s="1"/>
  <c r="BV154" i="1"/>
  <c r="BV241" i="1"/>
  <c r="BV239" i="1" s="1"/>
  <c r="BV253" i="1"/>
  <c r="BV251" i="1" s="1"/>
  <c r="BV275" i="1"/>
  <c r="BV273" i="1" s="1"/>
  <c r="BV287" i="1"/>
  <c r="BV285" i="1" s="1"/>
  <c r="AX27" i="1"/>
  <c r="AX33" i="1"/>
  <c r="AX44" i="1"/>
  <c r="AX50" i="1"/>
  <c r="AX61" i="1"/>
  <c r="AX67" i="1"/>
  <c r="AX78" i="1"/>
  <c r="AX83" i="1"/>
  <c r="AX81" i="1" s="1"/>
  <c r="AX99" i="1"/>
  <c r="AX105" i="1"/>
  <c r="AX114" i="1"/>
  <c r="AX123" i="1"/>
  <c r="AX169" i="1"/>
  <c r="AX184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AX208" i="1"/>
  <c r="AX213" i="1"/>
  <c r="AX154" i="1"/>
  <c r="AX241" i="1"/>
  <c r="AX239" i="1" s="1"/>
  <c r="AX253" i="1"/>
  <c r="AX251" i="1" s="1"/>
  <c r="AX275" i="1"/>
  <c r="AX273" i="1" s="1"/>
  <c r="AX287" i="1"/>
  <c r="AX285" i="1" s="1"/>
  <c r="AY27" i="1"/>
  <c r="AY33" i="1"/>
  <c r="AY44" i="1"/>
  <c r="AY50" i="1"/>
  <c r="AY61" i="1"/>
  <c r="AY67" i="1"/>
  <c r="AY78" i="1"/>
  <c r="AY83" i="1"/>
  <c r="AY81" i="1" s="1"/>
  <c r="AY99" i="1"/>
  <c r="AY105" i="1"/>
  <c r="AY114" i="1"/>
  <c r="AY123" i="1"/>
  <c r="AY169" i="1"/>
  <c r="AY184" i="1"/>
  <c r="AY208" i="1"/>
  <c r="AY213" i="1"/>
  <c r="AY211" i="1" s="1"/>
  <c r="AY154" i="1"/>
  <c r="AY241" i="1"/>
  <c r="AY239" i="1" s="1"/>
  <c r="AY253" i="1"/>
  <c r="AY275" i="1"/>
  <c r="AY273" i="1" s="1"/>
  <c r="AY287" i="1"/>
  <c r="AY285" i="1" s="1"/>
  <c r="AZ27" i="1"/>
  <c r="AZ33" i="1"/>
  <c r="AZ44" i="1"/>
  <c r="AZ50" i="1"/>
  <c r="AZ61" i="1"/>
  <c r="AZ67" i="1"/>
  <c r="AZ78" i="1"/>
  <c r="AZ83" i="1"/>
  <c r="AZ81" i="1" s="1"/>
  <c r="AZ99" i="1"/>
  <c r="AZ105" i="1"/>
  <c r="AZ114" i="1"/>
  <c r="AZ123" i="1"/>
  <c r="AZ169" i="1"/>
  <c r="AZ184" i="1"/>
  <c r="AZ208" i="1"/>
  <c r="AZ213" i="1"/>
  <c r="AZ211" i="1" s="1"/>
  <c r="AZ154" i="1"/>
  <c r="BA154" i="1"/>
  <c r="BB154" i="1"/>
  <c r="BC154" i="1"/>
  <c r="BD154" i="1"/>
  <c r="BE154" i="1"/>
  <c r="BF154" i="1"/>
  <c r="BG154" i="1"/>
  <c r="BH154" i="1"/>
  <c r="BI154" i="1"/>
  <c r="AZ241" i="1"/>
  <c r="AZ253" i="1"/>
  <c r="AZ251" i="1" s="1"/>
  <c r="AZ275" i="1"/>
  <c r="AZ273" i="1" s="1"/>
  <c r="AZ287" i="1"/>
  <c r="AZ285" i="1" s="1"/>
  <c r="BA27" i="1"/>
  <c r="BA33" i="1"/>
  <c r="BA44" i="1"/>
  <c r="BA50" i="1"/>
  <c r="BA61" i="1"/>
  <c r="BA67" i="1"/>
  <c r="BA78" i="1"/>
  <c r="BA83" i="1"/>
  <c r="BA81" i="1" s="1"/>
  <c r="BA99" i="1"/>
  <c r="BA105" i="1"/>
  <c r="BA114" i="1"/>
  <c r="BA123" i="1"/>
  <c r="BA169" i="1"/>
  <c r="BA184" i="1"/>
  <c r="BB184" i="1"/>
  <c r="BC184" i="1"/>
  <c r="BD184" i="1"/>
  <c r="BE184" i="1"/>
  <c r="BF184" i="1"/>
  <c r="BG184" i="1"/>
  <c r="BH184" i="1"/>
  <c r="BI184" i="1"/>
  <c r="BA208" i="1"/>
  <c r="BA213" i="1"/>
  <c r="BA211" i="1" s="1"/>
  <c r="BA241" i="1"/>
  <c r="BA239" i="1" s="1"/>
  <c r="BA253" i="1"/>
  <c r="BA251" i="1" s="1"/>
  <c r="BA275" i="1"/>
  <c r="BA273" i="1" s="1"/>
  <c r="BA287" i="1"/>
  <c r="BA285" i="1" s="1"/>
  <c r="BB27" i="1"/>
  <c r="BB33" i="1"/>
  <c r="BB44" i="1"/>
  <c r="BB50" i="1"/>
  <c r="BB61" i="1"/>
  <c r="BB67" i="1"/>
  <c r="BB78" i="1"/>
  <c r="BB83" i="1"/>
  <c r="BB81" i="1" s="1"/>
  <c r="BB99" i="1"/>
  <c r="BB105" i="1"/>
  <c r="BB114" i="1"/>
  <c r="BB123" i="1"/>
  <c r="BB169" i="1"/>
  <c r="BB208" i="1"/>
  <c r="BB213" i="1"/>
  <c r="BB211" i="1" s="1"/>
  <c r="BB241" i="1"/>
  <c r="BB239" i="1" s="1"/>
  <c r="BB253" i="1"/>
  <c r="BB251" i="1" s="1"/>
  <c r="BB275" i="1"/>
  <c r="BB273" i="1" s="1"/>
  <c r="BB287" i="1"/>
  <c r="BB285" i="1" s="1"/>
  <c r="BC27" i="1"/>
  <c r="BC33" i="1"/>
  <c r="BC44" i="1"/>
  <c r="BC50" i="1"/>
  <c r="BC61" i="1"/>
  <c r="BC67" i="1"/>
  <c r="BC78" i="1"/>
  <c r="BC83" i="1"/>
  <c r="BC81" i="1" s="1"/>
  <c r="BC99" i="1"/>
  <c r="BC105" i="1"/>
  <c r="BC114" i="1"/>
  <c r="BC123" i="1"/>
  <c r="BC169" i="1"/>
  <c r="BC208" i="1"/>
  <c r="BC213" i="1"/>
  <c r="BC211" i="1" s="1"/>
  <c r="BC241" i="1"/>
  <c r="BC239" i="1" s="1"/>
  <c r="BC253" i="1"/>
  <c r="BC251" i="1" s="1"/>
  <c r="BC275" i="1"/>
  <c r="BC273" i="1" s="1"/>
  <c r="BC287" i="1"/>
  <c r="BC285" i="1" s="1"/>
  <c r="BD27" i="1"/>
  <c r="BE27" i="1"/>
  <c r="BF27" i="1"/>
  <c r="BG27" i="1"/>
  <c r="BH27" i="1"/>
  <c r="BI27" i="1"/>
  <c r="BD33" i="1"/>
  <c r="BD44" i="1"/>
  <c r="BD50" i="1"/>
  <c r="BD61" i="1"/>
  <c r="BD67" i="1"/>
  <c r="BD78" i="1"/>
  <c r="BD83" i="1"/>
  <c r="BD81" i="1" s="1"/>
  <c r="BD99" i="1"/>
  <c r="BD105" i="1"/>
  <c r="BD114" i="1"/>
  <c r="BD123" i="1"/>
  <c r="BD169" i="1"/>
  <c r="BD208" i="1"/>
  <c r="BD213" i="1"/>
  <c r="BD211" i="1" s="1"/>
  <c r="BD241" i="1"/>
  <c r="BD239" i="1" s="1"/>
  <c r="BD253" i="1"/>
  <c r="BD251" i="1" s="1"/>
  <c r="BD275" i="1"/>
  <c r="BD287" i="1"/>
  <c r="BD285" i="1" s="1"/>
  <c r="BE33" i="1"/>
  <c r="BE44" i="1"/>
  <c r="BE50" i="1"/>
  <c r="BE61" i="1"/>
  <c r="BE67" i="1"/>
  <c r="BE78" i="1"/>
  <c r="BE83" i="1"/>
  <c r="BE81" i="1" s="1"/>
  <c r="BE99" i="1"/>
  <c r="BE105" i="1"/>
  <c r="BE114" i="1"/>
  <c r="BE123" i="1"/>
  <c r="BE169" i="1"/>
  <c r="BE167" i="1" s="1"/>
  <c r="BE208" i="1"/>
  <c r="BE213" i="1"/>
  <c r="BE211" i="1" s="1"/>
  <c r="BE241" i="1"/>
  <c r="BE239" i="1" s="1"/>
  <c r="BE253" i="1"/>
  <c r="BE251" i="1" s="1"/>
  <c r="BE275" i="1"/>
  <c r="BE273" i="1" s="1"/>
  <c r="BE287" i="1"/>
  <c r="BE285" i="1" s="1"/>
  <c r="BF33" i="1"/>
  <c r="BF44" i="1"/>
  <c r="BF50" i="1"/>
  <c r="BF61" i="1"/>
  <c r="BF67" i="1"/>
  <c r="BF78" i="1"/>
  <c r="BF83" i="1"/>
  <c r="BF81" i="1" s="1"/>
  <c r="BF99" i="1"/>
  <c r="BF105" i="1"/>
  <c r="BF114" i="1"/>
  <c r="BF123" i="1"/>
  <c r="BF169" i="1"/>
  <c r="BF208" i="1"/>
  <c r="BF213" i="1"/>
  <c r="BF211" i="1" s="1"/>
  <c r="BF241" i="1"/>
  <c r="BF239" i="1" s="1"/>
  <c r="BF253" i="1"/>
  <c r="BF251" i="1" s="1"/>
  <c r="BF275" i="1"/>
  <c r="BF273" i="1" s="1"/>
  <c r="BF287" i="1"/>
  <c r="BF285" i="1" s="1"/>
  <c r="BG33" i="1"/>
  <c r="BG44" i="1"/>
  <c r="BG50" i="1"/>
  <c r="BG61" i="1"/>
  <c r="BG67" i="1"/>
  <c r="BG78" i="1"/>
  <c r="BG83" i="1"/>
  <c r="BG81" i="1" s="1"/>
  <c r="BG99" i="1"/>
  <c r="BG105" i="1"/>
  <c r="BG114" i="1"/>
  <c r="BG123" i="1"/>
  <c r="BG169" i="1"/>
  <c r="BG167" i="1" s="1"/>
  <c r="BG208" i="1"/>
  <c r="BG213" i="1"/>
  <c r="BG211" i="1" s="1"/>
  <c r="BG241" i="1"/>
  <c r="BG239" i="1" s="1"/>
  <c r="BG253" i="1"/>
  <c r="BG251" i="1" s="1"/>
  <c r="BG275" i="1"/>
  <c r="BG273" i="1" s="1"/>
  <c r="BG287" i="1"/>
  <c r="BG285" i="1" s="1"/>
  <c r="BH33" i="1"/>
  <c r="BH44" i="1"/>
  <c r="BH50" i="1"/>
  <c r="BH61" i="1"/>
  <c r="BH67" i="1"/>
  <c r="BH78" i="1"/>
  <c r="BH83" i="1"/>
  <c r="BH99" i="1"/>
  <c r="BH105" i="1"/>
  <c r="BH114" i="1"/>
  <c r="BH123" i="1"/>
  <c r="BH169" i="1"/>
  <c r="BH208" i="1"/>
  <c r="BH213" i="1"/>
  <c r="BH211" i="1" s="1"/>
  <c r="BH241" i="1"/>
  <c r="BH239" i="1" s="1"/>
  <c r="BH253" i="1"/>
  <c r="BH251" i="1" s="1"/>
  <c r="BH275" i="1"/>
  <c r="BH273" i="1" s="1"/>
  <c r="BH287" i="1"/>
  <c r="BH285" i="1" s="1"/>
  <c r="BI33" i="1"/>
  <c r="BI44" i="1"/>
  <c r="BI50" i="1"/>
  <c r="BI61" i="1"/>
  <c r="BI67" i="1"/>
  <c r="BI78" i="1"/>
  <c r="BI83" i="1"/>
  <c r="BI81" i="1" s="1"/>
  <c r="BI99" i="1"/>
  <c r="BI105" i="1"/>
  <c r="BI114" i="1"/>
  <c r="BI123" i="1"/>
  <c r="BI169" i="1"/>
  <c r="BI208" i="1"/>
  <c r="BI213" i="1"/>
  <c r="BI211" i="1" s="1"/>
  <c r="BI241" i="1"/>
  <c r="BI239" i="1" s="1"/>
  <c r="BI253" i="1"/>
  <c r="BI251" i="1" s="1"/>
  <c r="BI275" i="1"/>
  <c r="BI273" i="1" s="1"/>
  <c r="BI287" i="1"/>
  <c r="BI285" i="1" s="1"/>
  <c r="AK27" i="1"/>
  <c r="AK33" i="1"/>
  <c r="AK44" i="1"/>
  <c r="AK50" i="1"/>
  <c r="AK61" i="1"/>
  <c r="AK67" i="1"/>
  <c r="AK78" i="1"/>
  <c r="AK83" i="1"/>
  <c r="AK81" i="1" s="1"/>
  <c r="AK99" i="1"/>
  <c r="AK114" i="1"/>
  <c r="AK123" i="1"/>
  <c r="AK169" i="1"/>
  <c r="AK184" i="1"/>
  <c r="AK197" i="1"/>
  <c r="AK208" i="1"/>
  <c r="AK213" i="1"/>
  <c r="AK211" i="1" s="1"/>
  <c r="AK154" i="1"/>
  <c r="AK241" i="1"/>
  <c r="AK239" i="1" s="1"/>
  <c r="AK251" i="1"/>
  <c r="AK275" i="1"/>
  <c r="AK273" i="1" s="1"/>
  <c r="AK287" i="1"/>
  <c r="AK285" i="1" s="1"/>
  <c r="AL27" i="1"/>
  <c r="AL33" i="1"/>
  <c r="AL44" i="1"/>
  <c r="AL50" i="1"/>
  <c r="AL61" i="1"/>
  <c r="AL67" i="1"/>
  <c r="AL78" i="1"/>
  <c r="AL83" i="1"/>
  <c r="AL81" i="1" s="1"/>
  <c r="AL99" i="1"/>
  <c r="AL114" i="1"/>
  <c r="AL123" i="1"/>
  <c r="AL169" i="1"/>
  <c r="AL184" i="1"/>
  <c r="AL197" i="1"/>
  <c r="AL208" i="1"/>
  <c r="AL213" i="1"/>
  <c r="AL211" i="1" s="1"/>
  <c r="AL154" i="1"/>
  <c r="AL241" i="1"/>
  <c r="AL239" i="1" s="1"/>
  <c r="AL251" i="1"/>
  <c r="AL275" i="1"/>
  <c r="AL287" i="1"/>
  <c r="AM27" i="1"/>
  <c r="AM33" i="1"/>
  <c r="AM44" i="1"/>
  <c r="AM50" i="1"/>
  <c r="AM61" i="1"/>
  <c r="AM67" i="1"/>
  <c r="AM78" i="1"/>
  <c r="AM83" i="1"/>
  <c r="AM81" i="1" s="1"/>
  <c r="AM99" i="1"/>
  <c r="AM114" i="1"/>
  <c r="AM123" i="1"/>
  <c r="AM169" i="1"/>
  <c r="AM184" i="1"/>
  <c r="AM197" i="1"/>
  <c r="AM208" i="1"/>
  <c r="AM213" i="1"/>
  <c r="AM211" i="1" s="1"/>
  <c r="AM154" i="1"/>
  <c r="AM241" i="1"/>
  <c r="AM239" i="1" s="1"/>
  <c r="AM251" i="1"/>
  <c r="AM275" i="1"/>
  <c r="AM273" i="1" s="1"/>
  <c r="AM287" i="1"/>
  <c r="AM285" i="1" s="1"/>
  <c r="AN27" i="1"/>
  <c r="AN33" i="1"/>
  <c r="AN44" i="1"/>
  <c r="AN50" i="1"/>
  <c r="AN61" i="1"/>
  <c r="AN67" i="1"/>
  <c r="AN78" i="1"/>
  <c r="AN83" i="1"/>
  <c r="AN81" i="1" s="1"/>
  <c r="AN99" i="1"/>
  <c r="AN114" i="1"/>
  <c r="AN123" i="1"/>
  <c r="AN169" i="1"/>
  <c r="AN184" i="1"/>
  <c r="AN197" i="1"/>
  <c r="AN208" i="1"/>
  <c r="AN213" i="1"/>
  <c r="AN154" i="1"/>
  <c r="AN241" i="1"/>
  <c r="AN239" i="1" s="1"/>
  <c r="AN251" i="1"/>
  <c r="AN275" i="1"/>
  <c r="AN273" i="1" s="1"/>
  <c r="AN287" i="1"/>
  <c r="AN285" i="1" s="1"/>
  <c r="AO27" i="1"/>
  <c r="AO33" i="1"/>
  <c r="AO44" i="1"/>
  <c r="AO50" i="1"/>
  <c r="AO61" i="1"/>
  <c r="AO67" i="1"/>
  <c r="AO78" i="1"/>
  <c r="AO83" i="1"/>
  <c r="AO81" i="1" s="1"/>
  <c r="AO99" i="1"/>
  <c r="AO114" i="1"/>
  <c r="AO123" i="1"/>
  <c r="AO169" i="1"/>
  <c r="AO184" i="1"/>
  <c r="AO197" i="1"/>
  <c r="AO208" i="1"/>
  <c r="AO213" i="1"/>
  <c r="AO211" i="1" s="1"/>
  <c r="AO154" i="1"/>
  <c r="AO241" i="1"/>
  <c r="AO239" i="1" s="1"/>
  <c r="AO251" i="1"/>
  <c r="AO275" i="1"/>
  <c r="AO273" i="1" s="1"/>
  <c r="AO287" i="1"/>
  <c r="AO285" i="1" s="1"/>
  <c r="AP27" i="1"/>
  <c r="AP33" i="1"/>
  <c r="AP44" i="1"/>
  <c r="AP50" i="1"/>
  <c r="AP61" i="1"/>
  <c r="AP67" i="1"/>
  <c r="AP78" i="1"/>
  <c r="AP83" i="1"/>
  <c r="AP99" i="1"/>
  <c r="AP114" i="1"/>
  <c r="AP123" i="1"/>
  <c r="AP169" i="1"/>
  <c r="AP184" i="1"/>
  <c r="AP197" i="1"/>
  <c r="AP208" i="1"/>
  <c r="AP213" i="1"/>
  <c r="AP211" i="1" s="1"/>
  <c r="AP154" i="1"/>
  <c r="AP241" i="1"/>
  <c r="AP239" i="1" s="1"/>
  <c r="AP251" i="1"/>
  <c r="AP275" i="1"/>
  <c r="AP273" i="1" s="1"/>
  <c r="AP287" i="1"/>
  <c r="AP285" i="1" s="1"/>
  <c r="AQ27" i="1"/>
  <c r="AQ33" i="1"/>
  <c r="AQ44" i="1"/>
  <c r="AQ50" i="1"/>
  <c r="AQ61" i="1"/>
  <c r="AQ67" i="1"/>
  <c r="AQ78" i="1"/>
  <c r="AQ83" i="1"/>
  <c r="AQ81" i="1" s="1"/>
  <c r="AQ99" i="1"/>
  <c r="AQ114" i="1"/>
  <c r="AQ123" i="1"/>
  <c r="AQ169" i="1"/>
  <c r="AQ184" i="1"/>
  <c r="AQ197" i="1"/>
  <c r="AQ208" i="1"/>
  <c r="AQ213" i="1"/>
  <c r="AQ211" i="1" s="1"/>
  <c r="AQ154" i="1"/>
  <c r="AQ241" i="1"/>
  <c r="AQ239" i="1" s="1"/>
  <c r="AQ251" i="1"/>
  <c r="AQ275" i="1"/>
  <c r="AQ273" i="1" s="1"/>
  <c r="AQ297" i="1" s="1"/>
  <c r="AQ287" i="1"/>
  <c r="AQ285" i="1" s="1"/>
  <c r="AR27" i="1"/>
  <c r="AR33" i="1"/>
  <c r="AR44" i="1"/>
  <c r="AR50" i="1"/>
  <c r="AR61" i="1"/>
  <c r="AR67" i="1"/>
  <c r="AR78" i="1"/>
  <c r="AR83" i="1"/>
  <c r="AR81" i="1" s="1"/>
  <c r="AR99" i="1"/>
  <c r="AR114" i="1"/>
  <c r="AR123" i="1"/>
  <c r="AR169" i="1"/>
  <c r="AR184" i="1"/>
  <c r="AR197" i="1"/>
  <c r="AR208" i="1"/>
  <c r="AR213" i="1"/>
  <c r="AR211" i="1" s="1"/>
  <c r="AR154" i="1"/>
  <c r="AR241" i="1"/>
  <c r="AR239" i="1" s="1"/>
  <c r="AR251" i="1"/>
  <c r="AR275" i="1"/>
  <c r="AR273" i="1" s="1"/>
  <c r="AR287" i="1"/>
  <c r="AR285" i="1" s="1"/>
  <c r="AS27" i="1"/>
  <c r="AS33" i="1"/>
  <c r="AS44" i="1"/>
  <c r="AS50" i="1"/>
  <c r="AT50" i="1"/>
  <c r="AU50" i="1"/>
  <c r="AV50" i="1"/>
  <c r="AS61" i="1"/>
  <c r="AS67" i="1"/>
  <c r="AS78" i="1"/>
  <c r="AS83" i="1"/>
  <c r="AS81" i="1" s="1"/>
  <c r="AS99" i="1"/>
  <c r="AS114" i="1"/>
  <c r="AS112" i="1" s="1"/>
  <c r="AS110" i="1" s="1"/>
  <c r="AS123" i="1"/>
  <c r="AS169" i="1"/>
  <c r="AS184" i="1"/>
  <c r="AS197" i="1"/>
  <c r="AS208" i="1"/>
  <c r="AS213" i="1"/>
  <c r="AS211" i="1" s="1"/>
  <c r="AS154" i="1"/>
  <c r="AS241" i="1"/>
  <c r="AS239" i="1" s="1"/>
  <c r="AS251" i="1"/>
  <c r="AS275" i="1"/>
  <c r="AS273" i="1" s="1"/>
  <c r="AS287" i="1"/>
  <c r="AS285" i="1" s="1"/>
  <c r="AT27" i="1"/>
  <c r="AT33" i="1"/>
  <c r="AT44" i="1"/>
  <c r="AT61" i="1"/>
  <c r="AT67" i="1"/>
  <c r="AT78" i="1"/>
  <c r="AT83" i="1"/>
  <c r="AT81" i="1" s="1"/>
  <c r="AT99" i="1"/>
  <c r="AT114" i="1"/>
  <c r="AT123" i="1"/>
  <c r="AT169" i="1"/>
  <c r="AT184" i="1"/>
  <c r="AT197" i="1"/>
  <c r="AT208" i="1"/>
  <c r="AT213" i="1"/>
  <c r="AT211" i="1" s="1"/>
  <c r="AT154" i="1"/>
  <c r="AT241" i="1"/>
  <c r="AT239" i="1" s="1"/>
  <c r="AT253" i="1"/>
  <c r="AT251" i="1" s="1"/>
  <c r="AT275" i="1"/>
  <c r="AT273" i="1" s="1"/>
  <c r="AT287" i="1"/>
  <c r="AT285" i="1" s="1"/>
  <c r="AU27" i="1"/>
  <c r="AU33" i="1"/>
  <c r="AU44" i="1"/>
  <c r="AU61" i="1"/>
  <c r="AU67" i="1"/>
  <c r="AU78" i="1"/>
  <c r="AU83" i="1"/>
  <c r="AU81" i="1" s="1"/>
  <c r="AU99" i="1"/>
  <c r="AU105" i="1"/>
  <c r="AU114" i="1"/>
  <c r="AU123" i="1"/>
  <c r="AU169" i="1"/>
  <c r="AU184" i="1"/>
  <c r="AU197" i="1"/>
  <c r="AU208" i="1"/>
  <c r="AU213" i="1"/>
  <c r="AU211" i="1" s="1"/>
  <c r="AU154" i="1"/>
  <c r="AU241" i="1"/>
  <c r="AU239" i="1" s="1"/>
  <c r="AU253" i="1"/>
  <c r="AV253" i="1"/>
  <c r="AV251" i="1" s="1"/>
  <c r="AU275" i="1"/>
  <c r="AU273" i="1" s="1"/>
  <c r="AU287" i="1"/>
  <c r="AU285" i="1" s="1"/>
  <c r="AV27" i="1"/>
  <c r="AV33" i="1"/>
  <c r="AV44" i="1"/>
  <c r="AV61" i="1"/>
  <c r="AV67" i="1"/>
  <c r="AV78" i="1"/>
  <c r="AV83" i="1"/>
  <c r="AV81" i="1" s="1"/>
  <c r="AV99" i="1"/>
  <c r="AV105" i="1"/>
  <c r="AV114" i="1"/>
  <c r="AV123" i="1"/>
  <c r="AV169" i="1"/>
  <c r="AV184" i="1"/>
  <c r="AV197" i="1"/>
  <c r="AV208" i="1"/>
  <c r="AV213" i="1"/>
  <c r="AV211" i="1" s="1"/>
  <c r="AV154" i="1"/>
  <c r="AV241" i="1"/>
  <c r="AV239" i="1" s="1"/>
  <c r="AV275" i="1"/>
  <c r="AV273" i="1" s="1"/>
  <c r="AV287" i="1"/>
  <c r="AV285" i="1" s="1"/>
  <c r="X27" i="1"/>
  <c r="Y27" i="1"/>
  <c r="Z27" i="1"/>
  <c r="AA27" i="1"/>
  <c r="AB27" i="1"/>
  <c r="AC27" i="1"/>
  <c r="AD27" i="1"/>
  <c r="AE27" i="1"/>
  <c r="AF27" i="1"/>
  <c r="AG27" i="1"/>
  <c r="AH27" i="1"/>
  <c r="AI27" i="1"/>
  <c r="X33" i="1"/>
  <c r="X44" i="1"/>
  <c r="X50" i="1"/>
  <c r="X61" i="1"/>
  <c r="Y61" i="1"/>
  <c r="Z61" i="1"/>
  <c r="AA61" i="1"/>
  <c r="AB61" i="1"/>
  <c r="AC61" i="1"/>
  <c r="AD61" i="1"/>
  <c r="AE61" i="1"/>
  <c r="AF61" i="1"/>
  <c r="AG61" i="1"/>
  <c r="AH61" i="1"/>
  <c r="AI61" i="1"/>
  <c r="X67" i="1"/>
  <c r="X78" i="1"/>
  <c r="X83" i="1"/>
  <c r="X81" i="1" s="1"/>
  <c r="X114" i="1"/>
  <c r="X123" i="1"/>
  <c r="X99" i="1"/>
  <c r="X105" i="1"/>
  <c r="X169" i="1"/>
  <c r="X184" i="1"/>
  <c r="X197" i="1"/>
  <c r="X213" i="1"/>
  <c r="X211" i="1" s="1"/>
  <c r="X208" i="1"/>
  <c r="X154" i="1"/>
  <c r="X241" i="1"/>
  <c r="X239" i="1" s="1"/>
  <c r="X253" i="1"/>
  <c r="X251" i="1" s="1"/>
  <c r="X275" i="1"/>
  <c r="X273" i="1" s="1"/>
  <c r="X287" i="1"/>
  <c r="X285" i="1" s="1"/>
  <c r="Y33" i="1"/>
  <c r="Y44" i="1"/>
  <c r="Y50" i="1"/>
  <c r="Y67" i="1"/>
  <c r="Y78" i="1"/>
  <c r="Y83" i="1"/>
  <c r="Y81" i="1" s="1"/>
  <c r="Y65" i="1" s="1"/>
  <c r="Y99" i="1"/>
  <c r="Y105" i="1"/>
  <c r="Y114" i="1"/>
  <c r="Y123" i="1"/>
  <c r="Y169" i="1"/>
  <c r="Y184" i="1"/>
  <c r="Y197" i="1"/>
  <c r="Y213" i="1"/>
  <c r="Y211" i="1" s="1"/>
  <c r="Y208" i="1"/>
  <c r="Y154" i="1"/>
  <c r="Y241" i="1"/>
  <c r="Y239" i="1" s="1"/>
  <c r="Y253" i="1"/>
  <c r="Y251" i="1" s="1"/>
  <c r="Y275" i="1"/>
  <c r="Y273" i="1" s="1"/>
  <c r="Y287" i="1"/>
  <c r="Y285" i="1" s="1"/>
  <c r="Z33" i="1"/>
  <c r="Z44" i="1"/>
  <c r="Z50" i="1"/>
  <c r="Z67" i="1"/>
  <c r="Z78" i="1"/>
  <c r="Z83" i="1"/>
  <c r="Z99" i="1"/>
  <c r="Z105" i="1"/>
  <c r="Z114" i="1"/>
  <c r="Z123" i="1"/>
  <c r="Z169" i="1"/>
  <c r="Z184" i="1"/>
  <c r="Z197" i="1"/>
  <c r="Z213" i="1"/>
  <c r="Z211" i="1" s="1"/>
  <c r="Z208" i="1"/>
  <c r="Z154" i="1"/>
  <c r="Z241" i="1"/>
  <c r="Z239" i="1" s="1"/>
  <c r="Z253" i="1"/>
  <c r="Z251" i="1" s="1"/>
  <c r="Z275" i="1"/>
  <c r="Z273" i="1" s="1"/>
  <c r="Z287" i="1"/>
  <c r="Z285" i="1" s="1"/>
  <c r="AA33" i="1"/>
  <c r="AA44" i="1"/>
  <c r="AA50" i="1"/>
  <c r="AA67" i="1"/>
  <c r="AA78" i="1"/>
  <c r="AA83" i="1"/>
  <c r="AA81" i="1" s="1"/>
  <c r="AA99" i="1"/>
  <c r="AA105" i="1"/>
  <c r="AA114" i="1"/>
  <c r="AA123" i="1"/>
  <c r="AA112" i="1" s="1"/>
  <c r="AA110" i="1" s="1"/>
  <c r="AA169" i="1"/>
  <c r="AA184" i="1"/>
  <c r="AA197" i="1"/>
  <c r="AA213" i="1"/>
  <c r="AA211" i="1" s="1"/>
  <c r="AA208" i="1"/>
  <c r="AA154" i="1"/>
  <c r="AA241" i="1"/>
  <c r="AA239" i="1" s="1"/>
  <c r="AA253" i="1"/>
  <c r="AA251" i="1" s="1"/>
  <c r="AA275" i="1"/>
  <c r="AA273" i="1" s="1"/>
  <c r="AA287" i="1"/>
  <c r="AA285" i="1" s="1"/>
  <c r="AB33" i="1"/>
  <c r="AB44" i="1"/>
  <c r="AB50" i="1"/>
  <c r="AB67" i="1"/>
  <c r="AB78" i="1"/>
  <c r="AB83" i="1"/>
  <c r="AB81" i="1" s="1"/>
  <c r="AB99" i="1"/>
  <c r="AB105" i="1"/>
  <c r="AB114" i="1"/>
  <c r="AB123" i="1"/>
  <c r="AB169" i="1"/>
  <c r="AB184" i="1"/>
  <c r="AB197" i="1"/>
  <c r="AB208" i="1"/>
  <c r="AB213" i="1"/>
  <c r="AB211" i="1" s="1"/>
  <c r="AB154" i="1"/>
  <c r="AB241" i="1"/>
  <c r="AB239" i="1" s="1"/>
  <c r="AB253" i="1"/>
  <c r="AB251" i="1" s="1"/>
  <c r="AB275" i="1"/>
  <c r="AB273" i="1" s="1"/>
  <c r="AB287" i="1"/>
  <c r="AB285" i="1" s="1"/>
  <c r="AC33" i="1"/>
  <c r="AC44" i="1"/>
  <c r="AC50" i="1"/>
  <c r="AC67" i="1"/>
  <c r="AC78" i="1"/>
  <c r="AC83" i="1"/>
  <c r="AC81" i="1" s="1"/>
  <c r="AC105" i="1"/>
  <c r="AC114" i="1"/>
  <c r="AC123" i="1"/>
  <c r="AC169" i="1"/>
  <c r="AC184" i="1"/>
  <c r="AC197" i="1"/>
  <c r="AC208" i="1"/>
  <c r="AC213" i="1"/>
  <c r="AC211" i="1" s="1"/>
  <c r="AC154" i="1"/>
  <c r="AC241" i="1"/>
  <c r="AC239" i="1" s="1"/>
  <c r="AC253" i="1"/>
  <c r="AC251" i="1" s="1"/>
  <c r="AC275" i="1"/>
  <c r="AC273" i="1" s="1"/>
  <c r="AC287" i="1"/>
  <c r="AC285" i="1" s="1"/>
  <c r="AD33" i="1"/>
  <c r="AD44" i="1"/>
  <c r="AD50" i="1"/>
  <c r="AD67" i="1"/>
  <c r="AD78" i="1"/>
  <c r="AD83" i="1"/>
  <c r="AD81" i="1" s="1"/>
  <c r="AD105" i="1"/>
  <c r="AD114" i="1"/>
  <c r="AD123" i="1"/>
  <c r="AD169" i="1"/>
  <c r="AD184" i="1"/>
  <c r="AD197" i="1"/>
  <c r="AD208" i="1"/>
  <c r="AD213" i="1"/>
  <c r="AD211" i="1" s="1"/>
  <c r="AD154" i="1"/>
  <c r="AD241" i="1"/>
  <c r="AD239" i="1" s="1"/>
  <c r="AD253" i="1"/>
  <c r="AD251" i="1" s="1"/>
  <c r="AD275" i="1"/>
  <c r="AD273" i="1" s="1"/>
  <c r="AD287" i="1"/>
  <c r="AD285" i="1" s="1"/>
  <c r="AE33" i="1"/>
  <c r="AE44" i="1"/>
  <c r="AE50" i="1"/>
  <c r="AE67" i="1"/>
  <c r="AE78" i="1"/>
  <c r="AE83" i="1"/>
  <c r="AE81" i="1" s="1"/>
  <c r="AE99" i="1"/>
  <c r="AE105" i="1"/>
  <c r="AE114" i="1"/>
  <c r="AE123" i="1"/>
  <c r="AE169" i="1"/>
  <c r="AE184" i="1"/>
  <c r="AE197" i="1"/>
  <c r="AE208" i="1"/>
  <c r="AE213" i="1"/>
  <c r="AE211" i="1" s="1"/>
  <c r="AE154" i="1"/>
  <c r="AE241" i="1"/>
  <c r="AE239" i="1" s="1"/>
  <c r="AE253" i="1"/>
  <c r="AE251" i="1" s="1"/>
  <c r="AE275" i="1"/>
  <c r="AE273" i="1" s="1"/>
  <c r="AE287" i="1"/>
  <c r="AE285" i="1" s="1"/>
  <c r="AF33" i="1"/>
  <c r="AF44" i="1"/>
  <c r="AF50" i="1"/>
  <c r="AF67" i="1"/>
  <c r="AF78" i="1"/>
  <c r="AF83" i="1"/>
  <c r="AF81" i="1" s="1"/>
  <c r="AF99" i="1"/>
  <c r="AF105" i="1"/>
  <c r="AF114" i="1"/>
  <c r="AF123" i="1"/>
  <c r="AF202" i="1"/>
  <c r="AF197" i="1" s="1"/>
  <c r="AF169" i="1"/>
  <c r="AF184" i="1"/>
  <c r="AF208" i="1"/>
  <c r="AF213" i="1"/>
  <c r="AF211" i="1" s="1"/>
  <c r="AF154" i="1"/>
  <c r="AF241" i="1"/>
  <c r="AF239" i="1" s="1"/>
  <c r="AF253" i="1"/>
  <c r="AF275" i="1"/>
  <c r="AF273" i="1" s="1"/>
  <c r="AF287" i="1"/>
  <c r="AF285" i="1" s="1"/>
  <c r="AG33" i="1"/>
  <c r="AG44" i="1"/>
  <c r="AG50" i="1"/>
  <c r="AG67" i="1"/>
  <c r="AG78" i="1"/>
  <c r="AG83" i="1"/>
  <c r="AG81" i="1" s="1"/>
  <c r="AG99" i="1"/>
  <c r="AG105" i="1"/>
  <c r="AG114" i="1"/>
  <c r="AG123" i="1"/>
  <c r="AG202" i="1"/>
  <c r="AG197" i="1" s="1"/>
  <c r="AG169" i="1"/>
  <c r="AG184" i="1"/>
  <c r="AG208" i="1"/>
  <c r="AG213" i="1"/>
  <c r="AG211" i="1" s="1"/>
  <c r="AG154" i="1"/>
  <c r="AG241" i="1"/>
  <c r="AG239" i="1" s="1"/>
  <c r="AG253" i="1"/>
  <c r="AG251" i="1" s="1"/>
  <c r="AG275" i="1"/>
  <c r="AG273" i="1" s="1"/>
  <c r="AG287" i="1"/>
  <c r="AG285" i="1" s="1"/>
  <c r="AH33" i="1"/>
  <c r="AI33" i="1"/>
  <c r="AH44" i="1"/>
  <c r="AH50" i="1"/>
  <c r="AH67" i="1"/>
  <c r="AH78" i="1"/>
  <c r="AH83" i="1"/>
  <c r="AH81" i="1" s="1"/>
  <c r="AH99" i="1"/>
  <c r="AH105" i="1"/>
  <c r="AH114" i="1"/>
  <c r="AH123" i="1"/>
  <c r="AH169" i="1"/>
  <c r="AH184" i="1"/>
  <c r="AH208" i="1"/>
  <c r="AH213" i="1"/>
  <c r="AH211" i="1"/>
  <c r="AH154" i="1"/>
  <c r="AH241" i="1"/>
  <c r="AH239" i="1" s="1"/>
  <c r="AH253" i="1"/>
  <c r="AH251" i="1" s="1"/>
  <c r="AH275" i="1"/>
  <c r="AH273" i="1" s="1"/>
  <c r="AH287" i="1"/>
  <c r="AH285" i="1" s="1"/>
  <c r="AI44" i="1"/>
  <c r="AI50" i="1"/>
  <c r="AI67" i="1"/>
  <c r="AI78" i="1"/>
  <c r="AI83" i="1"/>
  <c r="AI81" i="1" s="1"/>
  <c r="AI99" i="1"/>
  <c r="AI105" i="1"/>
  <c r="AI114" i="1"/>
  <c r="AI123" i="1"/>
  <c r="AI169" i="1"/>
  <c r="AI184" i="1"/>
  <c r="AI197" i="1"/>
  <c r="AI208" i="1"/>
  <c r="AI213" i="1"/>
  <c r="AI211" i="1" s="1"/>
  <c r="AI154" i="1"/>
  <c r="AI241" i="1"/>
  <c r="AI239" i="1" s="1"/>
  <c r="AI253" i="1"/>
  <c r="AI251" i="1" s="1"/>
  <c r="AI275" i="1"/>
  <c r="AI287" i="1"/>
  <c r="AI285" i="1" s="1"/>
  <c r="K27" i="1"/>
  <c r="K33" i="1"/>
  <c r="K44" i="1"/>
  <c r="K50" i="1"/>
  <c r="K61" i="1"/>
  <c r="K67" i="1"/>
  <c r="K78" i="1"/>
  <c r="K83" i="1"/>
  <c r="K81" i="1" s="1"/>
  <c r="K114" i="1"/>
  <c r="K123" i="1"/>
  <c r="K99" i="1"/>
  <c r="L99" i="1"/>
  <c r="M99" i="1"/>
  <c r="N99" i="1"/>
  <c r="O99" i="1"/>
  <c r="P99" i="1"/>
  <c r="Q99" i="1"/>
  <c r="R99" i="1"/>
  <c r="S99" i="1"/>
  <c r="T99" i="1"/>
  <c r="U99" i="1"/>
  <c r="V99" i="1"/>
  <c r="K105" i="1"/>
  <c r="K169" i="1"/>
  <c r="K184" i="1"/>
  <c r="K197" i="1"/>
  <c r="K213" i="1"/>
  <c r="K211" i="1" s="1"/>
  <c r="K208" i="1"/>
  <c r="K154" i="1"/>
  <c r="K241" i="1"/>
  <c r="K253" i="1"/>
  <c r="K251" i="1" s="1"/>
  <c r="K249" i="1" s="1"/>
  <c r="K275" i="1"/>
  <c r="K273" i="1" s="1"/>
  <c r="K287" i="1"/>
  <c r="K285" i="1" s="1"/>
  <c r="L27" i="1"/>
  <c r="L33" i="1"/>
  <c r="L44" i="1"/>
  <c r="L50" i="1"/>
  <c r="L61" i="1"/>
  <c r="L67" i="1"/>
  <c r="L78" i="1"/>
  <c r="L83" i="1"/>
  <c r="L81" i="1" s="1"/>
  <c r="L114" i="1"/>
  <c r="L123" i="1"/>
  <c r="L105" i="1"/>
  <c r="L169" i="1"/>
  <c r="L184" i="1"/>
  <c r="L197" i="1"/>
  <c r="L213" i="1"/>
  <c r="L211" i="1" s="1"/>
  <c r="L208" i="1"/>
  <c r="L154" i="1"/>
  <c r="L241" i="1"/>
  <c r="L253" i="1"/>
  <c r="L275" i="1"/>
  <c r="L273" i="1" s="1"/>
  <c r="L287" i="1"/>
  <c r="L285" i="1" s="1"/>
  <c r="M27" i="1"/>
  <c r="M33" i="1"/>
  <c r="M44" i="1"/>
  <c r="M50" i="1"/>
  <c r="M61" i="1"/>
  <c r="M67" i="1"/>
  <c r="M78" i="1"/>
  <c r="M83" i="1"/>
  <c r="M114" i="1"/>
  <c r="M123" i="1"/>
  <c r="M105" i="1"/>
  <c r="N105" i="1"/>
  <c r="O105" i="1"/>
  <c r="P105" i="1"/>
  <c r="Q105" i="1"/>
  <c r="R105" i="1"/>
  <c r="S105" i="1"/>
  <c r="T105" i="1"/>
  <c r="U105" i="1"/>
  <c r="V105" i="1"/>
  <c r="M169" i="1"/>
  <c r="M184" i="1"/>
  <c r="M197" i="1"/>
  <c r="N197" i="1"/>
  <c r="O197" i="1"/>
  <c r="P197" i="1"/>
  <c r="Q197" i="1"/>
  <c r="R197" i="1"/>
  <c r="S197" i="1"/>
  <c r="T197" i="1"/>
  <c r="U197" i="1"/>
  <c r="V197" i="1"/>
  <c r="M213" i="1"/>
  <c r="M211" i="1" s="1"/>
  <c r="M208" i="1"/>
  <c r="M154" i="1"/>
  <c r="M241" i="1"/>
  <c r="M253" i="1"/>
  <c r="M251" i="1" s="1"/>
  <c r="M249" i="1" s="1"/>
  <c r="M275" i="1"/>
  <c r="M273" i="1" s="1"/>
  <c r="M287" i="1"/>
  <c r="M285" i="1" s="1"/>
  <c r="N27" i="1"/>
  <c r="N33" i="1"/>
  <c r="N44" i="1"/>
  <c r="N50" i="1"/>
  <c r="N61" i="1"/>
  <c r="N67" i="1"/>
  <c r="N78" i="1"/>
  <c r="N83" i="1"/>
  <c r="N81" i="1" s="1"/>
  <c r="N114" i="1"/>
  <c r="N123" i="1"/>
  <c r="N169" i="1"/>
  <c r="N184" i="1"/>
  <c r="N213" i="1"/>
  <c r="N211" i="1" s="1"/>
  <c r="N208" i="1"/>
  <c r="N154" i="1"/>
  <c r="N241" i="1"/>
  <c r="N253" i="1"/>
  <c r="N251" i="1" s="1"/>
  <c r="N249" i="1" s="1"/>
  <c r="N275" i="1"/>
  <c r="N273" i="1" s="1"/>
  <c r="N287" i="1"/>
  <c r="N285" i="1" s="1"/>
  <c r="O27" i="1"/>
  <c r="O33" i="1"/>
  <c r="O44" i="1"/>
  <c r="O50" i="1"/>
  <c r="O61" i="1"/>
  <c r="O67" i="1"/>
  <c r="O78" i="1"/>
  <c r="O83" i="1"/>
  <c r="O81" i="1" s="1"/>
  <c r="O114" i="1"/>
  <c r="O123" i="1"/>
  <c r="O169" i="1"/>
  <c r="O184" i="1"/>
  <c r="O213" i="1"/>
  <c r="O211" i="1" s="1"/>
  <c r="P213" i="1"/>
  <c r="P211" i="1" s="1"/>
  <c r="Q213" i="1"/>
  <c r="Q211" i="1" s="1"/>
  <c r="R213" i="1"/>
  <c r="R211" i="1" s="1"/>
  <c r="S213" i="1"/>
  <c r="S211" i="1" s="1"/>
  <c r="T213" i="1"/>
  <c r="T211" i="1" s="1"/>
  <c r="U213" i="1"/>
  <c r="U211" i="1" s="1"/>
  <c r="V213" i="1"/>
  <c r="V211" i="1" s="1"/>
  <c r="O208" i="1"/>
  <c r="O154" i="1"/>
  <c r="O241" i="1"/>
  <c r="O253" i="1"/>
  <c r="O251" i="1" s="1"/>
  <c r="O249" i="1" s="1"/>
  <c r="O239" i="1" s="1"/>
  <c r="O265" i="1" s="1"/>
  <c r="O275" i="1"/>
  <c r="O273" i="1" s="1"/>
  <c r="O287" i="1"/>
  <c r="O285" i="1" s="1"/>
  <c r="P27" i="1"/>
  <c r="P33" i="1"/>
  <c r="P44" i="1"/>
  <c r="P50" i="1"/>
  <c r="P61" i="1"/>
  <c r="P67" i="1"/>
  <c r="P78" i="1"/>
  <c r="P83" i="1"/>
  <c r="P81" i="1" s="1"/>
  <c r="P114" i="1"/>
  <c r="P123" i="1"/>
  <c r="P169" i="1"/>
  <c r="P184" i="1"/>
  <c r="P208" i="1"/>
  <c r="P154" i="1"/>
  <c r="P241" i="1"/>
  <c r="P253" i="1"/>
  <c r="P251" i="1" s="1"/>
  <c r="P249" i="1" s="1"/>
  <c r="P275" i="1"/>
  <c r="P273" i="1" s="1"/>
  <c r="P287" i="1"/>
  <c r="P285" i="1" s="1"/>
  <c r="Q27" i="1"/>
  <c r="Q33" i="1"/>
  <c r="Q44" i="1"/>
  <c r="Q50" i="1"/>
  <c r="Q61" i="1"/>
  <c r="Q67" i="1"/>
  <c r="Q78" i="1"/>
  <c r="Q83" i="1"/>
  <c r="Q81" i="1" s="1"/>
  <c r="Q114" i="1"/>
  <c r="Q123" i="1"/>
  <c r="Q169" i="1"/>
  <c r="Q184" i="1"/>
  <c r="Q208" i="1"/>
  <c r="Q154" i="1"/>
  <c r="Q241" i="1"/>
  <c r="Q253" i="1"/>
  <c r="Q251" i="1" s="1"/>
  <c r="Q249" i="1" s="1"/>
  <c r="Q239" i="1" s="1"/>
  <c r="Q265" i="1" s="1"/>
  <c r="Q275" i="1"/>
  <c r="Q273" i="1" s="1"/>
  <c r="Q287" i="1"/>
  <c r="Q285" i="1" s="1"/>
  <c r="R27" i="1"/>
  <c r="R33" i="1"/>
  <c r="R44" i="1"/>
  <c r="R50" i="1"/>
  <c r="R61" i="1"/>
  <c r="R67" i="1"/>
  <c r="R78" i="1"/>
  <c r="R83" i="1"/>
  <c r="R81" i="1" s="1"/>
  <c r="R114" i="1"/>
  <c r="R123" i="1"/>
  <c r="R169" i="1"/>
  <c r="R184" i="1"/>
  <c r="R208" i="1"/>
  <c r="R154" i="1"/>
  <c r="R241" i="1"/>
  <c r="R253" i="1"/>
  <c r="R251" i="1" s="1"/>
  <c r="R249" i="1" s="1"/>
  <c r="R275" i="1"/>
  <c r="R273" i="1" s="1"/>
  <c r="R287" i="1"/>
  <c r="R285" i="1" s="1"/>
  <c r="S27" i="1"/>
  <c r="S33" i="1"/>
  <c r="S44" i="1"/>
  <c r="S50" i="1"/>
  <c r="S61" i="1"/>
  <c r="S67" i="1"/>
  <c r="S78" i="1"/>
  <c r="S83" i="1"/>
  <c r="S81" i="1" s="1"/>
  <c r="S114" i="1"/>
  <c r="S123" i="1"/>
  <c r="S169" i="1"/>
  <c r="S184" i="1"/>
  <c r="S208" i="1"/>
  <c r="S154" i="1"/>
  <c r="S241" i="1"/>
  <c r="S253" i="1"/>
  <c r="S251" i="1" s="1"/>
  <c r="S249" i="1" s="1"/>
  <c r="S239" i="1" s="1"/>
  <c r="S265" i="1" s="1"/>
  <c r="S275" i="1"/>
  <c r="S273" i="1" s="1"/>
  <c r="S287" i="1"/>
  <c r="S285" i="1" s="1"/>
  <c r="T27" i="1"/>
  <c r="T33" i="1"/>
  <c r="T44" i="1"/>
  <c r="T50" i="1"/>
  <c r="T61" i="1"/>
  <c r="T67" i="1"/>
  <c r="T78" i="1"/>
  <c r="T83" i="1"/>
  <c r="T81" i="1" s="1"/>
  <c r="T114" i="1"/>
  <c r="T123" i="1"/>
  <c r="T169" i="1"/>
  <c r="T184" i="1"/>
  <c r="T208" i="1"/>
  <c r="T154" i="1"/>
  <c r="T241" i="1"/>
  <c r="T253" i="1"/>
  <c r="T251" i="1" s="1"/>
  <c r="T275" i="1"/>
  <c r="T273" i="1" s="1"/>
  <c r="T287" i="1"/>
  <c r="T285" i="1" s="1"/>
  <c r="U27" i="1"/>
  <c r="U33" i="1"/>
  <c r="U44" i="1"/>
  <c r="U50" i="1"/>
  <c r="V50" i="1"/>
  <c r="U61" i="1"/>
  <c r="U67" i="1"/>
  <c r="U78" i="1"/>
  <c r="U83" i="1"/>
  <c r="U81" i="1" s="1"/>
  <c r="U114" i="1"/>
  <c r="U123" i="1"/>
  <c r="U169" i="1"/>
  <c r="U184" i="1"/>
  <c r="U208" i="1"/>
  <c r="U154" i="1"/>
  <c r="U241" i="1"/>
  <c r="U253" i="1"/>
  <c r="U251" i="1" s="1"/>
  <c r="U249" i="1" s="1"/>
  <c r="U275" i="1"/>
  <c r="U273" i="1" s="1"/>
  <c r="U287" i="1"/>
  <c r="U285" i="1" s="1"/>
  <c r="V27" i="1"/>
  <c r="V33" i="1"/>
  <c r="V44" i="1"/>
  <c r="V61" i="1"/>
  <c r="V67" i="1"/>
  <c r="V78" i="1"/>
  <c r="V83" i="1"/>
  <c r="V81" i="1" s="1"/>
  <c r="V114" i="1"/>
  <c r="V123" i="1"/>
  <c r="V169" i="1"/>
  <c r="V184" i="1"/>
  <c r="V208" i="1"/>
  <c r="V154" i="1"/>
  <c r="V241" i="1"/>
  <c r="V253" i="1"/>
  <c r="V251" i="1" s="1"/>
  <c r="V249" i="1" s="1"/>
  <c r="V275" i="1"/>
  <c r="V287" i="1"/>
  <c r="V285" i="1" s="1"/>
  <c r="EJ294" i="1"/>
  <c r="DW294" i="1"/>
  <c r="DJ294" i="1"/>
  <c r="CW294" i="1"/>
  <c r="CJ294" i="1"/>
  <c r="BW294" i="1"/>
  <c r="BJ294" i="1"/>
  <c r="AW294" i="1"/>
  <c r="AJ294" i="1"/>
  <c r="W294" i="1"/>
  <c r="EJ292" i="1"/>
  <c r="DW292" i="1"/>
  <c r="DJ292" i="1"/>
  <c r="CW292" i="1"/>
  <c r="CJ292" i="1"/>
  <c r="BW292" i="1"/>
  <c r="BJ292" i="1"/>
  <c r="AW292" i="1"/>
  <c r="AJ292" i="1"/>
  <c r="W292" i="1"/>
  <c r="EJ291" i="1"/>
  <c r="DW291" i="1"/>
  <c r="DJ291" i="1"/>
  <c r="CW291" i="1"/>
  <c r="CJ291" i="1"/>
  <c r="BW291" i="1"/>
  <c r="BJ291" i="1"/>
  <c r="AW291" i="1"/>
  <c r="AJ291" i="1"/>
  <c r="W291" i="1"/>
  <c r="EJ290" i="1"/>
  <c r="DW290" i="1"/>
  <c r="DJ290" i="1"/>
  <c r="CW290" i="1"/>
  <c r="CJ290" i="1"/>
  <c r="BW290" i="1"/>
  <c r="BJ290" i="1"/>
  <c r="AW290" i="1"/>
  <c r="AJ290" i="1"/>
  <c r="W290" i="1"/>
  <c r="EJ289" i="1"/>
  <c r="DW289" i="1"/>
  <c r="DJ289" i="1"/>
  <c r="CW289" i="1"/>
  <c r="CJ289" i="1"/>
  <c r="BW289" i="1"/>
  <c r="BJ289" i="1"/>
  <c r="AW289" i="1"/>
  <c r="AJ289" i="1"/>
  <c r="W289" i="1"/>
  <c r="EJ288" i="1"/>
  <c r="DW288" i="1"/>
  <c r="DJ288" i="1"/>
  <c r="CW288" i="1"/>
  <c r="CJ288" i="1"/>
  <c r="BW288" i="1"/>
  <c r="BJ288" i="1"/>
  <c r="AW288" i="1"/>
  <c r="AJ288" i="1"/>
  <c r="W288" i="1"/>
  <c r="EJ282" i="1"/>
  <c r="DW282" i="1"/>
  <c r="DJ282" i="1"/>
  <c r="CW282" i="1"/>
  <c r="CJ282" i="1"/>
  <c r="BW282" i="1"/>
  <c r="BJ282" i="1"/>
  <c r="AW282" i="1"/>
  <c r="AJ282" i="1"/>
  <c r="W282" i="1"/>
  <c r="EJ280" i="1"/>
  <c r="DW280" i="1"/>
  <c r="DJ280" i="1"/>
  <c r="CW280" i="1"/>
  <c r="CJ280" i="1"/>
  <c r="BW280" i="1"/>
  <c r="BJ280" i="1"/>
  <c r="AW280" i="1"/>
  <c r="AJ280" i="1"/>
  <c r="W280" i="1"/>
  <c r="EJ279" i="1"/>
  <c r="DW279" i="1"/>
  <c r="DJ279" i="1"/>
  <c r="CW279" i="1"/>
  <c r="CJ279" i="1"/>
  <c r="BW279" i="1"/>
  <c r="BJ279" i="1"/>
  <c r="AW279" i="1"/>
  <c r="AJ279" i="1"/>
  <c r="W279" i="1"/>
  <c r="EJ278" i="1"/>
  <c r="DW278" i="1"/>
  <c r="DJ278" i="1"/>
  <c r="CW278" i="1"/>
  <c r="CJ278" i="1"/>
  <c r="BW278" i="1"/>
  <c r="BJ278" i="1"/>
  <c r="AW278" i="1"/>
  <c r="AJ278" i="1"/>
  <c r="W278" i="1"/>
  <c r="EJ277" i="1"/>
  <c r="DW277" i="1"/>
  <c r="DJ277" i="1"/>
  <c r="CW277" i="1"/>
  <c r="CJ277" i="1"/>
  <c r="BW277" i="1"/>
  <c r="BJ277" i="1"/>
  <c r="AW277" i="1"/>
  <c r="AJ277" i="1"/>
  <c r="W277" i="1"/>
  <c r="EJ276" i="1"/>
  <c r="DW276" i="1"/>
  <c r="DJ276" i="1"/>
  <c r="CW276" i="1"/>
  <c r="CJ276" i="1"/>
  <c r="BW276" i="1"/>
  <c r="BJ276" i="1"/>
  <c r="AW276" i="1"/>
  <c r="AJ276" i="1"/>
  <c r="W276" i="1"/>
  <c r="EJ262" i="1"/>
  <c r="DW262" i="1"/>
  <c r="DJ262" i="1"/>
  <c r="CW262" i="1"/>
  <c r="CJ262" i="1"/>
  <c r="BW262" i="1"/>
  <c r="BJ262" i="1"/>
  <c r="AW262" i="1"/>
  <c r="AJ262" i="1"/>
  <c r="W262" i="1"/>
  <c r="EJ260" i="1"/>
  <c r="DW260" i="1"/>
  <c r="DJ260" i="1"/>
  <c r="CW260" i="1"/>
  <c r="CJ260" i="1"/>
  <c r="BW260" i="1"/>
  <c r="BJ260" i="1"/>
  <c r="AW260" i="1"/>
  <c r="AJ260" i="1"/>
  <c r="W260" i="1"/>
  <c r="EJ259" i="1"/>
  <c r="DW259" i="1"/>
  <c r="DJ259" i="1"/>
  <c r="CW259" i="1"/>
  <c r="CJ259" i="1"/>
  <c r="BW259" i="1"/>
  <c r="BJ259" i="1"/>
  <c r="AW259" i="1"/>
  <c r="AJ259" i="1"/>
  <c r="W259" i="1"/>
  <c r="EJ258" i="1"/>
  <c r="DW258" i="1"/>
  <c r="DJ258" i="1"/>
  <c r="CW258" i="1"/>
  <c r="CJ258" i="1"/>
  <c r="BW258" i="1"/>
  <c r="BJ258" i="1"/>
  <c r="AW258" i="1"/>
  <c r="AJ258" i="1"/>
  <c r="W258" i="1"/>
  <c r="EJ257" i="1"/>
  <c r="DW257" i="1"/>
  <c r="DJ257" i="1"/>
  <c r="CW257" i="1"/>
  <c r="CJ257" i="1"/>
  <c r="BW257" i="1"/>
  <c r="BJ257" i="1"/>
  <c r="AW257" i="1"/>
  <c r="AJ257" i="1"/>
  <c r="W257" i="1"/>
  <c r="EJ256" i="1"/>
  <c r="DW256" i="1"/>
  <c r="DJ256" i="1"/>
  <c r="CW256" i="1"/>
  <c r="CJ256" i="1"/>
  <c r="BW256" i="1"/>
  <c r="BJ256" i="1"/>
  <c r="AW256" i="1"/>
  <c r="AJ256" i="1"/>
  <c r="W256" i="1"/>
  <c r="EJ255" i="1"/>
  <c r="DW255" i="1"/>
  <c r="DJ255" i="1"/>
  <c r="CW255" i="1"/>
  <c r="CJ255" i="1"/>
  <c r="BW255" i="1"/>
  <c r="BJ255" i="1"/>
  <c r="AW255" i="1"/>
  <c r="AJ255" i="1"/>
  <c r="W255" i="1"/>
  <c r="EJ254" i="1"/>
  <c r="DW254" i="1"/>
  <c r="DJ254" i="1"/>
  <c r="CW254" i="1"/>
  <c r="CJ254" i="1"/>
  <c r="BW254" i="1"/>
  <c r="BJ254" i="1"/>
  <c r="AW254" i="1"/>
  <c r="AJ254" i="1"/>
  <c r="W254" i="1"/>
  <c r="EJ249" i="1"/>
  <c r="DW249" i="1"/>
  <c r="DJ249" i="1"/>
  <c r="CW249" i="1"/>
  <c r="CJ249" i="1"/>
  <c r="BW249" i="1"/>
  <c r="BJ249" i="1"/>
  <c r="AW249" i="1"/>
  <c r="AJ249" i="1"/>
  <c r="EJ247" i="1"/>
  <c r="DW247" i="1"/>
  <c r="DJ247" i="1"/>
  <c r="CW247" i="1"/>
  <c r="CJ247" i="1"/>
  <c r="BW247" i="1"/>
  <c r="BJ247" i="1"/>
  <c r="AW247" i="1"/>
  <c r="AJ247" i="1"/>
  <c r="W247" i="1"/>
  <c r="EJ246" i="1"/>
  <c r="DW246" i="1"/>
  <c r="DJ246" i="1"/>
  <c r="CW246" i="1"/>
  <c r="CJ246" i="1"/>
  <c r="BW246" i="1"/>
  <c r="BJ246" i="1"/>
  <c r="AW246" i="1"/>
  <c r="AJ246" i="1"/>
  <c r="W246" i="1"/>
  <c r="EJ245" i="1"/>
  <c r="DW245" i="1"/>
  <c r="DJ245" i="1"/>
  <c r="CW245" i="1"/>
  <c r="CJ245" i="1"/>
  <c r="BW245" i="1"/>
  <c r="BJ245" i="1"/>
  <c r="AW245" i="1"/>
  <c r="AJ245" i="1"/>
  <c r="W245" i="1"/>
  <c r="EJ244" i="1"/>
  <c r="DW244" i="1"/>
  <c r="DJ244" i="1"/>
  <c r="CW244" i="1"/>
  <c r="CJ244" i="1"/>
  <c r="BW244" i="1"/>
  <c r="BJ244" i="1"/>
  <c r="AW244" i="1"/>
  <c r="AJ244" i="1"/>
  <c r="W244" i="1"/>
  <c r="EJ243" i="1"/>
  <c r="DW243" i="1"/>
  <c r="DJ243" i="1"/>
  <c r="CW243" i="1"/>
  <c r="CJ243" i="1"/>
  <c r="BW243" i="1"/>
  <c r="BJ243" i="1"/>
  <c r="AW243" i="1"/>
  <c r="AJ243" i="1"/>
  <c r="W243" i="1"/>
  <c r="EJ242" i="1"/>
  <c r="DW242" i="1"/>
  <c r="DJ242" i="1"/>
  <c r="CW242" i="1"/>
  <c r="CJ242" i="1"/>
  <c r="BW242" i="1"/>
  <c r="BJ242" i="1"/>
  <c r="AW242" i="1"/>
  <c r="AJ242" i="1"/>
  <c r="W242" i="1"/>
  <c r="J27" i="1"/>
  <c r="J33" i="1"/>
  <c r="J44" i="1"/>
  <c r="J50" i="1"/>
  <c r="J61" i="1"/>
  <c r="J67" i="1"/>
  <c r="J78" i="1"/>
  <c r="J83" i="1"/>
  <c r="J81" i="1" s="1"/>
  <c r="J99" i="1"/>
  <c r="J105" i="1"/>
  <c r="J169" i="1"/>
  <c r="J184" i="1"/>
  <c r="J197" i="1"/>
  <c r="J208" i="1"/>
  <c r="J213" i="1"/>
  <c r="J211" i="1" s="1"/>
  <c r="J154" i="1"/>
  <c r="I27" i="1"/>
  <c r="I33" i="1"/>
  <c r="I44" i="1"/>
  <c r="I50" i="1"/>
  <c r="I61" i="1"/>
  <c r="I67" i="1"/>
  <c r="I78" i="1"/>
  <c r="I83" i="1"/>
  <c r="I81" i="1" s="1"/>
  <c r="I99" i="1"/>
  <c r="I105" i="1"/>
  <c r="I169" i="1"/>
  <c r="I184" i="1"/>
  <c r="I197" i="1"/>
  <c r="I213" i="1"/>
  <c r="I211" i="1" s="1"/>
  <c r="I208" i="1"/>
  <c r="I154" i="1"/>
  <c r="H27" i="1"/>
  <c r="H33" i="1"/>
  <c r="H44" i="1"/>
  <c r="H50" i="1"/>
  <c r="H61" i="1"/>
  <c r="H67" i="1"/>
  <c r="H78" i="1"/>
  <c r="H83" i="1"/>
  <c r="H81" i="1" s="1"/>
  <c r="H65" i="1" s="1"/>
  <c r="H99" i="1"/>
  <c r="H105" i="1"/>
  <c r="H169" i="1"/>
  <c r="H184" i="1"/>
  <c r="H197" i="1"/>
  <c r="H208" i="1"/>
  <c r="H213" i="1"/>
  <c r="H211" i="1" s="1"/>
  <c r="H154" i="1"/>
  <c r="G27" i="1"/>
  <c r="G33" i="1"/>
  <c r="G44" i="1"/>
  <c r="G50" i="1"/>
  <c r="G61" i="1"/>
  <c r="G67" i="1"/>
  <c r="G78" i="1"/>
  <c r="G83" i="1"/>
  <c r="G81" i="1" s="1"/>
  <c r="G99" i="1"/>
  <c r="G105" i="1"/>
  <c r="G169" i="1"/>
  <c r="G184" i="1"/>
  <c r="G197" i="1"/>
  <c r="G213" i="1"/>
  <c r="G211" i="1" s="1"/>
  <c r="G208" i="1"/>
  <c r="G154" i="1"/>
  <c r="F27" i="1"/>
  <c r="F33" i="1"/>
  <c r="F44" i="1"/>
  <c r="F50" i="1"/>
  <c r="F61" i="1"/>
  <c r="F67" i="1"/>
  <c r="F78" i="1"/>
  <c r="F83" i="1"/>
  <c r="F81" i="1" s="1"/>
  <c r="F99" i="1"/>
  <c r="F105" i="1"/>
  <c r="F169" i="1"/>
  <c r="F184" i="1"/>
  <c r="F197" i="1"/>
  <c r="F208" i="1"/>
  <c r="F213" i="1"/>
  <c r="F211" i="1" s="1"/>
  <c r="F154" i="1"/>
  <c r="E27" i="1"/>
  <c r="E33" i="1"/>
  <c r="E44" i="1"/>
  <c r="E50" i="1"/>
  <c r="E61" i="1"/>
  <c r="E67" i="1"/>
  <c r="E78" i="1"/>
  <c r="E83" i="1"/>
  <c r="E81" i="1" s="1"/>
  <c r="E65" i="1" s="1"/>
  <c r="E99" i="1"/>
  <c r="E105" i="1"/>
  <c r="E169" i="1"/>
  <c r="E184" i="1"/>
  <c r="E197" i="1"/>
  <c r="E213" i="1"/>
  <c r="E211" i="1" s="1"/>
  <c r="E208" i="1"/>
  <c r="E154" i="1"/>
  <c r="EJ224" i="1"/>
  <c r="DW224" i="1"/>
  <c r="DJ224" i="1"/>
  <c r="CW224" i="1"/>
  <c r="CJ224" i="1"/>
  <c r="BW224" i="1"/>
  <c r="BJ224" i="1"/>
  <c r="AW224" i="1"/>
  <c r="AJ224" i="1"/>
  <c r="W224" i="1"/>
  <c r="EJ222" i="1"/>
  <c r="DW222" i="1"/>
  <c r="DJ222" i="1"/>
  <c r="CW222" i="1"/>
  <c r="CJ222" i="1"/>
  <c r="BW222" i="1"/>
  <c r="BJ222" i="1"/>
  <c r="AW222" i="1"/>
  <c r="AJ222" i="1"/>
  <c r="W222" i="1"/>
  <c r="EJ219" i="1"/>
  <c r="DW219" i="1"/>
  <c r="DJ219" i="1"/>
  <c r="CW219" i="1"/>
  <c r="CJ219" i="1"/>
  <c r="BW219" i="1"/>
  <c r="BJ219" i="1"/>
  <c r="AW219" i="1"/>
  <c r="AJ219" i="1"/>
  <c r="W219" i="1"/>
  <c r="EJ217" i="1"/>
  <c r="DW217" i="1"/>
  <c r="DJ217" i="1"/>
  <c r="CW217" i="1"/>
  <c r="CJ217" i="1"/>
  <c r="BW217" i="1"/>
  <c r="BJ217" i="1"/>
  <c r="AW217" i="1"/>
  <c r="AJ217" i="1"/>
  <c r="W217" i="1"/>
  <c r="EJ216" i="1"/>
  <c r="DW216" i="1"/>
  <c r="DJ216" i="1"/>
  <c r="CW216" i="1"/>
  <c r="CJ216" i="1"/>
  <c r="BW216" i="1"/>
  <c r="BJ216" i="1"/>
  <c r="AW216" i="1"/>
  <c r="AJ216" i="1"/>
  <c r="W216" i="1"/>
  <c r="EJ214" i="1"/>
  <c r="DW214" i="1"/>
  <c r="DJ214" i="1"/>
  <c r="CW214" i="1"/>
  <c r="CJ214" i="1"/>
  <c r="BW214" i="1"/>
  <c r="BJ214" i="1"/>
  <c r="AW214" i="1"/>
  <c r="AJ214" i="1"/>
  <c r="W214" i="1"/>
  <c r="EJ209" i="1"/>
  <c r="DW209" i="1"/>
  <c r="DJ209" i="1"/>
  <c r="CW209" i="1"/>
  <c r="CJ209" i="1"/>
  <c r="BW209" i="1"/>
  <c r="BJ209" i="1"/>
  <c r="AW209" i="1"/>
  <c r="AJ209" i="1"/>
  <c r="W209" i="1"/>
  <c r="EJ206" i="1"/>
  <c r="DW206" i="1"/>
  <c r="DJ206" i="1"/>
  <c r="CW206" i="1"/>
  <c r="CJ206" i="1"/>
  <c r="BW206" i="1"/>
  <c r="BJ206" i="1"/>
  <c r="AW206" i="1"/>
  <c r="AJ206" i="1"/>
  <c r="W206" i="1"/>
  <c r="EJ205" i="1"/>
  <c r="DW205" i="1"/>
  <c r="DJ205" i="1"/>
  <c r="CW205" i="1"/>
  <c r="CJ205" i="1"/>
  <c r="BW205" i="1"/>
  <c r="BJ205" i="1"/>
  <c r="AW205" i="1"/>
  <c r="AJ205" i="1"/>
  <c r="W205" i="1"/>
  <c r="EJ204" i="1"/>
  <c r="DW204" i="1"/>
  <c r="DJ204" i="1"/>
  <c r="CW204" i="1"/>
  <c r="CJ204" i="1"/>
  <c r="BW204" i="1"/>
  <c r="BJ204" i="1"/>
  <c r="AW204" i="1"/>
  <c r="AJ204" i="1"/>
  <c r="W204" i="1"/>
  <c r="EJ202" i="1"/>
  <c r="DW202" i="1"/>
  <c r="DJ202" i="1"/>
  <c r="CW202" i="1"/>
  <c r="CJ202" i="1"/>
  <c r="BW202" i="1"/>
  <c r="BJ202" i="1"/>
  <c r="AW202" i="1"/>
  <c r="W202" i="1"/>
  <c r="EJ201" i="1"/>
  <c r="DW201" i="1"/>
  <c r="DJ201" i="1"/>
  <c r="CW201" i="1"/>
  <c r="CJ201" i="1"/>
  <c r="BW201" i="1"/>
  <c r="BJ201" i="1"/>
  <c r="AW201" i="1"/>
  <c r="AJ201" i="1"/>
  <c r="W201" i="1"/>
  <c r="EJ200" i="1"/>
  <c r="DW200" i="1"/>
  <c r="DJ200" i="1"/>
  <c r="CW200" i="1"/>
  <c r="CJ200" i="1"/>
  <c r="BW200" i="1"/>
  <c r="BJ200" i="1"/>
  <c r="AW200" i="1"/>
  <c r="AJ200" i="1"/>
  <c r="W200" i="1"/>
  <c r="EJ199" i="1"/>
  <c r="DW199" i="1"/>
  <c r="DJ199" i="1"/>
  <c r="CW199" i="1"/>
  <c r="CJ199" i="1"/>
  <c r="BW199" i="1"/>
  <c r="BJ199" i="1"/>
  <c r="AW199" i="1"/>
  <c r="AJ199" i="1"/>
  <c r="W199" i="1"/>
  <c r="EJ198" i="1"/>
  <c r="DW198" i="1"/>
  <c r="DJ198" i="1"/>
  <c r="CW198" i="1"/>
  <c r="CJ198" i="1"/>
  <c r="BW198" i="1"/>
  <c r="BJ198" i="1"/>
  <c r="AW198" i="1"/>
  <c r="AJ198" i="1"/>
  <c r="W198" i="1"/>
  <c r="EJ195" i="1"/>
  <c r="DW195" i="1"/>
  <c r="DJ195" i="1"/>
  <c r="CW195" i="1"/>
  <c r="CJ195" i="1"/>
  <c r="BW195" i="1"/>
  <c r="BJ195" i="1"/>
  <c r="AW195" i="1"/>
  <c r="AJ195" i="1"/>
  <c r="W195" i="1"/>
  <c r="EJ193" i="1"/>
  <c r="DW193" i="1"/>
  <c r="DJ193" i="1"/>
  <c r="CW193" i="1"/>
  <c r="CJ193" i="1"/>
  <c r="BW193" i="1"/>
  <c r="BJ193" i="1"/>
  <c r="AW193" i="1"/>
  <c r="AJ193" i="1"/>
  <c r="W193" i="1"/>
  <c r="EJ192" i="1"/>
  <c r="DW192" i="1"/>
  <c r="DJ192" i="1"/>
  <c r="CW192" i="1"/>
  <c r="CJ192" i="1"/>
  <c r="BW192" i="1"/>
  <c r="BJ192" i="1"/>
  <c r="AW192" i="1"/>
  <c r="AJ192" i="1"/>
  <c r="W192" i="1"/>
  <c r="EJ191" i="1"/>
  <c r="DW191" i="1"/>
  <c r="DJ191" i="1"/>
  <c r="CW191" i="1"/>
  <c r="CJ191" i="1"/>
  <c r="BW191" i="1"/>
  <c r="BJ191" i="1"/>
  <c r="AW191" i="1"/>
  <c r="AJ191" i="1"/>
  <c r="W191" i="1"/>
  <c r="EJ190" i="1"/>
  <c r="DW190" i="1"/>
  <c r="DJ190" i="1"/>
  <c r="CW190" i="1"/>
  <c r="CJ190" i="1"/>
  <c r="BW190" i="1"/>
  <c r="BJ190" i="1"/>
  <c r="AW190" i="1"/>
  <c r="AJ190" i="1"/>
  <c r="W190" i="1"/>
  <c r="EJ189" i="1"/>
  <c r="DW189" i="1"/>
  <c r="DJ189" i="1"/>
  <c r="CW189" i="1"/>
  <c r="CJ189" i="1"/>
  <c r="BW189" i="1"/>
  <c r="BJ189" i="1"/>
  <c r="AW189" i="1"/>
  <c r="AJ189" i="1"/>
  <c r="W189" i="1"/>
  <c r="EJ188" i="1"/>
  <c r="DW188" i="1"/>
  <c r="DJ188" i="1"/>
  <c r="CW188" i="1"/>
  <c r="CJ188" i="1"/>
  <c r="BW188" i="1"/>
  <c r="BJ188" i="1"/>
  <c r="AW188" i="1"/>
  <c r="AJ188" i="1"/>
  <c r="W188" i="1"/>
  <c r="EJ187" i="1"/>
  <c r="DW187" i="1"/>
  <c r="DJ187" i="1"/>
  <c r="CW187" i="1"/>
  <c r="CJ187" i="1"/>
  <c r="BW187" i="1"/>
  <c r="BJ187" i="1"/>
  <c r="AW187" i="1"/>
  <c r="AJ187" i="1"/>
  <c r="W187" i="1"/>
  <c r="EJ186" i="1"/>
  <c r="DW186" i="1"/>
  <c r="DJ186" i="1"/>
  <c r="CW186" i="1"/>
  <c r="CJ186" i="1"/>
  <c r="BW186" i="1"/>
  <c r="BJ186" i="1"/>
  <c r="AW186" i="1"/>
  <c r="AJ186" i="1"/>
  <c r="W186" i="1"/>
  <c r="EJ185" i="1"/>
  <c r="DW185" i="1"/>
  <c r="DJ185" i="1"/>
  <c r="CW185" i="1"/>
  <c r="CJ185" i="1"/>
  <c r="BW185" i="1"/>
  <c r="BJ185" i="1"/>
  <c r="AW185" i="1"/>
  <c r="AJ185" i="1"/>
  <c r="W185" i="1"/>
  <c r="EJ182" i="1"/>
  <c r="DW182" i="1"/>
  <c r="DJ182" i="1"/>
  <c r="CW182" i="1"/>
  <c r="CJ182" i="1"/>
  <c r="BW182" i="1"/>
  <c r="BJ182" i="1"/>
  <c r="AW182" i="1"/>
  <c r="AJ182" i="1"/>
  <c r="W182" i="1"/>
  <c r="EJ177" i="1"/>
  <c r="DW177" i="1"/>
  <c r="DJ177" i="1"/>
  <c r="CW177" i="1"/>
  <c r="CJ177" i="1"/>
  <c r="BW177" i="1"/>
  <c r="BJ177" i="1"/>
  <c r="AW177" i="1"/>
  <c r="AJ177" i="1"/>
  <c r="W177" i="1"/>
  <c r="EJ176" i="1"/>
  <c r="DW176" i="1"/>
  <c r="DJ176" i="1"/>
  <c r="CW176" i="1"/>
  <c r="CJ176" i="1"/>
  <c r="BW176" i="1"/>
  <c r="BJ176" i="1"/>
  <c r="AW176" i="1"/>
  <c r="AJ176" i="1"/>
  <c r="W176" i="1"/>
  <c r="EJ175" i="1"/>
  <c r="DW175" i="1"/>
  <c r="DJ175" i="1"/>
  <c r="CW175" i="1"/>
  <c r="CJ175" i="1"/>
  <c r="BW175" i="1"/>
  <c r="BJ175" i="1"/>
  <c r="AW175" i="1"/>
  <c r="AJ175" i="1"/>
  <c r="W175" i="1"/>
  <c r="EJ174" i="1"/>
  <c r="DW174" i="1"/>
  <c r="DJ174" i="1"/>
  <c r="CW174" i="1"/>
  <c r="CJ174" i="1"/>
  <c r="BW174" i="1"/>
  <c r="BJ174" i="1"/>
  <c r="AW174" i="1"/>
  <c r="AJ174" i="1"/>
  <c r="W174" i="1"/>
  <c r="EJ173" i="1"/>
  <c r="DW173" i="1"/>
  <c r="DJ173" i="1"/>
  <c r="CW173" i="1"/>
  <c r="CJ173" i="1"/>
  <c r="BW173" i="1"/>
  <c r="BJ173" i="1"/>
  <c r="AW173" i="1"/>
  <c r="AJ173" i="1"/>
  <c r="W173" i="1"/>
  <c r="EJ172" i="1"/>
  <c r="DW172" i="1"/>
  <c r="DJ172" i="1"/>
  <c r="CW172" i="1"/>
  <c r="CJ172" i="1"/>
  <c r="BW172" i="1"/>
  <c r="BJ172" i="1"/>
  <c r="AW172" i="1"/>
  <c r="AJ172" i="1"/>
  <c r="W172" i="1"/>
  <c r="EJ171" i="1"/>
  <c r="DW171" i="1"/>
  <c r="DJ171" i="1"/>
  <c r="CW171" i="1"/>
  <c r="CJ171" i="1"/>
  <c r="BW171" i="1"/>
  <c r="BJ171" i="1"/>
  <c r="AW171" i="1"/>
  <c r="AJ171" i="1"/>
  <c r="W171" i="1"/>
  <c r="EJ170" i="1"/>
  <c r="DW170" i="1"/>
  <c r="DJ170" i="1"/>
  <c r="CW170" i="1"/>
  <c r="CJ170" i="1"/>
  <c r="BW170" i="1"/>
  <c r="BJ170" i="1"/>
  <c r="AW170" i="1"/>
  <c r="AJ170" i="1"/>
  <c r="W170" i="1"/>
  <c r="EJ165" i="1"/>
  <c r="DW165" i="1"/>
  <c r="DJ165" i="1"/>
  <c r="CW165" i="1"/>
  <c r="CJ165" i="1"/>
  <c r="BW165" i="1"/>
  <c r="BJ165" i="1"/>
  <c r="AW165" i="1"/>
  <c r="AJ165" i="1"/>
  <c r="W165" i="1"/>
  <c r="EJ161" i="1"/>
  <c r="DW161" i="1"/>
  <c r="DJ161" i="1"/>
  <c r="CW161" i="1"/>
  <c r="CJ161" i="1"/>
  <c r="BW161" i="1"/>
  <c r="BJ161" i="1"/>
  <c r="AW161" i="1"/>
  <c r="AJ161" i="1"/>
  <c r="W161" i="1"/>
  <c r="EJ160" i="1"/>
  <c r="DW160" i="1"/>
  <c r="DJ160" i="1"/>
  <c r="CW160" i="1"/>
  <c r="CJ160" i="1"/>
  <c r="BW160" i="1"/>
  <c r="BJ160" i="1"/>
  <c r="AW160" i="1"/>
  <c r="AJ160" i="1"/>
  <c r="W160" i="1"/>
  <c r="EJ159" i="1"/>
  <c r="DW159" i="1"/>
  <c r="DJ159" i="1"/>
  <c r="CW159" i="1"/>
  <c r="CJ159" i="1"/>
  <c r="BW159" i="1"/>
  <c r="BJ159" i="1"/>
  <c r="AW159" i="1"/>
  <c r="AJ159" i="1"/>
  <c r="W159" i="1"/>
  <c r="EJ158" i="1"/>
  <c r="DW158" i="1"/>
  <c r="DJ158" i="1"/>
  <c r="CW158" i="1"/>
  <c r="CJ158" i="1"/>
  <c r="BW158" i="1"/>
  <c r="BJ158" i="1"/>
  <c r="AW158" i="1"/>
  <c r="AJ158" i="1"/>
  <c r="W158" i="1"/>
  <c r="EJ157" i="1"/>
  <c r="DW157" i="1"/>
  <c r="DJ157" i="1"/>
  <c r="CW157" i="1"/>
  <c r="CJ157" i="1"/>
  <c r="BW157" i="1"/>
  <c r="BJ157" i="1"/>
  <c r="AW157" i="1"/>
  <c r="AJ157" i="1"/>
  <c r="W157" i="1"/>
  <c r="EJ156" i="1"/>
  <c r="DW156" i="1"/>
  <c r="DJ156" i="1"/>
  <c r="CW156" i="1"/>
  <c r="CJ156" i="1"/>
  <c r="BW156" i="1"/>
  <c r="BJ156" i="1"/>
  <c r="AW156" i="1"/>
  <c r="AJ156" i="1"/>
  <c r="W156" i="1"/>
  <c r="EJ149" i="1"/>
  <c r="DW149" i="1"/>
  <c r="DJ149" i="1"/>
  <c r="CW149" i="1"/>
  <c r="EJ126" i="1"/>
  <c r="DW126" i="1"/>
  <c r="DJ126" i="1"/>
  <c r="CW126" i="1"/>
  <c r="CJ126" i="1"/>
  <c r="BW126" i="1"/>
  <c r="BJ126" i="1"/>
  <c r="AW126" i="1"/>
  <c r="AJ126" i="1"/>
  <c r="W126" i="1"/>
  <c r="EJ124" i="1"/>
  <c r="DW124" i="1"/>
  <c r="DJ124" i="1"/>
  <c r="CW124" i="1"/>
  <c r="CJ124" i="1"/>
  <c r="BW124" i="1"/>
  <c r="BJ124" i="1"/>
  <c r="AW124" i="1"/>
  <c r="AJ124" i="1"/>
  <c r="W124" i="1"/>
  <c r="EJ123" i="1"/>
  <c r="DW123" i="1"/>
  <c r="DJ123" i="1"/>
  <c r="CW123" i="1"/>
  <c r="CJ123" i="1"/>
  <c r="BW123" i="1"/>
  <c r="EJ121" i="1"/>
  <c r="DW121" i="1"/>
  <c r="DJ121" i="1"/>
  <c r="CW121" i="1"/>
  <c r="CJ121" i="1"/>
  <c r="BW121" i="1"/>
  <c r="BJ121" i="1"/>
  <c r="AW121" i="1"/>
  <c r="AJ121" i="1"/>
  <c r="W121" i="1"/>
  <c r="EJ119" i="1"/>
  <c r="DW119" i="1"/>
  <c r="DJ119" i="1"/>
  <c r="CW119" i="1"/>
  <c r="CJ119" i="1"/>
  <c r="BW119" i="1"/>
  <c r="BJ119" i="1"/>
  <c r="AW119" i="1"/>
  <c r="AJ119" i="1"/>
  <c r="W119" i="1"/>
  <c r="EJ118" i="1"/>
  <c r="DW118" i="1"/>
  <c r="DJ118" i="1"/>
  <c r="CW118" i="1"/>
  <c r="CJ118" i="1"/>
  <c r="BW118" i="1"/>
  <c r="BJ118" i="1"/>
  <c r="AW118" i="1"/>
  <c r="AJ118" i="1"/>
  <c r="W118" i="1"/>
  <c r="EJ117" i="1"/>
  <c r="DW117" i="1"/>
  <c r="DJ117" i="1"/>
  <c r="CW117" i="1"/>
  <c r="CJ117" i="1"/>
  <c r="BW117" i="1"/>
  <c r="BJ117" i="1"/>
  <c r="AW117" i="1"/>
  <c r="AJ117" i="1"/>
  <c r="W117" i="1"/>
  <c r="EJ116" i="1"/>
  <c r="DW116" i="1"/>
  <c r="DJ116" i="1"/>
  <c r="CW116" i="1"/>
  <c r="CJ116" i="1"/>
  <c r="BW116" i="1"/>
  <c r="BJ116" i="1"/>
  <c r="AW116" i="1"/>
  <c r="AJ116" i="1"/>
  <c r="W116" i="1"/>
  <c r="EJ115" i="1"/>
  <c r="DW115" i="1"/>
  <c r="DJ115" i="1"/>
  <c r="CW115" i="1"/>
  <c r="CJ115" i="1"/>
  <c r="BW115" i="1"/>
  <c r="BJ115" i="1"/>
  <c r="AW115" i="1"/>
  <c r="AJ115" i="1"/>
  <c r="W115" i="1"/>
  <c r="EJ108" i="1"/>
  <c r="DW108" i="1"/>
  <c r="DJ108" i="1"/>
  <c r="CW108" i="1"/>
  <c r="CJ108" i="1"/>
  <c r="BW108" i="1"/>
  <c r="BJ108" i="1"/>
  <c r="AW108" i="1"/>
  <c r="AJ108" i="1"/>
  <c r="W108" i="1"/>
  <c r="EJ107" i="1"/>
  <c r="DW107" i="1"/>
  <c r="DJ107" i="1"/>
  <c r="CW107" i="1"/>
  <c r="CJ107" i="1"/>
  <c r="BW107" i="1"/>
  <c r="BJ107" i="1"/>
  <c r="AW107" i="1"/>
  <c r="AJ107" i="1"/>
  <c r="W107" i="1"/>
  <c r="EJ103" i="1"/>
  <c r="DW103" i="1"/>
  <c r="DJ103" i="1"/>
  <c r="CW103" i="1"/>
  <c r="CJ103" i="1"/>
  <c r="BW103" i="1"/>
  <c r="BJ103" i="1"/>
  <c r="AW103" i="1"/>
  <c r="AJ103" i="1"/>
  <c r="W103" i="1"/>
  <c r="EJ102" i="1"/>
  <c r="DW102" i="1"/>
  <c r="DJ102" i="1"/>
  <c r="CW102" i="1"/>
  <c r="CJ102" i="1"/>
  <c r="BW102" i="1"/>
  <c r="BJ102" i="1"/>
  <c r="AW102" i="1"/>
  <c r="AJ102" i="1"/>
  <c r="W102" i="1"/>
  <c r="EJ101" i="1"/>
  <c r="DW101" i="1"/>
  <c r="DJ101" i="1"/>
  <c r="CW101" i="1"/>
  <c r="CJ101" i="1"/>
  <c r="BW101" i="1"/>
  <c r="BJ101" i="1"/>
  <c r="AW101" i="1"/>
  <c r="AJ101" i="1"/>
  <c r="W101" i="1"/>
  <c r="EJ97" i="1"/>
  <c r="DW97" i="1"/>
  <c r="DJ97" i="1"/>
  <c r="CW97" i="1"/>
  <c r="CJ97" i="1"/>
  <c r="BW97" i="1"/>
  <c r="BJ97" i="1"/>
  <c r="AW97" i="1"/>
  <c r="AJ97" i="1"/>
  <c r="W97" i="1"/>
  <c r="EJ93" i="1"/>
  <c r="DW93" i="1"/>
  <c r="DJ93" i="1"/>
  <c r="CW93" i="1"/>
  <c r="CJ93" i="1"/>
  <c r="BW93" i="1"/>
  <c r="BJ93" i="1"/>
  <c r="AW93" i="1"/>
  <c r="AJ93" i="1"/>
  <c r="W93" i="1"/>
  <c r="EJ92" i="1"/>
  <c r="DW92" i="1"/>
  <c r="DJ92" i="1"/>
  <c r="CW92" i="1"/>
  <c r="CJ92" i="1"/>
  <c r="BW92" i="1"/>
  <c r="BJ92" i="1"/>
  <c r="AW92" i="1"/>
  <c r="AJ92" i="1"/>
  <c r="W92" i="1"/>
  <c r="EJ91" i="1"/>
  <c r="DW91" i="1"/>
  <c r="DJ91" i="1"/>
  <c r="CW91" i="1"/>
  <c r="CJ91" i="1"/>
  <c r="BW91" i="1"/>
  <c r="BJ91" i="1"/>
  <c r="AW91" i="1"/>
  <c r="AJ91" i="1"/>
  <c r="W91" i="1"/>
  <c r="EJ90" i="1"/>
  <c r="DW90" i="1"/>
  <c r="DJ90" i="1"/>
  <c r="CW90" i="1"/>
  <c r="CJ90" i="1"/>
  <c r="BW90" i="1"/>
  <c r="BJ90" i="1"/>
  <c r="AW90" i="1"/>
  <c r="AJ90" i="1"/>
  <c r="W90" i="1"/>
  <c r="EJ89" i="1"/>
  <c r="DW89" i="1"/>
  <c r="DJ89" i="1"/>
  <c r="CW89" i="1"/>
  <c r="CJ89" i="1"/>
  <c r="BW89" i="1"/>
  <c r="BJ89" i="1"/>
  <c r="AW89" i="1"/>
  <c r="AJ89" i="1"/>
  <c r="W89" i="1"/>
  <c r="EJ88" i="1"/>
  <c r="DW88" i="1"/>
  <c r="DJ88" i="1"/>
  <c r="CW88" i="1"/>
  <c r="CJ88" i="1"/>
  <c r="BW88" i="1"/>
  <c r="BJ88" i="1"/>
  <c r="AW88" i="1"/>
  <c r="AJ88" i="1"/>
  <c r="W88" i="1"/>
  <c r="EJ87" i="1"/>
  <c r="DW87" i="1"/>
  <c r="DJ87" i="1"/>
  <c r="CW87" i="1"/>
  <c r="CJ87" i="1"/>
  <c r="BW87" i="1"/>
  <c r="BJ87" i="1"/>
  <c r="AW87" i="1"/>
  <c r="AJ87" i="1"/>
  <c r="W87" i="1"/>
  <c r="EJ86" i="1"/>
  <c r="DW86" i="1"/>
  <c r="DJ86" i="1"/>
  <c r="CW86" i="1"/>
  <c r="CJ86" i="1"/>
  <c r="BW86" i="1"/>
  <c r="BJ86" i="1"/>
  <c r="AW86" i="1"/>
  <c r="AJ86" i="1"/>
  <c r="W86" i="1"/>
  <c r="EJ85" i="1"/>
  <c r="DW85" i="1"/>
  <c r="DJ85" i="1"/>
  <c r="CW85" i="1"/>
  <c r="CJ85" i="1"/>
  <c r="BW85" i="1"/>
  <c r="BJ85" i="1"/>
  <c r="AW85" i="1"/>
  <c r="AJ85" i="1"/>
  <c r="W85" i="1"/>
  <c r="EJ84" i="1"/>
  <c r="DW84" i="1"/>
  <c r="DJ84" i="1"/>
  <c r="CW84" i="1"/>
  <c r="CJ84" i="1"/>
  <c r="BW84" i="1"/>
  <c r="BJ84" i="1"/>
  <c r="AW84" i="1"/>
  <c r="AJ84" i="1"/>
  <c r="W84" i="1"/>
  <c r="EJ79" i="1"/>
  <c r="DW79" i="1"/>
  <c r="DJ79" i="1"/>
  <c r="CW79" i="1"/>
  <c r="CJ79" i="1"/>
  <c r="BW79" i="1"/>
  <c r="BJ79" i="1"/>
  <c r="AW79" i="1"/>
  <c r="AJ79" i="1"/>
  <c r="W79" i="1"/>
  <c r="EJ75" i="1"/>
  <c r="DW75" i="1"/>
  <c r="DJ75" i="1"/>
  <c r="CW75" i="1"/>
  <c r="CJ75" i="1"/>
  <c r="BW75" i="1"/>
  <c r="BJ75" i="1"/>
  <c r="AW75" i="1"/>
  <c r="AJ75" i="1"/>
  <c r="W75" i="1"/>
  <c r="EJ73" i="1"/>
  <c r="DW73" i="1"/>
  <c r="DJ73" i="1"/>
  <c r="CW73" i="1"/>
  <c r="CJ73" i="1"/>
  <c r="BW73" i="1"/>
  <c r="BJ73" i="1"/>
  <c r="AW73" i="1"/>
  <c r="AJ73" i="1"/>
  <c r="W73" i="1"/>
  <c r="EJ71" i="1"/>
  <c r="DW71" i="1"/>
  <c r="DJ71" i="1"/>
  <c r="CW71" i="1"/>
  <c r="CJ71" i="1"/>
  <c r="BW71" i="1"/>
  <c r="BJ71" i="1"/>
  <c r="AW71" i="1"/>
  <c r="AJ71" i="1"/>
  <c r="W71" i="1"/>
  <c r="EJ70" i="1"/>
  <c r="DW70" i="1"/>
  <c r="DJ70" i="1"/>
  <c r="CW70" i="1"/>
  <c r="CJ70" i="1"/>
  <c r="BW70" i="1"/>
  <c r="BJ70" i="1"/>
  <c r="AW70" i="1"/>
  <c r="AJ70" i="1"/>
  <c r="W70" i="1"/>
  <c r="EJ69" i="1"/>
  <c r="DW69" i="1"/>
  <c r="DJ69" i="1"/>
  <c r="CW69" i="1"/>
  <c r="CJ69" i="1"/>
  <c r="BW69" i="1"/>
  <c r="BJ69" i="1"/>
  <c r="AW69" i="1"/>
  <c r="AJ69" i="1"/>
  <c r="W69" i="1"/>
  <c r="EJ68" i="1"/>
  <c r="DW68" i="1"/>
  <c r="DJ68" i="1"/>
  <c r="CW68" i="1"/>
  <c r="CJ68" i="1"/>
  <c r="BW68" i="1"/>
  <c r="BJ68" i="1"/>
  <c r="AW68" i="1"/>
  <c r="AJ68" i="1"/>
  <c r="W68" i="1"/>
  <c r="EJ62" i="1"/>
  <c r="DW62" i="1"/>
  <c r="DJ62" i="1"/>
  <c r="CW62" i="1"/>
  <c r="CJ62" i="1"/>
  <c r="BW62" i="1"/>
  <c r="BJ62" i="1"/>
  <c r="AW62" i="1"/>
  <c r="AJ62" i="1"/>
  <c r="W62" i="1"/>
  <c r="EJ57" i="1"/>
  <c r="DW57" i="1"/>
  <c r="DJ57" i="1"/>
  <c r="CW57" i="1"/>
  <c r="CJ57" i="1"/>
  <c r="BW57" i="1"/>
  <c r="BJ57" i="1"/>
  <c r="AW57" i="1"/>
  <c r="AJ57" i="1"/>
  <c r="W57" i="1"/>
  <c r="EJ56" i="1"/>
  <c r="DW56" i="1"/>
  <c r="DJ56" i="1"/>
  <c r="CW56" i="1"/>
  <c r="CJ56" i="1"/>
  <c r="BW56" i="1"/>
  <c r="BJ56" i="1"/>
  <c r="AW56" i="1"/>
  <c r="AJ56" i="1"/>
  <c r="W56" i="1"/>
  <c r="EJ55" i="1"/>
  <c r="DW55" i="1"/>
  <c r="DJ55" i="1"/>
  <c r="CW55" i="1"/>
  <c r="CJ55" i="1"/>
  <c r="BW55" i="1"/>
  <c r="BJ55" i="1"/>
  <c r="AW55" i="1"/>
  <c r="AJ55" i="1"/>
  <c r="W55" i="1"/>
  <c r="EJ54" i="1"/>
  <c r="DW54" i="1"/>
  <c r="DJ54" i="1"/>
  <c r="CW54" i="1"/>
  <c r="CJ54" i="1"/>
  <c r="BW54" i="1"/>
  <c r="BJ54" i="1"/>
  <c r="AW54" i="1"/>
  <c r="AJ54" i="1"/>
  <c r="W54" i="1"/>
  <c r="EJ53" i="1"/>
  <c r="DW53" i="1"/>
  <c r="DJ53" i="1"/>
  <c r="CW53" i="1"/>
  <c r="CJ53" i="1"/>
  <c r="BW53" i="1"/>
  <c r="BJ53" i="1"/>
  <c r="AW53" i="1"/>
  <c r="AJ53" i="1"/>
  <c r="W53" i="1"/>
  <c r="EJ52" i="1"/>
  <c r="DW52" i="1"/>
  <c r="DJ52" i="1"/>
  <c r="CW52" i="1"/>
  <c r="CJ52" i="1"/>
  <c r="BW52" i="1"/>
  <c r="BJ52" i="1"/>
  <c r="AW52" i="1"/>
  <c r="AJ52" i="1"/>
  <c r="W52" i="1"/>
  <c r="EJ51" i="1"/>
  <c r="DW51" i="1"/>
  <c r="DJ51" i="1"/>
  <c r="CW51" i="1"/>
  <c r="CJ51" i="1"/>
  <c r="BW51" i="1"/>
  <c r="BJ51" i="1"/>
  <c r="AW51" i="1"/>
  <c r="AJ51" i="1"/>
  <c r="W51" i="1"/>
  <c r="EJ48" i="1"/>
  <c r="DW48" i="1"/>
  <c r="DJ48" i="1"/>
  <c r="CW48" i="1"/>
  <c r="CJ48" i="1"/>
  <c r="BW48" i="1"/>
  <c r="BJ48" i="1"/>
  <c r="AW48" i="1"/>
  <c r="AJ48" i="1"/>
  <c r="W48" i="1"/>
  <c r="EJ47" i="1"/>
  <c r="DW47" i="1"/>
  <c r="DJ47" i="1"/>
  <c r="CW47" i="1"/>
  <c r="CJ47" i="1"/>
  <c r="BW47" i="1"/>
  <c r="BJ47" i="1"/>
  <c r="AW47" i="1"/>
  <c r="AJ47" i="1"/>
  <c r="W47" i="1"/>
  <c r="EJ46" i="1"/>
  <c r="DW46" i="1"/>
  <c r="DJ46" i="1"/>
  <c r="CW46" i="1"/>
  <c r="CJ46" i="1"/>
  <c r="BW46" i="1"/>
  <c r="BJ46" i="1"/>
  <c r="AW46" i="1"/>
  <c r="AJ46" i="1"/>
  <c r="W46" i="1"/>
  <c r="EJ45" i="1"/>
  <c r="DW45" i="1"/>
  <c r="DJ45" i="1"/>
  <c r="CW45" i="1"/>
  <c r="CJ45" i="1"/>
  <c r="BW45" i="1"/>
  <c r="BJ45" i="1"/>
  <c r="AW45" i="1"/>
  <c r="AJ45" i="1"/>
  <c r="W45" i="1"/>
  <c r="EJ41" i="1"/>
  <c r="DW41" i="1"/>
  <c r="DJ41" i="1"/>
  <c r="CW41" i="1"/>
  <c r="CJ41" i="1"/>
  <c r="BW41" i="1"/>
  <c r="BJ41" i="1"/>
  <c r="AW41" i="1"/>
  <c r="AJ41" i="1"/>
  <c r="W41" i="1"/>
  <c r="EJ40" i="1"/>
  <c r="DW40" i="1"/>
  <c r="DJ40" i="1"/>
  <c r="CW40" i="1"/>
  <c r="CJ40" i="1"/>
  <c r="BW40" i="1"/>
  <c r="BJ40" i="1"/>
  <c r="AW40" i="1"/>
  <c r="AJ40" i="1"/>
  <c r="W40" i="1"/>
  <c r="EJ39" i="1"/>
  <c r="DW39" i="1"/>
  <c r="DJ39" i="1"/>
  <c r="CW39" i="1"/>
  <c r="CJ39" i="1"/>
  <c r="BW39" i="1"/>
  <c r="BJ39" i="1"/>
  <c r="AW39" i="1"/>
  <c r="AJ39" i="1"/>
  <c r="W39" i="1"/>
  <c r="EJ38" i="1"/>
  <c r="DW38" i="1"/>
  <c r="DJ38" i="1"/>
  <c r="CW38" i="1"/>
  <c r="CJ38" i="1"/>
  <c r="BW38" i="1"/>
  <c r="BJ38" i="1"/>
  <c r="AW38" i="1"/>
  <c r="AJ38" i="1"/>
  <c r="W38" i="1"/>
  <c r="EJ37" i="1"/>
  <c r="DW37" i="1"/>
  <c r="DJ37" i="1"/>
  <c r="CW37" i="1"/>
  <c r="CJ37" i="1"/>
  <c r="BW37" i="1"/>
  <c r="BJ37" i="1"/>
  <c r="AW37" i="1"/>
  <c r="AJ37" i="1"/>
  <c r="W37" i="1"/>
  <c r="EJ36" i="1"/>
  <c r="DW36" i="1"/>
  <c r="DJ36" i="1"/>
  <c r="CW36" i="1"/>
  <c r="CJ36" i="1"/>
  <c r="BW36" i="1"/>
  <c r="BJ36" i="1"/>
  <c r="AW36" i="1"/>
  <c r="AJ36" i="1"/>
  <c r="W36" i="1"/>
  <c r="EJ35" i="1"/>
  <c r="DW35" i="1"/>
  <c r="DJ35" i="1"/>
  <c r="CW35" i="1"/>
  <c r="CJ35" i="1"/>
  <c r="BW35" i="1"/>
  <c r="BJ35" i="1"/>
  <c r="AW35" i="1"/>
  <c r="AJ35" i="1"/>
  <c r="W35" i="1"/>
  <c r="EJ34" i="1"/>
  <c r="DW34" i="1"/>
  <c r="DJ34" i="1"/>
  <c r="CW34" i="1"/>
  <c r="CJ34" i="1"/>
  <c r="BW34" i="1"/>
  <c r="BJ34" i="1"/>
  <c r="AW34" i="1"/>
  <c r="AJ34" i="1"/>
  <c r="W34" i="1"/>
  <c r="EJ29" i="1"/>
  <c r="DW29" i="1"/>
  <c r="DJ29" i="1"/>
  <c r="CW29" i="1"/>
  <c r="CJ29" i="1"/>
  <c r="BW29" i="1"/>
  <c r="BJ29" i="1"/>
  <c r="AW29" i="1"/>
  <c r="AJ29" i="1"/>
  <c r="W29" i="1"/>
  <c r="EJ28" i="1"/>
  <c r="DW28" i="1"/>
  <c r="DJ28" i="1"/>
  <c r="CW28" i="1"/>
  <c r="CJ28" i="1"/>
  <c r="BW28" i="1"/>
  <c r="BJ28" i="1"/>
  <c r="AW28" i="1"/>
  <c r="AJ28" i="1"/>
  <c r="W28" i="1"/>
  <c r="J241" i="1"/>
  <c r="J239" i="1" s="1"/>
  <c r="J275" i="1"/>
  <c r="J273" i="1" s="1"/>
  <c r="J253" i="1"/>
  <c r="J251" i="1" s="1"/>
  <c r="J287" i="1"/>
  <c r="J285" i="1" s="1"/>
  <c r="I241" i="1"/>
  <c r="I239" i="1" s="1"/>
  <c r="I253" i="1"/>
  <c r="I251" i="1" s="1"/>
  <c r="I275" i="1"/>
  <c r="I273" i="1" s="1"/>
  <c r="I287" i="1"/>
  <c r="I285" i="1" s="1"/>
  <c r="H241" i="1"/>
  <c r="H239" i="1" s="1"/>
  <c r="H253" i="1"/>
  <c r="H251" i="1" s="1"/>
  <c r="H275" i="1"/>
  <c r="H273" i="1" s="1"/>
  <c r="H287" i="1"/>
  <c r="H285" i="1" s="1"/>
  <c r="G241" i="1"/>
  <c r="G239" i="1" s="1"/>
  <c r="G253" i="1"/>
  <c r="G251" i="1" s="1"/>
  <c r="G275" i="1"/>
  <c r="G273" i="1" s="1"/>
  <c r="G287" i="1"/>
  <c r="G285" i="1" s="1"/>
  <c r="F241" i="1"/>
  <c r="F239" i="1" s="1"/>
  <c r="F253" i="1"/>
  <c r="F251" i="1" s="1"/>
  <c r="F275" i="1"/>
  <c r="F273" i="1" s="1"/>
  <c r="F287" i="1"/>
  <c r="F285" i="1" s="1"/>
  <c r="E241" i="1"/>
  <c r="E239" i="1" s="1"/>
  <c r="E253" i="1"/>
  <c r="E251" i="1" s="1"/>
  <c r="E275" i="1"/>
  <c r="E273" i="1" s="1"/>
  <c r="E287" i="1"/>
  <c r="E285" i="1" s="1"/>
  <c r="AC64" i="1"/>
  <c r="DV265" i="1"/>
  <c r="CY136" i="1"/>
  <c r="FW253" i="1"/>
  <c r="FL208" i="1"/>
  <c r="FL184" i="1"/>
  <c r="FL169" i="1"/>
  <c r="FL197" i="1"/>
  <c r="FL133" i="1"/>
  <c r="FL128" i="1" s="1"/>
  <c r="FL78" i="1"/>
  <c r="FL275" i="1"/>
  <c r="FL273" i="1" s="1"/>
  <c r="FL241" i="1"/>
  <c r="FL239" i="1" s="1"/>
  <c r="FL99" i="1"/>
  <c r="FL44" i="1"/>
  <c r="FL251" i="1"/>
  <c r="FM75" i="1"/>
  <c r="FM78" i="1"/>
  <c r="FM133" i="1"/>
  <c r="FM128" i="1" s="1"/>
  <c r="FM148" i="1"/>
  <c r="FM208" i="1"/>
  <c r="FM213" i="1"/>
  <c r="FM211" i="1" s="1"/>
  <c r="FM251" i="1"/>
  <c r="FM27" i="1"/>
  <c r="FM99" i="1"/>
  <c r="FM241" i="1"/>
  <c r="FM239" i="1" s="1"/>
  <c r="FL287" i="1"/>
  <c r="FL285" i="1" s="1"/>
  <c r="FL213" i="1"/>
  <c r="FL211" i="1" s="1"/>
  <c r="FL154" i="1"/>
  <c r="FL148" i="1"/>
  <c r="FL146" i="1" s="1"/>
  <c r="FL136" i="1" s="1"/>
  <c r="FL114" i="1"/>
  <c r="FL112" i="1" s="1"/>
  <c r="FL83" i="1"/>
  <c r="FL81" i="1" s="1"/>
  <c r="FL75" i="1"/>
  <c r="FL67" i="1"/>
  <c r="FL50" i="1"/>
  <c r="FL33" i="1"/>
  <c r="FL27" i="1"/>
  <c r="FN78" i="1"/>
  <c r="FN251" i="1"/>
  <c r="FM197" i="1"/>
  <c r="FM44" i="1"/>
  <c r="FM184" i="1"/>
  <c r="FM287" i="1"/>
  <c r="FM285" i="1" s="1"/>
  <c r="FM154" i="1"/>
  <c r="FM114" i="1"/>
  <c r="FM112" i="1" s="1"/>
  <c r="FM110" i="1" s="1"/>
  <c r="FM83" i="1"/>
  <c r="FM81" i="1" s="1"/>
  <c r="FM67" i="1"/>
  <c r="FM50" i="1"/>
  <c r="FM33" i="1"/>
  <c r="FO75" i="1"/>
  <c r="FO148" i="1"/>
  <c r="FO146" i="1" s="1"/>
  <c r="FO136" i="1" s="1"/>
  <c r="FO213" i="1"/>
  <c r="FO211" i="1" s="1"/>
  <c r="FO27" i="1"/>
  <c r="FO33" i="1"/>
  <c r="FO44" i="1"/>
  <c r="FO50" i="1"/>
  <c r="FN148" i="1"/>
  <c r="FN146" i="1" s="1"/>
  <c r="FN136" i="1" s="1"/>
  <c r="FN27" i="1"/>
  <c r="FP78" i="1"/>
  <c r="FP251" i="1"/>
  <c r="FO287" i="1"/>
  <c r="FO285" i="1" s="1"/>
  <c r="FO114" i="1"/>
  <c r="FO112" i="1" s="1"/>
  <c r="FO83" i="1"/>
  <c r="FO81" i="1" s="1"/>
  <c r="FO67" i="1"/>
  <c r="FO197" i="1"/>
  <c r="FO275" i="1"/>
  <c r="FO273" i="1" s="1"/>
  <c r="FO241" i="1"/>
  <c r="FO239" i="1" s="1"/>
  <c r="FO251" i="1"/>
  <c r="FO99" i="1"/>
  <c r="FO208" i="1"/>
  <c r="FO184" i="1"/>
  <c r="FO169" i="1"/>
  <c r="FO133" i="1"/>
  <c r="FO128" i="1" s="1"/>
  <c r="FO78" i="1"/>
  <c r="FQ75" i="1"/>
  <c r="FQ148" i="1"/>
  <c r="FQ146" i="1" s="1"/>
  <c r="FQ136" i="1" s="1"/>
  <c r="FQ213" i="1"/>
  <c r="FQ211" i="1" s="1"/>
  <c r="FQ27" i="1"/>
  <c r="FP148" i="1"/>
  <c r="FP146" i="1" s="1"/>
  <c r="FP136" i="1" s="1"/>
  <c r="FR241" i="1"/>
  <c r="FR239" i="1" s="1"/>
  <c r="FR78" i="1"/>
  <c r="FR133" i="1"/>
  <c r="FR128" i="1" s="1"/>
  <c r="FR208" i="1"/>
  <c r="FR251" i="1"/>
  <c r="FQ197" i="1"/>
  <c r="FQ275" i="1"/>
  <c r="FQ273" i="1" s="1"/>
  <c r="FQ241" i="1"/>
  <c r="FQ239" i="1" s="1"/>
  <c r="FQ99" i="1"/>
  <c r="FQ44" i="1"/>
  <c r="FQ251" i="1"/>
  <c r="FQ208" i="1"/>
  <c r="FQ184" i="1"/>
  <c r="FQ169" i="1"/>
  <c r="FQ154" i="1"/>
  <c r="FQ133" i="1"/>
  <c r="FQ128" i="1" s="1"/>
  <c r="FQ78" i="1"/>
  <c r="FQ287" i="1"/>
  <c r="FQ285" i="1" s="1"/>
  <c r="FQ114" i="1"/>
  <c r="FQ112" i="1" s="1"/>
  <c r="FQ83" i="1"/>
  <c r="FQ81" i="1" s="1"/>
  <c r="FQ67" i="1"/>
  <c r="FQ50" i="1"/>
  <c r="FQ33" i="1"/>
  <c r="FR184" i="1"/>
  <c r="FR169" i="1"/>
  <c r="FR197" i="1"/>
  <c r="FR275" i="1"/>
  <c r="FR273" i="1" s="1"/>
  <c r="FR99" i="1"/>
  <c r="FR44" i="1"/>
  <c r="FS75" i="1"/>
  <c r="FS148" i="1"/>
  <c r="FS146" i="1" s="1"/>
  <c r="FS27" i="1"/>
  <c r="FS241" i="1"/>
  <c r="FS239" i="1" s="1"/>
  <c r="FS213" i="1"/>
  <c r="FS211" i="1" s="1"/>
  <c r="FS275" i="1"/>
  <c r="FS273" i="1" s="1"/>
  <c r="FS287" i="1"/>
  <c r="FS285" i="1" s="1"/>
  <c r="FR287" i="1"/>
  <c r="FR285" i="1" s="1"/>
  <c r="FR297" i="1" s="1"/>
  <c r="FR213" i="1"/>
  <c r="FR211" i="1" s="1"/>
  <c r="FR154" i="1"/>
  <c r="FR148" i="1"/>
  <c r="FR146" i="1" s="1"/>
  <c r="FR136" i="1" s="1"/>
  <c r="FR114" i="1"/>
  <c r="FR112" i="1" s="1"/>
  <c r="FR83" i="1"/>
  <c r="FR81" i="1" s="1"/>
  <c r="FR75" i="1"/>
  <c r="FR67" i="1"/>
  <c r="FR50" i="1"/>
  <c r="FR33" i="1"/>
  <c r="FR27" i="1"/>
  <c r="FT241" i="1"/>
  <c r="FT78" i="1"/>
  <c r="FT133" i="1"/>
  <c r="FT128" i="1" s="1"/>
  <c r="FT208" i="1"/>
  <c r="FT251" i="1"/>
  <c r="FS154" i="1"/>
  <c r="FS99" i="1"/>
  <c r="FS44" i="1"/>
  <c r="FS114" i="1"/>
  <c r="FS112" i="1" s="1"/>
  <c r="FS83" i="1"/>
  <c r="FS81" i="1" s="1"/>
  <c r="FS67" i="1"/>
  <c r="FS50" i="1"/>
  <c r="FN50" i="1"/>
  <c r="FP50" i="1"/>
  <c r="FT50" i="1"/>
  <c r="FU50" i="1"/>
  <c r="FV50" i="1"/>
  <c r="FS33" i="1"/>
  <c r="FS25" i="1" s="1"/>
  <c r="FS23" i="1" s="1"/>
  <c r="FS197" i="1"/>
  <c r="FS251" i="1"/>
  <c r="FS208" i="1"/>
  <c r="FS184" i="1"/>
  <c r="FS169" i="1"/>
  <c r="FS133" i="1"/>
  <c r="FS128" i="1" s="1"/>
  <c r="FS78" i="1"/>
  <c r="FU75" i="1"/>
  <c r="FU148" i="1"/>
  <c r="FU213" i="1"/>
  <c r="FU211" i="1" s="1"/>
  <c r="FU67" i="1"/>
  <c r="FT287" i="1"/>
  <c r="FT285" i="1" s="1"/>
  <c r="FT275" i="1"/>
  <c r="FT273" i="1" s="1"/>
  <c r="FT213" i="1"/>
  <c r="FT211" i="1" s="1"/>
  <c r="FT148" i="1"/>
  <c r="FT146" i="1" s="1"/>
  <c r="FT136" i="1" s="1"/>
  <c r="FT75" i="1"/>
  <c r="FT184" i="1"/>
  <c r="FT197" i="1"/>
  <c r="FT99" i="1"/>
  <c r="FU154" i="1"/>
  <c r="FW198" i="1"/>
  <c r="FW92" i="1"/>
  <c r="FW161" i="1"/>
  <c r="FW187" i="1"/>
  <c r="FW191" i="1"/>
  <c r="FW199" i="1"/>
  <c r="FW206" i="1"/>
  <c r="FV208" i="1"/>
  <c r="FV213" i="1"/>
  <c r="FV211" i="1" s="1"/>
  <c r="FU197" i="1"/>
  <c r="FU275" i="1"/>
  <c r="FU273" i="1" s="1"/>
  <c r="FU241" i="1"/>
  <c r="FU239" i="1" s="1"/>
  <c r="FU99" i="1"/>
  <c r="FU251" i="1"/>
  <c r="FU208" i="1"/>
  <c r="FU133" i="1"/>
  <c r="FU128" i="1" s="1"/>
  <c r="FU78" i="1"/>
  <c r="FV148" i="1"/>
  <c r="FV146" i="1" s="1"/>
  <c r="FV136" i="1" s="1"/>
  <c r="FV75" i="1"/>
  <c r="FW115" i="1"/>
  <c r="FW149" i="1"/>
  <c r="FW216" i="1"/>
  <c r="FV184" i="1"/>
  <c r="FW182" i="1"/>
  <c r="FW176" i="1"/>
  <c r="FV133" i="1"/>
  <c r="FV128" i="1" s="1"/>
  <c r="FW126" i="1"/>
  <c r="FW119" i="1"/>
  <c r="FW71" i="1"/>
  <c r="FV67" i="1"/>
  <c r="FW217" i="1"/>
  <c r="FW202" i="1"/>
  <c r="FV197" i="1"/>
  <c r="FV169" i="1"/>
  <c r="FV241" i="1"/>
  <c r="FV239" i="1" s="1"/>
  <c r="FV44" i="1"/>
  <c r="EX297" i="1"/>
  <c r="FP213" i="1"/>
  <c r="FP211" i="1" s="1"/>
  <c r="FP169" i="1"/>
  <c r="FP184" i="1"/>
  <c r="FP197" i="1"/>
  <c r="FP208" i="1"/>
  <c r="FP154" i="1"/>
  <c r="FP133" i="1"/>
  <c r="FP128" i="1" s="1"/>
  <c r="FP75" i="1"/>
  <c r="FP287" i="1"/>
  <c r="FP285" i="1" s="1"/>
  <c r="FP241" i="1"/>
  <c r="FP239" i="1" s="1"/>
  <c r="FP265" i="1" s="1"/>
  <c r="FP99" i="1"/>
  <c r="FW124" i="1"/>
  <c r="FW291" i="1"/>
  <c r="FW222" i="1"/>
  <c r="FW201" i="1"/>
  <c r="FW193" i="1"/>
  <c r="FW189" i="1"/>
  <c r="FW178" i="1"/>
  <c r="FW174" i="1"/>
  <c r="FW121" i="1"/>
  <c r="FW103" i="1"/>
  <c r="FW90" i="1"/>
  <c r="FW86" i="1"/>
  <c r="FW55" i="1"/>
  <c r="FW46" i="1"/>
  <c r="FW38" i="1"/>
  <c r="FW205" i="1"/>
  <c r="FW195" i="1"/>
  <c r="FW190" i="1"/>
  <c r="FW186" i="1"/>
  <c r="FW177" i="1"/>
  <c r="FW118" i="1"/>
  <c r="CO265" i="1"/>
  <c r="DZ265" i="1"/>
  <c r="EV265" i="1"/>
  <c r="EN265" i="1"/>
  <c r="EL65" i="1"/>
  <c r="FJ253" i="1"/>
  <c r="FY241" i="1"/>
  <c r="FY239" i="1" s="1"/>
  <c r="FY251" i="1"/>
  <c r="FY61" i="1"/>
  <c r="FY67" i="1"/>
  <c r="FY208" i="1"/>
  <c r="FY78" i="1"/>
  <c r="FY99" i="1"/>
  <c r="FY114" i="1"/>
  <c r="FY112" i="1" s="1"/>
  <c r="FY133" i="1"/>
  <c r="FY128" i="1" s="1"/>
  <c r="FY213" i="1"/>
  <c r="FY211" i="1" s="1"/>
  <c r="GH241" i="1"/>
  <c r="GH239" i="1" s="1"/>
  <c r="GH251" i="1"/>
  <c r="GH208" i="1"/>
  <c r="GH213" i="1"/>
  <c r="GH275" i="1"/>
  <c r="GH273" i="1" s="1"/>
  <c r="GH287" i="1"/>
  <c r="GH285" i="1" s="1"/>
  <c r="GH75" i="1"/>
  <c r="GH78" i="1"/>
  <c r="GH83" i="1"/>
  <c r="GH99" i="1"/>
  <c r="GH133" i="1"/>
  <c r="GH128" i="1" s="1"/>
  <c r="GH148" i="1"/>
  <c r="GH146" i="1" s="1"/>
  <c r="GH136" i="1" s="1"/>
  <c r="GH154" i="1"/>
  <c r="GH184" i="1"/>
  <c r="GH197" i="1"/>
  <c r="GH219" i="1"/>
  <c r="GJ253" i="1"/>
  <c r="FZ44" i="1"/>
  <c r="FZ241" i="1"/>
  <c r="FZ61" i="1"/>
  <c r="FZ213" i="1"/>
  <c r="FZ211" i="1" s="1"/>
  <c r="FZ75" i="1"/>
  <c r="FY148" i="1"/>
  <c r="FY146" i="1" s="1"/>
  <c r="FY136" i="1" s="1"/>
  <c r="FY75" i="1"/>
  <c r="FY275" i="1"/>
  <c r="FY273" i="1" s="1"/>
  <c r="FY287" i="1"/>
  <c r="FY285" i="1" s="1"/>
  <c r="FN44" i="1"/>
  <c r="FW45" i="1"/>
  <c r="FN99" i="1"/>
  <c r="FN241" i="1"/>
  <c r="FN239" i="1" s="1"/>
  <c r="FN265" i="1" s="1"/>
  <c r="FW242" i="1"/>
  <c r="FN33" i="1"/>
  <c r="FN67" i="1"/>
  <c r="FN75" i="1"/>
  <c r="FN83" i="1"/>
  <c r="FN81" i="1" s="1"/>
  <c r="FN114" i="1"/>
  <c r="FN112" i="1" s="1"/>
  <c r="FN133" i="1"/>
  <c r="FN128" i="1" s="1"/>
  <c r="FW34" i="1"/>
  <c r="FW76" i="1"/>
  <c r="FW75" i="1" s="1"/>
  <c r="FW117" i="1"/>
  <c r="FW134" i="1"/>
  <c r="FN154" i="1"/>
  <c r="FW158" i="1"/>
  <c r="FN184" i="1"/>
  <c r="FW185" i="1"/>
  <c r="FN208" i="1"/>
  <c r="FW209" i="1"/>
  <c r="FV114" i="1"/>
  <c r="FV112" i="1" s="1"/>
  <c r="FV33" i="1"/>
  <c r="FV27" i="1"/>
  <c r="FV78" i="1"/>
  <c r="FW79" i="1"/>
  <c r="FW78" i="1" s="1"/>
  <c r="FW156" i="1"/>
  <c r="FV287" i="1"/>
  <c r="FV285" i="1" s="1"/>
  <c r="FV275" i="1"/>
  <c r="FV273" i="1" s="1"/>
  <c r="FV297" i="1" s="1"/>
  <c r="FW84" i="1"/>
  <c r="FN197" i="1"/>
  <c r="FW200" i="1"/>
  <c r="FN287" i="1"/>
  <c r="FW290" i="1"/>
  <c r="FW51" i="1"/>
  <c r="FW68" i="1"/>
  <c r="FN275" i="1"/>
  <c r="FN273" i="1" s="1"/>
  <c r="FW278" i="1"/>
  <c r="FN169" i="1"/>
  <c r="FW170" i="1"/>
  <c r="FN213" i="1"/>
  <c r="FN211" i="1" s="1"/>
  <c r="FW214" i="1"/>
  <c r="FW172" i="1"/>
  <c r="FV251" i="1"/>
  <c r="FW262" i="1"/>
  <c r="FW289" i="1"/>
  <c r="FV154" i="1"/>
  <c r="FW101" i="1"/>
  <c r="FW93" i="1"/>
  <c r="FW85" i="1"/>
  <c r="FU27" i="1"/>
  <c r="FU44" i="1"/>
  <c r="FU33" i="1"/>
  <c r="FT169" i="1"/>
  <c r="FT154" i="1"/>
  <c r="FW249" i="1"/>
  <c r="FW123" i="1"/>
  <c r="FT114" i="1"/>
  <c r="FT112" i="1" s="1"/>
  <c r="FT83" i="1"/>
  <c r="FT81" i="1" s="1"/>
  <c r="FT67" i="1"/>
  <c r="FW52" i="1"/>
  <c r="FW39" i="1"/>
  <c r="N112" i="1"/>
  <c r="N110" i="1" s="1"/>
  <c r="L112" i="1"/>
  <c r="L110" i="1" s="1"/>
  <c r="FW56" i="1"/>
  <c r="FW89" i="1"/>
  <c r="FW279" i="1"/>
  <c r="FW173" i="1"/>
  <c r="FW29" i="1"/>
  <c r="FW57" i="1"/>
  <c r="FV83" i="1"/>
  <c r="FV81" i="1" s="1"/>
  <c r="FW40" i="1"/>
  <c r="FW87" i="1"/>
  <c r="BQ167" i="1"/>
  <c r="BQ163" i="1" s="1"/>
  <c r="CC65" i="1"/>
  <c r="CQ65" i="1"/>
  <c r="CK25" i="1"/>
  <c r="CK23" i="1" s="1"/>
  <c r="DP65" i="1"/>
  <c r="DN25" i="1"/>
  <c r="DN23" i="1" s="1"/>
  <c r="EF65" i="1"/>
  <c r="EC25" i="1"/>
  <c r="EC23" i="1" s="1"/>
  <c r="EC167" i="1"/>
  <c r="EC163" i="1" s="1"/>
  <c r="EC152" i="1" s="1"/>
  <c r="DX65" i="1"/>
  <c r="EW287" i="1"/>
  <c r="EV25" i="1"/>
  <c r="EV23" i="1" s="1"/>
  <c r="EV21" i="1" s="1"/>
  <c r="EV19" i="1" s="1"/>
  <c r="EU167" i="1"/>
  <c r="EU163" i="1" s="1"/>
  <c r="EU152" i="1" s="1"/>
  <c r="ET167" i="1"/>
  <c r="ET25" i="1"/>
  <c r="ET23" i="1" s="1"/>
  <c r="ET65" i="1"/>
  <c r="ES167" i="1"/>
  <c r="ES163" i="1" s="1"/>
  <c r="ES152" i="1" s="1"/>
  <c r="ER167" i="1"/>
  <c r="ER265" i="1"/>
  <c r="FH265" i="1"/>
  <c r="FF265" i="1"/>
  <c r="FD25" i="1"/>
  <c r="FD23" i="1" s="1"/>
  <c r="EU25" i="1"/>
  <c r="EU23" i="1" s="1"/>
  <c r="EU65" i="1"/>
  <c r="FK239" i="1"/>
  <c r="DU297" i="1"/>
  <c r="FW97" i="1"/>
  <c r="FP27" i="1"/>
  <c r="FO154" i="1"/>
  <c r="DQ297" i="1"/>
  <c r="Q112" i="1"/>
  <c r="Q110" i="1" s="1"/>
  <c r="AH112" i="1"/>
  <c r="AH110" i="1" s="1"/>
  <c r="AF251" i="1"/>
  <c r="Z112" i="1"/>
  <c r="Z110" i="1" s="1"/>
  <c r="AP25" i="1"/>
  <c r="AP23" i="1" s="1"/>
  <c r="BI112" i="1"/>
  <c r="BI110" i="1" s="1"/>
  <c r="BI25" i="1"/>
  <c r="BH81" i="1"/>
  <c r="BH65" i="1" s="1"/>
  <c r="BE112" i="1"/>
  <c r="BE110" i="1" s="1"/>
  <c r="BM167" i="1"/>
  <c r="CH65" i="1"/>
  <c r="CE65" i="1"/>
  <c r="DH167" i="1"/>
  <c r="DH163" i="1" s="1"/>
  <c r="DH152" i="1" s="1"/>
  <c r="DF167" i="1"/>
  <c r="DF163" i="1" s="1"/>
  <c r="DF152" i="1" s="1"/>
  <c r="DD167" i="1"/>
  <c r="DB167" i="1"/>
  <c r="DB163" i="1" s="1"/>
  <c r="DB152" i="1" s="1"/>
  <c r="CZ167" i="1"/>
  <c r="CZ163" i="1" s="1"/>
  <c r="CZ152" i="1" s="1"/>
  <c r="CY25" i="1"/>
  <c r="CY23" i="1" s="1"/>
  <c r="DM167" i="1"/>
  <c r="DM163" i="1" s="1"/>
  <c r="DM152" i="1" s="1"/>
  <c r="EG167" i="1"/>
  <c r="S167" i="1"/>
  <c r="BH167" i="1"/>
  <c r="BS25" i="1"/>
  <c r="BS23" i="1" s="1"/>
  <c r="BK167" i="1"/>
  <c r="BK163" i="1" s="1"/>
  <c r="BK152" i="1" s="1"/>
  <c r="CL25" i="1"/>
  <c r="CL23" i="1" s="1"/>
  <c r="DI167" i="1"/>
  <c r="DI163" i="1" s="1"/>
  <c r="DI152" i="1" s="1"/>
  <c r="DG167" i="1"/>
  <c r="DG163" i="1" s="1"/>
  <c r="DG152" i="1" s="1"/>
  <c r="DG65" i="1"/>
  <c r="DE167" i="1"/>
  <c r="DE163" i="1" s="1"/>
  <c r="DE152" i="1" s="1"/>
  <c r="DC167" i="1"/>
  <c r="DC163" i="1" s="1"/>
  <c r="DC152" i="1" s="1"/>
  <c r="DA167" i="1"/>
  <c r="CY167" i="1"/>
  <c r="CY163" i="1" s="1"/>
  <c r="CY152" i="1" s="1"/>
  <c r="DS25" i="1"/>
  <c r="DS23" i="1" s="1"/>
  <c r="DR65" i="1"/>
  <c r="DN167" i="1"/>
  <c r="DL167" i="1"/>
  <c r="DL163" i="1" s="1"/>
  <c r="DL152" i="1" s="1"/>
  <c r="EV167" i="1"/>
  <c r="ER25" i="1"/>
  <c r="ER23" i="1" s="1"/>
  <c r="EP167" i="1"/>
  <c r="EP25" i="1"/>
  <c r="EP23" i="1" s="1"/>
  <c r="EP65" i="1"/>
  <c r="EO167" i="1"/>
  <c r="EO163" i="1" s="1"/>
  <c r="EO152" i="1" s="1"/>
  <c r="EN167" i="1"/>
  <c r="EM167" i="1"/>
  <c r="EK167" i="1"/>
  <c r="EQ167" i="1"/>
  <c r="EQ163" i="1" s="1"/>
  <c r="EQ152" i="1" s="1"/>
  <c r="EV65" i="1"/>
  <c r="EO25" i="1"/>
  <c r="EO23" i="1" s="1"/>
  <c r="FJ287" i="1"/>
  <c r="FI25" i="1"/>
  <c r="FI23" i="1" s="1"/>
  <c r="FI65" i="1"/>
  <c r="FH167" i="1"/>
  <c r="FH297" i="1"/>
  <c r="FG167" i="1"/>
  <c r="FG163" i="1" s="1"/>
  <c r="FG152" i="1" s="1"/>
  <c r="FG25" i="1"/>
  <c r="FG23" i="1" s="1"/>
  <c r="FF25" i="1"/>
  <c r="FB167" i="1"/>
  <c r="FB163" i="1" s="1"/>
  <c r="FB152" i="1" s="1"/>
  <c r="FA25" i="1"/>
  <c r="FA23" i="1" s="1"/>
  <c r="FA167" i="1"/>
  <c r="FA163" i="1" s="1"/>
  <c r="FA152" i="1" s="1"/>
  <c r="FK154" i="1"/>
  <c r="FX27" i="1"/>
  <c r="GG275" i="1"/>
  <c r="GG273" i="1" s="1"/>
  <c r="GG287" i="1"/>
  <c r="GG285" i="1" s="1"/>
  <c r="EB167" i="1"/>
  <c r="EB163" i="1" s="1"/>
  <c r="EB152" i="1" s="1"/>
  <c r="FC25" i="1"/>
  <c r="FC23" i="1" s="1"/>
  <c r="FC65" i="1"/>
  <c r="FC167" i="1"/>
  <c r="FX114" i="1"/>
  <c r="FX112" i="1" s="1"/>
  <c r="FX275" i="1"/>
  <c r="FX273" i="1" s="1"/>
  <c r="FX287" i="1"/>
  <c r="FX285" i="1" s="1"/>
  <c r="FV99" i="1"/>
  <c r="FU287" i="1"/>
  <c r="FU285" i="1" s="1"/>
  <c r="FW192" i="1"/>
  <c r="FW179" i="1"/>
  <c r="FU169" i="1"/>
  <c r="FU184" i="1"/>
  <c r="FU114" i="1"/>
  <c r="FU112" i="1" s="1"/>
  <c r="FW88" i="1"/>
  <c r="FU83" i="1"/>
  <c r="FU81" i="1" s="1"/>
  <c r="FW48" i="1"/>
  <c r="FW36" i="1"/>
  <c r="FT239" i="1"/>
  <c r="FK211" i="1"/>
  <c r="V112" i="1"/>
  <c r="V110" i="1" s="1"/>
  <c r="P112" i="1"/>
  <c r="P110" i="1" s="1"/>
  <c r="M167" i="1"/>
  <c r="M163" i="1" s="1"/>
  <c r="M152" i="1" s="1"/>
  <c r="AH202" i="1"/>
  <c r="AH197" i="1" s="1"/>
  <c r="AG65" i="1"/>
  <c r="AB112" i="1"/>
  <c r="AB110" i="1" s="1"/>
  <c r="AA25" i="1"/>
  <c r="AA23" i="1" s="1"/>
  <c r="AV25" i="1"/>
  <c r="AV23" i="1" s="1"/>
  <c r="BD167" i="1"/>
  <c r="BB167" i="1"/>
  <c r="FM169" i="1"/>
  <c r="FM275" i="1"/>
  <c r="FM273" i="1"/>
  <c r="AU65" i="1"/>
  <c r="AR167" i="1"/>
  <c r="AP81" i="1"/>
  <c r="AP65" i="1" s="1"/>
  <c r="BE25" i="1"/>
  <c r="BE23" i="1" s="1"/>
  <c r="BC167" i="1"/>
  <c r="AY25" i="1"/>
  <c r="AY23" i="1" s="1"/>
  <c r="BR167" i="1"/>
  <c r="BR163" i="1" s="1"/>
  <c r="BR152" i="1" s="1"/>
  <c r="BN167" i="1"/>
  <c r="BN163" i="1" s="1"/>
  <c r="BN152" i="1" s="1"/>
  <c r="BL167" i="1"/>
  <c r="BL163" i="1" s="1"/>
  <c r="BL152" i="1" s="1"/>
  <c r="CI167" i="1"/>
  <c r="CI163" i="1" s="1"/>
  <c r="CI152" i="1" s="1"/>
  <c r="CH167" i="1"/>
  <c r="CG167" i="1"/>
  <c r="CG163" i="1" s="1"/>
  <c r="CG152" i="1" s="1"/>
  <c r="CF167" i="1"/>
  <c r="CE167" i="1"/>
  <c r="CE163" i="1" s="1"/>
  <c r="CE152" i="1" s="1"/>
  <c r="CD167" i="1"/>
  <c r="CD163" i="1" s="1"/>
  <c r="CD152" i="1" s="1"/>
  <c r="CD25" i="1"/>
  <c r="CD23" i="1" s="1"/>
  <c r="CC167" i="1"/>
  <c r="CC163" i="1" s="1"/>
  <c r="CB167" i="1"/>
  <c r="CB163" i="1" s="1"/>
  <c r="CB152" i="1" s="1"/>
  <c r="CA167" i="1"/>
  <c r="CA163" i="1" s="1"/>
  <c r="CA152" i="1" s="1"/>
  <c r="BZ167" i="1"/>
  <c r="BY167" i="1"/>
  <c r="BX167" i="1"/>
  <c r="BX163" i="1" s="1"/>
  <c r="BX152" i="1" s="1"/>
  <c r="BX25" i="1"/>
  <c r="BX23" i="1" s="1"/>
  <c r="CV25" i="1"/>
  <c r="CV23" i="1" s="1"/>
  <c r="CU167" i="1"/>
  <c r="CU163" i="1" s="1"/>
  <c r="CU152" i="1" s="1"/>
  <c r="CR167" i="1"/>
  <c r="CR25" i="1"/>
  <c r="CR23" i="1" s="1"/>
  <c r="CP167" i="1"/>
  <c r="CP163" i="1" s="1"/>
  <c r="CP152" i="1" s="1"/>
  <c r="CO167" i="1"/>
  <c r="CO163" i="1" s="1"/>
  <c r="CO152" i="1" s="1"/>
  <c r="CO25" i="1"/>
  <c r="CO23" i="1" s="1"/>
  <c r="CN25" i="1"/>
  <c r="CN23" i="1" s="1"/>
  <c r="CM265" i="1"/>
  <c r="CM167" i="1"/>
  <c r="CL167" i="1"/>
  <c r="DC25" i="1"/>
  <c r="DC23" i="1" s="1"/>
  <c r="CX25" i="1"/>
  <c r="CX23" i="1" s="1"/>
  <c r="DU25" i="1"/>
  <c r="DU23" i="1" s="1"/>
  <c r="DT65" i="1"/>
  <c r="DQ65" i="1"/>
  <c r="DO167" i="1"/>
  <c r="DM25" i="1"/>
  <c r="DM23" i="1" s="1"/>
  <c r="DL65" i="1"/>
  <c r="BV167" i="1"/>
  <c r="BR25" i="1"/>
  <c r="BR23" i="1" s="1"/>
  <c r="BP25" i="1"/>
  <c r="BP23" i="1" s="1"/>
  <c r="BN25" i="1"/>
  <c r="BN23" i="1" s="1"/>
  <c r="BL25" i="1"/>
  <c r="BL23" i="1" s="1"/>
  <c r="BK25" i="1"/>
  <c r="BK23" i="1" s="1"/>
  <c r="CI25" i="1"/>
  <c r="CI23" i="1" s="1"/>
  <c r="CH25" i="1"/>
  <c r="CH23" i="1" s="1"/>
  <c r="CH21" i="1" s="1"/>
  <c r="CG25" i="1"/>
  <c r="CG23" i="1" s="1"/>
  <c r="CF265" i="1"/>
  <c r="CF25" i="1"/>
  <c r="CF23" i="1" s="1"/>
  <c r="CE25" i="1"/>
  <c r="CE23" i="1" s="1"/>
  <c r="CE21" i="1" s="1"/>
  <c r="CE19" i="1" s="1"/>
  <c r="CE227" i="1" s="1"/>
  <c r="CC25" i="1"/>
  <c r="CC23" i="1" s="1"/>
  <c r="CC21" i="1" s="1"/>
  <c r="CC19" i="1" s="1"/>
  <c r="CB25" i="1"/>
  <c r="CA25" i="1"/>
  <c r="CA23" i="1" s="1"/>
  <c r="BZ25" i="1"/>
  <c r="BZ23" i="1" s="1"/>
  <c r="BY25" i="1"/>
  <c r="BY23" i="1" s="1"/>
  <c r="CT167" i="1"/>
  <c r="CT163" i="1" s="1"/>
  <c r="CT152" i="1" s="1"/>
  <c r="CQ25" i="1"/>
  <c r="CQ23" i="1" s="1"/>
  <c r="CQ21" i="1" s="1"/>
  <c r="CP25" i="1"/>
  <c r="CP23" i="1" s="1"/>
  <c r="DI25" i="1"/>
  <c r="DI23" i="1" s="1"/>
  <c r="DG25" i="1"/>
  <c r="DG23" i="1" s="1"/>
  <c r="DG21" i="1" s="1"/>
  <c r="DG19" i="1" s="1"/>
  <c r="DE25" i="1"/>
  <c r="DE23" i="1" s="1"/>
  <c r="DD65" i="1"/>
  <c r="DB65" i="1"/>
  <c r="DA25" i="1"/>
  <c r="DA23" i="1" s="1"/>
  <c r="CX167" i="1"/>
  <c r="CX163" i="1" s="1"/>
  <c r="CX152" i="1" s="1"/>
  <c r="DV167" i="1"/>
  <c r="DV163" i="1" s="1"/>
  <c r="DV152" i="1" s="1"/>
  <c r="DV25" i="1"/>
  <c r="DV23" i="1" s="1"/>
  <c r="DU265" i="1"/>
  <c r="DR167" i="1"/>
  <c r="DR25" i="1"/>
  <c r="DR23" i="1" s="1"/>
  <c r="DP167" i="1"/>
  <c r="DP163" i="1" s="1"/>
  <c r="DP152" i="1" s="1"/>
  <c r="DP25" i="1"/>
  <c r="DP23" i="1" s="1"/>
  <c r="DP21" i="1" s="1"/>
  <c r="DO265" i="1"/>
  <c r="DK167" i="1"/>
  <c r="EE265" i="1"/>
  <c r="EA25" i="1"/>
  <c r="EA23" i="1" s="1"/>
  <c r="DY167" i="1"/>
  <c r="DX167" i="1"/>
  <c r="DX163" i="1" s="1"/>
  <c r="DX152" i="1" s="1"/>
  <c r="DX25" i="1"/>
  <c r="DX23" i="1" s="1"/>
  <c r="DX21" i="1" s="1"/>
  <c r="EV297" i="1"/>
  <c r="EW50" i="1"/>
  <c r="EL25" i="1"/>
  <c r="EL23" i="1" s="1"/>
  <c r="EL21" i="1" s="1"/>
  <c r="EW184" i="1"/>
  <c r="DK25" i="1"/>
  <c r="EI167" i="1"/>
  <c r="EI163" i="1" s="1"/>
  <c r="EI152" i="1" s="1"/>
  <c r="EG25" i="1"/>
  <c r="EG23" i="1" s="1"/>
  <c r="EE167" i="1"/>
  <c r="EE163" i="1" s="1"/>
  <c r="EE152" i="1" s="1"/>
  <c r="EE65" i="1"/>
  <c r="EE25" i="1"/>
  <c r="EE23" i="1" s="1"/>
  <c r="EE21" i="1" s="1"/>
  <c r="EE19" i="1" s="1"/>
  <c r="ED65" i="1"/>
  <c r="EA265" i="1"/>
  <c r="EA167" i="1"/>
  <c r="DZ167" i="1"/>
  <c r="DZ25" i="1"/>
  <c r="DZ23" i="1" s="1"/>
  <c r="EW241" i="1"/>
  <c r="EW275" i="1"/>
  <c r="EU265" i="1"/>
  <c r="EW208" i="1"/>
  <c r="EW99" i="1"/>
  <c r="EW105" i="1"/>
  <c r="EW67" i="1"/>
  <c r="EM25" i="1"/>
  <c r="EM23" i="1" s="1"/>
  <c r="EM65" i="1"/>
  <c r="EK25" i="1"/>
  <c r="EK23" i="1" s="1"/>
  <c r="FJ275" i="1"/>
  <c r="FH65" i="1"/>
  <c r="FE25" i="1"/>
  <c r="FE23" i="1" s="1"/>
  <c r="FC297" i="1"/>
  <c r="EZ167" i="1"/>
  <c r="FJ61" i="1"/>
  <c r="FJ50" i="1"/>
  <c r="EZ25" i="1"/>
  <c r="EZ23" i="1" s="1"/>
  <c r="EY25" i="1"/>
  <c r="EY23" i="1" s="1"/>
  <c r="EX25" i="1"/>
  <c r="EX23" i="1" s="1"/>
  <c r="FK287" i="1"/>
  <c r="FK197" i="1"/>
  <c r="FK184" i="1"/>
  <c r="FK275" i="1"/>
  <c r="FK83" i="1"/>
  <c r="FK81" i="1" s="1"/>
  <c r="FK65" i="1" s="1"/>
  <c r="FX211" i="1"/>
  <c r="FX33" i="1"/>
  <c r="ET163" i="1"/>
  <c r="ET152" i="1" s="1"/>
  <c r="ES25" i="1"/>
  <c r="ES23" i="1" s="1"/>
  <c r="EQ25" i="1"/>
  <c r="EQ23" i="1" s="1"/>
  <c r="FI167" i="1"/>
  <c r="FI297" i="1"/>
  <c r="FH25" i="1"/>
  <c r="FH23" i="1" s="1"/>
  <c r="FF167" i="1"/>
  <c r="FF65" i="1"/>
  <c r="FF297" i="1"/>
  <c r="FD167" i="1"/>
  <c r="FB25" i="1"/>
  <c r="FB23" i="1" s="1"/>
  <c r="EY167" i="1"/>
  <c r="EX167" i="1"/>
  <c r="FJ105" i="1"/>
  <c r="FK169" i="1"/>
  <c r="FK114" i="1"/>
  <c r="FK112" i="1" s="1"/>
  <c r="FK33" i="1"/>
  <c r="FK25" i="1" s="1"/>
  <c r="FK23" i="1" s="1"/>
  <c r="FK21" i="1" s="1"/>
  <c r="FX83" i="1"/>
  <c r="FX81" i="1" s="1"/>
  <c r="FX67" i="1"/>
  <c r="FX50" i="1"/>
  <c r="FX239" i="1"/>
  <c r="FX265" i="1" s="1"/>
  <c r="GG211" i="1"/>
  <c r="GG239" i="1"/>
  <c r="GW105" i="1"/>
  <c r="FW241" i="1"/>
  <c r="GI75" i="1"/>
  <c r="FT27" i="1"/>
  <c r="FT33" i="1"/>
  <c r="FT44" i="1"/>
  <c r="FT25" i="1" s="1"/>
  <c r="FT23" i="1" s="1"/>
  <c r="FW28" i="1"/>
  <c r="FW35" i="1"/>
  <c r="FW171" i="1"/>
  <c r="FW41" i="1"/>
  <c r="BM65" i="1"/>
  <c r="CQ265" i="1"/>
  <c r="DS167" i="1"/>
  <c r="DT167" i="1"/>
  <c r="DT25" i="1"/>
  <c r="DT23" i="1" s="1"/>
  <c r="DT21" i="1" s="1"/>
  <c r="DT19" i="1" s="1"/>
  <c r="DZ297" i="1"/>
  <c r="EM265" i="1"/>
  <c r="EO65" i="1"/>
  <c r="FC265" i="1"/>
  <c r="EY112" i="1"/>
  <c r="EY110" i="1" s="1"/>
  <c r="EX65" i="1"/>
  <c r="GL133" i="1"/>
  <c r="GL128" i="1" s="1"/>
  <c r="GL112" i="1"/>
  <c r="GK83" i="1"/>
  <c r="GK81" i="1" s="1"/>
  <c r="GK99" i="1"/>
  <c r="GK114" i="1"/>
  <c r="GK112" i="1" s="1"/>
  <c r="GK110" i="1" s="1"/>
  <c r="GK154" i="1"/>
  <c r="GK169" i="1"/>
  <c r="GK197" i="1"/>
  <c r="GK208" i="1"/>
  <c r="GK213" i="1"/>
  <c r="GK211" i="1" s="1"/>
  <c r="GK241" i="1"/>
  <c r="GK239" i="1" s="1"/>
  <c r="FW47" i="1"/>
  <c r="FW53" i="1"/>
  <c r="FW159" i="1"/>
  <c r="FW157" i="1"/>
  <c r="FW188" i="1"/>
  <c r="FW175" i="1"/>
  <c r="FW91" i="1"/>
  <c r="FP83" i="1"/>
  <c r="FP81" i="1" s="1"/>
  <c r="FW277" i="1"/>
  <c r="FP275" i="1"/>
  <c r="FP273" i="1" s="1"/>
  <c r="FW54" i="1"/>
  <c r="DS163" i="1"/>
  <c r="DS152" i="1" s="1"/>
  <c r="FW37" i="1"/>
  <c r="FP33" i="1"/>
  <c r="FW70" i="1"/>
  <c r="FP67" i="1"/>
  <c r="FW116" i="1"/>
  <c r="FP114" i="1"/>
  <c r="FP112" i="1" s="1"/>
  <c r="FP44" i="1"/>
  <c r="GK67" i="1"/>
  <c r="BG297" i="1"/>
  <c r="AX297" i="1"/>
  <c r="BS297" i="1"/>
  <c r="BS265" i="1"/>
  <c r="BR297" i="1"/>
  <c r="BR265" i="1"/>
  <c r="BK297" i="1"/>
  <c r="BK265" i="1"/>
  <c r="CI297" i="1"/>
  <c r="CS297" i="1"/>
  <c r="CQ297" i="1"/>
  <c r="CO297" i="1"/>
  <c r="CK110" i="1"/>
  <c r="DG297" i="1"/>
  <c r="DC297" i="1"/>
  <c r="DC265" i="1"/>
  <c r="CY297" i="1"/>
  <c r="CY265" i="1"/>
  <c r="CK136" i="1"/>
  <c r="CZ110" i="1"/>
  <c r="DN265" i="1"/>
  <c r="DL25" i="1"/>
  <c r="DL23" i="1" s="1"/>
  <c r="DL146" i="1"/>
  <c r="ET297" i="1"/>
  <c r="EP297" i="1"/>
  <c r="FK285" i="1"/>
  <c r="FM146" i="1"/>
  <c r="FM136" i="1" s="1"/>
  <c r="GA287" i="1"/>
  <c r="GA285" i="1" s="1"/>
  <c r="GA241" i="1"/>
  <c r="GA239" i="1" s="1"/>
  <c r="GA78" i="1"/>
  <c r="GA169" i="1"/>
  <c r="GA99" i="1"/>
  <c r="GA148" i="1"/>
  <c r="GA146" i="1" s="1"/>
  <c r="GA197" i="1"/>
  <c r="GI213" i="1"/>
  <c r="GI211" i="1" s="1"/>
  <c r="GI208" i="1"/>
  <c r="FY184" i="1"/>
  <c r="BK81" i="1"/>
  <c r="BK65" i="1" s="1"/>
  <c r="BW83" i="1"/>
  <c r="BY81" i="1"/>
  <c r="BY65" i="1" s="1"/>
  <c r="BY21" i="1" s="1"/>
  <c r="BY19" i="1" s="1"/>
  <c r="CJ83" i="1"/>
  <c r="CJ154" i="1"/>
  <c r="CM146" i="1"/>
  <c r="CM136" i="1" s="1"/>
  <c r="CW148" i="1"/>
  <c r="CW61" i="1"/>
  <c r="CK239" i="1"/>
  <c r="CW241" i="1"/>
  <c r="CK81" i="1"/>
  <c r="CK65" i="1" s="1"/>
  <c r="CW83" i="1"/>
  <c r="DJ27" i="1"/>
  <c r="DG239" i="1"/>
  <c r="DG265" i="1" s="1"/>
  <c r="DJ241" i="1"/>
  <c r="DF273" i="1"/>
  <c r="DF297" i="1" s="1"/>
  <c r="DJ275" i="1"/>
  <c r="DE81" i="1"/>
  <c r="DE65" i="1" s="1"/>
  <c r="DJ83" i="1"/>
  <c r="DD211" i="1"/>
  <c r="DJ213" i="1"/>
  <c r="DQ251" i="1"/>
  <c r="DQ265" i="1" s="1"/>
  <c r="DW253" i="1"/>
  <c r="EJ99" i="1"/>
  <c r="DX112" i="1"/>
  <c r="DX110" i="1" s="1"/>
  <c r="EJ114" i="1"/>
  <c r="GH67" i="1"/>
  <c r="GH112" i="1"/>
  <c r="GH81" i="1"/>
  <c r="FZ148" i="1"/>
  <c r="FZ146" i="1" s="1"/>
  <c r="FZ136" i="1" s="1"/>
  <c r="FZ114" i="1"/>
  <c r="FZ112" i="1" s="1"/>
  <c r="AJ253" i="1"/>
  <c r="Z81" i="1"/>
  <c r="Z65" i="1" s="1"/>
  <c r="AJ83" i="1"/>
  <c r="AX211" i="1"/>
  <c r="AX25" i="1"/>
  <c r="AX23" i="1" s="1"/>
  <c r="CB251" i="1"/>
  <c r="CJ253" i="1"/>
  <c r="BZ273" i="1"/>
  <c r="BZ297" i="1" s="1"/>
  <c r="CJ275" i="1"/>
  <c r="CW78" i="1"/>
  <c r="EG211" i="1"/>
  <c r="EJ213" i="1"/>
  <c r="EW169" i="1"/>
  <c r="EK251" i="1"/>
  <c r="EW253" i="1"/>
  <c r="M81" i="1"/>
  <c r="L251" i="1"/>
  <c r="AI273" i="1"/>
  <c r="AI297" i="1" s="1"/>
  <c r="DV297" i="1"/>
  <c r="BD273" i="1"/>
  <c r="BD297" i="1" s="1"/>
  <c r="CW197" i="1"/>
  <c r="DW148" i="1"/>
  <c r="FJ99" i="1"/>
  <c r="AH297" i="1"/>
  <c r="AN211" i="1"/>
  <c r="AM112" i="1"/>
  <c r="AM110" i="1" s="1"/>
  <c r="AW99" i="1"/>
  <c r="BH265" i="1"/>
  <c r="BE297" i="1"/>
  <c r="AY251" i="1"/>
  <c r="BJ253" i="1"/>
  <c r="BP265" i="1"/>
  <c r="BO239" i="1"/>
  <c r="BO265" i="1" s="1"/>
  <c r="BM273" i="1"/>
  <c r="BW275" i="1"/>
  <c r="BL285" i="1"/>
  <c r="BW287" i="1"/>
  <c r="BK112" i="1"/>
  <c r="BW114" i="1"/>
  <c r="CJ99" i="1"/>
  <c r="CJ27" i="1"/>
  <c r="CW154" i="1"/>
  <c r="CN297" i="1"/>
  <c r="DJ197" i="1"/>
  <c r="DJ184" i="1"/>
  <c r="DJ61" i="1"/>
  <c r="DT297" i="1"/>
  <c r="DP239" i="1"/>
  <c r="DW241" i="1"/>
  <c r="DW208" i="1"/>
  <c r="DL285" i="1"/>
  <c r="DW287" i="1"/>
  <c r="DW105" i="1"/>
  <c r="DW61" i="1"/>
  <c r="DW27" i="1"/>
  <c r="EJ27" i="1"/>
  <c r="EG146" i="1"/>
  <c r="EG136" i="1" s="1"/>
  <c r="EJ148" i="1"/>
  <c r="EE297" i="1"/>
  <c r="ED285" i="1"/>
  <c r="EJ287" i="1"/>
  <c r="EB297" i="1"/>
  <c r="DY239" i="1"/>
  <c r="EJ241" i="1"/>
  <c r="EJ208" i="1"/>
  <c r="EK211" i="1"/>
  <c r="EK163" i="1" s="1"/>
  <c r="EK152" i="1" s="1"/>
  <c r="EW213" i="1"/>
  <c r="EW154" i="1"/>
  <c r="ER65" i="1"/>
  <c r="ER21" i="1" s="1"/>
  <c r="EW27" i="1"/>
  <c r="EZ146" i="1"/>
  <c r="EZ136" i="1" s="1"/>
  <c r="FJ148" i="1"/>
  <c r="FJ114" i="1"/>
  <c r="W33" i="1"/>
  <c r="W27" i="1"/>
  <c r="AJ105" i="1"/>
  <c r="AJ44" i="1"/>
  <c r="AW197" i="1"/>
  <c r="AL273" i="1"/>
  <c r="BB265" i="1"/>
  <c r="BW44" i="1"/>
  <c r="CB285" i="1"/>
  <c r="CJ287" i="1"/>
  <c r="BZ239" i="1"/>
  <c r="CJ241" i="1"/>
  <c r="CJ208" i="1"/>
  <c r="CJ105" i="1"/>
  <c r="CV251" i="1"/>
  <c r="CW253" i="1"/>
  <c r="CV167" i="1"/>
  <c r="CW105" i="1"/>
  <c r="CL211" i="1"/>
  <c r="CL163" i="1" s="1"/>
  <c r="CW213" i="1"/>
  <c r="CK273" i="1"/>
  <c r="CW275" i="1"/>
  <c r="DE285" i="1"/>
  <c r="DJ287" i="1"/>
  <c r="DJ50" i="1"/>
  <c r="DJ154" i="1"/>
  <c r="DA251" i="1"/>
  <c r="DA265" i="1" s="1"/>
  <c r="DJ253" i="1"/>
  <c r="DJ169" i="1"/>
  <c r="DR297" i="1"/>
  <c r="DW78" i="1"/>
  <c r="DW44" i="1"/>
  <c r="DW184" i="1"/>
  <c r="DK211" i="1"/>
  <c r="DW213" i="1"/>
  <c r="DY81" i="1"/>
  <c r="DY65" i="1" s="1"/>
  <c r="EJ83" i="1"/>
  <c r="EL112" i="1"/>
  <c r="EW114" i="1"/>
  <c r="EK136" i="1"/>
  <c r="EQ65" i="1"/>
  <c r="FJ33" i="1"/>
  <c r="W184" i="1"/>
  <c r="W123" i="1"/>
  <c r="W44" i="1"/>
  <c r="AU251" i="1"/>
  <c r="AU265" i="1" s="1"/>
  <c r="AW253" i="1"/>
  <c r="AW78" i="1"/>
  <c r="BJ287" i="1"/>
  <c r="AY112" i="1"/>
  <c r="AY110" i="1" s="1"/>
  <c r="BW67" i="1"/>
  <c r="BM211" i="1"/>
  <c r="BW213" i="1"/>
  <c r="BW169" i="1"/>
  <c r="CJ78" i="1"/>
  <c r="CJ44" i="1"/>
  <c r="BY211" i="1"/>
  <c r="CJ211" i="1" s="1"/>
  <c r="CJ213" i="1"/>
  <c r="CJ197" i="1"/>
  <c r="CM25" i="1"/>
  <c r="CM23" i="1" s="1"/>
  <c r="CW33" i="1"/>
  <c r="CK167" i="1"/>
  <c r="CK163" i="1" s="1"/>
  <c r="CK152" i="1" s="1"/>
  <c r="CW169" i="1"/>
  <c r="DA112" i="1"/>
  <c r="DA110" i="1" s="1"/>
  <c r="DJ114" i="1"/>
  <c r="DJ33" i="1"/>
  <c r="CZ25" i="1"/>
  <c r="DT265" i="1"/>
  <c r="DP273" i="1"/>
  <c r="DP297" i="1" s="1"/>
  <c r="DW275" i="1"/>
  <c r="DM112" i="1"/>
  <c r="DM110" i="1" s="1"/>
  <c r="DW114" i="1"/>
  <c r="DW67" i="1"/>
  <c r="DW33" i="1"/>
  <c r="EJ105" i="1"/>
  <c r="ED251" i="1"/>
  <c r="ED265" i="1" s="1"/>
  <c r="EJ253" i="1"/>
  <c r="DY273" i="1"/>
  <c r="DY297" i="1" s="1"/>
  <c r="EJ275" i="1"/>
  <c r="EW197" i="1"/>
  <c r="EK110" i="1"/>
  <c r="EN81" i="1"/>
  <c r="EN65" i="1" s="1"/>
  <c r="EW83" i="1"/>
  <c r="FI211" i="1"/>
  <c r="FI163" i="1" s="1"/>
  <c r="FI152" i="1" s="1"/>
  <c r="FJ213" i="1"/>
  <c r="FJ184" i="1"/>
  <c r="EW148" i="1"/>
  <c r="FW105" i="1"/>
  <c r="GL50" i="1"/>
  <c r="DP265" i="1"/>
  <c r="GM208" i="1"/>
  <c r="GM75" i="1"/>
  <c r="GL219" i="1"/>
  <c r="CZ23" i="1"/>
  <c r="BK110" i="1"/>
  <c r="EK265" i="1"/>
  <c r="FZ78" i="1"/>
  <c r="GA75" i="1"/>
  <c r="GA208" i="1"/>
  <c r="GA61" i="1"/>
  <c r="GA44" i="1"/>
  <c r="GA275" i="1"/>
  <c r="GA273" i="1" s="1"/>
  <c r="GA154" i="1"/>
  <c r="GB241" i="1"/>
  <c r="GB239" i="1" s="1"/>
  <c r="GA184" i="1"/>
  <c r="DD163" i="1"/>
  <c r="DD152" i="1" s="1"/>
  <c r="L249" i="1"/>
  <c r="L239" i="1" s="1"/>
  <c r="L265" i="1" s="1"/>
  <c r="GA133" i="1"/>
  <c r="GA128" i="1" s="1"/>
  <c r="GA67" i="1"/>
  <c r="GA213" i="1"/>
  <c r="GA211" i="1" s="1"/>
  <c r="FZ67" i="1"/>
  <c r="GA251" i="1"/>
  <c r="GA50" i="1"/>
  <c r="FX184" i="1"/>
  <c r="FX169" i="1"/>
  <c r="GG184" i="1"/>
  <c r="GG169" i="1"/>
  <c r="GG154" i="1"/>
  <c r="GG112" i="1"/>
  <c r="GG110" i="1" s="1"/>
  <c r="GG83" i="1"/>
  <c r="GG81" i="1" s="1"/>
  <c r="GG65" i="1" s="1"/>
  <c r="GK146" i="1"/>
  <c r="GK136" i="1" s="1"/>
  <c r="GW253" i="1"/>
  <c r="GK44" i="1"/>
  <c r="GL148" i="1"/>
  <c r="GL146" i="1" s="1"/>
  <c r="GL136" i="1" s="1"/>
  <c r="GL154" i="1"/>
  <c r="GL169" i="1"/>
  <c r="GL167" i="1" s="1"/>
  <c r="GL211" i="1"/>
  <c r="AO297" i="1"/>
  <c r="AF297" i="1"/>
  <c r="GB208" i="1"/>
  <c r="GB27" i="1"/>
  <c r="GB133" i="1"/>
  <c r="GB128" i="1" s="1"/>
  <c r="GB184" i="1"/>
  <c r="GB287" i="1"/>
  <c r="GB285" i="1" s="1"/>
  <c r="GB50" i="1"/>
  <c r="GB83" i="1"/>
  <c r="GB81" i="1" s="1"/>
  <c r="GB251" i="1"/>
  <c r="GA83" i="1"/>
  <c r="GA81" i="1" s="1"/>
  <c r="GA114" i="1"/>
  <c r="GA112" i="1" s="1"/>
  <c r="GA33" i="1"/>
  <c r="FW83" i="1"/>
  <c r="CD297" i="1"/>
  <c r="AX65" i="1"/>
  <c r="GI219" i="1"/>
  <c r="GJ219" i="1"/>
  <c r="GB67" i="1"/>
  <c r="CK265" i="1"/>
  <c r="GI275" i="1"/>
  <c r="GI273" i="1" s="1"/>
  <c r="T167" i="1"/>
  <c r="T163" i="1" s="1"/>
  <c r="T152" i="1" s="1"/>
  <c r="FS136" i="1"/>
  <c r="FU146" i="1"/>
  <c r="FU136" i="1" s="1"/>
  <c r="V273" i="1"/>
  <c r="V297" i="1" s="1"/>
  <c r="W275" i="1"/>
  <c r="CB23" i="1"/>
  <c r="FF23" i="1"/>
  <c r="FF21" i="1" s="1"/>
  <c r="FZ50" i="1"/>
  <c r="FY50" i="1"/>
  <c r="FY33" i="1"/>
  <c r="DK23" i="1"/>
  <c r="FX25" i="1"/>
  <c r="FX23" i="1" s="1"/>
  <c r="FN285" i="1"/>
  <c r="FY265" i="1"/>
  <c r="AJ50" i="1"/>
  <c r="BA297" i="1"/>
  <c r="EH65" i="1"/>
  <c r="EJ78" i="1"/>
  <c r="EJ50" i="1"/>
  <c r="FP297" i="1"/>
  <c r="FH163" i="1"/>
  <c r="FH152" i="1" s="1"/>
  <c r="CY65" i="1"/>
  <c r="GI112" i="1"/>
  <c r="GI133" i="1"/>
  <c r="GI128" i="1" s="1"/>
  <c r="GI148" i="1"/>
  <c r="GI146" i="1" s="1"/>
  <c r="GI136" i="1" s="1"/>
  <c r="GI241" i="1"/>
  <c r="GI239" i="1" s="1"/>
  <c r="GI154" i="1"/>
  <c r="GI287" i="1"/>
  <c r="GI285" i="1" s="1"/>
  <c r="GI67" i="1"/>
  <c r="GI251" i="1"/>
  <c r="GI78" i="1"/>
  <c r="FY27" i="1"/>
  <c r="FY197" i="1"/>
  <c r="FY169" i="1"/>
  <c r="FK273" i="1"/>
  <c r="FL297" i="1"/>
  <c r="AI112" i="1"/>
  <c r="AI110" i="1" s="1"/>
  <c r="AJ123" i="1"/>
  <c r="Y112" i="1"/>
  <c r="Y110" i="1" s="1"/>
  <c r="AW27" i="1"/>
  <c r="DK81" i="1"/>
  <c r="DK65" i="1" s="1"/>
  <c r="DW83" i="1"/>
  <c r="EJ154" i="1"/>
  <c r="FM65" i="1"/>
  <c r="FZ27" i="1"/>
  <c r="FZ33" i="1"/>
  <c r="FY154" i="1"/>
  <c r="DY25" i="1"/>
  <c r="EJ33" i="1"/>
  <c r="EX239" i="1"/>
  <c r="EX265" i="1" s="1"/>
  <c r="FJ241" i="1"/>
  <c r="GA27" i="1"/>
  <c r="FZ239" i="1"/>
  <c r="GH211" i="1"/>
  <c r="GH169" i="1"/>
  <c r="FY83" i="1"/>
  <c r="FY81" i="1" s="1"/>
  <c r="FY65" i="1" s="1"/>
  <c r="W208" i="1"/>
  <c r="AJ169" i="1"/>
  <c r="CW208" i="1"/>
  <c r="CW44" i="1"/>
  <c r="O167" i="1"/>
  <c r="AJ184" i="1"/>
  <c r="AN25" i="1"/>
  <c r="AN23" i="1" s="1"/>
  <c r="BF265" i="1"/>
  <c r="BP297" i="1"/>
  <c r="BW184" i="1"/>
  <c r="CJ50" i="1"/>
  <c r="DD25" i="1"/>
  <c r="DD23" i="1" s="1"/>
  <c r="DJ208" i="1"/>
  <c r="DW197" i="1"/>
  <c r="DW169" i="1"/>
  <c r="AJ208" i="1"/>
  <c r="BJ208" i="1"/>
  <c r="CU297" i="1"/>
  <c r="CQ112" i="1"/>
  <c r="CQ110" i="1" s="1"/>
  <c r="CQ19" i="1" s="1"/>
  <c r="CW114" i="1"/>
  <c r="CW99" i="1"/>
  <c r="EJ61" i="1"/>
  <c r="EW44" i="1"/>
  <c r="FY44" i="1"/>
  <c r="W67" i="1"/>
  <c r="AC65" i="1"/>
  <c r="AB297" i="1"/>
  <c r="AJ154" i="1"/>
  <c r="CJ67" i="1"/>
  <c r="CW184" i="1"/>
  <c r="CK285" i="1"/>
  <c r="CK297" i="1" s="1"/>
  <c r="CW287" i="1"/>
  <c r="DJ99" i="1"/>
  <c r="DJ44" i="1"/>
  <c r="EJ184" i="1"/>
  <c r="BW50" i="1"/>
  <c r="BX65" i="1"/>
  <c r="CJ33" i="1"/>
  <c r="CW27" i="1"/>
  <c r="DF265" i="1"/>
  <c r="DD265" i="1"/>
  <c r="DJ67" i="1"/>
  <c r="DR265" i="1"/>
  <c r="DK297" i="1"/>
  <c r="EB265" i="1"/>
  <c r="CJ169" i="1"/>
  <c r="CP297" i="1"/>
  <c r="CN167" i="1"/>
  <c r="DB25" i="1"/>
  <c r="DB23" i="1" s="1"/>
  <c r="DB21" i="1" s="1"/>
  <c r="DB19" i="1" s="1"/>
  <c r="DL265" i="1"/>
  <c r="EJ169" i="1"/>
  <c r="EJ197" i="1"/>
  <c r="FJ208" i="1"/>
  <c r="FJ197" i="1"/>
  <c r="FJ44" i="1"/>
  <c r="GL287" i="1"/>
  <c r="GL285" i="1" s="1"/>
  <c r="GL297" i="1" s="1"/>
  <c r="FJ83" i="1"/>
  <c r="FJ67" i="1"/>
  <c r="GK33" i="1"/>
  <c r="GK287" i="1"/>
  <c r="GK285" i="1" s="1"/>
  <c r="GL44" i="1"/>
  <c r="GI23" i="1"/>
  <c r="FZ154" i="1"/>
  <c r="FZ133" i="1"/>
  <c r="FZ128" i="1" s="1"/>
  <c r="GI169" i="1"/>
  <c r="GI184" i="1"/>
  <c r="GI197" i="1"/>
  <c r="GC213" i="1"/>
  <c r="GC211" i="1" s="1"/>
  <c r="GC99" i="1"/>
  <c r="GC133" i="1"/>
  <c r="GC128" i="1" s="1"/>
  <c r="GC251" i="1"/>
  <c r="GC75" i="1"/>
  <c r="GC148" i="1"/>
  <c r="GC146" i="1" s="1"/>
  <c r="GC136" i="1" s="1"/>
  <c r="GC78" i="1"/>
  <c r="GC61" i="1"/>
  <c r="GC27" i="1"/>
  <c r="GC197" i="1"/>
  <c r="GC50" i="1"/>
  <c r="GC208" i="1"/>
  <c r="GB148" i="1"/>
  <c r="GB146" i="1" s="1"/>
  <c r="GB136" i="1" s="1"/>
  <c r="GB197" i="1"/>
  <c r="FZ251" i="1"/>
  <c r="FZ169" i="1"/>
  <c r="GI99" i="1"/>
  <c r="GB78" i="1"/>
  <c r="GB169" i="1"/>
  <c r="GB213" i="1"/>
  <c r="GB211" i="1" s="1"/>
  <c r="GB154" i="1"/>
  <c r="FZ275" i="1"/>
  <c r="FZ273" i="1" s="1"/>
  <c r="FZ83" i="1"/>
  <c r="FZ81" i="1" s="1"/>
  <c r="FZ184" i="1"/>
  <c r="GI83" i="1"/>
  <c r="GI81" i="1" s="1"/>
  <c r="GB61" i="1"/>
  <c r="GB44" i="1"/>
  <c r="FZ287" i="1"/>
  <c r="FZ285" i="1" s="1"/>
  <c r="FZ208" i="1"/>
  <c r="FZ99" i="1"/>
  <c r="FZ197" i="1"/>
  <c r="GB99" i="1"/>
  <c r="GB75" i="1"/>
  <c r="GB275" i="1"/>
  <c r="GB273" i="1" s="1"/>
  <c r="GB114" i="1"/>
  <c r="GB112" i="1" s="1"/>
  <c r="GB110" i="1" s="1"/>
  <c r="GB33" i="1"/>
  <c r="GC184" i="1"/>
  <c r="GC154" i="1"/>
  <c r="GC44" i="1"/>
  <c r="GC114" i="1"/>
  <c r="GC112" i="1" s="1"/>
  <c r="GC110" i="1" s="1"/>
  <c r="GC241" i="1"/>
  <c r="GC239" i="1" s="1"/>
  <c r="GC169" i="1"/>
  <c r="GC33" i="1"/>
  <c r="GC275" i="1"/>
  <c r="GC273" i="1" s="1"/>
  <c r="GD148" i="1"/>
  <c r="GD146" i="1" s="1"/>
  <c r="GD136" i="1" s="1"/>
  <c r="GD213" i="1"/>
  <c r="GD211" i="1" s="1"/>
  <c r="GD251" i="1"/>
  <c r="GD241" i="1"/>
  <c r="GD239" i="1" s="1"/>
  <c r="GD265" i="1" s="1"/>
  <c r="GC67" i="1"/>
  <c r="GC287" i="1"/>
  <c r="GC285" i="1" s="1"/>
  <c r="GC83" i="1"/>
  <c r="GC81" i="1" s="1"/>
  <c r="GD27" i="1"/>
  <c r="GD67" i="1"/>
  <c r="GD287" i="1"/>
  <c r="GD285" i="1" s="1"/>
  <c r="GD61" i="1"/>
  <c r="GD83" i="1"/>
  <c r="GD81" i="1" s="1"/>
  <c r="GD154" i="1"/>
  <c r="GD133" i="1"/>
  <c r="GD128" i="1" s="1"/>
  <c r="GD184" i="1"/>
  <c r="GE241" i="1"/>
  <c r="GE239" i="1" s="1"/>
  <c r="GE27" i="1"/>
  <c r="GE208" i="1"/>
  <c r="GE78" i="1"/>
  <c r="GE275" i="1"/>
  <c r="GE273" i="1" s="1"/>
  <c r="GE287" i="1"/>
  <c r="GE285" i="1" s="1"/>
  <c r="GE75" i="1"/>
  <c r="GE133" i="1"/>
  <c r="GE61" i="1"/>
  <c r="GE83" i="1"/>
  <c r="GE81" i="1" s="1"/>
  <c r="GE197" i="1"/>
  <c r="GD275" i="1"/>
  <c r="GD273" i="1" s="1"/>
  <c r="GD208" i="1"/>
  <c r="GD169" i="1"/>
  <c r="GD99" i="1"/>
  <c r="GD50" i="1"/>
  <c r="GD44" i="1"/>
  <c r="GD33" i="1"/>
  <c r="GD78" i="1"/>
  <c r="GD75" i="1"/>
  <c r="GD114" i="1"/>
  <c r="GD112" i="1" s="1"/>
  <c r="GD197" i="1"/>
  <c r="GJ216" i="1"/>
  <c r="GJ182" i="1"/>
  <c r="GJ70" i="1"/>
  <c r="GJ188" i="1"/>
  <c r="GJ174" i="1"/>
  <c r="GJ121" i="1"/>
  <c r="GJ179" i="1"/>
  <c r="GJ38" i="1"/>
  <c r="GJ90" i="1"/>
  <c r="GJ55" i="1"/>
  <c r="GJ290" i="1"/>
  <c r="GE33" i="1"/>
  <c r="GJ200" i="1"/>
  <c r="GE44" i="1"/>
  <c r="GE213" i="1"/>
  <c r="GE211" i="1" s="1"/>
  <c r="GJ214" i="1"/>
  <c r="GJ134" i="1"/>
  <c r="GF61" i="1"/>
  <c r="GJ198" i="1"/>
  <c r="GE99" i="1"/>
  <c r="GF99" i="1"/>
  <c r="GE67" i="1"/>
  <c r="GJ173" i="1"/>
  <c r="GE169" i="1"/>
  <c r="GE148" i="1"/>
  <c r="GE146" i="1" s="1"/>
  <c r="GE136" i="1" s="1"/>
  <c r="GE251" i="1"/>
  <c r="GJ206" i="1"/>
  <c r="GJ35" i="1"/>
  <c r="GJ205" i="1"/>
  <c r="GJ201" i="1"/>
  <c r="GJ57" i="1"/>
  <c r="GJ175" i="1"/>
  <c r="GJ41" i="1"/>
  <c r="GJ47" i="1"/>
  <c r="GJ217" i="1"/>
  <c r="GJ92" i="1"/>
  <c r="GJ186" i="1"/>
  <c r="GJ220" i="1"/>
  <c r="GJ86" i="1"/>
  <c r="GJ190" i="1"/>
  <c r="GJ249" i="1"/>
  <c r="GJ71" i="1"/>
  <c r="GJ28" i="1"/>
  <c r="GJ124" i="1"/>
  <c r="GJ193" i="1"/>
  <c r="GJ172" i="1"/>
  <c r="GJ93" i="1"/>
  <c r="GJ97" i="1"/>
  <c r="GJ191" i="1"/>
  <c r="GJ123" i="1"/>
  <c r="GF67" i="1"/>
  <c r="GJ195" i="1"/>
  <c r="GJ279" i="1"/>
  <c r="GJ202" i="1"/>
  <c r="GJ88" i="1"/>
  <c r="GJ192" i="1"/>
  <c r="GJ53" i="1"/>
  <c r="GJ85" i="1"/>
  <c r="GJ171" i="1"/>
  <c r="GJ158" i="1"/>
  <c r="GJ103" i="1"/>
  <c r="GJ89" i="1"/>
  <c r="GJ46" i="1"/>
  <c r="GJ161" i="1"/>
  <c r="GJ37" i="1"/>
  <c r="GJ189" i="1"/>
  <c r="GJ39" i="1"/>
  <c r="GF75" i="1"/>
  <c r="GJ54" i="1"/>
  <c r="GJ278" i="1"/>
  <c r="GJ40" i="1"/>
  <c r="GJ126" i="1"/>
  <c r="GJ48" i="1"/>
  <c r="GJ176" i="1"/>
  <c r="GJ199" i="1"/>
  <c r="GF275" i="1"/>
  <c r="GF273" i="1" s="1"/>
  <c r="GJ177" i="1"/>
  <c r="GJ52" i="1"/>
  <c r="GJ29" i="1"/>
  <c r="GJ91" i="1"/>
  <c r="GF148" i="1"/>
  <c r="GF146" i="1" s="1"/>
  <c r="GF136" i="1" s="1"/>
  <c r="GF133" i="1"/>
  <c r="GF128" i="1" s="1"/>
  <c r="GF44" i="1"/>
  <c r="GJ222" i="1"/>
  <c r="GJ187" i="1"/>
  <c r="GJ87" i="1"/>
  <c r="GJ178" i="1"/>
  <c r="GF213" i="1"/>
  <c r="GF211" i="1" s="1"/>
  <c r="GJ36" i="1"/>
  <c r="GF78" i="1"/>
  <c r="GF251" i="1"/>
  <c r="GJ56" i="1"/>
  <c r="GJ291" i="1"/>
  <c r="GJ76" i="1"/>
  <c r="GJ75" i="1" s="1"/>
  <c r="GE154" i="1"/>
  <c r="GJ156" i="1"/>
  <c r="GJ159" i="1"/>
  <c r="GE50" i="1"/>
  <c r="GE114" i="1"/>
  <c r="GE112" i="1" s="1"/>
  <c r="GE184" i="1"/>
  <c r="GJ262" i="1"/>
  <c r="GJ157" i="1"/>
  <c r="GJ84" i="1"/>
  <c r="GJ63" i="1"/>
  <c r="GF169" i="1"/>
  <c r="GF184" i="1"/>
  <c r="GF197" i="1"/>
  <c r="GJ170" i="1"/>
  <c r="GF33" i="1"/>
  <c r="GF83" i="1"/>
  <c r="GF81" i="1" s="1"/>
  <c r="GJ277" i="1"/>
  <c r="GJ45" i="1"/>
  <c r="GJ101" i="1"/>
  <c r="GF287" i="1"/>
  <c r="GF285" i="1" s="1"/>
  <c r="GJ289" i="1"/>
  <c r="GF114" i="1"/>
  <c r="GF112" i="1" s="1"/>
  <c r="GF154" i="1"/>
  <c r="GF50" i="1"/>
  <c r="GJ51" i="1"/>
  <c r="GJ149" i="1"/>
  <c r="GJ79" i="1"/>
  <c r="GJ78" i="1" s="1"/>
  <c r="GF208" i="1"/>
  <c r="GJ209" i="1"/>
  <c r="GF27" i="1"/>
  <c r="GJ68" i="1"/>
  <c r="GJ185" i="1"/>
  <c r="GF241" i="1"/>
  <c r="GF239" i="1" s="1"/>
  <c r="GJ242" i="1"/>
  <c r="GJ34" i="1"/>
  <c r="GK50" i="1"/>
  <c r="GK275" i="1"/>
  <c r="GK273" i="1" s="1"/>
  <c r="CV265" i="1"/>
  <c r="BL297" i="1"/>
  <c r="BM163" i="1"/>
  <c r="BM152" i="1" s="1"/>
  <c r="FW114" i="1"/>
  <c r="GM241" i="1"/>
  <c r="GM239" i="1" s="1"/>
  <c r="GM61" i="1"/>
  <c r="GM219" i="1"/>
  <c r="EL110" i="1"/>
  <c r="DL136" i="1"/>
  <c r="EM163" i="1"/>
  <c r="EM152" i="1" s="1"/>
  <c r="FL65" i="1"/>
  <c r="S65" i="1"/>
  <c r="P297" i="1"/>
  <c r="W50" i="1"/>
  <c r="AH265" i="1"/>
  <c r="AD65" i="1"/>
  <c r="AA167" i="1"/>
  <c r="AA163" i="1" s="1"/>
  <c r="AA152" i="1" s="1"/>
  <c r="AQ65" i="1"/>
  <c r="AO167" i="1"/>
  <c r="AO163" i="1" s="1"/>
  <c r="AO152" i="1" s="1"/>
  <c r="AL285" i="1"/>
  <c r="BG65" i="1"/>
  <c r="BD65" i="1"/>
  <c r="BA65" i="1"/>
  <c r="BJ154" i="1"/>
  <c r="BT265" i="1"/>
  <c r="FW213" i="1"/>
  <c r="FQ110" i="1"/>
  <c r="FQ265" i="1"/>
  <c r="FO265" i="1"/>
  <c r="W287" i="1"/>
  <c r="Q65" i="1"/>
  <c r="W211" i="1"/>
  <c r="AJ33" i="1"/>
  <c r="X65" i="1"/>
  <c r="AT265" i="1"/>
  <c r="AQ25" i="1"/>
  <c r="AQ23" i="1" s="1"/>
  <c r="AQ21" i="1" s="1"/>
  <c r="AN265" i="1"/>
  <c r="AM65" i="1"/>
  <c r="AZ297" i="1"/>
  <c r="AZ239" i="1"/>
  <c r="AZ265" i="1" s="1"/>
  <c r="BJ241" i="1"/>
  <c r="BJ197" i="1"/>
  <c r="BU25" i="1"/>
  <c r="BU23" i="1" s="1"/>
  <c r="CR297" i="1"/>
  <c r="CM297" i="1"/>
  <c r="EM297" i="1"/>
  <c r="GM133" i="1"/>
  <c r="GM128" i="1" s="1"/>
  <c r="GM67" i="1"/>
  <c r="GM78" i="1"/>
  <c r="GX27" i="1"/>
  <c r="GX99" i="1"/>
  <c r="GX133" i="1"/>
  <c r="GX128" i="1" s="1"/>
  <c r="GX110" i="1" s="1"/>
  <c r="GX148" i="1"/>
  <c r="GX146" i="1" s="1"/>
  <c r="GX136" i="1" s="1"/>
  <c r="GX208" i="1"/>
  <c r="GN184" i="1"/>
  <c r="GN213" i="1"/>
  <c r="GN211" i="1" s="1"/>
  <c r="GN251" i="1"/>
  <c r="CB297" i="1"/>
  <c r="FS297" i="1"/>
  <c r="J297" i="1"/>
  <c r="J265" i="1"/>
  <c r="N297" i="1"/>
  <c r="K297" i="1"/>
  <c r="AD265" i="1"/>
  <c r="X265" i="1"/>
  <c r="AM297" i="1"/>
  <c r="BI297" i="1"/>
  <c r="BI265" i="1"/>
  <c r="BH297" i="1"/>
  <c r="BC297" i="1"/>
  <c r="BC265" i="1"/>
  <c r="BA265" i="1"/>
  <c r="BT297" i="1"/>
  <c r="BO297" i="1"/>
  <c r="CH265" i="1"/>
  <c r="CG297" i="1"/>
  <c r="CF297" i="1"/>
  <c r="CE265" i="1"/>
  <c r="CD265" i="1"/>
  <c r="FQ297" i="1"/>
  <c r="AJ251" i="1"/>
  <c r="DH25" i="1"/>
  <c r="DH23" i="1" s="1"/>
  <c r="DJ105" i="1"/>
  <c r="EI65" i="1"/>
  <c r="EG65" i="1"/>
  <c r="FJ169" i="1"/>
  <c r="CT65" i="1"/>
  <c r="CS25" i="1"/>
  <c r="CS23" i="1" s="1"/>
  <c r="CR265" i="1"/>
  <c r="CN265" i="1"/>
  <c r="DF25" i="1"/>
  <c r="DF23" i="1" s="1"/>
  <c r="DS297" i="1"/>
  <c r="DQ25" i="1"/>
  <c r="DQ23" i="1" s="1"/>
  <c r="DW99" i="1"/>
  <c r="EG297" i="1"/>
  <c r="EC297" i="1"/>
  <c r="EJ44" i="1"/>
  <c r="EU297" i="1"/>
  <c r="ET265" i="1"/>
  <c r="GM213" i="1"/>
  <c r="GM251" i="1"/>
  <c r="GM154" i="1"/>
  <c r="GN67" i="1"/>
  <c r="GN169" i="1"/>
  <c r="GN61" i="1"/>
  <c r="GN114" i="1"/>
  <c r="GN112" i="1" s="1"/>
  <c r="GN287" i="1"/>
  <c r="GN78" i="1"/>
  <c r="GN50" i="1"/>
  <c r="GN133" i="1"/>
  <c r="GN128" i="1" s="1"/>
  <c r="GN154" i="1"/>
  <c r="GN148" i="1"/>
  <c r="GN146" i="1" s="1"/>
  <c r="GN136" i="1" s="1"/>
  <c r="GN44" i="1"/>
  <c r="GO213" i="1"/>
  <c r="GO78" i="1"/>
  <c r="GO61" i="1"/>
  <c r="GO251" i="1"/>
  <c r="GO99" i="1"/>
  <c r="GO241" i="1"/>
  <c r="GO239" i="1" s="1"/>
  <c r="GO148" i="1"/>
  <c r="GO146" i="1" s="1"/>
  <c r="GO136" i="1" s="1"/>
  <c r="GO219" i="1"/>
  <c r="GO287" i="1"/>
  <c r="GO285" i="1" s="1"/>
  <c r="GO27" i="1"/>
  <c r="GO133" i="1"/>
  <c r="GO128" i="1" s="1"/>
  <c r="GO67" i="1"/>
  <c r="GO75" i="1"/>
  <c r="GO169" i="1"/>
  <c r="GO208" i="1"/>
  <c r="GO275" i="1"/>
  <c r="GO273" i="1" s="1"/>
  <c r="GN197" i="1"/>
  <c r="GN83" i="1"/>
  <c r="GN81" i="1" s="1"/>
  <c r="GN241" i="1"/>
  <c r="GN239" i="1" s="1"/>
  <c r="GN265" i="1" s="1"/>
  <c r="GN75" i="1"/>
  <c r="GN33" i="1"/>
  <c r="GN99" i="1"/>
  <c r="GN219" i="1"/>
  <c r="GN27" i="1"/>
  <c r="GN208" i="1"/>
  <c r="GN275" i="1"/>
  <c r="GN273" i="1" s="1"/>
  <c r="GO83" i="1"/>
  <c r="GO81" i="1" s="1"/>
  <c r="GO154" i="1"/>
  <c r="GO197" i="1"/>
  <c r="GO184" i="1"/>
  <c r="GO33" i="1"/>
  <c r="GO114" i="1"/>
  <c r="GO112" i="1" s="1"/>
  <c r="GO44" i="1"/>
  <c r="GO50" i="1"/>
  <c r="GP50" i="1"/>
  <c r="GP133" i="1"/>
  <c r="GP128" i="1" s="1"/>
  <c r="GP275" i="1"/>
  <c r="GP273" i="1" s="1"/>
  <c r="GP251" i="1"/>
  <c r="GP154" i="1"/>
  <c r="GP33" i="1"/>
  <c r="GP197" i="1"/>
  <c r="GP213" i="1"/>
  <c r="GP211" i="1" s="1"/>
  <c r="GP287" i="1"/>
  <c r="GP285" i="1" s="1"/>
  <c r="GP114" i="1"/>
  <c r="GP112" i="1" s="1"/>
  <c r="GP148" i="1"/>
  <c r="GP146" i="1" s="1"/>
  <c r="GP136" i="1" s="1"/>
  <c r="GP78" i="1"/>
  <c r="GP61" i="1"/>
  <c r="GP241" i="1"/>
  <c r="GP239" i="1" s="1"/>
  <c r="GN285" i="1"/>
  <c r="GP208" i="1"/>
  <c r="GP99" i="1"/>
  <c r="GP219" i="1"/>
  <c r="GP27" i="1"/>
  <c r="GQ241" i="1"/>
  <c r="GQ239" i="1" s="1"/>
  <c r="GQ78" i="1"/>
  <c r="GQ61" i="1"/>
  <c r="GQ75" i="1"/>
  <c r="GR241" i="1"/>
  <c r="GR239" i="1" s="1"/>
  <c r="GQ99" i="1"/>
  <c r="GQ208" i="1"/>
  <c r="GQ133" i="1"/>
  <c r="GQ128" i="1" s="1"/>
  <c r="GQ287" i="1"/>
  <c r="GQ285" i="1" s="1"/>
  <c r="GQ219" i="1"/>
  <c r="GQ213" i="1"/>
  <c r="GQ211" i="1" s="1"/>
  <c r="GQ27" i="1"/>
  <c r="GP184" i="1"/>
  <c r="GP83" i="1"/>
  <c r="GP81" i="1" s="1"/>
  <c r="GP169" i="1"/>
  <c r="GP44" i="1"/>
  <c r="GP67" i="1"/>
  <c r="GP75" i="1"/>
  <c r="GQ83" i="1"/>
  <c r="GQ81" i="1" s="1"/>
  <c r="GQ184" i="1"/>
  <c r="GQ275" i="1"/>
  <c r="GQ273" i="1" s="1"/>
  <c r="GR219" i="1"/>
  <c r="GR148" i="1"/>
  <c r="GR146" i="1" s="1"/>
  <c r="GR136" i="1" s="1"/>
  <c r="GR213" i="1"/>
  <c r="GR211" i="1" s="1"/>
  <c r="GR251" i="1"/>
  <c r="GR208" i="1"/>
  <c r="GR78" i="1"/>
  <c r="GR99" i="1"/>
  <c r="GR33" i="1"/>
  <c r="GR133" i="1"/>
  <c r="GR128" i="1" s="1"/>
  <c r="GQ154" i="1"/>
  <c r="GQ148" i="1"/>
  <c r="GQ146" i="1" s="1"/>
  <c r="GQ136" i="1" s="1"/>
  <c r="GQ114" i="1"/>
  <c r="GQ112" i="1" s="1"/>
  <c r="GQ197" i="1"/>
  <c r="GQ50" i="1"/>
  <c r="GQ33" i="1"/>
  <c r="GQ44" i="1"/>
  <c r="GQ169" i="1"/>
  <c r="GQ251" i="1"/>
  <c r="GQ67" i="1"/>
  <c r="GS213" i="1"/>
  <c r="GS211" i="1" s="1"/>
  <c r="GS133" i="1"/>
  <c r="GS128" i="1" s="1"/>
  <c r="GS75" i="1"/>
  <c r="GS61" i="1"/>
  <c r="GS169" i="1"/>
  <c r="GS148" i="1"/>
  <c r="GS146" i="1" s="1"/>
  <c r="GS136" i="1" s="1"/>
  <c r="GR169" i="1"/>
  <c r="GR184" i="1"/>
  <c r="GR197" i="1"/>
  <c r="GR275" i="1"/>
  <c r="GR273" i="1" s="1"/>
  <c r="GR61" i="1"/>
  <c r="GR44" i="1"/>
  <c r="GR114" i="1"/>
  <c r="GR112" i="1" s="1"/>
  <c r="GR154" i="1"/>
  <c r="GR83" i="1"/>
  <c r="GR81" i="1" s="1"/>
  <c r="GR50" i="1"/>
  <c r="GR75" i="1"/>
  <c r="GR287" i="1"/>
  <c r="GR285" i="1" s="1"/>
  <c r="GR27" i="1"/>
  <c r="GR67" i="1"/>
  <c r="GS287" i="1"/>
  <c r="GS285" i="1" s="1"/>
  <c r="GS184" i="1"/>
  <c r="GS208" i="1"/>
  <c r="GS78" i="1"/>
  <c r="GS241" i="1"/>
  <c r="GS239" i="1" s="1"/>
  <c r="GS251" i="1"/>
  <c r="GS275" i="1"/>
  <c r="GS273" i="1" s="1"/>
  <c r="GS44" i="1"/>
  <c r="GS33" i="1"/>
  <c r="GS83" i="1"/>
  <c r="GS81" i="1" s="1"/>
  <c r="GS99" i="1"/>
  <c r="GS114" i="1"/>
  <c r="GS112" i="1" s="1"/>
  <c r="GS27" i="1"/>
  <c r="GS67" i="1"/>
  <c r="GS154" i="1"/>
  <c r="GS50" i="1"/>
  <c r="GS219" i="1"/>
  <c r="GT251" i="1"/>
  <c r="GT219" i="1"/>
  <c r="GT78" i="1"/>
  <c r="GT241" i="1"/>
  <c r="GT239" i="1" s="1"/>
  <c r="GT213" i="1"/>
  <c r="GT99" i="1"/>
  <c r="GT133" i="1"/>
  <c r="GT128" i="1" s="1"/>
  <c r="GT275" i="1"/>
  <c r="GT273" i="1" s="1"/>
  <c r="GT27" i="1"/>
  <c r="GT154" i="1"/>
  <c r="GT148" i="1"/>
  <c r="GT146" i="1" s="1"/>
  <c r="GT136" i="1" s="1"/>
  <c r="GT114" i="1"/>
  <c r="GT61" i="1"/>
  <c r="GT44" i="1"/>
  <c r="GT208" i="1"/>
  <c r="GT169" i="1"/>
  <c r="GT184" i="1"/>
  <c r="GT83" i="1"/>
  <c r="GT81" i="1" s="1"/>
  <c r="GS197" i="1"/>
  <c r="GT67" i="1"/>
  <c r="GT75" i="1"/>
  <c r="GT33" i="1"/>
  <c r="GT287" i="1"/>
  <c r="GT285" i="1" s="1"/>
  <c r="GU241" i="1"/>
  <c r="GU251" i="1"/>
  <c r="GU78" i="1"/>
  <c r="GU75" i="1"/>
  <c r="GU67" i="1"/>
  <c r="GU213" i="1"/>
  <c r="GU211" i="1" s="1"/>
  <c r="GU27" i="1"/>
  <c r="GU99" i="1"/>
  <c r="GU61" i="1"/>
  <c r="GU208" i="1"/>
  <c r="GT197" i="1"/>
  <c r="GX83" i="1"/>
  <c r="GX81" i="1" s="1"/>
  <c r="GX65" i="1" s="1"/>
  <c r="GO211" i="1"/>
  <c r="HB251" i="1"/>
  <c r="HB241" i="1"/>
  <c r="HB219" i="1"/>
  <c r="HB213" i="1"/>
  <c r="HB208" i="1"/>
  <c r="HB148" i="1"/>
  <c r="HB146" i="1" s="1"/>
  <c r="HB136" i="1" s="1"/>
  <c r="HB133" i="1"/>
  <c r="HB128" i="1" s="1"/>
  <c r="HB78" i="1"/>
  <c r="HB75" i="1"/>
  <c r="HB61" i="1"/>
  <c r="DK21" i="1"/>
  <c r="DK19" i="1" s="1"/>
  <c r="HA251" i="1"/>
  <c r="HA241" i="1"/>
  <c r="HA219" i="1"/>
  <c r="HA213" i="1"/>
  <c r="HA208" i="1"/>
  <c r="HA148" i="1"/>
  <c r="HA146" i="1" s="1"/>
  <c r="HA136" i="1" s="1"/>
  <c r="HA133" i="1"/>
  <c r="HA128" i="1" s="1"/>
  <c r="HA78" i="1"/>
  <c r="HA75" i="1"/>
  <c r="HA61" i="1"/>
  <c r="GJ275" i="1"/>
  <c r="GE128" i="1"/>
  <c r="GW101" i="1"/>
  <c r="GM275" i="1"/>
  <c r="FU110" i="1"/>
  <c r="GA265" i="1"/>
  <c r="AF167" i="1"/>
  <c r="AF163" i="1" s="1"/>
  <c r="AF152" i="1" s="1"/>
  <c r="DH265" i="1"/>
  <c r="EG265" i="1"/>
  <c r="ER297" i="1"/>
  <c r="BL265" i="1"/>
  <c r="DD297" i="1"/>
  <c r="DB297" i="1"/>
  <c r="BQ152" i="1"/>
  <c r="CC152" i="1"/>
  <c r="CC227" i="1" s="1"/>
  <c r="CP265" i="1"/>
  <c r="GL65" i="1"/>
  <c r="GY219" i="1"/>
  <c r="GY208" i="1"/>
  <c r="GY148" i="1"/>
  <c r="GZ251" i="1"/>
  <c r="GZ241" i="1"/>
  <c r="GZ219" i="1"/>
  <c r="GZ213" i="1"/>
  <c r="GZ208" i="1"/>
  <c r="GZ148" i="1"/>
  <c r="GZ146" i="1" s="1"/>
  <c r="GZ136" i="1" s="1"/>
  <c r="GZ133" i="1"/>
  <c r="GZ78" i="1"/>
  <c r="GZ75" i="1"/>
  <c r="GZ61" i="1"/>
  <c r="HB169" i="1"/>
  <c r="HB197" i="1"/>
  <c r="HB287" i="1"/>
  <c r="HB285" i="1" s="1"/>
  <c r="GY133" i="1"/>
  <c r="GY128" i="1" s="1"/>
  <c r="GM83" i="1"/>
  <c r="GM81" i="1" s="1"/>
  <c r="HB83" i="1"/>
  <c r="HB81" i="1" s="1"/>
  <c r="GZ287" i="1"/>
  <c r="GZ285" i="1" s="1"/>
  <c r="GY78" i="1"/>
  <c r="GY169" i="1"/>
  <c r="GY251" i="1"/>
  <c r="GY287" i="1"/>
  <c r="GM114" i="1"/>
  <c r="GM112" i="1" s="1"/>
  <c r="GM287" i="1"/>
  <c r="GM285" i="1" s="1"/>
  <c r="GM148" i="1"/>
  <c r="GM44" i="1"/>
  <c r="HA197" i="1"/>
  <c r="HB67" i="1"/>
  <c r="HB114" i="1"/>
  <c r="HB112" i="1" s="1"/>
  <c r="GW91" i="1"/>
  <c r="GW205" i="1"/>
  <c r="GW202" i="1"/>
  <c r="GV67" i="1"/>
  <c r="GW290" i="1"/>
  <c r="GW28" i="1"/>
  <c r="GW70" i="1"/>
  <c r="GW92" i="1"/>
  <c r="GV83" i="1"/>
  <c r="GV81" i="1" s="1"/>
  <c r="GW29" i="1"/>
  <c r="GW39" i="1"/>
  <c r="GW54" i="1"/>
  <c r="GW90" i="1"/>
  <c r="GW71" i="1"/>
  <c r="GW157" i="1"/>
  <c r="GW52" i="1"/>
  <c r="GW222" i="1"/>
  <c r="GW88" i="1"/>
  <c r="GW46" i="1"/>
  <c r="GW57" i="1"/>
  <c r="GW216" i="1"/>
  <c r="GV148" i="1"/>
  <c r="GV146" i="1" s="1"/>
  <c r="GV136" i="1" s="1"/>
  <c r="GW40" i="1"/>
  <c r="GW186" i="1"/>
  <c r="GW190" i="1"/>
  <c r="GW47" i="1"/>
  <c r="GW171" i="1"/>
  <c r="GW172" i="1"/>
  <c r="GW177" i="1"/>
  <c r="GW217" i="1"/>
  <c r="GV287" i="1"/>
  <c r="GV285" i="1" s="1"/>
  <c r="GW188" i="1"/>
  <c r="GW116" i="1"/>
  <c r="GV75" i="1"/>
  <c r="GW53" i="1"/>
  <c r="GV213" i="1"/>
  <c r="GV219" i="1"/>
  <c r="GV184" i="1"/>
  <c r="GW195" i="1"/>
  <c r="GW191" i="1"/>
  <c r="GW182" i="1"/>
  <c r="GW35" i="1"/>
  <c r="GV275" i="1"/>
  <c r="GV273" i="1" s="1"/>
  <c r="GW97" i="1"/>
  <c r="GW200" i="1"/>
  <c r="GZ83" i="1"/>
  <c r="GZ81" i="1" s="1"/>
  <c r="GY213" i="1"/>
  <c r="GY211" i="1" s="1"/>
  <c r="GM99" i="1"/>
  <c r="GY99" i="1"/>
  <c r="GY241" i="1"/>
  <c r="GY239" i="1" s="1"/>
  <c r="GW175" i="1"/>
  <c r="GM197" i="1"/>
  <c r="GW199" i="1"/>
  <c r="GW279" i="1"/>
  <c r="HA154" i="1"/>
  <c r="HA184" i="1"/>
  <c r="HA275" i="1"/>
  <c r="HA273" i="1" s="1"/>
  <c r="HB33" i="1"/>
  <c r="HB44" i="1"/>
  <c r="HB27" i="1"/>
  <c r="HB99" i="1"/>
  <c r="HB275" i="1"/>
  <c r="HB273" i="1" s="1"/>
  <c r="GW187" i="1"/>
  <c r="GW193" i="1"/>
  <c r="GW158" i="1"/>
  <c r="GU219" i="1"/>
  <c r="GW36" i="1"/>
  <c r="GW118" i="1"/>
  <c r="GY197" i="1"/>
  <c r="GY275" i="1"/>
  <c r="GY273" i="1" s="1"/>
  <c r="GM169" i="1"/>
  <c r="GW174" i="1"/>
  <c r="GM33" i="1"/>
  <c r="GZ154" i="1"/>
  <c r="GY61" i="1"/>
  <c r="GY75" i="1"/>
  <c r="GY184" i="1"/>
  <c r="GM27" i="1"/>
  <c r="GM25" i="1" s="1"/>
  <c r="GM184" i="1"/>
  <c r="GM211" i="1"/>
  <c r="GM50" i="1"/>
  <c r="HA44" i="1"/>
  <c r="HA50" i="1"/>
  <c r="HA67" i="1"/>
  <c r="HA114" i="1"/>
  <c r="HA112" i="1" s="1"/>
  <c r="HA169" i="1"/>
  <c r="HB154" i="1"/>
  <c r="HB184" i="1"/>
  <c r="GW126" i="1"/>
  <c r="GW38" i="1"/>
  <c r="GW103" i="1"/>
  <c r="GW89" i="1"/>
  <c r="GW124" i="1"/>
  <c r="GW55" i="1"/>
  <c r="GV99" i="1"/>
  <c r="GW262" i="1"/>
  <c r="GV251" i="1"/>
  <c r="GV114" i="1"/>
  <c r="GV112" i="1" s="1"/>
  <c r="GW277" i="1"/>
  <c r="GW185" i="1"/>
  <c r="GW214" i="1"/>
  <c r="GW76" i="1"/>
  <c r="GW75" i="1" s="1"/>
  <c r="GW51" i="1"/>
  <c r="GV241" i="1"/>
  <c r="GW242" i="1"/>
  <c r="GV208" i="1"/>
  <c r="GW209" i="1"/>
  <c r="GV197" i="1"/>
  <c r="GW68" i="1"/>
  <c r="GM146" i="1"/>
  <c r="GM136" i="1" s="1"/>
  <c r="GY285" i="1"/>
  <c r="GV133" i="1"/>
  <c r="GV128" i="1" s="1"/>
  <c r="GV33" i="1"/>
  <c r="GV61" i="1"/>
  <c r="GW63" i="1"/>
  <c r="GV154" i="1"/>
  <c r="GV78" i="1"/>
  <c r="GW79" i="1"/>
  <c r="GW78" i="1" s="1"/>
  <c r="GV27" i="1"/>
  <c r="M297" i="1" l="1"/>
  <c r="AT25" i="1"/>
  <c r="FK167" i="1"/>
  <c r="FK163" i="1" s="1"/>
  <c r="FK152" i="1" s="1"/>
  <c r="EO21" i="1"/>
  <c r="EO19" i="1" s="1"/>
  <c r="GG297" i="1"/>
  <c r="FL110" i="1"/>
  <c r="EX21" i="1"/>
  <c r="EX19" i="1" s="1"/>
  <c r="FN25" i="1"/>
  <c r="FN23" i="1" s="1"/>
  <c r="BT167" i="1"/>
  <c r="AV265" i="1"/>
  <c r="JJ146" i="1"/>
  <c r="FN110" i="1"/>
  <c r="GK265" i="1"/>
  <c r="ET21" i="1"/>
  <c r="ET19" i="1" s="1"/>
  <c r="BG265" i="1"/>
  <c r="CC302" i="1"/>
  <c r="FW273" i="1"/>
  <c r="DR21" i="1"/>
  <c r="DR19" i="1" s="1"/>
  <c r="EG163" i="1"/>
  <c r="EG152" i="1" s="1"/>
  <c r="GH265" i="1"/>
  <c r="FQ65" i="1"/>
  <c r="FW27" i="1"/>
  <c r="CJ184" i="1"/>
  <c r="CS65" i="1"/>
  <c r="FJ27" i="1"/>
  <c r="CE231" i="1"/>
  <c r="CY21" i="1"/>
  <c r="CY19" i="1" s="1"/>
  <c r="AX21" i="1"/>
  <c r="GJ169" i="1"/>
  <c r="DJ167" i="1"/>
  <c r="FW169" i="1"/>
  <c r="GH297" i="1"/>
  <c r="S25" i="1"/>
  <c r="S23" i="1" s="1"/>
  <c r="Q25" i="1"/>
  <c r="Q23" i="1" s="1"/>
  <c r="Q21" i="1" s="1"/>
  <c r="Q19" i="1" s="1"/>
  <c r="W241" i="1"/>
  <c r="W78" i="1"/>
  <c r="AJ78" i="1"/>
  <c r="AC297" i="1"/>
  <c r="AH25" i="1"/>
  <c r="AH23" i="1" s="1"/>
  <c r="AT23" i="1"/>
  <c r="AR112" i="1"/>
  <c r="AR110" i="1" s="1"/>
  <c r="AW123" i="1"/>
  <c r="AW154" i="1"/>
  <c r="AW61" i="1"/>
  <c r="AW33" i="1"/>
  <c r="BH25" i="1"/>
  <c r="BH23" i="1" s="1"/>
  <c r="BJ44" i="1"/>
  <c r="BA167" i="1"/>
  <c r="BA163" i="1" s="1"/>
  <c r="BA152" i="1" s="1"/>
  <c r="AZ65" i="1"/>
  <c r="BJ61" i="1"/>
  <c r="AX167" i="1"/>
  <c r="AX163" i="1" s="1"/>
  <c r="AX152" i="1" s="1"/>
  <c r="BJ33" i="1"/>
  <c r="BW99" i="1"/>
  <c r="BW208" i="1"/>
  <c r="FM297" i="1"/>
  <c r="FU65" i="1"/>
  <c r="FP25" i="1"/>
  <c r="FP23" i="1" s="1"/>
  <c r="FR65" i="1"/>
  <c r="FW67" i="1"/>
  <c r="CJ61" i="1"/>
  <c r="CO65" i="1"/>
  <c r="GH110" i="1"/>
  <c r="FX65" i="1"/>
  <c r="AP21" i="1"/>
  <c r="FY110" i="1"/>
  <c r="E25" i="1"/>
  <c r="E23" i="1" s="1"/>
  <c r="G167" i="1"/>
  <c r="G163" i="1" s="1"/>
  <c r="G152" i="1" s="1"/>
  <c r="H25" i="1"/>
  <c r="H23" i="1" s="1"/>
  <c r="V167" i="1"/>
  <c r="V163" i="1" s="1"/>
  <c r="V152" i="1" s="1"/>
  <c r="S297" i="1"/>
  <c r="Q297" i="1"/>
  <c r="O297" i="1"/>
  <c r="W197" i="1"/>
  <c r="L297" i="1"/>
  <c r="W154" i="1"/>
  <c r="W61" i="1"/>
  <c r="AG265" i="1"/>
  <c r="AC167" i="1"/>
  <c r="AC163" i="1" s="1"/>
  <c r="AC152" i="1" s="1"/>
  <c r="Z167" i="1"/>
  <c r="AJ99" i="1"/>
  <c r="X25" i="1"/>
  <c r="X23" i="1" s="1"/>
  <c r="X21" i="1" s="1"/>
  <c r="AU297" i="1"/>
  <c r="AW105" i="1"/>
  <c r="AS167" i="1"/>
  <c r="AR25" i="1"/>
  <c r="AR23" i="1" s="1"/>
  <c r="AW208" i="1"/>
  <c r="AW44" i="1"/>
  <c r="AM167" i="1"/>
  <c r="AW287" i="1"/>
  <c r="AK265" i="1"/>
  <c r="AW67" i="1"/>
  <c r="BF167" i="1"/>
  <c r="BE163" i="1"/>
  <c r="BE152" i="1" s="1"/>
  <c r="BJ78" i="1"/>
  <c r="BJ123" i="1"/>
  <c r="BJ285" i="1"/>
  <c r="AX265" i="1"/>
  <c r="BJ67" i="1"/>
  <c r="BV25" i="1"/>
  <c r="BV23" i="1" s="1"/>
  <c r="BW27" i="1"/>
  <c r="BW105" i="1"/>
  <c r="CM65" i="1"/>
  <c r="DB227" i="1"/>
  <c r="FW154" i="1"/>
  <c r="FW44" i="1"/>
  <c r="FW251" i="1"/>
  <c r="FW99" i="1"/>
  <c r="CJ25" i="1"/>
  <c r="FY297" i="1"/>
  <c r="H21" i="1"/>
  <c r="V25" i="1"/>
  <c r="V23" i="1" s="1"/>
  <c r="T25" i="1"/>
  <c r="T23" i="1" s="1"/>
  <c r="R25" i="1"/>
  <c r="R23" i="1" s="1"/>
  <c r="N167" i="1"/>
  <c r="N163" i="1" s="1"/>
  <c r="N152" i="1" s="1"/>
  <c r="M25" i="1"/>
  <c r="M23" i="1" s="1"/>
  <c r="L167" i="1"/>
  <c r="L163" i="1" s="1"/>
  <c r="L152" i="1" s="1"/>
  <c r="K112" i="1"/>
  <c r="K110" i="1" s="1"/>
  <c r="AI265" i="1"/>
  <c r="AI65" i="1"/>
  <c r="AF265" i="1"/>
  <c r="AE167" i="1"/>
  <c r="AE25" i="1"/>
  <c r="AE23" i="1" s="1"/>
  <c r="AD112" i="1"/>
  <c r="AD110" i="1" s="1"/>
  <c r="AA297" i="1"/>
  <c r="Y167" i="1"/>
  <c r="Y163" i="1" s="1"/>
  <c r="Y152" i="1" s="1"/>
  <c r="X297" i="1"/>
  <c r="AJ114" i="1"/>
  <c r="AU25" i="1"/>
  <c r="AU23" i="1" s="1"/>
  <c r="AU21" i="1" s="1"/>
  <c r="AT112" i="1"/>
  <c r="AT110" i="1" s="1"/>
  <c r="AP167" i="1"/>
  <c r="AP163" i="1" s="1"/>
  <c r="AP152" i="1" s="1"/>
  <c r="AW184" i="1"/>
  <c r="AL25" i="1"/>
  <c r="AL23" i="1" s="1"/>
  <c r="AW114" i="1"/>
  <c r="BF112" i="1"/>
  <c r="BF110" i="1" s="1"/>
  <c r="BJ114" i="1"/>
  <c r="BB297" i="1"/>
  <c r="BJ50" i="1"/>
  <c r="BJ169" i="1"/>
  <c r="BJ105" i="1"/>
  <c r="BV65" i="1"/>
  <c r="BV21" i="1" s="1"/>
  <c r="BV19" i="1" s="1"/>
  <c r="BW154" i="1"/>
  <c r="BW61" i="1"/>
  <c r="BW33" i="1"/>
  <c r="ET302" i="1"/>
  <c r="ET227" i="1"/>
  <c r="BH21" i="1"/>
  <c r="GW208" i="1"/>
  <c r="DB231" i="1"/>
  <c r="AW241" i="1"/>
  <c r="BW78" i="1"/>
  <c r="AW83" i="1"/>
  <c r="AJ287" i="1"/>
  <c r="BJ251" i="1"/>
  <c r="AW169" i="1"/>
  <c r="W114" i="1"/>
  <c r="BJ275" i="1"/>
  <c r="W253" i="1"/>
  <c r="FW184" i="1"/>
  <c r="EZ163" i="1"/>
  <c r="EZ152" i="1" s="1"/>
  <c r="BT25" i="1"/>
  <c r="BT23" i="1" s="1"/>
  <c r="AH167" i="1"/>
  <c r="AH163" i="1" s="1"/>
  <c r="AH152" i="1" s="1"/>
  <c r="EU21" i="1"/>
  <c r="EU19" i="1" s="1"/>
  <c r="EU302" i="1" s="1"/>
  <c r="EU305" i="1" s="1"/>
  <c r="BN265" i="1"/>
  <c r="BY297" i="1"/>
  <c r="FW239" i="1"/>
  <c r="GH167" i="1"/>
  <c r="GH163" i="1" s="1"/>
  <c r="GH152" i="1" s="1"/>
  <c r="GO110" i="1"/>
  <c r="FO25" i="1"/>
  <c r="FO23" i="1" s="1"/>
  <c r="S21" i="1"/>
  <c r="BJ81" i="1"/>
  <c r="FK297" i="1"/>
  <c r="FZ65" i="1"/>
  <c r="GB167" i="1"/>
  <c r="GL25" i="1"/>
  <c r="GL23" i="1" s="1"/>
  <c r="GL21" i="1" s="1"/>
  <c r="DB302" i="1"/>
  <c r="BX21" i="1"/>
  <c r="DD21" i="1"/>
  <c r="DD19" i="1" s="1"/>
  <c r="DD231" i="1" s="1"/>
  <c r="CJ167" i="1"/>
  <c r="BW197" i="1"/>
  <c r="FW133" i="1"/>
  <c r="FW287" i="1"/>
  <c r="FW148" i="1"/>
  <c r="AN112" i="1"/>
  <c r="GA167" i="1"/>
  <c r="CK21" i="1"/>
  <c r="CK19" i="1" s="1"/>
  <c r="CK227" i="1" s="1"/>
  <c r="AW275" i="1"/>
  <c r="AJ241" i="1"/>
  <c r="W213" i="1"/>
  <c r="AY167" i="1"/>
  <c r="AY163" i="1" s="1"/>
  <c r="AY152" i="1" s="1"/>
  <c r="AW213" i="1"/>
  <c r="BJ213" i="1"/>
  <c r="AJ213" i="1"/>
  <c r="BW253" i="1"/>
  <c r="DL21" i="1"/>
  <c r="AJ202" i="1"/>
  <c r="FW197" i="1"/>
  <c r="FM167" i="1"/>
  <c r="FM163" i="1" s="1"/>
  <c r="FM152" i="1" s="1"/>
  <c r="BH163" i="1"/>
  <c r="BH152" i="1" s="1"/>
  <c r="BI23" i="1"/>
  <c r="AT297" i="1"/>
  <c r="FA265" i="1"/>
  <c r="GM23" i="1"/>
  <c r="DG302" i="1"/>
  <c r="FW50" i="1"/>
  <c r="GW241" i="1"/>
  <c r="CC231" i="1"/>
  <c r="CE302" i="1"/>
  <c r="GK25" i="1"/>
  <c r="GK23" i="1" s="1"/>
  <c r="GB297" i="1"/>
  <c r="O163" i="1"/>
  <c r="O152" i="1" s="1"/>
  <c r="W169" i="1"/>
  <c r="BW241" i="1"/>
  <c r="BJ83" i="1"/>
  <c r="AJ275" i="1"/>
  <c r="W83" i="1"/>
  <c r="FH21" i="1"/>
  <c r="BB163" i="1"/>
  <c r="BB152" i="1" s="1"/>
  <c r="FU297" i="1"/>
  <c r="S163" i="1"/>
  <c r="S152" i="1" s="1"/>
  <c r="FV265" i="1"/>
  <c r="F297" i="1"/>
  <c r="CJ114" i="1"/>
  <c r="DM265" i="1"/>
  <c r="FA65" i="1"/>
  <c r="FA21" i="1" s="1"/>
  <c r="FA19" i="1" s="1"/>
  <c r="JI81" i="1"/>
  <c r="JI65" i="1" s="1"/>
  <c r="ET305" i="1"/>
  <c r="EW110" i="1"/>
  <c r="GI65" i="1"/>
  <c r="GI21" i="1" s="1"/>
  <c r="FW285" i="1"/>
  <c r="GB265" i="1"/>
  <c r="AW251" i="1"/>
  <c r="E167" i="1"/>
  <c r="F167" i="1"/>
  <c r="U239" i="1"/>
  <c r="U265" i="1" s="1"/>
  <c r="S112" i="1"/>
  <c r="S110" i="1" s="1"/>
  <c r="S19" i="1" s="1"/>
  <c r="S227" i="1" s="1"/>
  <c r="P167" i="1"/>
  <c r="P163" i="1" s="1"/>
  <c r="P152" i="1" s="1"/>
  <c r="BH112" i="1"/>
  <c r="BH110" i="1" s="1"/>
  <c r="CA65" i="1"/>
  <c r="CZ65" i="1"/>
  <c r="DV65" i="1"/>
  <c r="DZ65" i="1"/>
  <c r="EL167" i="1"/>
  <c r="EW167" i="1" s="1"/>
  <c r="EL297" i="1"/>
  <c r="EZ65" i="1"/>
  <c r="EZ21" i="1" s="1"/>
  <c r="EZ19" i="1" s="1"/>
  <c r="H112" i="1"/>
  <c r="H110" i="1" s="1"/>
  <c r="CG65" i="1"/>
  <c r="CT297" i="1"/>
  <c r="CN163" i="1"/>
  <c r="CN152" i="1" s="1"/>
  <c r="DE297" i="1"/>
  <c r="DA65" i="1"/>
  <c r="DS65" i="1"/>
  <c r="DS21" i="1" s="1"/>
  <c r="CO21" i="1"/>
  <c r="CO19" i="1" s="1"/>
  <c r="CO302" i="1" s="1"/>
  <c r="CO305" i="1" s="1"/>
  <c r="EN297" i="1"/>
  <c r="FA297" i="1"/>
  <c r="G112" i="1"/>
  <c r="G110" i="1" s="1"/>
  <c r="FS65" i="1"/>
  <c r="FS21" i="1" s="1"/>
  <c r="I265" i="1"/>
  <c r="V65" i="1"/>
  <c r="AZ167" i="1"/>
  <c r="AZ163" i="1" s="1"/>
  <c r="AZ152" i="1" s="1"/>
  <c r="DU65" i="1"/>
  <c r="DU21" i="1" s="1"/>
  <c r="DU19" i="1" s="1"/>
  <c r="FG65" i="1"/>
  <c r="FG21" i="1" s="1"/>
  <c r="FG19" i="1" s="1"/>
  <c r="FG227" i="1" s="1"/>
  <c r="FE65" i="1"/>
  <c r="GH23" i="1"/>
  <c r="GR297" i="1"/>
  <c r="DI110" i="1"/>
  <c r="DJ110" i="1" s="1"/>
  <c r="DJ112" i="1"/>
  <c r="CW251" i="1"/>
  <c r="FG231" i="1"/>
  <c r="GS25" i="1"/>
  <c r="GS23" i="1" s="1"/>
  <c r="CV163" i="1"/>
  <c r="CV152" i="1" s="1"/>
  <c r="DY163" i="1"/>
  <c r="DY152" i="1" s="1"/>
  <c r="CJ23" i="1"/>
  <c r="CR163" i="1"/>
  <c r="CR152" i="1" s="1"/>
  <c r="FM25" i="1"/>
  <c r="FM23" i="1" s="1"/>
  <c r="F265" i="1"/>
  <c r="H265" i="1"/>
  <c r="AR297" i="1"/>
  <c r="AY265" i="1"/>
  <c r="CC265" i="1"/>
  <c r="CC305" i="1" s="1"/>
  <c r="CB65" i="1"/>
  <c r="CB21" i="1" s="1"/>
  <c r="CB19" i="1" s="1"/>
  <c r="DI265" i="1"/>
  <c r="EH297" i="1"/>
  <c r="FD163" i="1"/>
  <c r="FD152" i="1" s="1"/>
  <c r="FJ239" i="1"/>
  <c r="DY265" i="1"/>
  <c r="W81" i="1"/>
  <c r="EY163" i="1"/>
  <c r="EY152" i="1" s="1"/>
  <c r="DN163" i="1"/>
  <c r="DN152" i="1" s="1"/>
  <c r="FR25" i="1"/>
  <c r="FR23" i="1" s="1"/>
  <c r="FR21" i="1" s="1"/>
  <c r="FL25" i="1"/>
  <c r="FL23" i="1" s="1"/>
  <c r="FL21" i="1" s="1"/>
  <c r="FL19" i="1" s="1"/>
  <c r="FL265" i="1"/>
  <c r="CA265" i="1"/>
  <c r="CT265" i="1"/>
  <c r="DI297" i="1"/>
  <c r="DI65" i="1"/>
  <c r="DE265" i="1"/>
  <c r="EJ211" i="1"/>
  <c r="EQ265" i="1"/>
  <c r="FE265" i="1"/>
  <c r="EZ265" i="1"/>
  <c r="GO297" i="1"/>
  <c r="CS21" i="1"/>
  <c r="CM21" i="1"/>
  <c r="CM19" i="1" s="1"/>
  <c r="GG265" i="1"/>
  <c r="FF163" i="1"/>
  <c r="FF152" i="1" s="1"/>
  <c r="FP110" i="1"/>
  <c r="E265" i="1"/>
  <c r="G265" i="1"/>
  <c r="V239" i="1"/>
  <c r="V265" i="1" s="1"/>
  <c r="K167" i="1"/>
  <c r="K163" i="1" s="1"/>
  <c r="K152" i="1" s="1"/>
  <c r="AF112" i="1"/>
  <c r="AF110" i="1" s="1"/>
  <c r="AE112" i="1"/>
  <c r="AE110" i="1" s="1"/>
  <c r="AN297" i="1"/>
  <c r="CL265" i="1"/>
  <c r="DF65" i="1"/>
  <c r="DM65" i="1"/>
  <c r="EQ297" i="1"/>
  <c r="EL265" i="1"/>
  <c r="FG297" i="1"/>
  <c r="FE297" i="1"/>
  <c r="GL265" i="1"/>
  <c r="V21" i="1"/>
  <c r="V19" i="1" s="1"/>
  <c r="GM265" i="1"/>
  <c r="GC25" i="1"/>
  <c r="GC23" i="1" s="1"/>
  <c r="FM21" i="1"/>
  <c r="AJ81" i="1"/>
  <c r="FT110" i="1"/>
  <c r="E297" i="1"/>
  <c r="G297" i="1"/>
  <c r="AA65" i="1"/>
  <c r="AA21" i="1" s="1"/>
  <c r="AA19" i="1" s="1"/>
  <c r="BB112" i="1"/>
  <c r="BB110" i="1" s="1"/>
  <c r="BA112" i="1"/>
  <c r="BA110" i="1" s="1"/>
  <c r="BV297" i="1"/>
  <c r="BU265" i="1"/>
  <c r="CL297" i="1"/>
  <c r="DH65" i="1"/>
  <c r="CZ265" i="1"/>
  <c r="DO65" i="1"/>
  <c r="ER19" i="1"/>
  <c r="FE21" i="1"/>
  <c r="FE19" i="1" s="1"/>
  <c r="GJ105" i="1"/>
  <c r="E112" i="1"/>
  <c r="E110" i="1" s="1"/>
  <c r="JI167" i="1"/>
  <c r="JJ33" i="1"/>
  <c r="JJ154" i="1"/>
  <c r="JJ27" i="1"/>
  <c r="JJ50" i="1"/>
  <c r="JH23" i="1"/>
  <c r="JJ184" i="1"/>
  <c r="JI136" i="1"/>
  <c r="JI112" i="1"/>
  <c r="JJ112" i="1" s="1"/>
  <c r="JJ197" i="1"/>
  <c r="JJ78" i="1"/>
  <c r="JJ44" i="1"/>
  <c r="JJ81" i="1"/>
  <c r="JD305" i="1"/>
  <c r="JF19" i="1"/>
  <c r="JH163" i="1"/>
  <c r="JJ167" i="1"/>
  <c r="JI211" i="1"/>
  <c r="JJ213" i="1"/>
  <c r="JE227" i="1"/>
  <c r="JE302" i="1"/>
  <c r="JE231" i="1"/>
  <c r="JG21" i="1"/>
  <c r="JI239" i="1"/>
  <c r="JJ241" i="1"/>
  <c r="JJ114" i="1"/>
  <c r="JI25" i="1"/>
  <c r="JJ67" i="1"/>
  <c r="JH110" i="1"/>
  <c r="JH136" i="1"/>
  <c r="CA297" i="1"/>
  <c r="CJ273" i="1"/>
  <c r="EA65" i="1"/>
  <c r="EA21" i="1" s="1"/>
  <c r="EA19" i="1" s="1"/>
  <c r="EJ81" i="1"/>
  <c r="EZ297" i="1"/>
  <c r="FJ273" i="1"/>
  <c r="FJ23" i="1"/>
  <c r="BU297" i="1"/>
  <c r="BW273" i="1"/>
  <c r="BN297" i="1"/>
  <c r="BW285" i="1"/>
  <c r="CT110" i="1"/>
  <c r="CW110" i="1" s="1"/>
  <c r="CW112" i="1"/>
  <c r="DS136" i="1"/>
  <c r="DW136" i="1" s="1"/>
  <c r="DW146" i="1"/>
  <c r="DN110" i="1"/>
  <c r="DW110" i="1" s="1"/>
  <c r="DW112" i="1"/>
  <c r="FG302" i="1"/>
  <c r="FG265" i="1"/>
  <c r="DG305" i="1"/>
  <c r="BJ239" i="1"/>
  <c r="GF265" i="1"/>
  <c r="GC167" i="1"/>
  <c r="GB25" i="1"/>
  <c r="GB163" i="1"/>
  <c r="GB152" i="1" s="1"/>
  <c r="DW81" i="1"/>
  <c r="FY167" i="1"/>
  <c r="FY163" i="1" s="1"/>
  <c r="FY152" i="1" s="1"/>
  <c r="W273" i="1"/>
  <c r="DX19" i="1"/>
  <c r="DX227" i="1" s="1"/>
  <c r="EM21" i="1"/>
  <c r="DK163" i="1"/>
  <c r="DK152" i="1" s="1"/>
  <c r="CA21" i="1"/>
  <c r="CA19" i="1" s="1"/>
  <c r="BV163" i="1"/>
  <c r="BV152" i="1" s="1"/>
  <c r="FN167" i="1"/>
  <c r="FN163" i="1" s="1"/>
  <c r="FN152" i="1" s="1"/>
  <c r="FP167" i="1"/>
  <c r="FV110" i="1"/>
  <c r="FT297" i="1"/>
  <c r="FS167" i="1"/>
  <c r="FS163" i="1" s="1"/>
  <c r="FS152" i="1" s="1"/>
  <c r="FS110" i="1"/>
  <c r="T112" i="1"/>
  <c r="T110" i="1" s="1"/>
  <c r="N239" i="1"/>
  <c r="N265" i="1" s="1"/>
  <c r="AG112" i="1"/>
  <c r="AG110" i="1" s="1"/>
  <c r="AG25" i="1"/>
  <c r="AG23" i="1" s="1"/>
  <c r="AG21" i="1" s="1"/>
  <c r="AF25" i="1"/>
  <c r="AF23" i="1" s="1"/>
  <c r="AB25" i="1"/>
  <c r="AB23" i="1" s="1"/>
  <c r="AV167" i="1"/>
  <c r="AU112" i="1"/>
  <c r="AU110" i="1" s="1"/>
  <c r="AU19" i="1" s="1"/>
  <c r="AT65" i="1"/>
  <c r="AT21" i="1" s="1"/>
  <c r="AT19" i="1" s="1"/>
  <c r="AR65" i="1"/>
  <c r="AR21" i="1" s="1"/>
  <c r="AR19" i="1" s="1"/>
  <c r="AP112" i="1"/>
  <c r="AP110" i="1" s="1"/>
  <c r="AP19" i="1" s="1"/>
  <c r="AO65" i="1"/>
  <c r="BF25" i="1"/>
  <c r="BD25" i="1"/>
  <c r="BD23" i="1" s="1"/>
  <c r="BD21" i="1" s="1"/>
  <c r="BI167" i="1"/>
  <c r="AX112" i="1"/>
  <c r="AX110" i="1" s="1"/>
  <c r="AX19" i="1" s="1"/>
  <c r="AX227" i="1" s="1"/>
  <c r="BU65" i="1"/>
  <c r="BU21" i="1" s="1"/>
  <c r="BU19" i="1" s="1"/>
  <c r="CC297" i="1"/>
  <c r="CV65" i="1"/>
  <c r="CR65" i="1"/>
  <c r="CR21" i="1" s="1"/>
  <c r="CR19" i="1" s="1"/>
  <c r="DJ78" i="1"/>
  <c r="DN65" i="1"/>
  <c r="DN21" i="1" s="1"/>
  <c r="EI25" i="1"/>
  <c r="EI23" i="1" s="1"/>
  <c r="EI21" i="1" s="1"/>
  <c r="EI19" i="1" s="1"/>
  <c r="EC65" i="1"/>
  <c r="EC21" i="1" s="1"/>
  <c r="EC19" i="1" s="1"/>
  <c r="FI265" i="1"/>
  <c r="GG23" i="1"/>
  <c r="GG21" i="1" s="1"/>
  <c r="GG19" i="1" s="1"/>
  <c r="HJ105" i="1"/>
  <c r="IV44" i="1"/>
  <c r="GW27" i="1"/>
  <c r="AW285" i="1"/>
  <c r="DT163" i="1"/>
  <c r="DT152" i="1" s="1"/>
  <c r="FJ25" i="1"/>
  <c r="G65" i="1"/>
  <c r="R112" i="1"/>
  <c r="R110" i="1" s="1"/>
  <c r="GQ167" i="1"/>
  <c r="GP167" i="1"/>
  <c r="DF21" i="1"/>
  <c r="DF19" i="1" s="1"/>
  <c r="DF227" i="1" s="1"/>
  <c r="GE110" i="1"/>
  <c r="GF297" i="1"/>
  <c r="GD25" i="1"/>
  <c r="GD23" i="1" s="1"/>
  <c r="GJ128" i="1"/>
  <c r="H19" i="1"/>
  <c r="FX21" i="1"/>
  <c r="GA163" i="1"/>
  <c r="GA152" i="1" s="1"/>
  <c r="CK302" i="1"/>
  <c r="CK305" i="1" s="1"/>
  <c r="DJ251" i="1"/>
  <c r="BJ211" i="1"/>
  <c r="DL19" i="1"/>
  <c r="DL231" i="1" s="1"/>
  <c r="EQ21" i="1"/>
  <c r="EQ19" i="1" s="1"/>
  <c r="DZ163" i="1"/>
  <c r="DZ152" i="1" s="1"/>
  <c r="CM163" i="1"/>
  <c r="CM152" i="1" s="1"/>
  <c r="CM231" i="1" s="1"/>
  <c r="FI21" i="1"/>
  <c r="FI19" i="1" s="1"/>
  <c r="EP163" i="1"/>
  <c r="EP152" i="1" s="1"/>
  <c r="AS163" i="1"/>
  <c r="AS152" i="1" s="1"/>
  <c r="AI167" i="1"/>
  <c r="AI163" i="1" s="1"/>
  <c r="AI152" i="1" s="1"/>
  <c r="AC25" i="1"/>
  <c r="AC23" i="1" s="1"/>
  <c r="AC21" i="1" s="1"/>
  <c r="AD25" i="1"/>
  <c r="AD23" i="1" s="1"/>
  <c r="AD21" i="1" s="1"/>
  <c r="AD19" i="1" s="1"/>
  <c r="AV297" i="1"/>
  <c r="AS265" i="1"/>
  <c r="AQ265" i="1"/>
  <c r="AO265" i="1"/>
  <c r="AZ112" i="1"/>
  <c r="AZ110" i="1" s="1"/>
  <c r="BO167" i="1"/>
  <c r="BO163" i="1" s="1"/>
  <c r="BO152" i="1" s="1"/>
  <c r="BY265" i="1"/>
  <c r="CQ167" i="1"/>
  <c r="DB265" i="1"/>
  <c r="DB305" i="1" s="1"/>
  <c r="DM297" i="1"/>
  <c r="EF25" i="1"/>
  <c r="EF23" i="1" s="1"/>
  <c r="EB25" i="1"/>
  <c r="EB23" i="1" s="1"/>
  <c r="EA297" i="1"/>
  <c r="FD65" i="1"/>
  <c r="FD21" i="1" s="1"/>
  <c r="FD19" i="1" s="1"/>
  <c r="FD231" i="1" s="1"/>
  <c r="I112" i="1"/>
  <c r="I110" i="1" s="1"/>
  <c r="HJ253" i="1"/>
  <c r="GW61" i="1"/>
  <c r="GO25" i="1"/>
  <c r="GO23" i="1" s="1"/>
  <c r="GO265" i="1"/>
  <c r="CS19" i="1"/>
  <c r="FX167" i="1"/>
  <c r="FX163" i="1" s="1"/>
  <c r="FX152" i="1" s="1"/>
  <c r="FW136" i="1"/>
  <c r="DA21" i="1"/>
  <c r="BT163" i="1"/>
  <c r="BT152" i="1" s="1"/>
  <c r="CV21" i="1"/>
  <c r="CV19" i="1" s="1"/>
  <c r="FN65" i="1"/>
  <c r="FN21" i="1" s="1"/>
  <c r="FN19" i="1" s="1"/>
  <c r="I65" i="1"/>
  <c r="J167" i="1"/>
  <c r="R239" i="1"/>
  <c r="R265" i="1" s="1"/>
  <c r="M239" i="1"/>
  <c r="M265" i="1" s="1"/>
  <c r="K239" i="1"/>
  <c r="K265" i="1" s="1"/>
  <c r="CI65" i="1"/>
  <c r="CI21" i="1" s="1"/>
  <c r="CI19" i="1" s="1"/>
  <c r="CG265" i="1"/>
  <c r="CN65" i="1"/>
  <c r="IB152" i="1"/>
  <c r="IE146" i="1"/>
  <c r="IE128" i="1"/>
  <c r="IC110" i="1"/>
  <c r="ID81" i="1"/>
  <c r="HY302" i="1"/>
  <c r="HY305" i="1" s="1"/>
  <c r="HY231" i="1"/>
  <c r="IB19" i="1"/>
  <c r="HZ19" i="1"/>
  <c r="IS19" i="1"/>
  <c r="IS227" i="1" s="1"/>
  <c r="IU167" i="1"/>
  <c r="HK167" i="1"/>
  <c r="HK163" i="1" s="1"/>
  <c r="HK152" i="1" s="1"/>
  <c r="IP305" i="1"/>
  <c r="IV67" i="1"/>
  <c r="IW67" i="1" s="1"/>
  <c r="IW68" i="1"/>
  <c r="IV114" i="1"/>
  <c r="IV112" i="1" s="1"/>
  <c r="IV110" i="1" s="1"/>
  <c r="IW115" i="1"/>
  <c r="IV184" i="1"/>
  <c r="IW184" i="1" s="1"/>
  <c r="IU146" i="1"/>
  <c r="IW148" i="1"/>
  <c r="IW79" i="1"/>
  <c r="IW78" i="1" s="1"/>
  <c r="IT265" i="1"/>
  <c r="IT23" i="1"/>
  <c r="IW219" i="1"/>
  <c r="IU211" i="1"/>
  <c r="IW211" i="1" s="1"/>
  <c r="IW213" i="1"/>
  <c r="IW197" i="1"/>
  <c r="IW208" i="1"/>
  <c r="IU128" i="1"/>
  <c r="IW128" i="1" s="1"/>
  <c r="IW133" i="1"/>
  <c r="IU81" i="1"/>
  <c r="IW61" i="1"/>
  <c r="IW44" i="1"/>
  <c r="IU25" i="1"/>
  <c r="IU23" i="1" s="1"/>
  <c r="IR19" i="1"/>
  <c r="IV33" i="1"/>
  <c r="IW33" i="1" s="1"/>
  <c r="IV27" i="1"/>
  <c r="IV50" i="1"/>
  <c r="IW50" i="1" s="1"/>
  <c r="IV83" i="1"/>
  <c r="IV81" i="1" s="1"/>
  <c r="IV99" i="1"/>
  <c r="IW99" i="1" s="1"/>
  <c r="IV154" i="1"/>
  <c r="IV169" i="1"/>
  <c r="IW170" i="1"/>
  <c r="IV241" i="1"/>
  <c r="IW242" i="1"/>
  <c r="IV251" i="1"/>
  <c r="IW251" i="1" s="1"/>
  <c r="IW262" i="1"/>
  <c r="IW156" i="1"/>
  <c r="IW185" i="1"/>
  <c r="IW149" i="1"/>
  <c r="IU112" i="1"/>
  <c r="IW34" i="1"/>
  <c r="IW220" i="1"/>
  <c r="IW214" i="1"/>
  <c r="IW198" i="1"/>
  <c r="IW209" i="1"/>
  <c r="IW134" i="1"/>
  <c r="IW101" i="1"/>
  <c r="IW94" i="1"/>
  <c r="IW63" i="1"/>
  <c r="IW45" i="1"/>
  <c r="IW51" i="1"/>
  <c r="IE81" i="1"/>
  <c r="IE114" i="1"/>
  <c r="IE184" i="1"/>
  <c r="IE239" i="1"/>
  <c r="IE33" i="1"/>
  <c r="IE50" i="1"/>
  <c r="IE169" i="1"/>
  <c r="IE27" i="1"/>
  <c r="HL44" i="1"/>
  <c r="HL154" i="1"/>
  <c r="HL287" i="1"/>
  <c r="HL285" i="1" s="1"/>
  <c r="V227" i="1"/>
  <c r="V231" i="1"/>
  <c r="GA297" i="1"/>
  <c r="DA19" i="1"/>
  <c r="FZ110" i="1"/>
  <c r="GJ112" i="1"/>
  <c r="DL302" i="1"/>
  <c r="DL305" i="1" s="1"/>
  <c r="BK21" i="1"/>
  <c r="BK19" i="1" s="1"/>
  <c r="AX302" i="1"/>
  <c r="AX305" i="1" s="1"/>
  <c r="GV239" i="1"/>
  <c r="GV265" i="1" s="1"/>
  <c r="GW251" i="1"/>
  <c r="GJ27" i="1"/>
  <c r="GS110" i="1"/>
  <c r="GS265" i="1"/>
  <c r="GP163" i="1"/>
  <c r="GP265" i="1"/>
  <c r="DQ21" i="1"/>
  <c r="DQ19" i="1" s="1"/>
  <c r="GN25" i="1"/>
  <c r="GN23" i="1" s="1"/>
  <c r="GJ241" i="1"/>
  <c r="GF110" i="1"/>
  <c r="GJ287" i="1"/>
  <c r="GF65" i="1"/>
  <c r="GJ50" i="1"/>
  <c r="GD167" i="1"/>
  <c r="GD163" i="1" s="1"/>
  <c r="GD152" i="1" s="1"/>
  <c r="GB65" i="1"/>
  <c r="FW146" i="1"/>
  <c r="FW128" i="1"/>
  <c r="CW285" i="1"/>
  <c r="FN297" i="1"/>
  <c r="GA25" i="1"/>
  <c r="GA23" i="1" s="1"/>
  <c r="FM19" i="1"/>
  <c r="FM227" i="1" s="1"/>
  <c r="FW275" i="1"/>
  <c r="FW33" i="1"/>
  <c r="GL163" i="1"/>
  <c r="GL152" i="1" s="1"/>
  <c r="GG167" i="1"/>
  <c r="GG163" i="1" s="1"/>
  <c r="GG152" i="1" s="1"/>
  <c r="M65" i="1"/>
  <c r="M21" i="1" s="1"/>
  <c r="BY163" i="1"/>
  <c r="BY152" i="1" s="1"/>
  <c r="BY231" i="1" s="1"/>
  <c r="GL110" i="1"/>
  <c r="FR265" i="1"/>
  <c r="FV25" i="1"/>
  <c r="FV23" i="1" s="1"/>
  <c r="FO297" i="1"/>
  <c r="F163" i="1"/>
  <c r="F152" i="1" s="1"/>
  <c r="F25" i="1"/>
  <c r="F23" i="1" s="1"/>
  <c r="I167" i="1"/>
  <c r="I163" i="1" s="1"/>
  <c r="I152" i="1" s="1"/>
  <c r="J25" i="1"/>
  <c r="J23" i="1" s="1"/>
  <c r="AB167" i="1"/>
  <c r="AB163" i="1" s="1"/>
  <c r="AB152" i="1" s="1"/>
  <c r="AU167" i="1"/>
  <c r="AU163" i="1" s="1"/>
  <c r="AU152" i="1" s="1"/>
  <c r="AU231" i="1" s="1"/>
  <c r="AK25" i="1"/>
  <c r="AK23" i="1" s="1"/>
  <c r="GN110" i="1"/>
  <c r="GJ211" i="1"/>
  <c r="GC163" i="1"/>
  <c r="GJ285" i="1"/>
  <c r="GA110" i="1"/>
  <c r="DE21" i="1"/>
  <c r="DE19" i="1" s="1"/>
  <c r="GH65" i="1"/>
  <c r="U25" i="1"/>
  <c r="U23" i="1" s="1"/>
  <c r="N25" i="1"/>
  <c r="N23" i="1" s="1"/>
  <c r="W99" i="1"/>
  <c r="K25" i="1"/>
  <c r="K23" i="1" s="1"/>
  <c r="AI25" i="1"/>
  <c r="AI23" i="1" s="1"/>
  <c r="AI21" i="1" s="1"/>
  <c r="AI19" i="1" s="1"/>
  <c r="Y25" i="1"/>
  <c r="X167" i="1"/>
  <c r="X163" i="1" s="1"/>
  <c r="X152" i="1" s="1"/>
  <c r="Z25" i="1"/>
  <c r="Z23" i="1" s="1"/>
  <c r="Z21" i="1" s="1"/>
  <c r="Z19" i="1" s="1"/>
  <c r="AV163" i="1"/>
  <c r="AV152" i="1" s="1"/>
  <c r="AT167" i="1"/>
  <c r="AT163" i="1" s="1"/>
  <c r="AT152" i="1" s="1"/>
  <c r="AS25" i="1"/>
  <c r="AS23" i="1" s="1"/>
  <c r="AQ167" i="1"/>
  <c r="AP297" i="1"/>
  <c r="AO25" i="1"/>
  <c r="AO23" i="1" s="1"/>
  <c r="AM25" i="1"/>
  <c r="AM23" i="1" s="1"/>
  <c r="AM21" i="1" s="1"/>
  <c r="AM19" i="1" s="1"/>
  <c r="BG163" i="1"/>
  <c r="BG152" i="1" s="1"/>
  <c r="BF23" i="1"/>
  <c r="AZ25" i="1"/>
  <c r="AZ23" i="1" s="1"/>
  <c r="AZ21" i="1" s="1"/>
  <c r="AZ19" i="1" s="1"/>
  <c r="BW251" i="1"/>
  <c r="BQ25" i="1"/>
  <c r="BQ23" i="1" s="1"/>
  <c r="BM25" i="1"/>
  <c r="BM23" i="1" s="1"/>
  <c r="BM21" i="1" s="1"/>
  <c r="BM19" i="1" s="1"/>
  <c r="CJ251" i="1"/>
  <c r="CQ163" i="1"/>
  <c r="CQ152" i="1" s="1"/>
  <c r="DC146" i="1"/>
  <c r="DC136" i="1" s="1"/>
  <c r="DJ148" i="1"/>
  <c r="DO25" i="1"/>
  <c r="DN297" i="1"/>
  <c r="DW50" i="1"/>
  <c r="EH265" i="1"/>
  <c r="EF167" i="1"/>
  <c r="EF163" i="1" s="1"/>
  <c r="EF152" i="1" s="1"/>
  <c r="ED167" i="1"/>
  <c r="ED163" i="1" s="1"/>
  <c r="ED152" i="1" s="1"/>
  <c r="FT265" i="1"/>
  <c r="FX297" i="1"/>
  <c r="FC21" i="1"/>
  <c r="FC19" i="1" s="1"/>
  <c r="EP21" i="1"/>
  <c r="EP19" i="1" s="1"/>
  <c r="FM265" i="1"/>
  <c r="FT167" i="1"/>
  <c r="FT163" i="1" s="1"/>
  <c r="FW208" i="1"/>
  <c r="FS265" i="1"/>
  <c r="FR110" i="1"/>
  <c r="T297" i="1"/>
  <c r="P65" i="1"/>
  <c r="O25" i="1"/>
  <c r="O23" i="1" s="1"/>
  <c r="M112" i="1"/>
  <c r="M110" i="1" s="1"/>
  <c r="L65" i="1"/>
  <c r="AJ285" i="1"/>
  <c r="AE65" i="1"/>
  <c r="AE21" i="1" s="1"/>
  <c r="AE19" i="1" s="1"/>
  <c r="AC265" i="1"/>
  <c r="AC112" i="1"/>
  <c r="AC110" i="1" s="1"/>
  <c r="AB65" i="1"/>
  <c r="AB21" i="1" s="1"/>
  <c r="AB19" i="1" s="1"/>
  <c r="Z297" i="1"/>
  <c r="Z265" i="1"/>
  <c r="AV112" i="1"/>
  <c r="AV110" i="1" s="1"/>
  <c r="AP265" i="1"/>
  <c r="AO112" i="1"/>
  <c r="AO110" i="1" s="1"/>
  <c r="AW81" i="1"/>
  <c r="BD265" i="1"/>
  <c r="BJ273" i="1"/>
  <c r="BC65" i="1"/>
  <c r="BC25" i="1"/>
  <c r="BC23" i="1" s="1"/>
  <c r="CG21" i="1"/>
  <c r="CG19" i="1" s="1"/>
  <c r="CW211" i="1"/>
  <c r="CN21" i="1"/>
  <c r="CN19" i="1" s="1"/>
  <c r="DI21" i="1"/>
  <c r="DI19" i="1" s="1"/>
  <c r="DI227" i="1" s="1"/>
  <c r="AY65" i="1"/>
  <c r="BS65" i="1"/>
  <c r="BS21" i="1" s="1"/>
  <c r="BS19" i="1" s="1"/>
  <c r="BQ65" i="1"/>
  <c r="BM297" i="1"/>
  <c r="CU265" i="1"/>
  <c r="CT25" i="1"/>
  <c r="CT23" i="1" s="1"/>
  <c r="CT21" i="1" s="1"/>
  <c r="CT19" i="1" s="1"/>
  <c r="CP65" i="1"/>
  <c r="CP21" i="1" s="1"/>
  <c r="CP19" i="1" s="1"/>
  <c r="DH297" i="1"/>
  <c r="DC65" i="1"/>
  <c r="DC21" i="1" s="1"/>
  <c r="DK265" i="1"/>
  <c r="EI297" i="1"/>
  <c r="EB65" i="1"/>
  <c r="ES297" i="1"/>
  <c r="ES265" i="1"/>
  <c r="EP265" i="1"/>
  <c r="EN25" i="1"/>
  <c r="ES65" i="1"/>
  <c r="FE167" i="1"/>
  <c r="FE163" i="1" s="1"/>
  <c r="FE152" i="1" s="1"/>
  <c r="FE227" i="1" s="1"/>
  <c r="HL239" i="1"/>
  <c r="HL265" i="1" s="1"/>
  <c r="FB65" i="1"/>
  <c r="FB21" i="1" s="1"/>
  <c r="FB19" i="1" s="1"/>
  <c r="FB297" i="1"/>
  <c r="FB265" i="1"/>
  <c r="AA227" i="1"/>
  <c r="AA302" i="1"/>
  <c r="DX302" i="1"/>
  <c r="FQ167" i="1"/>
  <c r="FQ163" i="1" s="1"/>
  <c r="FQ152" i="1" s="1"/>
  <c r="FO167" i="1"/>
  <c r="FL167" i="1"/>
  <c r="FL163" i="1" s="1"/>
  <c r="FL152" i="1" s="1"/>
  <c r="AL167" i="1"/>
  <c r="BZ163" i="1"/>
  <c r="BZ152" i="1" s="1"/>
  <c r="CE305" i="1"/>
  <c r="U167" i="1"/>
  <c r="Q167" i="1"/>
  <c r="HL50" i="1"/>
  <c r="HL67" i="1"/>
  <c r="EU231" i="1"/>
  <c r="EV163" i="1"/>
  <c r="EV152" i="1" s="1"/>
  <c r="EE231" i="1"/>
  <c r="EE302" i="1"/>
  <c r="EE305" i="1" s="1"/>
  <c r="EE227" i="1"/>
  <c r="AE163" i="1"/>
  <c r="AE152" i="1" s="1"/>
  <c r="Z163" i="1"/>
  <c r="Z152" i="1" s="1"/>
  <c r="DR163" i="1"/>
  <c r="DR152" i="1" s="1"/>
  <c r="DR227" i="1" s="1"/>
  <c r="EN163" i="1"/>
  <c r="EN152" i="1" s="1"/>
  <c r="AA231" i="1"/>
  <c r="H167" i="1"/>
  <c r="H163" i="1" s="1"/>
  <c r="H152" i="1" s="1"/>
  <c r="H302" i="1" s="1"/>
  <c r="H305" i="1" s="1"/>
  <c r="AR163" i="1"/>
  <c r="AR152" i="1" s="1"/>
  <c r="AR227" i="1" s="1"/>
  <c r="DA163" i="1"/>
  <c r="DO163" i="1"/>
  <c r="DO152" i="1" s="1"/>
  <c r="EA163" i="1"/>
  <c r="EA152" i="1" s="1"/>
  <c r="HL275" i="1"/>
  <c r="HL273" i="1" s="1"/>
  <c r="HL297" i="1" s="1"/>
  <c r="HL197" i="1"/>
  <c r="HL27" i="1"/>
  <c r="GJ273" i="1"/>
  <c r="FZ297" i="1"/>
  <c r="HC213" i="1"/>
  <c r="HC211" i="1" s="1"/>
  <c r="HC133" i="1"/>
  <c r="HC128" i="1" s="1"/>
  <c r="HC61" i="1"/>
  <c r="HC251" i="1"/>
  <c r="HC241" i="1"/>
  <c r="HC239" i="1" s="1"/>
  <c r="HC219" i="1"/>
  <c r="HC208" i="1"/>
  <c r="HC148" i="1"/>
  <c r="HC146" i="1" s="1"/>
  <c r="HC136" i="1" s="1"/>
  <c r="HC27" i="1"/>
  <c r="DF231" i="1"/>
  <c r="EO231" i="1"/>
  <c r="EO302" i="1"/>
  <c r="EO227" i="1"/>
  <c r="EC231" i="1"/>
  <c r="EC302" i="1"/>
  <c r="EC227" i="1"/>
  <c r="GC265" i="1"/>
  <c r="GJ239" i="1"/>
  <c r="CY302" i="1"/>
  <c r="CY305" i="1" s="1"/>
  <c r="CY227" i="1"/>
  <c r="CY231" i="1"/>
  <c r="HA167" i="1"/>
  <c r="GZ44" i="1"/>
  <c r="GZ27" i="1"/>
  <c r="GZ169" i="1"/>
  <c r="GZ197" i="1"/>
  <c r="GZ211" i="1"/>
  <c r="GY44" i="1"/>
  <c r="GY83" i="1"/>
  <c r="GY81" i="1" s="1"/>
  <c r="GJ251" i="1"/>
  <c r="GE25" i="1"/>
  <c r="GE23" i="1" s="1"/>
  <c r="GD110" i="1"/>
  <c r="GD65" i="1"/>
  <c r="GD21" i="1" s="1"/>
  <c r="GD19" i="1" s="1"/>
  <c r="GJ44" i="1"/>
  <c r="GJ61" i="1"/>
  <c r="FZ167" i="1"/>
  <c r="W285" i="1"/>
  <c r="Y297" i="1"/>
  <c r="AJ273" i="1"/>
  <c r="AL265" i="1"/>
  <c r="AW239" i="1"/>
  <c r="AK297" i="1"/>
  <c r="AW273" i="1"/>
  <c r="BP65" i="1"/>
  <c r="BP21" i="1" s="1"/>
  <c r="BW81" i="1"/>
  <c r="BM265" i="1"/>
  <c r="BW239" i="1"/>
  <c r="CB265" i="1"/>
  <c r="CJ239" i="1"/>
  <c r="CJ285" i="1"/>
  <c r="CJ112" i="1"/>
  <c r="BX110" i="1"/>
  <c r="CJ110" i="1" s="1"/>
  <c r="CV297" i="1"/>
  <c r="CW297" i="1" s="1"/>
  <c r="CW273" i="1"/>
  <c r="CS265" i="1"/>
  <c r="CW239" i="1"/>
  <c r="CW81" i="1"/>
  <c r="CL65" i="1"/>
  <c r="CL21" i="1" s="1"/>
  <c r="DJ285" i="1"/>
  <c r="DJ81" i="1"/>
  <c r="CX65" i="1"/>
  <c r="DW285" i="1"/>
  <c r="DW251" i="1"/>
  <c r="EJ251" i="1"/>
  <c r="EO297" i="1"/>
  <c r="EO265" i="1"/>
  <c r="EW239" i="1"/>
  <c r="EM136" i="1"/>
  <c r="EW136" i="1" s="1"/>
  <c r="EW146" i="1"/>
  <c r="EW285" i="1"/>
  <c r="EK65" i="1"/>
  <c r="EK21" i="1" s="1"/>
  <c r="EW81" i="1"/>
  <c r="FF110" i="1"/>
  <c r="FJ110" i="1" s="1"/>
  <c r="FJ112" i="1"/>
  <c r="EY136" i="1"/>
  <c r="FJ136" i="1" s="1"/>
  <c r="FJ146" i="1"/>
  <c r="FJ285" i="1"/>
  <c r="FJ251" i="1"/>
  <c r="FJ211" i="1"/>
  <c r="GS297" i="1"/>
  <c r="GQ163" i="1"/>
  <c r="GQ152" i="1" s="1"/>
  <c r="GQ65" i="1"/>
  <c r="GN297" i="1"/>
  <c r="AX231" i="1"/>
  <c r="EG21" i="1"/>
  <c r="EG19" i="1" s="1"/>
  <c r="DJ25" i="1"/>
  <c r="V302" i="1"/>
  <c r="V305" i="1" s="1"/>
  <c r="AL297" i="1"/>
  <c r="E21" i="1"/>
  <c r="E19" i="1" s="1"/>
  <c r="GF25" i="1"/>
  <c r="GF23" i="1" s="1"/>
  <c r="GF167" i="1"/>
  <c r="GF163" i="1" s="1"/>
  <c r="GF152" i="1" s="1"/>
  <c r="GE265" i="1"/>
  <c r="GE167" i="1"/>
  <c r="GE163" i="1" s="1"/>
  <c r="GE152" i="1" s="1"/>
  <c r="GE65" i="1"/>
  <c r="GD297" i="1"/>
  <c r="Z227" i="1"/>
  <c r="GC65" i="1"/>
  <c r="GC297" i="1"/>
  <c r="GB23" i="1"/>
  <c r="GB21" i="1" s="1"/>
  <c r="GB19" i="1" s="1"/>
  <c r="GB227" i="1" s="1"/>
  <c r="GJ99" i="1"/>
  <c r="GJ197" i="1"/>
  <c r="GJ208" i="1"/>
  <c r="GI167" i="1"/>
  <c r="GI163" i="1" s="1"/>
  <c r="GI152" i="1" s="1"/>
  <c r="FZ265" i="1"/>
  <c r="FZ25" i="1"/>
  <c r="FZ23" i="1" s="1"/>
  <c r="FZ21" i="1" s="1"/>
  <c r="FZ19" i="1" s="1"/>
  <c r="FY25" i="1"/>
  <c r="GI265" i="1"/>
  <c r="FK110" i="1"/>
  <c r="FK19" i="1" s="1"/>
  <c r="FW112" i="1"/>
  <c r="FV65" i="1"/>
  <c r="FV21" i="1" s="1"/>
  <c r="FV19" i="1" s="1"/>
  <c r="FW81" i="1"/>
  <c r="FW65" i="1" s="1"/>
  <c r="T249" i="1"/>
  <c r="W251" i="1"/>
  <c r="AE297" i="1"/>
  <c r="AW211" i="1"/>
  <c r="AM163" i="1"/>
  <c r="AM152" i="1" s="1"/>
  <c r="BQ297" i="1"/>
  <c r="BQ265" i="1"/>
  <c r="BP110" i="1"/>
  <c r="BW110" i="1" s="1"/>
  <c r="BW112" i="1"/>
  <c r="BX297" i="1"/>
  <c r="CJ81" i="1"/>
  <c r="DC19" i="1"/>
  <c r="DJ211" i="1"/>
  <c r="CX297" i="1"/>
  <c r="DJ273" i="1"/>
  <c r="CX265" i="1"/>
  <c r="DJ265" i="1" s="1"/>
  <c r="DJ239" i="1"/>
  <c r="DJ146" i="1"/>
  <c r="CX136" i="1"/>
  <c r="DJ136" i="1" s="1"/>
  <c r="DS265" i="1"/>
  <c r="DW265" i="1" s="1"/>
  <c r="DW273" i="1"/>
  <c r="EI265" i="1"/>
  <c r="EF110" i="1"/>
  <c r="EJ112" i="1"/>
  <c r="DY136" i="1"/>
  <c r="EJ146" i="1"/>
  <c r="DX297" i="1"/>
  <c r="EJ273" i="1"/>
  <c r="DX265" i="1"/>
  <c r="EJ239" i="1"/>
  <c r="EW251" i="1"/>
  <c r="EK297" i="1"/>
  <c r="EW273" i="1"/>
  <c r="EW65" i="1"/>
  <c r="FD297" i="1"/>
  <c r="FD265" i="1"/>
  <c r="FJ81" i="1"/>
  <c r="FJ65" i="1" s="1"/>
  <c r="EY65" i="1"/>
  <c r="EY297" i="1"/>
  <c r="EY265" i="1"/>
  <c r="CW136" i="1"/>
  <c r="BW211" i="1"/>
  <c r="DW211" i="1"/>
  <c r="AJ239" i="1"/>
  <c r="EJ285" i="1"/>
  <c r="DW239" i="1"/>
  <c r="AJ211" i="1"/>
  <c r="FP65" i="1"/>
  <c r="FP21" i="1" s="1"/>
  <c r="FP19" i="1" s="1"/>
  <c r="EX163" i="1"/>
  <c r="FH19" i="1"/>
  <c r="ES21" i="1"/>
  <c r="ES19" i="1" s="1"/>
  <c r="ES302" i="1" s="1"/>
  <c r="ES305" i="1" s="1"/>
  <c r="EM19" i="1"/>
  <c r="EM231" i="1" s="1"/>
  <c r="DZ21" i="1"/>
  <c r="DZ19" i="1" s="1"/>
  <c r="CH19" i="1"/>
  <c r="DM21" i="1"/>
  <c r="CF163" i="1"/>
  <c r="CH163" i="1"/>
  <c r="CH152" i="1" s="1"/>
  <c r="BC163" i="1"/>
  <c r="BC152" i="1" s="1"/>
  <c r="BD163" i="1"/>
  <c r="BD152" i="1" s="1"/>
  <c r="FX110" i="1"/>
  <c r="FX19" i="1" s="1"/>
  <c r="EB21" i="1"/>
  <c r="EB19" i="1" s="1"/>
  <c r="EB227" i="1" s="1"/>
  <c r="FK265" i="1"/>
  <c r="ER163" i="1"/>
  <c r="FP163" i="1"/>
  <c r="FP152" i="1" s="1"/>
  <c r="FO163" i="1"/>
  <c r="FO152" i="1" s="1"/>
  <c r="I297" i="1"/>
  <c r="F65" i="1"/>
  <c r="F21" i="1" s="1"/>
  <c r="I25" i="1"/>
  <c r="I23" i="1" s="1"/>
  <c r="I21" i="1" s="1"/>
  <c r="I19" i="1" s="1"/>
  <c r="J65" i="1"/>
  <c r="J21" i="1" s="1"/>
  <c r="U112" i="1"/>
  <c r="U110" i="1" s="1"/>
  <c r="U65" i="1"/>
  <c r="T65" i="1"/>
  <c r="T21" i="1" s="1"/>
  <c r="T19" i="1" s="1"/>
  <c r="R297" i="1"/>
  <c r="R167" i="1"/>
  <c r="R65" i="1"/>
  <c r="R21" i="1" s="1"/>
  <c r="R19" i="1" s="1"/>
  <c r="P239" i="1"/>
  <c r="P25" i="1"/>
  <c r="P23" i="1" s="1"/>
  <c r="P21" i="1" s="1"/>
  <c r="P19" i="1" s="1"/>
  <c r="O112" i="1"/>
  <c r="O65" i="1"/>
  <c r="O21" i="1" s="1"/>
  <c r="N65" i="1"/>
  <c r="N21" i="1" s="1"/>
  <c r="N19" i="1" s="1"/>
  <c r="W105" i="1"/>
  <c r="L25" i="1"/>
  <c r="AH65" i="1"/>
  <c r="AH21" i="1" s="1"/>
  <c r="AH19" i="1" s="1"/>
  <c r="AG297" i="1"/>
  <c r="AF65" i="1"/>
  <c r="AF21" i="1" s="1"/>
  <c r="AF19" i="1" s="1"/>
  <c r="AE265" i="1"/>
  <c r="AD297" i="1"/>
  <c r="AD167" i="1"/>
  <c r="Y265" i="1"/>
  <c r="X112" i="1"/>
  <c r="AJ27" i="1"/>
  <c r="AV65" i="1"/>
  <c r="AV21" i="1" s="1"/>
  <c r="AV19" i="1" s="1"/>
  <c r="AR265" i="1"/>
  <c r="AQ163" i="1"/>
  <c r="AQ152" i="1" s="1"/>
  <c r="AQ112" i="1"/>
  <c r="AQ110" i="1" s="1"/>
  <c r="AQ19" i="1" s="1"/>
  <c r="AN167" i="1"/>
  <c r="AN163" i="1" s="1"/>
  <c r="AN152" i="1" s="1"/>
  <c r="AN65" i="1"/>
  <c r="AN21" i="1" s="1"/>
  <c r="AM265" i="1"/>
  <c r="AL112" i="1"/>
  <c r="AL110" i="1" s="1"/>
  <c r="AW50" i="1"/>
  <c r="AK167" i="1"/>
  <c r="AK112" i="1"/>
  <c r="AK110" i="1" s="1"/>
  <c r="AK65" i="1"/>
  <c r="BG112" i="1"/>
  <c r="BG110" i="1" s="1"/>
  <c r="BF297" i="1"/>
  <c r="BF65" i="1"/>
  <c r="BD112" i="1"/>
  <c r="BD110" i="1" s="1"/>
  <c r="BG25" i="1"/>
  <c r="BG23" i="1" s="1"/>
  <c r="BG21" i="1" s="1"/>
  <c r="BC112" i="1"/>
  <c r="BC110" i="1" s="1"/>
  <c r="BJ184" i="1"/>
  <c r="BJ99" i="1"/>
  <c r="BR65" i="1"/>
  <c r="BR21" i="1" s="1"/>
  <c r="BR19" i="1" s="1"/>
  <c r="BN65" i="1"/>
  <c r="BN21" i="1" s="1"/>
  <c r="BN19" i="1" s="1"/>
  <c r="BL65" i="1"/>
  <c r="BL21" i="1" s="1"/>
  <c r="BL19" i="1" s="1"/>
  <c r="CH297" i="1"/>
  <c r="CD65" i="1"/>
  <c r="CD21" i="1" s="1"/>
  <c r="CD19" i="1" s="1"/>
  <c r="BX265" i="1"/>
  <c r="CU65" i="1"/>
  <c r="CW65" i="1" s="1"/>
  <c r="CU25" i="1"/>
  <c r="CS167" i="1"/>
  <c r="CS163" i="1" s="1"/>
  <c r="CS152" i="1" s="1"/>
  <c r="CS227" i="1" s="1"/>
  <c r="CW67" i="1"/>
  <c r="DU167" i="1"/>
  <c r="DQ167" i="1"/>
  <c r="DO297" i="1"/>
  <c r="DW154" i="1"/>
  <c r="EW61" i="1"/>
  <c r="EW33" i="1"/>
  <c r="J112" i="1"/>
  <c r="J110" i="1" s="1"/>
  <c r="F112" i="1"/>
  <c r="F110" i="1" s="1"/>
  <c r="HL83" i="1"/>
  <c r="HL81" i="1" s="1"/>
  <c r="HL65" i="1" s="1"/>
  <c r="HL99" i="1"/>
  <c r="HL114" i="1"/>
  <c r="HL112" i="1" s="1"/>
  <c r="HL110" i="1" s="1"/>
  <c r="HL169" i="1"/>
  <c r="HL184" i="1"/>
  <c r="GI110" i="1"/>
  <c r="GI19" i="1" s="1"/>
  <c r="GJ33" i="1"/>
  <c r="FF19" i="1"/>
  <c r="FF302" i="1" s="1"/>
  <c r="FF305" i="1" s="1"/>
  <c r="EJ136" i="1"/>
  <c r="EJ110" i="1"/>
  <c r="CZ21" i="1"/>
  <c r="CZ19" i="1" s="1"/>
  <c r="AY297" i="1"/>
  <c r="BJ297" i="1" s="1"/>
  <c r="EW112" i="1"/>
  <c r="BZ265" i="1"/>
  <c r="EW211" i="1"/>
  <c r="ED297" i="1"/>
  <c r="DL297" i="1"/>
  <c r="CW146" i="1"/>
  <c r="CX21" i="1"/>
  <c r="CX19" i="1" s="1"/>
  <c r="EY21" i="1"/>
  <c r="EL19" i="1"/>
  <c r="DP19" i="1"/>
  <c r="DV21" i="1"/>
  <c r="DV19" i="1" s="1"/>
  <c r="DV227" i="1" s="1"/>
  <c r="AY21" i="1"/>
  <c r="AY19" i="1" s="1"/>
  <c r="AO21" i="1"/>
  <c r="AO19" i="1" s="1"/>
  <c r="J163" i="1"/>
  <c r="J152" i="1" s="1"/>
  <c r="E163" i="1"/>
  <c r="E152" i="1" s="1"/>
  <c r="FC163" i="1"/>
  <c r="FC152" i="1" s="1"/>
  <c r="EF21" i="1"/>
  <c r="FT65" i="1"/>
  <c r="FT21" i="1" s="1"/>
  <c r="FT19" i="1" s="1"/>
  <c r="FT152" i="1"/>
  <c r="FU25" i="1"/>
  <c r="FU23" i="1" s="1"/>
  <c r="FU21" i="1" s="1"/>
  <c r="FU19" i="1" s="1"/>
  <c r="FV167" i="1"/>
  <c r="FV163" i="1" s="1"/>
  <c r="FV152" i="1" s="1"/>
  <c r="FQ25" i="1"/>
  <c r="FQ23" i="1" s="1"/>
  <c r="FQ21" i="1" s="1"/>
  <c r="FQ19" i="1" s="1"/>
  <c r="FO65" i="1"/>
  <c r="FO21" i="1" s="1"/>
  <c r="G25" i="1"/>
  <c r="G23" i="1" s="1"/>
  <c r="U297" i="1"/>
  <c r="U163" i="1"/>
  <c r="U152" i="1" s="1"/>
  <c r="Q163" i="1"/>
  <c r="Q152" i="1" s="1"/>
  <c r="Q227" i="1" s="1"/>
  <c r="AJ67" i="1"/>
  <c r="AA265" i="1"/>
  <c r="AA305" i="1" s="1"/>
  <c r="AJ61" i="1"/>
  <c r="AL65" i="1"/>
  <c r="AL21" i="1" s="1"/>
  <c r="AL19" i="1" s="1"/>
  <c r="BE65" i="1"/>
  <c r="BE21" i="1" s="1"/>
  <c r="BE19" i="1" s="1"/>
  <c r="BB25" i="1"/>
  <c r="BB23" i="1" s="1"/>
  <c r="BV265" i="1"/>
  <c r="BO65" i="1"/>
  <c r="CF65" i="1"/>
  <c r="CF21" i="1" s="1"/>
  <c r="CF19" i="1" s="1"/>
  <c r="BZ65" i="1"/>
  <c r="CW50" i="1"/>
  <c r="EH167" i="1"/>
  <c r="EH25" i="1"/>
  <c r="EH23" i="1" s="1"/>
  <c r="EH21" i="1" s="1"/>
  <c r="EH19" i="1" s="1"/>
  <c r="EF297" i="1"/>
  <c r="ED25" i="1"/>
  <c r="ED23" i="1" s="1"/>
  <c r="ED21" i="1" s="1"/>
  <c r="ED19" i="1" s="1"/>
  <c r="EC265" i="1"/>
  <c r="EJ67" i="1"/>
  <c r="FJ154" i="1"/>
  <c r="FW61" i="1"/>
  <c r="GX25" i="1"/>
  <c r="GX23" i="1" s="1"/>
  <c r="GX21" i="1" s="1"/>
  <c r="GX19" i="1" s="1"/>
  <c r="HN275" i="1"/>
  <c r="HN273" i="1" s="1"/>
  <c r="IF213" i="1"/>
  <c r="IF148" i="1"/>
  <c r="IF133" i="1"/>
  <c r="HL33" i="1"/>
  <c r="HL211" i="1"/>
  <c r="HM251" i="1"/>
  <c r="HM241" i="1"/>
  <c r="HM239" i="1" s="1"/>
  <c r="HM219" i="1"/>
  <c r="HM213" i="1"/>
  <c r="HM208" i="1"/>
  <c r="HM148" i="1"/>
  <c r="HM146" i="1" s="1"/>
  <c r="HM136" i="1" s="1"/>
  <c r="HM133" i="1"/>
  <c r="HM128" i="1" s="1"/>
  <c r="HM99" i="1"/>
  <c r="HM78" i="1"/>
  <c r="HM75" i="1"/>
  <c r="HM61" i="1"/>
  <c r="IB227" i="1"/>
  <c r="IE265" i="1"/>
  <c r="IC163" i="1"/>
  <c r="IE44" i="1"/>
  <c r="IE154" i="1"/>
  <c r="IE197" i="1"/>
  <c r="IE211" i="1"/>
  <c r="IE275" i="1"/>
  <c r="IE273" i="1" s="1"/>
  <c r="IE287" i="1"/>
  <c r="IE285" i="1" s="1"/>
  <c r="IF219" i="1"/>
  <c r="IF251" i="1"/>
  <c r="IF241" i="1"/>
  <c r="IF208" i="1"/>
  <c r="IF61" i="1"/>
  <c r="IF78" i="1"/>
  <c r="IF75" i="1"/>
  <c r="ID273" i="1"/>
  <c r="ID239" i="1"/>
  <c r="ID112" i="1"/>
  <c r="ID146" i="1"/>
  <c r="IA19" i="1"/>
  <c r="IC23" i="1"/>
  <c r="IE67" i="1"/>
  <c r="IE99" i="1"/>
  <c r="ID285" i="1"/>
  <c r="ID211" i="1"/>
  <c r="ID167" i="1"/>
  <c r="ID128" i="1"/>
  <c r="ID65" i="1"/>
  <c r="ID25" i="1"/>
  <c r="GX169" i="1"/>
  <c r="GX167" i="1" s="1"/>
  <c r="GX163" i="1" s="1"/>
  <c r="GX152" i="1" s="1"/>
  <c r="HB167" i="1"/>
  <c r="GZ67" i="1"/>
  <c r="GZ65" i="1" s="1"/>
  <c r="GZ114" i="1"/>
  <c r="GZ112" i="1" s="1"/>
  <c r="HA239" i="1"/>
  <c r="HA265" i="1" s="1"/>
  <c r="HA110" i="1"/>
  <c r="HA287" i="1"/>
  <c r="HA285" i="1" s="1"/>
  <c r="HB110" i="1"/>
  <c r="GZ184" i="1"/>
  <c r="HB211" i="1"/>
  <c r="HB297" i="1"/>
  <c r="GZ99" i="1"/>
  <c r="GZ275" i="1"/>
  <c r="GZ273" i="1" s="1"/>
  <c r="GZ297" i="1" s="1"/>
  <c r="HA27" i="1"/>
  <c r="HB239" i="1"/>
  <c r="HB265" i="1" s="1"/>
  <c r="GY167" i="1"/>
  <c r="GY163" i="1" s="1"/>
  <c r="GY33" i="1"/>
  <c r="GY50" i="1"/>
  <c r="GY67" i="1"/>
  <c r="GY65" i="1" s="1"/>
  <c r="GY114" i="1"/>
  <c r="GY112" i="1" s="1"/>
  <c r="GY154" i="1"/>
  <c r="HA33" i="1"/>
  <c r="HA99" i="1"/>
  <c r="HB50" i="1"/>
  <c r="HB25" i="1" s="1"/>
  <c r="HB23" i="1" s="1"/>
  <c r="HK81" i="1"/>
  <c r="HK25" i="1"/>
  <c r="GW219" i="1"/>
  <c r="GW99" i="1"/>
  <c r="GT65" i="1"/>
  <c r="GS65" i="1"/>
  <c r="GR65" i="1"/>
  <c r="GP65" i="1"/>
  <c r="GQ25" i="1"/>
  <c r="GQ23" i="1" s="1"/>
  <c r="GQ21" i="1" s="1"/>
  <c r="GQ110" i="1"/>
  <c r="GQ265" i="1"/>
  <c r="GO167" i="1"/>
  <c r="GO163" i="1" s="1"/>
  <c r="GO152" i="1" s="1"/>
  <c r="GN167" i="1"/>
  <c r="GN163" i="1" s="1"/>
  <c r="GN152" i="1" s="1"/>
  <c r="GV110" i="1"/>
  <c r="GM167" i="1"/>
  <c r="GM163" i="1" s="1"/>
  <c r="GM152" i="1" s="1"/>
  <c r="GR167" i="1"/>
  <c r="GR163" i="1" s="1"/>
  <c r="GR152" i="1" s="1"/>
  <c r="GS167" i="1"/>
  <c r="GS163" i="1" s="1"/>
  <c r="GS152" i="1" s="1"/>
  <c r="GQ297" i="1"/>
  <c r="GR265" i="1"/>
  <c r="GP25" i="1"/>
  <c r="GP23" i="1" s="1"/>
  <c r="GP297" i="1"/>
  <c r="GN65" i="1"/>
  <c r="GN21" i="1" s="1"/>
  <c r="GN19" i="1" s="1"/>
  <c r="GK297" i="1"/>
  <c r="GY297" i="1"/>
  <c r="GY265" i="1"/>
  <c r="GW213" i="1"/>
  <c r="GV211" i="1"/>
  <c r="GW67" i="1"/>
  <c r="GV65" i="1"/>
  <c r="GM110" i="1"/>
  <c r="GM65" i="1"/>
  <c r="GM21" i="1" s="1"/>
  <c r="GZ128" i="1"/>
  <c r="GZ239" i="1"/>
  <c r="GZ265" i="1" s="1"/>
  <c r="GY146" i="1"/>
  <c r="HB65" i="1"/>
  <c r="GB302" i="1"/>
  <c r="GB305" i="1" s="1"/>
  <c r="GT265" i="1"/>
  <c r="GV297" i="1"/>
  <c r="GM273" i="1"/>
  <c r="HA211" i="1"/>
  <c r="DK231" i="1"/>
  <c r="DK302" i="1"/>
  <c r="DK227" i="1"/>
  <c r="GT167" i="1"/>
  <c r="GT112" i="1"/>
  <c r="GT110" i="1" s="1"/>
  <c r="GT297" i="1"/>
  <c r="GW289" i="1"/>
  <c r="GV169" i="1"/>
  <c r="GV167" i="1" s="1"/>
  <c r="GV50" i="1"/>
  <c r="GV44" i="1"/>
  <c r="GW220" i="1"/>
  <c r="HA83" i="1"/>
  <c r="GW176" i="1"/>
  <c r="GW249" i="1"/>
  <c r="GW121" i="1"/>
  <c r="GW201" i="1"/>
  <c r="GW119" i="1"/>
  <c r="GW159" i="1"/>
  <c r="GW87" i="1"/>
  <c r="GW93" i="1"/>
  <c r="GW161" i="1"/>
  <c r="GW41" i="1"/>
  <c r="GW173" i="1"/>
  <c r="GW123" i="1"/>
  <c r="GW37" i="1"/>
  <c r="GW117" i="1"/>
  <c r="GW86" i="1"/>
  <c r="GW178" i="1"/>
  <c r="GW192" i="1"/>
  <c r="GW179" i="1"/>
  <c r="GW48" i="1"/>
  <c r="GW85" i="1"/>
  <c r="GW189" i="1"/>
  <c r="GW206" i="1"/>
  <c r="GW291" i="1"/>
  <c r="GR25" i="1"/>
  <c r="GR23" i="1" s="1"/>
  <c r="GR110" i="1"/>
  <c r="GP110" i="1"/>
  <c r="GP152" i="1"/>
  <c r="EG227" i="1"/>
  <c r="EG302" i="1"/>
  <c r="EG305" i="1" s="1"/>
  <c r="EG231" i="1"/>
  <c r="GO65" i="1"/>
  <c r="GT50" i="1"/>
  <c r="GT25" i="1" s="1"/>
  <c r="GT23" i="1" s="1"/>
  <c r="GT21" i="1" s="1"/>
  <c r="GT19" i="1" s="1"/>
  <c r="GT211" i="1"/>
  <c r="DJ23" i="1"/>
  <c r="DH21" i="1"/>
  <c r="Q302" i="1"/>
  <c r="Q305" i="1" s="1"/>
  <c r="GF21" i="1"/>
  <c r="GF19" i="1" s="1"/>
  <c r="DD302" i="1"/>
  <c r="I231" i="1"/>
  <c r="I302" i="1"/>
  <c r="I305" i="1" s="1"/>
  <c r="I227" i="1"/>
  <c r="FF227" i="1"/>
  <c r="CL152" i="1"/>
  <c r="GJ146" i="1"/>
  <c r="GA136" i="1"/>
  <c r="GJ136" i="1" s="1"/>
  <c r="DT231" i="1"/>
  <c r="DT302" i="1"/>
  <c r="DT305" i="1" s="1"/>
  <c r="DT227" i="1"/>
  <c r="DZ231" i="1"/>
  <c r="DZ227" i="1"/>
  <c r="CA227" i="1"/>
  <c r="CA302" i="1"/>
  <c r="CA231" i="1"/>
  <c r="FI231" i="1"/>
  <c r="FI227" i="1"/>
  <c r="FI302" i="1"/>
  <c r="FI305" i="1" s="1"/>
  <c r="EB231" i="1"/>
  <c r="EB302" i="1"/>
  <c r="EB305" i="1" s="1"/>
  <c r="EM302" i="1"/>
  <c r="EM305" i="1" s="1"/>
  <c r="EM227" i="1"/>
  <c r="GC21" i="1"/>
  <c r="GC19" i="1" s="1"/>
  <c r="GE297" i="1"/>
  <c r="GC152" i="1"/>
  <c r="GI297" i="1"/>
  <c r="GA65" i="1"/>
  <c r="GA21" i="1" s="1"/>
  <c r="GJ81" i="1"/>
  <c r="DP231" i="1"/>
  <c r="DP302" i="1"/>
  <c r="DP305" i="1" s="1"/>
  <c r="DP227" i="1"/>
  <c r="DV231" i="1"/>
  <c r="FC302" i="1"/>
  <c r="FC305" i="1" s="1"/>
  <c r="EQ302" i="1"/>
  <c r="EQ305" i="1" s="1"/>
  <c r="EQ227" i="1"/>
  <c r="EQ231" i="1"/>
  <c r="DG231" i="1"/>
  <c r="DG227" i="1"/>
  <c r="GJ133" i="1"/>
  <c r="GJ83" i="1"/>
  <c r="DZ302" i="1"/>
  <c r="DZ305" i="1" s="1"/>
  <c r="FU265" i="1"/>
  <c r="AD163" i="1"/>
  <c r="AD152" i="1" s="1"/>
  <c r="ET231" i="1"/>
  <c r="GJ114" i="1"/>
  <c r="GJ213" i="1"/>
  <c r="GJ67" i="1"/>
  <c r="GJ148" i="1"/>
  <c r="GJ184" i="1"/>
  <c r="GJ154" i="1"/>
  <c r="DY23" i="1"/>
  <c r="AN110" i="1"/>
  <c r="AW110" i="1" s="1"/>
  <c r="GK65" i="1"/>
  <c r="GK21" i="1" s="1"/>
  <c r="GK167" i="1"/>
  <c r="FW211" i="1"/>
  <c r="FU167" i="1"/>
  <c r="FU163" i="1" s="1"/>
  <c r="FU152" i="1" s="1"/>
  <c r="FR167" i="1"/>
  <c r="FR163" i="1" s="1"/>
  <c r="FO110" i="1"/>
  <c r="FW110" i="1" s="1"/>
  <c r="H297" i="1"/>
  <c r="K65" i="1"/>
  <c r="AG167" i="1"/>
  <c r="AJ197" i="1"/>
  <c r="AB265" i="1"/>
  <c r="AS297" i="1"/>
  <c r="AS65" i="1"/>
  <c r="AS21" i="1" s="1"/>
  <c r="AS19" i="1" s="1"/>
  <c r="AL163" i="1"/>
  <c r="BI65" i="1"/>
  <c r="BI21" i="1" s="1"/>
  <c r="BI19" i="1" s="1"/>
  <c r="BF163" i="1"/>
  <c r="BB65" i="1"/>
  <c r="DU163" i="1"/>
  <c r="BE265" i="1"/>
  <c r="BA25" i="1"/>
  <c r="BJ27" i="1"/>
  <c r="BU167" i="1"/>
  <c r="BU163" i="1" s="1"/>
  <c r="BU152" i="1" s="1"/>
  <c r="BT65" i="1"/>
  <c r="BS167" i="1"/>
  <c r="BS163" i="1" s="1"/>
  <c r="BS152" i="1" s="1"/>
  <c r="BP167" i="1"/>
  <c r="BO25" i="1"/>
  <c r="CI265" i="1"/>
  <c r="CE297" i="1"/>
  <c r="DA297" i="1"/>
  <c r="CZ297" i="1"/>
  <c r="EF265" i="1"/>
  <c r="GX251" i="1"/>
  <c r="BG19" i="1" l="1"/>
  <c r="Q231" i="1"/>
  <c r="HC265" i="1"/>
  <c r="DN19" i="1"/>
  <c r="P302" i="1"/>
  <c r="BV302" i="1"/>
  <c r="DS19" i="1"/>
  <c r="CN302" i="1"/>
  <c r="CN305" i="1" s="1"/>
  <c r="AW23" i="1"/>
  <c r="FC231" i="1"/>
  <c r="AR302" i="1"/>
  <c r="AR305" i="1" s="1"/>
  <c r="CM302" i="1"/>
  <c r="CM305" i="1" s="1"/>
  <c r="GL19" i="1"/>
  <c r="BV305" i="1"/>
  <c r="DI231" i="1"/>
  <c r="CR231" i="1"/>
  <c r="DI302" i="1"/>
  <c r="AF231" i="1"/>
  <c r="AF227" i="1"/>
  <c r="AF302" i="1"/>
  <c r="AF305" i="1" s="1"/>
  <c r="GL231" i="1"/>
  <c r="GL302" i="1"/>
  <c r="GL305" i="1" s="1"/>
  <c r="EZ231" i="1"/>
  <c r="EZ227" i="1"/>
  <c r="EZ302" i="1"/>
  <c r="CJ297" i="1"/>
  <c r="DV302" i="1"/>
  <c r="DV305" i="1" s="1"/>
  <c r="ES231" i="1"/>
  <c r="FF231" i="1"/>
  <c r="DD227" i="1"/>
  <c r="CN227" i="1"/>
  <c r="GB231" i="1"/>
  <c r="FC227" i="1"/>
  <c r="BJ112" i="1"/>
  <c r="BF21" i="1"/>
  <c r="BF19" i="1" s="1"/>
  <c r="DX305" i="1"/>
  <c r="FM231" i="1"/>
  <c r="EU227" i="1"/>
  <c r="DX231" i="1"/>
  <c r="DL227" i="1"/>
  <c r="CM227" i="1"/>
  <c r="EL163" i="1"/>
  <c r="EL152" i="1" s="1"/>
  <c r="FS19" i="1"/>
  <c r="BH19" i="1"/>
  <c r="BH227" i="1" s="1"/>
  <c r="FJ265" i="1"/>
  <c r="CA305" i="1"/>
  <c r="ES227" i="1"/>
  <c r="CW163" i="1"/>
  <c r="CN231" i="1"/>
  <c r="S231" i="1"/>
  <c r="GO21" i="1"/>
  <c r="GO19" i="1" s="1"/>
  <c r="GZ167" i="1"/>
  <c r="GZ163" i="1" s="1"/>
  <c r="GZ152" i="1" s="1"/>
  <c r="FJ297" i="1"/>
  <c r="DF302" i="1"/>
  <c r="DF305" i="1" s="1"/>
  <c r="FM302" i="1"/>
  <c r="FM305" i="1" s="1"/>
  <c r="DS302" i="1"/>
  <c r="GH21" i="1"/>
  <c r="GH19" i="1" s="1"/>
  <c r="GH302" i="1" s="1"/>
  <c r="GH305" i="1" s="1"/>
  <c r="BV231" i="1"/>
  <c r="BV227" i="1"/>
  <c r="AW297" i="1"/>
  <c r="S302" i="1"/>
  <c r="S305" i="1" s="1"/>
  <c r="HA163" i="1"/>
  <c r="HA152" i="1" s="1"/>
  <c r="GS21" i="1"/>
  <c r="GS19" i="1" s="1"/>
  <c r="GS302" i="1" s="1"/>
  <c r="GS305" i="1" s="1"/>
  <c r="G21" i="1"/>
  <c r="G19" i="1" s="1"/>
  <c r="G231" i="1" s="1"/>
  <c r="EL231" i="1"/>
  <c r="DW297" i="1"/>
  <c r="AK21" i="1"/>
  <c r="U21" i="1"/>
  <c r="U19" i="1" s="1"/>
  <c r="CK231" i="1"/>
  <c r="BW297" i="1"/>
  <c r="DJ65" i="1"/>
  <c r="DI305" i="1"/>
  <c r="EJ65" i="1"/>
  <c r="IV167" i="1"/>
  <c r="IV163" i="1" s="1"/>
  <c r="IV152" i="1" s="1"/>
  <c r="JJ136" i="1"/>
  <c r="IW114" i="1"/>
  <c r="JI163" i="1"/>
  <c r="JI152" i="1" s="1"/>
  <c r="CI227" i="1"/>
  <c r="CI231" i="1"/>
  <c r="CI302" i="1"/>
  <c r="CI305" i="1" s="1"/>
  <c r="FS231" i="1"/>
  <c r="FS302" i="1"/>
  <c r="FS305" i="1" s="1"/>
  <c r="FS227" i="1"/>
  <c r="BH231" i="1"/>
  <c r="GR21" i="1"/>
  <c r="EW297" i="1"/>
  <c r="H227" i="1"/>
  <c r="AE227" i="1"/>
  <c r="EI227" i="1"/>
  <c r="EI302" i="1"/>
  <c r="EI305" i="1" s="1"/>
  <c r="EI231" i="1"/>
  <c r="AE302" i="1"/>
  <c r="FR19" i="1"/>
  <c r="FW297" i="1"/>
  <c r="AG19" i="1"/>
  <c r="AE305" i="1"/>
  <c r="DW65" i="1"/>
  <c r="DJ297" i="1"/>
  <c r="GJ65" i="1"/>
  <c r="AT231" i="1"/>
  <c r="FG305" i="1"/>
  <c r="JF227" i="1"/>
  <c r="JF302" i="1"/>
  <c r="JF231" i="1"/>
  <c r="JI110" i="1"/>
  <c r="JJ211" i="1"/>
  <c r="JH21" i="1"/>
  <c r="JI23" i="1"/>
  <c r="JJ65" i="1"/>
  <c r="JI265" i="1"/>
  <c r="JJ239" i="1"/>
  <c r="JE305" i="1"/>
  <c r="JG19" i="1"/>
  <c r="JH152" i="1"/>
  <c r="JJ25" i="1"/>
  <c r="FN302" i="1"/>
  <c r="FN227" i="1"/>
  <c r="FN231" i="1"/>
  <c r="GY152" i="1"/>
  <c r="H231" i="1"/>
  <c r="Z231" i="1"/>
  <c r="IB231" i="1"/>
  <c r="FA227" i="1"/>
  <c r="FA231" i="1"/>
  <c r="FA302" i="1"/>
  <c r="FA305" i="1" s="1"/>
  <c r="FW21" i="1"/>
  <c r="AC19" i="1"/>
  <c r="AC231" i="1" s="1"/>
  <c r="CV227" i="1"/>
  <c r="CV302" i="1"/>
  <c r="CV305" i="1" s="1"/>
  <c r="CV231" i="1"/>
  <c r="FD227" i="1"/>
  <c r="FD302" i="1"/>
  <c r="FD305" i="1" s="1"/>
  <c r="CR227" i="1"/>
  <c r="CR302" i="1"/>
  <c r="CR305" i="1" s="1"/>
  <c r="GW211" i="1"/>
  <c r="GV163" i="1"/>
  <c r="GV152" i="1" s="1"/>
  <c r="GL227" i="1"/>
  <c r="GP21" i="1"/>
  <c r="GP19" i="1" s="1"/>
  <c r="EF19" i="1"/>
  <c r="AJ65" i="1"/>
  <c r="AE231" i="1"/>
  <c r="CO227" i="1"/>
  <c r="CO231" i="1"/>
  <c r="BI163" i="1"/>
  <c r="BI152" i="1" s="1"/>
  <c r="BJ167" i="1"/>
  <c r="AP302" i="1"/>
  <c r="AP305" i="1" s="1"/>
  <c r="AP227" i="1"/>
  <c r="AP231" i="1"/>
  <c r="IF239" i="1"/>
  <c r="IF265" i="1" s="1"/>
  <c r="IF146" i="1"/>
  <c r="IE136" i="1"/>
  <c r="IF128" i="1"/>
  <c r="IE112" i="1"/>
  <c r="ID23" i="1"/>
  <c r="IB302" i="1"/>
  <c r="HZ302" i="1"/>
  <c r="HZ227" i="1"/>
  <c r="HZ231" i="1"/>
  <c r="IS231" i="1"/>
  <c r="IS302" i="1"/>
  <c r="IS305" i="1" s="1"/>
  <c r="IU110" i="1"/>
  <c r="IW110" i="1" s="1"/>
  <c r="IW112" i="1"/>
  <c r="IV25" i="1"/>
  <c r="IV23" i="1" s="1"/>
  <c r="IW23" i="1" s="1"/>
  <c r="IW27" i="1"/>
  <c r="IW154" i="1"/>
  <c r="IR227" i="1"/>
  <c r="IR302" i="1"/>
  <c r="IR231" i="1"/>
  <c r="IW83" i="1"/>
  <c r="IW169" i="1"/>
  <c r="IU136" i="1"/>
  <c r="IW136" i="1" s="1"/>
  <c r="IW146" i="1"/>
  <c r="IU163" i="1"/>
  <c r="IV239" i="1"/>
  <c r="IW241" i="1"/>
  <c r="IW81" i="1"/>
  <c r="IW65" i="1" s="1"/>
  <c r="IT21" i="1"/>
  <c r="IU65" i="1"/>
  <c r="IU21" i="1" s="1"/>
  <c r="IV65" i="1"/>
  <c r="IF27" i="1"/>
  <c r="IF197" i="1"/>
  <c r="IE167" i="1"/>
  <c r="IF33" i="1"/>
  <c r="HL25" i="1"/>
  <c r="HL23" i="1" s="1"/>
  <c r="HL21" i="1" s="1"/>
  <c r="HL19" i="1" s="1"/>
  <c r="HM265" i="1"/>
  <c r="HM275" i="1"/>
  <c r="HM83" i="1"/>
  <c r="HM81" i="1" s="1"/>
  <c r="HM287" i="1"/>
  <c r="HN287" i="1"/>
  <c r="HN285" i="1" s="1"/>
  <c r="HN297" i="1" s="1"/>
  <c r="HN27" i="1"/>
  <c r="HM114" i="1"/>
  <c r="HM112" i="1" s="1"/>
  <c r="HM110" i="1" s="1"/>
  <c r="HM169" i="1"/>
  <c r="HN50" i="1"/>
  <c r="CP227" i="1"/>
  <c r="CP302" i="1"/>
  <c r="CP305" i="1" s="1"/>
  <c r="CP231" i="1"/>
  <c r="AC302" i="1"/>
  <c r="AC305" i="1" s="1"/>
  <c r="AC227" i="1"/>
  <c r="BM302" i="1"/>
  <c r="BM227" i="1"/>
  <c r="BM231" i="1"/>
  <c r="AV227" i="1"/>
  <c r="AV302" i="1"/>
  <c r="AV305" i="1" s="1"/>
  <c r="AV231" i="1"/>
  <c r="AB302" i="1"/>
  <c r="AB305" i="1" s="1"/>
  <c r="AB231" i="1"/>
  <c r="AB227" i="1"/>
  <c r="AI231" i="1"/>
  <c r="AI227" i="1"/>
  <c r="AI302" i="1"/>
  <c r="AI305" i="1" s="1"/>
  <c r="GV25" i="1"/>
  <c r="GV23" i="1" s="1"/>
  <c r="GV21" i="1" s="1"/>
  <c r="GV19" i="1" s="1"/>
  <c r="BJ110" i="1"/>
  <c r="BD19" i="1"/>
  <c r="BD302" i="1" s="1"/>
  <c r="BD305" i="1" s="1"/>
  <c r="AK19" i="1"/>
  <c r="AJ297" i="1"/>
  <c r="J19" i="1"/>
  <c r="J302" i="1" s="1"/>
  <c r="J305" i="1" s="1"/>
  <c r="BW265" i="1"/>
  <c r="IF169" i="1"/>
  <c r="FB302" i="1"/>
  <c r="FB305" i="1" s="1"/>
  <c r="FB231" i="1"/>
  <c r="FB227" i="1"/>
  <c r="EN23" i="1"/>
  <c r="EW25" i="1"/>
  <c r="CT227" i="1"/>
  <c r="CT302" i="1"/>
  <c r="CT305" i="1" s="1"/>
  <c r="CT231" i="1"/>
  <c r="CG302" i="1"/>
  <c r="CG305" i="1" s="1"/>
  <c r="CG227" i="1"/>
  <c r="CG231" i="1"/>
  <c r="BC21" i="1"/>
  <c r="EP231" i="1"/>
  <c r="EP227" i="1"/>
  <c r="EP302" i="1"/>
  <c r="EP305" i="1" s="1"/>
  <c r="DO23" i="1"/>
  <c r="DW25" i="1"/>
  <c r="DE231" i="1"/>
  <c r="DE227" i="1"/>
  <c r="DE302" i="1"/>
  <c r="DE305" i="1" s="1"/>
  <c r="M19" i="1"/>
  <c r="GG302" i="1"/>
  <c r="GG305" i="1" s="1"/>
  <c r="GG227" i="1"/>
  <c r="GG231" i="1"/>
  <c r="FJ167" i="1"/>
  <c r="BY227" i="1"/>
  <c r="BY302" i="1"/>
  <c r="BY305" i="1" s="1"/>
  <c r="FE302" i="1"/>
  <c r="FE305" i="1" s="1"/>
  <c r="CQ227" i="1"/>
  <c r="CQ231" i="1"/>
  <c r="BQ21" i="1"/>
  <c r="BQ19" i="1" s="1"/>
  <c r="AZ231" i="1"/>
  <c r="AZ227" i="1"/>
  <c r="AZ302" i="1"/>
  <c r="AZ305" i="1" s="1"/>
  <c r="Y23" i="1"/>
  <c r="AJ25" i="1"/>
  <c r="GH227" i="1"/>
  <c r="AW25" i="1"/>
  <c r="AU227" i="1"/>
  <c r="BK231" i="1"/>
  <c r="BK302" i="1"/>
  <c r="BK305" i="1" s="1"/>
  <c r="BK227" i="1"/>
  <c r="AU302" i="1"/>
  <c r="AU305" i="1" s="1"/>
  <c r="FE231" i="1"/>
  <c r="CQ302" i="1"/>
  <c r="CQ305" i="1" s="1"/>
  <c r="Z302" i="1"/>
  <c r="Z305" i="1" s="1"/>
  <c r="EV231" i="1"/>
  <c r="EV227" i="1"/>
  <c r="EV302" i="1"/>
  <c r="EV305" i="1" s="1"/>
  <c r="EA231" i="1"/>
  <c r="EA227" i="1"/>
  <c r="EA302" i="1"/>
  <c r="EA305" i="1" s="1"/>
  <c r="DA152" i="1"/>
  <c r="DJ163" i="1"/>
  <c r="DR302" i="1"/>
  <c r="DR305" i="1" s="1"/>
  <c r="DR231" i="1"/>
  <c r="AT302" i="1"/>
  <c r="AT305" i="1" s="1"/>
  <c r="AT227" i="1"/>
  <c r="AR231" i="1"/>
  <c r="HM50" i="1"/>
  <c r="IF50" i="1"/>
  <c r="HL167" i="1"/>
  <c r="HL163" i="1" s="1"/>
  <c r="HL152" i="1" s="1"/>
  <c r="CD227" i="1"/>
  <c r="CD302" i="1"/>
  <c r="CD305" i="1" s="1"/>
  <c r="CD231" i="1"/>
  <c r="BL227" i="1"/>
  <c r="BL302" i="1"/>
  <c r="BL305" i="1" s="1"/>
  <c r="BL231" i="1"/>
  <c r="BR231" i="1"/>
  <c r="BR227" i="1"/>
  <c r="BR302" i="1"/>
  <c r="BR305" i="1" s="1"/>
  <c r="T227" i="1"/>
  <c r="T231" i="1"/>
  <c r="FT231" i="1"/>
  <c r="FT302" i="1"/>
  <c r="FT305" i="1" s="1"/>
  <c r="FT227" i="1"/>
  <c r="GI227" i="1"/>
  <c r="GI231" i="1"/>
  <c r="GI302" i="1"/>
  <c r="GI305" i="1" s="1"/>
  <c r="BN231" i="1"/>
  <c r="BN302" i="1"/>
  <c r="BN305" i="1" s="1"/>
  <c r="BN227" i="1"/>
  <c r="BD227" i="1"/>
  <c r="AQ231" i="1"/>
  <c r="AQ227" i="1"/>
  <c r="AQ302" i="1"/>
  <c r="AQ305" i="1" s="1"/>
  <c r="J231" i="1"/>
  <c r="FP227" i="1"/>
  <c r="FP302" i="1"/>
  <c r="FP305" i="1" s="1"/>
  <c r="FP231" i="1"/>
  <c r="FV231" i="1"/>
  <c r="FV302" i="1"/>
  <c r="FV305" i="1" s="1"/>
  <c r="FV227" i="1"/>
  <c r="FK227" i="1"/>
  <c r="FK302" i="1"/>
  <c r="FK305" i="1" s="1"/>
  <c r="FK231" i="1"/>
  <c r="EK19" i="1"/>
  <c r="GD227" i="1"/>
  <c r="GD302" i="1"/>
  <c r="GD305" i="1" s="1"/>
  <c r="GD231" i="1"/>
  <c r="FU231" i="1"/>
  <c r="HO213" i="1"/>
  <c r="HO148" i="1"/>
  <c r="HO146" i="1" s="1"/>
  <c r="HO136" i="1" s="1"/>
  <c r="HB163" i="1"/>
  <c r="HB152" i="1" s="1"/>
  <c r="EJ167" i="1"/>
  <c r="EH163" i="1"/>
  <c r="BZ21" i="1"/>
  <c r="CJ65" i="1"/>
  <c r="AO227" i="1"/>
  <c r="AO302" i="1"/>
  <c r="AO305" i="1" s="1"/>
  <c r="AO231" i="1"/>
  <c r="CX302" i="1"/>
  <c r="CX305" i="1" s="1"/>
  <c r="CX231" i="1"/>
  <c r="CX227" i="1"/>
  <c r="CZ231" i="1"/>
  <c r="CZ227" i="1"/>
  <c r="CZ302" i="1"/>
  <c r="CZ305" i="1" s="1"/>
  <c r="FX302" i="1"/>
  <c r="FX305" i="1" s="1"/>
  <c r="FX227" i="1"/>
  <c r="FX231" i="1"/>
  <c r="DQ163" i="1"/>
  <c r="DQ152" i="1" s="1"/>
  <c r="DW167" i="1"/>
  <c r="CU23" i="1"/>
  <c r="CW25" i="1"/>
  <c r="AK163" i="1"/>
  <c r="AK152" i="1" s="1"/>
  <c r="AK302" i="1" s="1"/>
  <c r="AK305" i="1" s="1"/>
  <c r="AW167" i="1"/>
  <c r="AH231" i="1"/>
  <c r="AH302" i="1"/>
  <c r="AH305" i="1" s="1"/>
  <c r="AH227" i="1"/>
  <c r="P231" i="1"/>
  <c r="P227" i="1"/>
  <c r="W297" i="1"/>
  <c r="F19" i="1"/>
  <c r="ER152" i="1"/>
  <c r="EW163" i="1"/>
  <c r="CF152" i="1"/>
  <c r="CJ152" i="1" s="1"/>
  <c r="CJ163" i="1"/>
  <c r="CH302" i="1"/>
  <c r="CH305" i="1" s="1"/>
  <c r="CH227" i="1"/>
  <c r="CH231" i="1"/>
  <c r="FH231" i="1"/>
  <c r="FH302" i="1"/>
  <c r="FH305" i="1" s="1"/>
  <c r="FH227" i="1"/>
  <c r="EJ297" i="1"/>
  <c r="FY23" i="1"/>
  <c r="GJ25" i="1"/>
  <c r="E302" i="1"/>
  <c r="E305" i="1" s="1"/>
  <c r="E231" i="1"/>
  <c r="E227" i="1"/>
  <c r="GJ110" i="1"/>
  <c r="EW265" i="1"/>
  <c r="EO305" i="1"/>
  <c r="CL19" i="1"/>
  <c r="CL231" i="1" s="1"/>
  <c r="BP19" i="1"/>
  <c r="FL227" i="1"/>
  <c r="FL302" i="1"/>
  <c r="FL305" i="1" s="1"/>
  <c r="FL231" i="1"/>
  <c r="GE21" i="1"/>
  <c r="GE19" i="1" s="1"/>
  <c r="FW23" i="1"/>
  <c r="BX19" i="1"/>
  <c r="HC99" i="1"/>
  <c r="HD241" i="1"/>
  <c r="HD219" i="1"/>
  <c r="HD208" i="1"/>
  <c r="HD148" i="1"/>
  <c r="HD146" i="1" s="1"/>
  <c r="HD136" i="1" s="1"/>
  <c r="HD78" i="1"/>
  <c r="HD275" i="1"/>
  <c r="HD273" i="1" s="1"/>
  <c r="HD213" i="1"/>
  <c r="HD211" i="1" s="1"/>
  <c r="HD184" i="1"/>
  <c r="HD169" i="1"/>
  <c r="HD154" i="1"/>
  <c r="HD133" i="1"/>
  <c r="HD128" i="1" s="1"/>
  <c r="HD75" i="1"/>
  <c r="HD61" i="1"/>
  <c r="HD50" i="1"/>
  <c r="HD44" i="1"/>
  <c r="HD33" i="1"/>
  <c r="HC197" i="1"/>
  <c r="HC275" i="1"/>
  <c r="HC273" i="1" s="1"/>
  <c r="HC83" i="1"/>
  <c r="HC81" i="1" s="1"/>
  <c r="CS231" i="1"/>
  <c r="GS227" i="1"/>
  <c r="GM19" i="1"/>
  <c r="GM302" i="1" s="1"/>
  <c r="GM305" i="1" s="1"/>
  <c r="GQ19" i="1"/>
  <c r="HM27" i="1"/>
  <c r="HM33" i="1"/>
  <c r="HM44" i="1"/>
  <c r="HM67" i="1"/>
  <c r="HM154" i="1"/>
  <c r="HM184" i="1"/>
  <c r="HM197" i="1"/>
  <c r="HM211" i="1"/>
  <c r="ED231" i="1"/>
  <c r="ED227" i="1"/>
  <c r="ED302" i="1"/>
  <c r="ED305" i="1" s="1"/>
  <c r="BE227" i="1"/>
  <c r="BE231" i="1"/>
  <c r="BE302" i="1"/>
  <c r="BE305" i="1" s="1"/>
  <c r="G302" i="1"/>
  <c r="G305" i="1" s="1"/>
  <c r="FQ231" i="1"/>
  <c r="FQ227" i="1"/>
  <c r="FQ302" i="1"/>
  <c r="FQ305" i="1" s="1"/>
  <c r="AY302" i="1"/>
  <c r="AY305" i="1" s="1"/>
  <c r="AY231" i="1"/>
  <c r="AY227" i="1"/>
  <c r="EY19" i="1"/>
  <c r="FJ21" i="1"/>
  <c r="BJ265" i="1"/>
  <c r="AW112" i="1"/>
  <c r="BG231" i="1"/>
  <c r="BG302" i="1"/>
  <c r="BG305" i="1" s="1"/>
  <c r="BG227" i="1"/>
  <c r="X110" i="1"/>
  <c r="AJ112" i="1"/>
  <c r="L23" i="1"/>
  <c r="W25" i="1"/>
  <c r="N227" i="1"/>
  <c r="N302" i="1"/>
  <c r="N305" i="1" s="1"/>
  <c r="N231" i="1"/>
  <c r="O110" i="1"/>
  <c r="W110" i="1" s="1"/>
  <c r="W112" i="1"/>
  <c r="P265" i="1"/>
  <c r="P305" i="1" s="1"/>
  <c r="W167" i="1"/>
  <c r="R163" i="1"/>
  <c r="DN231" i="1"/>
  <c r="DN302" i="1"/>
  <c r="DN305" i="1" s="1"/>
  <c r="DN227" i="1"/>
  <c r="DM19" i="1"/>
  <c r="EX152" i="1"/>
  <c r="FJ163" i="1"/>
  <c r="DC227" i="1"/>
  <c r="DC302" i="1"/>
  <c r="DC305" i="1" s="1"/>
  <c r="DC231" i="1"/>
  <c r="AM227" i="1"/>
  <c r="AM231" i="1"/>
  <c r="AM302" i="1"/>
  <c r="AM305" i="1" s="1"/>
  <c r="T239" i="1"/>
  <c r="T265" i="1" s="1"/>
  <c r="W249" i="1"/>
  <c r="GJ265" i="1"/>
  <c r="AW265" i="1"/>
  <c r="DS305" i="1"/>
  <c r="CW265" i="1"/>
  <c r="BC19" i="1"/>
  <c r="EJ25" i="1"/>
  <c r="FZ163" i="1"/>
  <c r="GJ167" i="1"/>
  <c r="FW25" i="1"/>
  <c r="BM305" i="1"/>
  <c r="EC305" i="1"/>
  <c r="HC33" i="1"/>
  <c r="HC44" i="1"/>
  <c r="HC50" i="1"/>
  <c r="HC67" i="1"/>
  <c r="HC78" i="1"/>
  <c r="HC114" i="1"/>
  <c r="HC112" i="1" s="1"/>
  <c r="HC110" i="1" s="1"/>
  <c r="HC169" i="1"/>
  <c r="HC287" i="1"/>
  <c r="HC285" i="1" s="1"/>
  <c r="HC75" i="1"/>
  <c r="HC154" i="1"/>
  <c r="HC184" i="1"/>
  <c r="CS302" i="1"/>
  <c r="CS305" i="1" s="1"/>
  <c r="CW167" i="1"/>
  <c r="ID163" i="1"/>
  <c r="IA302" i="1"/>
  <c r="IA227" i="1"/>
  <c r="IA231" i="1"/>
  <c r="ID297" i="1"/>
  <c r="IF44" i="1"/>
  <c r="IF114" i="1"/>
  <c r="IF275" i="1"/>
  <c r="IF287" i="1"/>
  <c r="IE297" i="1"/>
  <c r="IE65" i="1"/>
  <c r="IE25" i="1"/>
  <c r="IC21" i="1"/>
  <c r="ID136" i="1"/>
  <c r="ID110" i="1"/>
  <c r="ID265" i="1"/>
  <c r="IF67" i="1"/>
  <c r="IF99" i="1"/>
  <c r="IF83" i="1"/>
  <c r="IF154" i="1"/>
  <c r="IF184" i="1"/>
  <c r="IF211" i="1"/>
  <c r="IE163" i="1"/>
  <c r="IC152" i="1"/>
  <c r="HB21" i="1"/>
  <c r="HB19" i="1" s="1"/>
  <c r="HA25" i="1"/>
  <c r="HA23" i="1" s="1"/>
  <c r="HN44" i="1"/>
  <c r="HN33" i="1"/>
  <c r="HN67" i="1"/>
  <c r="HN75" i="1"/>
  <c r="HN99" i="1"/>
  <c r="HN133" i="1"/>
  <c r="HN114" i="1"/>
  <c r="HN241" i="1"/>
  <c r="HN251" i="1"/>
  <c r="HM285" i="1"/>
  <c r="HK23" i="1"/>
  <c r="HK65" i="1"/>
  <c r="HN61" i="1"/>
  <c r="HN83" i="1"/>
  <c r="HN78" i="1"/>
  <c r="HN148" i="1"/>
  <c r="HN154" i="1"/>
  <c r="HN169" i="1"/>
  <c r="HN184" i="1"/>
  <c r="HN208" i="1"/>
  <c r="HN197" i="1"/>
  <c r="HN213" i="1"/>
  <c r="HN219" i="1"/>
  <c r="HO219" i="1"/>
  <c r="HO251" i="1"/>
  <c r="HO241" i="1"/>
  <c r="HO208" i="1"/>
  <c r="HO133" i="1"/>
  <c r="HO128" i="1" s="1"/>
  <c r="HO154" i="1"/>
  <c r="HO61" i="1"/>
  <c r="HO78" i="1"/>
  <c r="HO75" i="1"/>
  <c r="HO67" i="1"/>
  <c r="HM273" i="1"/>
  <c r="AS227" i="1"/>
  <c r="AS231" i="1"/>
  <c r="AS302" i="1"/>
  <c r="AS305" i="1" s="1"/>
  <c r="BS302" i="1"/>
  <c r="BS305" i="1" s="1"/>
  <c r="BS231" i="1"/>
  <c r="BS227" i="1"/>
  <c r="BU302" i="1"/>
  <c r="BU305" i="1" s="1"/>
  <c r="BU227" i="1"/>
  <c r="BU231" i="1"/>
  <c r="GA19" i="1"/>
  <c r="GV302" i="1"/>
  <c r="GV305" i="1" s="1"/>
  <c r="GV231" i="1"/>
  <c r="GV227" i="1"/>
  <c r="GY27" i="1"/>
  <c r="BO23" i="1"/>
  <c r="BW25" i="1"/>
  <c r="BA23" i="1"/>
  <c r="BJ25" i="1"/>
  <c r="DU152" i="1"/>
  <c r="BF152" i="1"/>
  <c r="BJ163" i="1"/>
  <c r="AD227" i="1"/>
  <c r="AD231" i="1"/>
  <c r="AD302" i="1"/>
  <c r="AD305" i="1" s="1"/>
  <c r="AG163" i="1"/>
  <c r="AG152" i="1" s="1"/>
  <c r="AJ152" i="1" s="1"/>
  <c r="AJ167" i="1"/>
  <c r="GK19" i="1"/>
  <c r="AW65" i="1"/>
  <c r="EZ305" i="1"/>
  <c r="CB302" i="1"/>
  <c r="CB305" i="1" s="1"/>
  <c r="CB227" i="1"/>
  <c r="CB231" i="1"/>
  <c r="GJ297" i="1"/>
  <c r="FW167" i="1"/>
  <c r="AN19" i="1"/>
  <c r="AW21" i="1"/>
  <c r="GO231" i="1"/>
  <c r="GO302" i="1"/>
  <c r="GO305" i="1" s="1"/>
  <c r="GO227" i="1"/>
  <c r="GR19" i="1"/>
  <c r="GU275" i="1"/>
  <c r="GW278" i="1"/>
  <c r="GW115" i="1"/>
  <c r="GU114" i="1"/>
  <c r="GU154" i="1"/>
  <c r="GW156" i="1"/>
  <c r="GU133" i="1"/>
  <c r="GW134" i="1"/>
  <c r="GU83" i="1"/>
  <c r="GW84" i="1"/>
  <c r="HA81" i="1"/>
  <c r="DK305" i="1"/>
  <c r="GM297" i="1"/>
  <c r="FN305" i="1"/>
  <c r="GU239" i="1"/>
  <c r="GU184" i="1"/>
  <c r="GW184" i="1" s="1"/>
  <c r="FU302" i="1"/>
  <c r="FU305" i="1" s="1"/>
  <c r="GY136" i="1"/>
  <c r="GX265" i="1"/>
  <c r="GZ33" i="1"/>
  <c r="GZ50" i="1"/>
  <c r="EJ265" i="1"/>
  <c r="CJ265" i="1"/>
  <c r="BP163" i="1"/>
  <c r="BW167" i="1"/>
  <c r="BT21" i="1"/>
  <c r="BT19" i="1" s="1"/>
  <c r="BW65" i="1"/>
  <c r="BB21" i="1"/>
  <c r="BB19" i="1" s="1"/>
  <c r="BJ65" i="1"/>
  <c r="BI231" i="1"/>
  <c r="BI302" i="1"/>
  <c r="BI305" i="1" s="1"/>
  <c r="BI227" i="1"/>
  <c r="AJ265" i="1"/>
  <c r="K21" i="1"/>
  <c r="W65" i="1"/>
  <c r="FR152" i="1"/>
  <c r="FW163" i="1"/>
  <c r="GK163" i="1"/>
  <c r="EJ23" i="1"/>
  <c r="DY21" i="1"/>
  <c r="AL152" i="1"/>
  <c r="GC302" i="1"/>
  <c r="GC305" i="1" s="1"/>
  <c r="GC231" i="1"/>
  <c r="GC227" i="1"/>
  <c r="FW265" i="1"/>
  <c r="CW152" i="1"/>
  <c r="DD305" i="1"/>
  <c r="GF227" i="1"/>
  <c r="GF231" i="1"/>
  <c r="GF302" i="1"/>
  <c r="GF305" i="1" s="1"/>
  <c r="FO19" i="1"/>
  <c r="DH19" i="1"/>
  <c r="DJ21" i="1"/>
  <c r="GN227" i="1"/>
  <c r="GN231" i="1"/>
  <c r="GN302" i="1"/>
  <c r="GN305" i="1" s="1"/>
  <c r="GU50" i="1"/>
  <c r="GW50" i="1" s="1"/>
  <c r="GW56" i="1"/>
  <c r="GU169" i="1"/>
  <c r="GW170" i="1"/>
  <c r="GU33" i="1"/>
  <c r="GW34" i="1"/>
  <c r="GU197" i="1"/>
  <c r="GW197" i="1" s="1"/>
  <c r="GW198" i="1"/>
  <c r="GU148" i="1"/>
  <c r="GW149" i="1"/>
  <c r="GU44" i="1"/>
  <c r="GW44" i="1" s="1"/>
  <c r="GW45" i="1"/>
  <c r="GT163" i="1"/>
  <c r="GT152" i="1" s="1"/>
  <c r="GT302" i="1" s="1"/>
  <c r="GT305" i="1" s="1"/>
  <c r="HB302" i="1"/>
  <c r="HB305" i="1" s="1"/>
  <c r="GX302" i="1"/>
  <c r="GX227" i="1"/>
  <c r="GX231" i="1"/>
  <c r="GU287" i="1"/>
  <c r="FU227" i="1"/>
  <c r="GY110" i="1"/>
  <c r="GZ110" i="1"/>
  <c r="GM231" i="1"/>
  <c r="GM227" i="1"/>
  <c r="HA297" i="1"/>
  <c r="CL302" i="1" l="1"/>
  <c r="CL227" i="1"/>
  <c r="BH302" i="1"/>
  <c r="BH305" i="1" s="1"/>
  <c r="DS227" i="1"/>
  <c r="DS231" i="1"/>
  <c r="U231" i="1"/>
  <c r="U302" i="1"/>
  <c r="U305" i="1" s="1"/>
  <c r="U227" i="1"/>
  <c r="BD231" i="1"/>
  <c r="GH231" i="1"/>
  <c r="G227" i="1"/>
  <c r="J227" i="1"/>
  <c r="GS231" i="1"/>
  <c r="DW163" i="1"/>
  <c r="HB227" i="1"/>
  <c r="EL227" i="1"/>
  <c r="EL302" i="1"/>
  <c r="EL305" i="1" s="1"/>
  <c r="IW167" i="1"/>
  <c r="JJ163" i="1"/>
  <c r="GP231" i="1"/>
  <c r="GP227" i="1"/>
  <c r="GP302" i="1"/>
  <c r="GP305" i="1" s="1"/>
  <c r="JJ110" i="1"/>
  <c r="JH19" i="1"/>
  <c r="JI21" i="1"/>
  <c r="JJ23" i="1"/>
  <c r="JJ152" i="1"/>
  <c r="JF305" i="1"/>
  <c r="JG231" i="1"/>
  <c r="JG227" i="1"/>
  <c r="JG302" i="1"/>
  <c r="JJ265" i="1"/>
  <c r="EF302" i="1"/>
  <c r="EF305" i="1" s="1"/>
  <c r="EF231" i="1"/>
  <c r="EF227" i="1"/>
  <c r="AJ163" i="1"/>
  <c r="IE152" i="1"/>
  <c r="ID152" i="1"/>
  <c r="IF136" i="1"/>
  <c r="IE110" i="1"/>
  <c r="ID21" i="1"/>
  <c r="IE23" i="1"/>
  <c r="IB305" i="1"/>
  <c r="HZ305" i="1"/>
  <c r="IU19" i="1"/>
  <c r="IW25" i="1"/>
  <c r="HM65" i="1"/>
  <c r="IT19" i="1"/>
  <c r="IV265" i="1"/>
  <c r="IW239" i="1"/>
  <c r="IR305" i="1"/>
  <c r="IV21" i="1"/>
  <c r="IV19" i="1" s="1"/>
  <c r="IW163" i="1"/>
  <c r="IU152" i="1"/>
  <c r="IW152" i="1" s="1"/>
  <c r="IG33" i="1"/>
  <c r="IG169" i="1"/>
  <c r="IG27" i="1"/>
  <c r="HL302" i="1"/>
  <c r="HL305" i="1" s="1"/>
  <c r="HL231" i="1"/>
  <c r="HL227" i="1"/>
  <c r="DO21" i="1"/>
  <c r="DW23" i="1"/>
  <c r="EW23" i="1"/>
  <c r="EN21" i="1"/>
  <c r="AJ23" i="1"/>
  <c r="Y21" i="1"/>
  <c r="BQ302" i="1"/>
  <c r="BQ305" i="1" s="1"/>
  <c r="BQ227" i="1"/>
  <c r="BQ231" i="1"/>
  <c r="M227" i="1"/>
  <c r="M302" i="1"/>
  <c r="M305" i="1" s="1"/>
  <c r="M231" i="1"/>
  <c r="HO33" i="1"/>
  <c r="HO50" i="1"/>
  <c r="HO169" i="1"/>
  <c r="AK231" i="1"/>
  <c r="DA231" i="1"/>
  <c r="DJ152" i="1"/>
  <c r="DA227" i="1"/>
  <c r="DA302" i="1"/>
  <c r="DA305" i="1" s="1"/>
  <c r="AK227" i="1"/>
  <c r="HO239" i="1"/>
  <c r="HO265" i="1" s="1"/>
  <c r="IG50" i="1"/>
  <c r="HM167" i="1"/>
  <c r="HM163" i="1" s="1"/>
  <c r="HM152" i="1" s="1"/>
  <c r="HB231" i="1"/>
  <c r="HP251" i="1"/>
  <c r="HP208" i="1"/>
  <c r="HP75" i="1"/>
  <c r="HC65" i="1"/>
  <c r="GJ163" i="1"/>
  <c r="FZ152" i="1"/>
  <c r="BC231" i="1"/>
  <c r="BC227" i="1"/>
  <c r="EX302" i="1"/>
  <c r="EX227" i="1"/>
  <c r="EX231" i="1"/>
  <c r="FJ152" i="1"/>
  <c r="W163" i="1"/>
  <c r="R152" i="1"/>
  <c r="W239" i="1"/>
  <c r="L21" i="1"/>
  <c r="L19" i="1" s="1"/>
  <c r="W23" i="1"/>
  <c r="AJ110" i="1"/>
  <c r="X19" i="1"/>
  <c r="EY227" i="1"/>
  <c r="EY302" i="1"/>
  <c r="EY305" i="1" s="1"/>
  <c r="EY231" i="1"/>
  <c r="FJ19" i="1"/>
  <c r="HM25" i="1"/>
  <c r="HM23" i="1" s="1"/>
  <c r="GQ227" i="1"/>
  <c r="GQ302" i="1"/>
  <c r="GQ305" i="1" s="1"/>
  <c r="GQ231" i="1"/>
  <c r="HD99" i="1"/>
  <c r="HD239" i="1"/>
  <c r="HE251" i="1"/>
  <c r="HE197" i="1"/>
  <c r="GE227" i="1"/>
  <c r="GE302" i="1"/>
  <c r="GE305" i="1" s="1"/>
  <c r="GE231" i="1"/>
  <c r="FY21" i="1"/>
  <c r="GJ23" i="1"/>
  <c r="BC302" i="1"/>
  <c r="BC305" i="1" s="1"/>
  <c r="ER231" i="1"/>
  <c r="EW152" i="1"/>
  <c r="ER227" i="1"/>
  <c r="ER302" i="1"/>
  <c r="ER305" i="1" s="1"/>
  <c r="CW23" i="1"/>
  <c r="CU21" i="1"/>
  <c r="DQ231" i="1"/>
  <c r="DQ227" i="1"/>
  <c r="DQ302" i="1"/>
  <c r="DQ305" i="1" s="1"/>
  <c r="EJ163" i="1"/>
  <c r="EH152" i="1"/>
  <c r="AW163" i="1"/>
  <c r="CF227" i="1"/>
  <c r="T302" i="1"/>
  <c r="T305" i="1" s="1"/>
  <c r="IH251" i="1"/>
  <c r="IH219" i="1"/>
  <c r="IH208" i="1"/>
  <c r="IH148" i="1"/>
  <c r="IH61" i="1"/>
  <c r="HC167" i="1"/>
  <c r="HC163" i="1" s="1"/>
  <c r="HC152" i="1" s="1"/>
  <c r="HC25" i="1"/>
  <c r="HC23" i="1" s="1"/>
  <c r="DM302" i="1"/>
  <c r="DM305" i="1" s="1"/>
  <c r="DM231" i="1"/>
  <c r="DM227" i="1"/>
  <c r="W265" i="1"/>
  <c r="HC297" i="1"/>
  <c r="HD197" i="1"/>
  <c r="HD167" i="1" s="1"/>
  <c r="HD163" i="1" s="1"/>
  <c r="HD152" i="1" s="1"/>
  <c r="HD83" i="1"/>
  <c r="HD81" i="1" s="1"/>
  <c r="HD27" i="1"/>
  <c r="HD25" i="1" s="1"/>
  <c r="HD23" i="1" s="1"/>
  <c r="HD67" i="1"/>
  <c r="HD114" i="1"/>
  <c r="HD112" i="1" s="1"/>
  <c r="HD110" i="1" s="1"/>
  <c r="HD251" i="1"/>
  <c r="HD287" i="1"/>
  <c r="HD285" i="1" s="1"/>
  <c r="HD297" i="1" s="1"/>
  <c r="BX302" i="1"/>
  <c r="BX227" i="1"/>
  <c r="BX231" i="1"/>
  <c r="F302" i="1"/>
  <c r="F305" i="1" s="1"/>
  <c r="F227" i="1"/>
  <c r="F231" i="1"/>
  <c r="BZ19" i="1"/>
  <c r="CJ21" i="1"/>
  <c r="HO27" i="1"/>
  <c r="EK231" i="1"/>
  <c r="EK302" i="1"/>
  <c r="EK227" i="1"/>
  <c r="O19" i="1"/>
  <c r="CF231" i="1"/>
  <c r="CF302" i="1"/>
  <c r="CF305" i="1" s="1"/>
  <c r="IF167" i="1"/>
  <c r="IF81" i="1"/>
  <c r="IG44" i="1"/>
  <c r="IG78" i="1"/>
  <c r="IG154" i="1"/>
  <c r="IG148" i="1"/>
  <c r="IG197" i="1"/>
  <c r="IG213" i="1"/>
  <c r="IG219" i="1"/>
  <c r="IG275" i="1"/>
  <c r="IG273" i="1" s="1"/>
  <c r="IG287" i="1"/>
  <c r="IG285" i="1" s="1"/>
  <c r="IH213" i="1"/>
  <c r="IH241" i="1"/>
  <c r="IH133" i="1"/>
  <c r="IH78" i="1"/>
  <c r="IH75" i="1"/>
  <c r="IF273" i="1"/>
  <c r="IF112" i="1"/>
  <c r="IF25" i="1"/>
  <c r="IC19" i="1"/>
  <c r="IG61" i="1"/>
  <c r="IG83" i="1"/>
  <c r="IG67" i="1"/>
  <c r="IG75" i="1"/>
  <c r="IG99" i="1"/>
  <c r="IG114" i="1"/>
  <c r="IG133" i="1"/>
  <c r="IG184" i="1"/>
  <c r="IG208" i="1"/>
  <c r="IG241" i="1"/>
  <c r="IG251" i="1"/>
  <c r="IF285" i="1"/>
  <c r="IA305" i="1"/>
  <c r="HM297" i="1"/>
  <c r="HO99" i="1"/>
  <c r="HO83" i="1"/>
  <c r="HO81" i="1" s="1"/>
  <c r="HO65" i="1" s="1"/>
  <c r="HO114" i="1"/>
  <c r="HO112" i="1" s="1"/>
  <c r="HO110" i="1" s="1"/>
  <c r="HO197" i="1"/>
  <c r="HO184" i="1"/>
  <c r="HO211" i="1"/>
  <c r="HN81" i="1"/>
  <c r="HN65" i="1" s="1"/>
  <c r="HN25" i="1"/>
  <c r="HK21" i="1"/>
  <c r="HN239" i="1"/>
  <c r="HO44" i="1"/>
  <c r="HO275" i="1"/>
  <c r="HO287" i="1"/>
  <c r="HP287" i="1"/>
  <c r="HP285" i="1" s="1"/>
  <c r="HP275" i="1"/>
  <c r="HP273" i="1" s="1"/>
  <c r="HP241" i="1"/>
  <c r="HP219" i="1"/>
  <c r="HP213" i="1"/>
  <c r="HP211" i="1" s="1"/>
  <c r="HP148" i="1"/>
  <c r="HP146" i="1" s="1"/>
  <c r="HP136" i="1" s="1"/>
  <c r="HP133" i="1"/>
  <c r="HP128" i="1" s="1"/>
  <c r="HP78" i="1"/>
  <c r="HP83" i="1"/>
  <c r="HP81" i="1" s="1"/>
  <c r="HP61" i="1"/>
  <c r="HN211" i="1"/>
  <c r="HN167" i="1"/>
  <c r="HN146" i="1"/>
  <c r="HN112" i="1"/>
  <c r="HN128" i="1"/>
  <c r="GT227" i="1"/>
  <c r="GT231" i="1"/>
  <c r="FO302" i="1"/>
  <c r="FO231" i="1"/>
  <c r="FO227" i="1"/>
  <c r="FW19" i="1"/>
  <c r="DY19" i="1"/>
  <c r="EJ21" i="1"/>
  <c r="FR231" i="1"/>
  <c r="FR302" i="1"/>
  <c r="FR305" i="1" s="1"/>
  <c r="FR227" i="1"/>
  <c r="BB231" i="1"/>
  <c r="BB302" i="1"/>
  <c r="BB305" i="1" s="1"/>
  <c r="BB227" i="1"/>
  <c r="BT302" i="1"/>
  <c r="BT305" i="1" s="1"/>
  <c r="BT231" i="1"/>
  <c r="BT227" i="1"/>
  <c r="BP152" i="1"/>
  <c r="BW163" i="1"/>
  <c r="GU265" i="1"/>
  <c r="GW239" i="1"/>
  <c r="HA65" i="1"/>
  <c r="HA21" i="1" s="1"/>
  <c r="HA19" i="1" s="1"/>
  <c r="GU112" i="1"/>
  <c r="GW114" i="1"/>
  <c r="GR227" i="1"/>
  <c r="GR302" i="1"/>
  <c r="GR305" i="1" s="1"/>
  <c r="GR231" i="1"/>
  <c r="AN227" i="1"/>
  <c r="AN302" i="1"/>
  <c r="AN305" i="1" s="1"/>
  <c r="AN231" i="1"/>
  <c r="AW19" i="1"/>
  <c r="GY25" i="1"/>
  <c r="FW152" i="1"/>
  <c r="GU285" i="1"/>
  <c r="GW285" i="1" s="1"/>
  <c r="GW287" i="1"/>
  <c r="GU146" i="1"/>
  <c r="GW148" i="1"/>
  <c r="GU25" i="1"/>
  <c r="GW33" i="1"/>
  <c r="GU167" i="1"/>
  <c r="GW169" i="1"/>
  <c r="DH227" i="1"/>
  <c r="DJ227" i="1" s="1"/>
  <c r="DH231" i="1"/>
  <c r="DH302" i="1"/>
  <c r="DJ19" i="1"/>
  <c r="CL305" i="1"/>
  <c r="AL302" i="1"/>
  <c r="AW152" i="1"/>
  <c r="AL227" i="1"/>
  <c r="AL231" i="1"/>
  <c r="GK152" i="1"/>
  <c r="GK227" i="1" s="1"/>
  <c r="K19" i="1"/>
  <c r="GZ25" i="1"/>
  <c r="GZ23" i="1" s="1"/>
  <c r="GZ21" i="1" s="1"/>
  <c r="GZ19" i="1" s="1"/>
  <c r="GX305" i="1"/>
  <c r="GU81" i="1"/>
  <c r="GW83" i="1"/>
  <c r="GU128" i="1"/>
  <c r="GW128" i="1" s="1"/>
  <c r="GW133" i="1"/>
  <c r="GW154" i="1"/>
  <c r="GU273" i="1"/>
  <c r="GW275" i="1"/>
  <c r="AG231" i="1"/>
  <c r="AG302" i="1"/>
  <c r="AG227" i="1"/>
  <c r="BJ152" i="1"/>
  <c r="BF227" i="1"/>
  <c r="BF231" i="1"/>
  <c r="BF302" i="1"/>
  <c r="BF305" i="1" s="1"/>
  <c r="DU227" i="1"/>
  <c r="DU231" i="1"/>
  <c r="DU302" i="1"/>
  <c r="DW152" i="1"/>
  <c r="BA21" i="1"/>
  <c r="BJ23" i="1"/>
  <c r="BW23" i="1"/>
  <c r="BO21" i="1"/>
  <c r="GA302" i="1"/>
  <c r="GA305" i="1" s="1"/>
  <c r="GA227" i="1"/>
  <c r="GA231" i="1"/>
  <c r="HM21" i="1" l="1"/>
  <c r="HM19" i="1" s="1"/>
  <c r="DJ231" i="1"/>
  <c r="HC21" i="1"/>
  <c r="HC19" i="1" s="1"/>
  <c r="HC231" i="1" s="1"/>
  <c r="AW231" i="1"/>
  <c r="W21" i="1"/>
  <c r="AW227" i="1"/>
  <c r="JH227" i="1"/>
  <c r="JH231" i="1"/>
  <c r="JH302" i="1"/>
  <c r="JI19" i="1"/>
  <c r="JJ21" i="1"/>
  <c r="JG305" i="1"/>
  <c r="HD65" i="1"/>
  <c r="HD21" i="1" s="1"/>
  <c r="HD19" i="1" s="1"/>
  <c r="IH239" i="1"/>
  <c r="IH146" i="1"/>
  <c r="IH128" i="1"/>
  <c r="IG112" i="1"/>
  <c r="IG81" i="1"/>
  <c r="IF65" i="1"/>
  <c r="IE21" i="1"/>
  <c r="ID19" i="1"/>
  <c r="IF23" i="1"/>
  <c r="IV227" i="1"/>
  <c r="IV302" i="1"/>
  <c r="IV305" i="1" s="1"/>
  <c r="IV231" i="1"/>
  <c r="IW265" i="1"/>
  <c r="IT227" i="1"/>
  <c r="IT302" i="1"/>
  <c r="IT231" i="1"/>
  <c r="IW19" i="1"/>
  <c r="IU231" i="1"/>
  <c r="IW21" i="1"/>
  <c r="IU227" i="1"/>
  <c r="IU302" i="1"/>
  <c r="IU305" i="1" s="1"/>
  <c r="IH197" i="1"/>
  <c r="IH27" i="1"/>
  <c r="IH33" i="1"/>
  <c r="HM302" i="1"/>
  <c r="HM305" i="1" s="1"/>
  <c r="HP184" i="1"/>
  <c r="HO167" i="1"/>
  <c r="IJ181" i="1"/>
  <c r="IJ59" i="1"/>
  <c r="IJ30" i="1"/>
  <c r="IJ94" i="1"/>
  <c r="IJ180" i="1"/>
  <c r="IJ172" i="1"/>
  <c r="DO19" i="1"/>
  <c r="DW21" i="1"/>
  <c r="IH169" i="1"/>
  <c r="AJ21" i="1"/>
  <c r="Y19" i="1"/>
  <c r="EN19" i="1"/>
  <c r="EW21" i="1"/>
  <c r="IJ58" i="1"/>
  <c r="IJ194" i="1"/>
  <c r="HP50" i="1"/>
  <c r="IH50" i="1"/>
  <c r="IJ206" i="1"/>
  <c r="IJ189" i="1"/>
  <c r="IJ124" i="1"/>
  <c r="IJ118" i="1"/>
  <c r="IJ71" i="1"/>
  <c r="IJ57" i="1"/>
  <c r="IJ53" i="1"/>
  <c r="IJ52" i="1"/>
  <c r="IJ47" i="1"/>
  <c r="IJ46" i="1"/>
  <c r="IJ41" i="1"/>
  <c r="IJ40" i="1"/>
  <c r="IJ38" i="1"/>
  <c r="IJ36" i="1"/>
  <c r="IJ29" i="1"/>
  <c r="O227" i="1"/>
  <c r="O231" i="1"/>
  <c r="O302" i="1"/>
  <c r="O305" i="1" s="1"/>
  <c r="EH231" i="1"/>
  <c r="EJ152" i="1"/>
  <c r="EH227" i="1"/>
  <c r="EH302" i="1"/>
  <c r="EH305" i="1" s="1"/>
  <c r="CU19" i="1"/>
  <c r="CW21" i="1"/>
  <c r="FY19" i="1"/>
  <c r="GJ21" i="1"/>
  <c r="HE133" i="1"/>
  <c r="HE83" i="1"/>
  <c r="HE27" i="1"/>
  <c r="HE99" i="1"/>
  <c r="HE148" i="1"/>
  <c r="HE208" i="1"/>
  <c r="HE219" i="1"/>
  <c r="HE287" i="1"/>
  <c r="HM227" i="1"/>
  <c r="HM231" i="1"/>
  <c r="X227" i="1"/>
  <c r="X231" i="1"/>
  <c r="AJ19" i="1"/>
  <c r="X302" i="1"/>
  <c r="X305" i="1" s="1"/>
  <c r="FJ231" i="1"/>
  <c r="EX305" i="1"/>
  <c r="FJ305" i="1" s="1"/>
  <c r="FJ302" i="1"/>
  <c r="HP27" i="1"/>
  <c r="HQ213" i="1"/>
  <c r="HQ133" i="1"/>
  <c r="HQ78" i="1"/>
  <c r="EK305" i="1"/>
  <c r="BZ302" i="1"/>
  <c r="BZ305" i="1" s="1"/>
  <c r="BZ227" i="1"/>
  <c r="CJ227" i="1" s="1"/>
  <c r="BZ231" i="1"/>
  <c r="CJ231" i="1" s="1"/>
  <c r="CJ19" i="1"/>
  <c r="BX305" i="1"/>
  <c r="HE61" i="1"/>
  <c r="HE75" i="1"/>
  <c r="HE154" i="1"/>
  <c r="HE184" i="1"/>
  <c r="HE213" i="1"/>
  <c r="HE275" i="1"/>
  <c r="HF213" i="1"/>
  <c r="HF133" i="1"/>
  <c r="HF128" i="1" s="1"/>
  <c r="HF75" i="1"/>
  <c r="HF61" i="1"/>
  <c r="HF241" i="1"/>
  <c r="HF239" i="1" s="1"/>
  <c r="HF219" i="1"/>
  <c r="HF208" i="1"/>
  <c r="HF148" i="1"/>
  <c r="HF146" i="1" s="1"/>
  <c r="HF136" i="1" s="1"/>
  <c r="HF114" i="1"/>
  <c r="HF112" i="1" s="1"/>
  <c r="HF78" i="1"/>
  <c r="HE33" i="1"/>
  <c r="HE44" i="1"/>
  <c r="HE50" i="1"/>
  <c r="HE67" i="1"/>
  <c r="HE78" i="1"/>
  <c r="HE114" i="1"/>
  <c r="HE169" i="1"/>
  <c r="HE241" i="1"/>
  <c r="HD265" i="1"/>
  <c r="L227" i="1"/>
  <c r="L231" i="1"/>
  <c r="L302" i="1"/>
  <c r="L305" i="1" s="1"/>
  <c r="R302" i="1"/>
  <c r="R305" i="1" s="1"/>
  <c r="W152" i="1"/>
  <c r="R231" i="1"/>
  <c r="R227" i="1"/>
  <c r="FJ227" i="1"/>
  <c r="GJ152" i="1"/>
  <c r="FZ302" i="1"/>
  <c r="FZ305" i="1" s="1"/>
  <c r="FZ231" i="1"/>
  <c r="FZ227" i="1"/>
  <c r="IH265" i="1"/>
  <c r="IG297" i="1"/>
  <c r="IG25" i="1"/>
  <c r="IG239" i="1"/>
  <c r="IG128" i="1"/>
  <c r="IG65" i="1"/>
  <c r="IH67" i="1"/>
  <c r="IH99" i="1"/>
  <c r="IH83" i="1"/>
  <c r="IH154" i="1"/>
  <c r="IH184" i="1"/>
  <c r="IH211" i="1"/>
  <c r="IF163" i="1"/>
  <c r="IC302" i="1"/>
  <c r="IC227" i="1"/>
  <c r="IC231" i="1"/>
  <c r="IF110" i="1"/>
  <c r="IF297" i="1"/>
  <c r="IH44" i="1"/>
  <c r="IH114" i="1"/>
  <c r="IH275" i="1"/>
  <c r="IH287" i="1"/>
  <c r="IJ290" i="1"/>
  <c r="IJ278" i="1"/>
  <c r="IJ291" i="1"/>
  <c r="IJ279" i="1"/>
  <c r="IJ249" i="1"/>
  <c r="IJ222" i="1"/>
  <c r="IJ216" i="1"/>
  <c r="II219" i="1"/>
  <c r="IJ217" i="1"/>
  <c r="II213" i="1"/>
  <c r="IJ205" i="1"/>
  <c r="IJ202" i="1"/>
  <c r="IJ200" i="1"/>
  <c r="IJ195" i="1"/>
  <c r="IJ192" i="1"/>
  <c r="IJ190" i="1"/>
  <c r="IJ188" i="1"/>
  <c r="IJ186" i="1"/>
  <c r="IJ175" i="1"/>
  <c r="IJ173" i="1"/>
  <c r="IJ171" i="1"/>
  <c r="IJ201" i="1"/>
  <c r="IJ199" i="1"/>
  <c r="IJ193" i="1"/>
  <c r="IJ191" i="1"/>
  <c r="IJ187" i="1"/>
  <c r="IJ182" i="1"/>
  <c r="IJ176" i="1"/>
  <c r="IJ174" i="1"/>
  <c r="IJ161" i="1"/>
  <c r="IJ157" i="1"/>
  <c r="II148" i="1"/>
  <c r="IJ121" i="1"/>
  <c r="IJ116" i="1"/>
  <c r="IJ158" i="1"/>
  <c r="IJ126" i="1"/>
  <c r="IJ123" i="1"/>
  <c r="IJ119" i="1"/>
  <c r="IJ117" i="1"/>
  <c r="IJ103" i="1"/>
  <c r="IJ97" i="1"/>
  <c r="IJ93" i="1"/>
  <c r="IJ91" i="1"/>
  <c r="IJ89" i="1"/>
  <c r="IJ87" i="1"/>
  <c r="IJ85" i="1"/>
  <c r="II78" i="1"/>
  <c r="IJ70" i="1"/>
  <c r="IJ55" i="1"/>
  <c r="IJ48" i="1"/>
  <c r="IJ95" i="1"/>
  <c r="IJ92" i="1"/>
  <c r="IJ90" i="1"/>
  <c r="IJ88" i="1"/>
  <c r="IJ86" i="1"/>
  <c r="IJ56" i="1"/>
  <c r="IJ54" i="1"/>
  <c r="IJ39" i="1"/>
  <c r="IJ37" i="1"/>
  <c r="IJ35" i="1"/>
  <c r="IG211" i="1"/>
  <c r="IG146" i="1"/>
  <c r="IG167" i="1"/>
  <c r="HO163" i="1"/>
  <c r="HO152" i="1" s="1"/>
  <c r="HP297" i="1"/>
  <c r="HN136" i="1"/>
  <c r="HN163" i="1"/>
  <c r="HP44" i="1"/>
  <c r="HP33" i="1"/>
  <c r="HP67" i="1"/>
  <c r="HP99" i="1"/>
  <c r="HP154" i="1"/>
  <c r="HP169" i="1"/>
  <c r="HP239" i="1"/>
  <c r="HP265" i="1" s="1"/>
  <c r="HN265" i="1"/>
  <c r="HN23" i="1"/>
  <c r="HO25" i="1"/>
  <c r="HO23" i="1" s="1"/>
  <c r="HO21" i="1" s="1"/>
  <c r="HO19" i="1" s="1"/>
  <c r="HN110" i="1"/>
  <c r="HP114" i="1"/>
  <c r="HP197" i="1"/>
  <c r="HQ219" i="1"/>
  <c r="HQ148" i="1"/>
  <c r="HQ114" i="1"/>
  <c r="HQ112" i="1" s="1"/>
  <c r="HQ99" i="1"/>
  <c r="HO285" i="1"/>
  <c r="HO273" i="1"/>
  <c r="HK19" i="1"/>
  <c r="BA19" i="1"/>
  <c r="BA302" i="1" s="1"/>
  <c r="BJ21" i="1"/>
  <c r="DU305" i="1"/>
  <c r="BO19" i="1"/>
  <c r="BW21" i="1"/>
  <c r="AW302" i="1"/>
  <c r="AL305" i="1"/>
  <c r="AW305" i="1" s="1"/>
  <c r="DH305" i="1"/>
  <c r="DJ305" i="1" s="1"/>
  <c r="DJ302" i="1"/>
  <c r="GU163" i="1"/>
  <c r="GW167" i="1"/>
  <c r="GU23" i="1"/>
  <c r="GW25" i="1"/>
  <c r="GU136" i="1"/>
  <c r="GW136" i="1" s="1"/>
  <c r="GW146" i="1"/>
  <c r="GK302" i="1"/>
  <c r="GW265" i="1"/>
  <c r="FW231" i="1"/>
  <c r="AG305" i="1"/>
  <c r="GU297" i="1"/>
  <c r="GW297" i="1" s="1"/>
  <c r="GW273" i="1"/>
  <c r="GU65" i="1"/>
  <c r="GW81" i="1"/>
  <c r="GW65" i="1" s="1"/>
  <c r="GZ227" i="1"/>
  <c r="GZ302" i="1"/>
  <c r="GZ305" i="1" s="1"/>
  <c r="GZ231" i="1"/>
  <c r="K227" i="1"/>
  <c r="K302" i="1"/>
  <c r="K231" i="1"/>
  <c r="W19" i="1"/>
  <c r="GY23" i="1"/>
  <c r="GK231" i="1"/>
  <c r="GU110" i="1"/>
  <c r="GW110" i="1" s="1"/>
  <c r="GW112" i="1"/>
  <c r="HA302" i="1"/>
  <c r="HA305" i="1" s="1"/>
  <c r="HA227" i="1"/>
  <c r="HA231" i="1"/>
  <c r="BP227" i="1"/>
  <c r="BW152" i="1"/>
  <c r="BP302" i="1"/>
  <c r="BP305" i="1" s="1"/>
  <c r="BP231" i="1"/>
  <c r="DY231" i="1"/>
  <c r="EJ231" i="1" s="1"/>
  <c r="DY227" i="1"/>
  <c r="DY302" i="1"/>
  <c r="EJ19" i="1"/>
  <c r="FW227" i="1"/>
  <c r="FO305" i="1"/>
  <c r="FW305" i="1" s="1"/>
  <c r="FW302" i="1"/>
  <c r="HC227" i="1" l="1"/>
  <c r="HF110" i="1"/>
  <c r="IF21" i="1"/>
  <c r="HC302" i="1"/>
  <c r="HC305" i="1" s="1"/>
  <c r="EJ227" i="1"/>
  <c r="W227" i="1"/>
  <c r="CJ302" i="1"/>
  <c r="W231" i="1"/>
  <c r="HD227" i="1"/>
  <c r="HD302" i="1"/>
  <c r="HD231" i="1"/>
  <c r="JH305" i="1"/>
  <c r="JI231" i="1"/>
  <c r="JI227" i="1"/>
  <c r="JI302" i="1"/>
  <c r="JJ19" i="1"/>
  <c r="IJ219" i="1"/>
  <c r="IJ213" i="1"/>
  <c r="II146" i="1"/>
  <c r="IH136" i="1"/>
  <c r="IG110" i="1"/>
  <c r="IH112" i="1"/>
  <c r="IH81" i="1"/>
  <c r="IE19" i="1"/>
  <c r="ID227" i="1"/>
  <c r="ID231" i="1"/>
  <c r="ID302" i="1"/>
  <c r="ID305" i="1" s="1"/>
  <c r="IG23" i="1"/>
  <c r="IT305" i="1"/>
  <c r="IW305" i="1" s="1"/>
  <c r="IW302" i="1"/>
  <c r="IW231" i="1"/>
  <c r="IW227" i="1"/>
  <c r="IJ148" i="1"/>
  <c r="II33" i="1"/>
  <c r="II169" i="1"/>
  <c r="II27" i="1"/>
  <c r="HQ33" i="1"/>
  <c r="HQ154" i="1"/>
  <c r="HQ169" i="1"/>
  <c r="Y302" i="1"/>
  <c r="Y227" i="1"/>
  <c r="AJ227" i="1" s="1"/>
  <c r="Y231" i="1"/>
  <c r="AJ231" i="1" s="1"/>
  <c r="EN227" i="1"/>
  <c r="EW227" i="1" s="1"/>
  <c r="EN302" i="1"/>
  <c r="EN231" i="1"/>
  <c r="EW231" i="1" s="1"/>
  <c r="EW19" i="1"/>
  <c r="DO302" i="1"/>
  <c r="DO231" i="1"/>
  <c r="DW231" i="1" s="1"/>
  <c r="DO227" i="1"/>
  <c r="DW227" i="1" s="1"/>
  <c r="DW19" i="1"/>
  <c r="II50" i="1"/>
  <c r="HQ50" i="1"/>
  <c r="HR241" i="1"/>
  <c r="HR208" i="1"/>
  <c r="HR75" i="1"/>
  <c r="HR61" i="1"/>
  <c r="HF50" i="1"/>
  <c r="HF67" i="1"/>
  <c r="HF197" i="1"/>
  <c r="HF251" i="1"/>
  <c r="HF265" i="1" s="1"/>
  <c r="HF287" i="1"/>
  <c r="HF285" i="1" s="1"/>
  <c r="HF83" i="1"/>
  <c r="HF81" i="1" s="1"/>
  <c r="HF27" i="1"/>
  <c r="HF169" i="1"/>
  <c r="HF211" i="1"/>
  <c r="HF275" i="1"/>
  <c r="HF273" i="1" s="1"/>
  <c r="HE273" i="1"/>
  <c r="HE211" i="1"/>
  <c r="HE285" i="1"/>
  <c r="HE25" i="1"/>
  <c r="HE81" i="1"/>
  <c r="FY227" i="1"/>
  <c r="GJ227" i="1" s="1"/>
  <c r="FY231" i="1"/>
  <c r="GJ231" i="1" s="1"/>
  <c r="FY302" i="1"/>
  <c r="GJ19" i="1"/>
  <c r="CU231" i="1"/>
  <c r="CW231" i="1" s="1"/>
  <c r="CU302" i="1"/>
  <c r="CU227" i="1"/>
  <c r="CW227" i="1" s="1"/>
  <c r="CW19" i="1"/>
  <c r="HE239" i="1"/>
  <c r="HE167" i="1"/>
  <c r="HE112" i="1"/>
  <c r="HF44" i="1"/>
  <c r="HF33" i="1"/>
  <c r="HF99" i="1"/>
  <c r="HF184" i="1"/>
  <c r="HG251" i="1"/>
  <c r="HG219" i="1"/>
  <c r="HG208" i="1"/>
  <c r="HG148" i="1"/>
  <c r="HG146" i="1" s="1"/>
  <c r="HG136" i="1" s="1"/>
  <c r="HG275" i="1"/>
  <c r="HG273" i="1" s="1"/>
  <c r="HG213" i="1"/>
  <c r="HG211" i="1" s="1"/>
  <c r="HG197" i="1"/>
  <c r="HG133" i="1"/>
  <c r="HG128" i="1" s="1"/>
  <c r="HG75" i="1"/>
  <c r="HG61" i="1"/>
  <c r="HG27" i="1"/>
  <c r="HF154" i="1"/>
  <c r="CJ305" i="1"/>
  <c r="HQ27" i="1"/>
  <c r="HE146" i="1"/>
  <c r="HE128" i="1"/>
  <c r="HD305" i="1"/>
  <c r="IH167" i="1"/>
  <c r="IG163" i="1"/>
  <c r="IG136" i="1"/>
  <c r="IJ146" i="1"/>
  <c r="II44" i="1"/>
  <c r="II154" i="1"/>
  <c r="IJ154" i="1" s="1"/>
  <c r="II197" i="1"/>
  <c r="II211" i="1"/>
  <c r="II275" i="1"/>
  <c r="II273" i="1" s="1"/>
  <c r="II287" i="1"/>
  <c r="II285" i="1" s="1"/>
  <c r="IJ289" i="1"/>
  <c r="IJ277" i="1"/>
  <c r="IJ44" i="1"/>
  <c r="IJ79" i="1"/>
  <c r="IJ170" i="1"/>
  <c r="IJ198" i="1"/>
  <c r="IJ220" i="1"/>
  <c r="IH25" i="1"/>
  <c r="IJ45" i="1"/>
  <c r="II61" i="1"/>
  <c r="IJ63" i="1"/>
  <c r="II83" i="1"/>
  <c r="IJ84" i="1"/>
  <c r="IJ28" i="1"/>
  <c r="IJ34" i="1"/>
  <c r="IJ51" i="1"/>
  <c r="II67" i="1"/>
  <c r="IJ68" i="1"/>
  <c r="II75" i="1"/>
  <c r="IJ76" i="1"/>
  <c r="IJ75" i="1" s="1"/>
  <c r="II99" i="1"/>
  <c r="IJ101" i="1"/>
  <c r="II114" i="1"/>
  <c r="IJ114" i="1" s="1"/>
  <c r="IJ115" i="1"/>
  <c r="II133" i="1"/>
  <c r="IJ134" i="1"/>
  <c r="II184" i="1"/>
  <c r="IJ185" i="1"/>
  <c r="II208" i="1"/>
  <c r="IJ209" i="1"/>
  <c r="II241" i="1"/>
  <c r="IJ242" i="1"/>
  <c r="II251" i="1"/>
  <c r="IJ262" i="1"/>
  <c r="IH285" i="1"/>
  <c r="IJ285" i="1" s="1"/>
  <c r="IH273" i="1"/>
  <c r="IJ275" i="1"/>
  <c r="IC305" i="1"/>
  <c r="IF152" i="1"/>
  <c r="IJ156" i="1"/>
  <c r="IJ149" i="1"/>
  <c r="IJ214" i="1"/>
  <c r="IH65" i="1"/>
  <c r="IF19" i="1"/>
  <c r="IG265" i="1"/>
  <c r="HP25" i="1"/>
  <c r="HP23" i="1" s="1"/>
  <c r="HK302" i="1"/>
  <c r="HK231" i="1"/>
  <c r="HK227" i="1"/>
  <c r="HQ44" i="1"/>
  <c r="HQ146" i="1"/>
  <c r="HQ241" i="1"/>
  <c r="HQ251" i="1"/>
  <c r="HQ275" i="1"/>
  <c r="HQ287" i="1"/>
  <c r="HR287" i="1"/>
  <c r="HR285" i="1" s="1"/>
  <c r="HR251" i="1"/>
  <c r="HR219" i="1"/>
  <c r="HR184" i="1"/>
  <c r="HR78" i="1"/>
  <c r="HP112" i="1"/>
  <c r="HN21" i="1"/>
  <c r="HP167" i="1"/>
  <c r="HN152" i="1"/>
  <c r="HO297" i="1"/>
  <c r="HQ67" i="1"/>
  <c r="HQ75" i="1"/>
  <c r="HQ61" i="1"/>
  <c r="HQ83" i="1"/>
  <c r="HQ128" i="1"/>
  <c r="HQ197" i="1"/>
  <c r="HQ184" i="1"/>
  <c r="HQ208" i="1"/>
  <c r="HQ211" i="1"/>
  <c r="HO302" i="1"/>
  <c r="HO305" i="1" s="1"/>
  <c r="HO231" i="1"/>
  <c r="HO227" i="1"/>
  <c r="HP65" i="1"/>
  <c r="DY305" i="1"/>
  <c r="EJ305" i="1" s="1"/>
  <c r="EJ302" i="1"/>
  <c r="GY21" i="1"/>
  <c r="K305" i="1"/>
  <c r="W305" i="1" s="1"/>
  <c r="W302" i="1"/>
  <c r="GK305" i="1"/>
  <c r="GU21" i="1"/>
  <c r="GW23" i="1"/>
  <c r="GU152" i="1"/>
  <c r="GW152" i="1" s="1"/>
  <c r="GW163" i="1"/>
  <c r="BO227" i="1"/>
  <c r="BW227" i="1" s="1"/>
  <c r="BO231" i="1"/>
  <c r="BW231" i="1" s="1"/>
  <c r="BO302" i="1"/>
  <c r="BW19" i="1"/>
  <c r="BA227" i="1"/>
  <c r="BJ227" i="1" s="1"/>
  <c r="BA231" i="1"/>
  <c r="BJ231" i="1" s="1"/>
  <c r="BJ19" i="1"/>
  <c r="JI305" i="1" l="1"/>
  <c r="JJ302" i="1"/>
  <c r="JJ227" i="1"/>
  <c r="JJ231" i="1"/>
  <c r="IJ251" i="1"/>
  <c r="IJ211" i="1"/>
  <c r="IJ208" i="1"/>
  <c r="IJ197" i="1"/>
  <c r="IJ184" i="1"/>
  <c r="IJ169" i="1"/>
  <c r="IH163" i="1"/>
  <c r="IG152" i="1"/>
  <c r="II136" i="1"/>
  <c r="IJ136" i="1" s="1"/>
  <c r="II112" i="1"/>
  <c r="IH110" i="1"/>
  <c r="IJ99" i="1"/>
  <c r="IJ61" i="1"/>
  <c r="IJ50" i="1"/>
  <c r="IE227" i="1"/>
  <c r="IE231" i="1"/>
  <c r="IE302" i="1"/>
  <c r="IG21" i="1"/>
  <c r="IJ33" i="1"/>
  <c r="HR44" i="1"/>
  <c r="HR99" i="1"/>
  <c r="HR239" i="1"/>
  <c r="HR275" i="1"/>
  <c r="HR273" i="1" s="1"/>
  <c r="HR297" i="1" s="1"/>
  <c r="EN305" i="1"/>
  <c r="EW305" i="1" s="1"/>
  <c r="EW302" i="1"/>
  <c r="DO305" i="1"/>
  <c r="DW305" i="1" s="1"/>
  <c r="DW302" i="1"/>
  <c r="Y305" i="1"/>
  <c r="AJ305" i="1" s="1"/>
  <c r="AJ302" i="1"/>
  <c r="HR50" i="1"/>
  <c r="IJ78" i="1"/>
  <c r="HE136" i="1"/>
  <c r="HG83" i="1"/>
  <c r="HG67" i="1"/>
  <c r="HG78" i="1"/>
  <c r="HG114" i="1"/>
  <c r="HG169" i="1"/>
  <c r="HG287" i="1"/>
  <c r="HE110" i="1"/>
  <c r="HE163" i="1"/>
  <c r="HE265" i="1"/>
  <c r="CU305" i="1"/>
  <c r="CW305" i="1" s="1"/>
  <c r="CW302" i="1"/>
  <c r="HE23" i="1"/>
  <c r="HF167" i="1"/>
  <c r="HF163" i="1" s="1"/>
  <c r="HF152" i="1" s="1"/>
  <c r="HF65" i="1"/>
  <c r="HE65" i="1"/>
  <c r="HS213" i="1"/>
  <c r="HS133" i="1"/>
  <c r="HS128" i="1" s="1"/>
  <c r="HG33" i="1"/>
  <c r="HG44" i="1"/>
  <c r="HG50" i="1"/>
  <c r="HG154" i="1"/>
  <c r="HG184" i="1"/>
  <c r="HH251" i="1"/>
  <c r="HH241" i="1"/>
  <c r="HH148" i="1"/>
  <c r="HH78" i="1"/>
  <c r="HH197" i="1"/>
  <c r="HH133" i="1"/>
  <c r="HH75" i="1"/>
  <c r="HH61" i="1"/>
  <c r="HH44" i="1"/>
  <c r="HG99" i="1"/>
  <c r="HG241" i="1"/>
  <c r="FY305" i="1"/>
  <c r="GJ305" i="1" s="1"/>
  <c r="GJ302" i="1"/>
  <c r="HE297" i="1"/>
  <c r="HF297" i="1"/>
  <c r="HF25" i="1"/>
  <c r="HF23" i="1" s="1"/>
  <c r="HR27" i="1"/>
  <c r="IJ287" i="1"/>
  <c r="II297" i="1"/>
  <c r="IH297" i="1"/>
  <c r="IJ273" i="1"/>
  <c r="II239" i="1"/>
  <c r="IJ241" i="1"/>
  <c r="II128" i="1"/>
  <c r="IJ133" i="1"/>
  <c r="IJ67" i="1"/>
  <c r="II25" i="1"/>
  <c r="IJ27" i="1"/>
  <c r="II81" i="1"/>
  <c r="IJ83" i="1"/>
  <c r="IJ112" i="1"/>
  <c r="II167" i="1"/>
  <c r="IF302" i="1"/>
  <c r="IF231" i="1"/>
  <c r="IF227" i="1"/>
  <c r="IH23" i="1"/>
  <c r="HP21" i="1"/>
  <c r="HR265" i="1"/>
  <c r="HQ25" i="1"/>
  <c r="HP110" i="1"/>
  <c r="HR33" i="1"/>
  <c r="HR67" i="1"/>
  <c r="HR133" i="1"/>
  <c r="HR114" i="1"/>
  <c r="HQ285" i="1"/>
  <c r="HQ167" i="1"/>
  <c r="HQ163" i="1" s="1"/>
  <c r="HQ152" i="1" s="1"/>
  <c r="HK305" i="1"/>
  <c r="HQ110" i="1"/>
  <c r="HQ81" i="1"/>
  <c r="HP163" i="1"/>
  <c r="HN19" i="1"/>
  <c r="HR83" i="1"/>
  <c r="HR81" i="1" s="1"/>
  <c r="HR148" i="1"/>
  <c r="HR154" i="1"/>
  <c r="HR169" i="1"/>
  <c r="HR197" i="1"/>
  <c r="HR213" i="1"/>
  <c r="HS251" i="1"/>
  <c r="HS241" i="1"/>
  <c r="HS148" i="1"/>
  <c r="HS146" i="1" s="1"/>
  <c r="HS136" i="1" s="1"/>
  <c r="HQ273" i="1"/>
  <c r="HQ239" i="1"/>
  <c r="HQ136" i="1"/>
  <c r="BO305" i="1"/>
  <c r="BW305" i="1" s="1"/>
  <c r="BW302" i="1"/>
  <c r="BA305" i="1"/>
  <c r="BJ305" i="1" s="1"/>
  <c r="BJ302" i="1"/>
  <c r="GU19" i="1"/>
  <c r="GW21" i="1"/>
  <c r="GY19" i="1"/>
  <c r="JJ305" i="1" l="1"/>
  <c r="IJ297" i="1"/>
  <c r="IH152" i="1"/>
  <c r="IJ128" i="1"/>
  <c r="IJ81" i="1"/>
  <c r="IE305" i="1"/>
  <c r="IG19" i="1"/>
  <c r="IG302" i="1" s="1"/>
  <c r="IG305" i="1" s="1"/>
  <c r="II23" i="1"/>
  <c r="II110" i="1"/>
  <c r="IJ25" i="1"/>
  <c r="HP19" i="1"/>
  <c r="HS169" i="1"/>
  <c r="HS239" i="1"/>
  <c r="HS265" i="1" s="1"/>
  <c r="HS50" i="1"/>
  <c r="HT251" i="1"/>
  <c r="HT241" i="1"/>
  <c r="HT219" i="1"/>
  <c r="HT208" i="1"/>
  <c r="HT148" i="1"/>
  <c r="HT146" i="1" s="1"/>
  <c r="HT136" i="1" s="1"/>
  <c r="HT133" i="1"/>
  <c r="HT128" i="1" s="1"/>
  <c r="HT75" i="1"/>
  <c r="HT61" i="1"/>
  <c r="HG239" i="1"/>
  <c r="HH50" i="1"/>
  <c r="HH154" i="1"/>
  <c r="HH184" i="1"/>
  <c r="HH33" i="1"/>
  <c r="HH99" i="1"/>
  <c r="HH146" i="1"/>
  <c r="HH169" i="1"/>
  <c r="HH239" i="1"/>
  <c r="HH265" i="1" s="1"/>
  <c r="HJ90" i="1"/>
  <c r="HJ202" i="1"/>
  <c r="HJ191" i="1"/>
  <c r="HJ177" i="1"/>
  <c r="HJ161" i="1"/>
  <c r="HJ126" i="1"/>
  <c r="HJ119" i="1"/>
  <c r="HI78" i="1"/>
  <c r="HJ71" i="1"/>
  <c r="HJ56" i="1"/>
  <c r="HJ52" i="1"/>
  <c r="HJ46" i="1"/>
  <c r="HJ39" i="1"/>
  <c r="HJ35" i="1"/>
  <c r="HJ85" i="1"/>
  <c r="HJ87" i="1"/>
  <c r="HJ187" i="1"/>
  <c r="HJ173" i="1"/>
  <c r="HJ123" i="1"/>
  <c r="HJ117" i="1"/>
  <c r="HJ68" i="1"/>
  <c r="HJ54" i="1"/>
  <c r="HJ48" i="1"/>
  <c r="HJ41" i="1"/>
  <c r="HJ37" i="1"/>
  <c r="HJ29" i="1"/>
  <c r="HJ38" i="1"/>
  <c r="HJ55" i="1"/>
  <c r="HI61" i="1"/>
  <c r="HJ61" i="1" s="1"/>
  <c r="HJ97" i="1"/>
  <c r="HJ116" i="1"/>
  <c r="HJ121" i="1"/>
  <c r="HJ158" i="1"/>
  <c r="HJ175" i="1"/>
  <c r="HJ193" i="1"/>
  <c r="HJ206" i="1"/>
  <c r="HJ216" i="1"/>
  <c r="HJ249" i="1"/>
  <c r="HJ291" i="1"/>
  <c r="HJ89" i="1"/>
  <c r="HJ95" i="1"/>
  <c r="HJ279" i="1"/>
  <c r="HJ217" i="1"/>
  <c r="HJ91" i="1"/>
  <c r="HJ201" i="1"/>
  <c r="HJ195" i="1"/>
  <c r="HJ190" i="1"/>
  <c r="HJ186" i="1"/>
  <c r="HJ178" i="1"/>
  <c r="HJ174" i="1"/>
  <c r="HJ157" i="1"/>
  <c r="HI133" i="1"/>
  <c r="HI128" i="1" s="1"/>
  <c r="HI27" i="1"/>
  <c r="HJ36" i="1"/>
  <c r="HJ40" i="1"/>
  <c r="HJ47" i="1"/>
  <c r="HJ53" i="1"/>
  <c r="HJ57" i="1"/>
  <c r="HI67" i="1"/>
  <c r="HJ103" i="1"/>
  <c r="HJ118" i="1"/>
  <c r="HJ124" i="1"/>
  <c r="HJ171" i="1"/>
  <c r="HJ179" i="1"/>
  <c r="HJ189" i="1"/>
  <c r="HJ200" i="1"/>
  <c r="HI208" i="1"/>
  <c r="HJ222" i="1"/>
  <c r="HJ278" i="1"/>
  <c r="HJ93" i="1"/>
  <c r="HJ92" i="1"/>
  <c r="HJ86" i="1"/>
  <c r="HJ290" i="1"/>
  <c r="HI275" i="1"/>
  <c r="HI273" i="1" s="1"/>
  <c r="HI219" i="1"/>
  <c r="HI213" i="1"/>
  <c r="HI211" i="1" s="1"/>
  <c r="HJ205" i="1"/>
  <c r="HJ199" i="1"/>
  <c r="HJ192" i="1"/>
  <c r="HJ188" i="1"/>
  <c r="HJ182" i="1"/>
  <c r="HJ176" i="1"/>
  <c r="HJ172" i="1"/>
  <c r="HJ159" i="1"/>
  <c r="HJ45" i="1"/>
  <c r="HJ34" i="1"/>
  <c r="HS27" i="1"/>
  <c r="HF21" i="1"/>
  <c r="HF19" i="1" s="1"/>
  <c r="HJ63" i="1"/>
  <c r="HE21" i="1"/>
  <c r="HJ134" i="1"/>
  <c r="HE152" i="1"/>
  <c r="HJ170" i="1"/>
  <c r="HJ79" i="1"/>
  <c r="HJ78" i="1" s="1"/>
  <c r="HG25" i="1"/>
  <c r="HG23" i="1" s="1"/>
  <c r="HH128" i="1"/>
  <c r="HH213" i="1"/>
  <c r="HJ214" i="1"/>
  <c r="HH275" i="1"/>
  <c r="HJ277" i="1"/>
  <c r="HH83" i="1"/>
  <c r="HH81" i="1" s="1"/>
  <c r="HJ84" i="1"/>
  <c r="HH27" i="1"/>
  <c r="HJ28" i="1"/>
  <c r="HH67" i="1"/>
  <c r="HH114" i="1"/>
  <c r="HH112" i="1" s="1"/>
  <c r="HH208" i="1"/>
  <c r="HJ209" i="1"/>
  <c r="HH219" i="1"/>
  <c r="HJ220" i="1"/>
  <c r="HH287" i="1"/>
  <c r="HH285" i="1" s="1"/>
  <c r="HJ88" i="1"/>
  <c r="HG285" i="1"/>
  <c r="HG297" i="1" s="1"/>
  <c r="HG167" i="1"/>
  <c r="HG163" i="1" s="1"/>
  <c r="HG152" i="1" s="1"/>
  <c r="HG112" i="1"/>
  <c r="HG81" i="1"/>
  <c r="HJ101" i="1"/>
  <c r="HJ51" i="1"/>
  <c r="IH21" i="1"/>
  <c r="II163" i="1"/>
  <c r="IJ167" i="1"/>
  <c r="II265" i="1"/>
  <c r="IJ239" i="1"/>
  <c r="IF305" i="1"/>
  <c r="II65" i="1"/>
  <c r="HR25" i="1"/>
  <c r="HR23" i="1" s="1"/>
  <c r="HQ265" i="1"/>
  <c r="HQ297" i="1"/>
  <c r="HS33" i="1"/>
  <c r="HS67" i="1"/>
  <c r="HS75" i="1"/>
  <c r="HS99" i="1"/>
  <c r="HS61" i="1"/>
  <c r="HS83" i="1"/>
  <c r="HS81" i="1" s="1"/>
  <c r="HS114" i="1"/>
  <c r="HS112" i="1" s="1"/>
  <c r="HS110" i="1" s="1"/>
  <c r="HS184" i="1"/>
  <c r="HS208" i="1"/>
  <c r="HS211" i="1"/>
  <c r="HS219" i="1"/>
  <c r="HR167" i="1"/>
  <c r="HR65" i="1"/>
  <c r="HS78" i="1"/>
  <c r="HS44" i="1"/>
  <c r="HS154" i="1"/>
  <c r="HS197" i="1"/>
  <c r="HS275" i="1"/>
  <c r="HS287" i="1"/>
  <c r="HT275" i="1"/>
  <c r="HT273" i="1" s="1"/>
  <c r="HT213" i="1"/>
  <c r="HT78" i="1"/>
  <c r="HR211" i="1"/>
  <c r="HR146" i="1"/>
  <c r="HN302" i="1"/>
  <c r="HN227" i="1"/>
  <c r="HN231" i="1"/>
  <c r="HP152" i="1"/>
  <c r="HR112" i="1"/>
  <c r="HR128" i="1"/>
  <c r="HQ65" i="1"/>
  <c r="HQ23" i="1"/>
  <c r="GY231" i="1"/>
  <c r="GY227" i="1"/>
  <c r="GY302" i="1"/>
  <c r="GU227" i="1"/>
  <c r="GW227" i="1" s="1"/>
  <c r="GU231" i="1"/>
  <c r="GW231" i="1" s="1"/>
  <c r="GU302" i="1"/>
  <c r="GW19" i="1"/>
  <c r="HH65" i="1" l="1"/>
  <c r="HJ133" i="1"/>
  <c r="HH110" i="1"/>
  <c r="IJ110" i="1"/>
  <c r="IJ65" i="1"/>
  <c r="II21" i="1"/>
  <c r="II19" i="1" s="1"/>
  <c r="IJ23" i="1"/>
  <c r="IG231" i="1"/>
  <c r="IG227" i="1"/>
  <c r="HP231" i="1"/>
  <c r="HT83" i="1"/>
  <c r="HT81" i="1" s="1"/>
  <c r="HT211" i="1"/>
  <c r="HT184" i="1"/>
  <c r="HJ27" i="1"/>
  <c r="HT287" i="1"/>
  <c r="HT285" i="1" s="1"/>
  <c r="HT297" i="1" s="1"/>
  <c r="HT50" i="1"/>
  <c r="HT169" i="1"/>
  <c r="HG110" i="1"/>
  <c r="HH273" i="1"/>
  <c r="HJ275" i="1"/>
  <c r="HH211" i="1"/>
  <c r="HJ211" i="1" s="1"/>
  <c r="HJ213" i="1"/>
  <c r="HG65" i="1"/>
  <c r="HG21" i="1" s="1"/>
  <c r="HG19" i="1" s="1"/>
  <c r="HE19" i="1"/>
  <c r="HF231" i="1"/>
  <c r="HF302" i="1"/>
  <c r="HF305" i="1" s="1"/>
  <c r="HF227" i="1"/>
  <c r="HJ128" i="1"/>
  <c r="HI169" i="1"/>
  <c r="HI44" i="1"/>
  <c r="HJ44" i="1" s="1"/>
  <c r="HI33" i="1"/>
  <c r="HJ33" i="1" s="1"/>
  <c r="HI99" i="1"/>
  <c r="HJ99" i="1" s="1"/>
  <c r="HI197" i="1"/>
  <c r="HJ197" i="1" s="1"/>
  <c r="HJ198" i="1"/>
  <c r="HI287" i="1"/>
  <c r="HJ289" i="1"/>
  <c r="HI251" i="1"/>
  <c r="HJ251" i="1" s="1"/>
  <c r="HJ262" i="1"/>
  <c r="HH136" i="1"/>
  <c r="HH167" i="1"/>
  <c r="HT27" i="1"/>
  <c r="HU208" i="1"/>
  <c r="HU148" i="1"/>
  <c r="HU61" i="1"/>
  <c r="HI148" i="1"/>
  <c r="HJ149" i="1"/>
  <c r="HJ219" i="1"/>
  <c r="HJ208" i="1"/>
  <c r="HJ67" i="1"/>
  <c r="HI241" i="1"/>
  <c r="HJ242" i="1"/>
  <c r="HI83" i="1"/>
  <c r="HI184" i="1"/>
  <c r="HJ184" i="1" s="1"/>
  <c r="HI50" i="1"/>
  <c r="HI75" i="1"/>
  <c r="HJ76" i="1"/>
  <c r="HJ75" i="1" s="1"/>
  <c r="HI154" i="1"/>
  <c r="HI114" i="1"/>
  <c r="HJ185" i="1"/>
  <c r="HJ156" i="1"/>
  <c r="HH25" i="1"/>
  <c r="HG265" i="1"/>
  <c r="HJ115" i="1"/>
  <c r="HJ70" i="1"/>
  <c r="IJ163" i="1"/>
  <c r="II152" i="1"/>
  <c r="IJ265" i="1"/>
  <c r="IH19" i="1"/>
  <c r="HS167" i="1"/>
  <c r="HS163" i="1" s="1"/>
  <c r="HS152" i="1" s="1"/>
  <c r="HR21" i="1"/>
  <c r="HP227" i="1"/>
  <c r="HP302" i="1"/>
  <c r="HP305" i="1" s="1"/>
  <c r="HQ21" i="1"/>
  <c r="HR110" i="1"/>
  <c r="HN305" i="1"/>
  <c r="HT44" i="1"/>
  <c r="HT33" i="1"/>
  <c r="HT67" i="1"/>
  <c r="HT99" i="1"/>
  <c r="HT154" i="1"/>
  <c r="HT239" i="1"/>
  <c r="HR136" i="1"/>
  <c r="HT114" i="1"/>
  <c r="HT197" i="1"/>
  <c r="HU219" i="1"/>
  <c r="HU213" i="1"/>
  <c r="HU241" i="1"/>
  <c r="HU239" i="1" s="1"/>
  <c r="HU197" i="1"/>
  <c r="HU133" i="1"/>
  <c r="HU78" i="1"/>
  <c r="HU75" i="1"/>
  <c r="HS285" i="1"/>
  <c r="HS273" i="1"/>
  <c r="HR163" i="1"/>
  <c r="HS25" i="1"/>
  <c r="HS65" i="1"/>
  <c r="GU305" i="1"/>
  <c r="GW305" i="1" s="1"/>
  <c r="GW302" i="1"/>
  <c r="GY305" i="1"/>
  <c r="HI25" i="1" l="1"/>
  <c r="HI23" i="1" s="1"/>
  <c r="IJ21" i="1"/>
  <c r="IJ152" i="1"/>
  <c r="HT167" i="1"/>
  <c r="HT163" i="1" s="1"/>
  <c r="HU154" i="1"/>
  <c r="HU50" i="1"/>
  <c r="HJ50" i="1"/>
  <c r="HH23" i="1"/>
  <c r="HJ25" i="1"/>
  <c r="HI146" i="1"/>
  <c r="HJ148" i="1"/>
  <c r="HU27" i="1"/>
  <c r="HH163" i="1"/>
  <c r="HI285" i="1"/>
  <c r="HJ287" i="1"/>
  <c r="HI167" i="1"/>
  <c r="HI163" i="1" s="1"/>
  <c r="HI152" i="1" s="1"/>
  <c r="HJ169" i="1"/>
  <c r="HE231" i="1"/>
  <c r="HE302" i="1"/>
  <c r="HE227" i="1"/>
  <c r="HJ154" i="1"/>
  <c r="HW30" i="1"/>
  <c r="HW290" i="1"/>
  <c r="HW222" i="1"/>
  <c r="HW217" i="1"/>
  <c r="HW214" i="1"/>
  <c r="HW200" i="1"/>
  <c r="HW193" i="1"/>
  <c r="HW192" i="1"/>
  <c r="HW189" i="1"/>
  <c r="HW179" i="1"/>
  <c r="HW182" i="1"/>
  <c r="HW175" i="1"/>
  <c r="HW172" i="1"/>
  <c r="HW171" i="1"/>
  <c r="HW159" i="1"/>
  <c r="HW156" i="1"/>
  <c r="HV133" i="1"/>
  <c r="HV128" i="1" s="1"/>
  <c r="HW123" i="1"/>
  <c r="HW121" i="1"/>
  <c r="HW117" i="1"/>
  <c r="HW116" i="1"/>
  <c r="HW93" i="1"/>
  <c r="HW92" i="1"/>
  <c r="HW89" i="1"/>
  <c r="HW88" i="1"/>
  <c r="HW85" i="1"/>
  <c r="HW84" i="1"/>
  <c r="HW70" i="1"/>
  <c r="HW57" i="1"/>
  <c r="HW56" i="1"/>
  <c r="HW53" i="1"/>
  <c r="HW52" i="1"/>
  <c r="HW47" i="1"/>
  <c r="HW46" i="1"/>
  <c r="HW41" i="1"/>
  <c r="HW40" i="1"/>
  <c r="HW39" i="1"/>
  <c r="HW36" i="1"/>
  <c r="HW29" i="1"/>
  <c r="HI112" i="1"/>
  <c r="HJ114" i="1"/>
  <c r="HI81" i="1"/>
  <c r="HJ83" i="1"/>
  <c r="HI239" i="1"/>
  <c r="HJ241" i="1"/>
  <c r="HG227" i="1"/>
  <c r="HG302" i="1"/>
  <c r="HG305" i="1" s="1"/>
  <c r="HG231" i="1"/>
  <c r="HH297" i="1"/>
  <c r="HJ273" i="1"/>
  <c r="II231" i="1"/>
  <c r="II302" i="1"/>
  <c r="IH302" i="1"/>
  <c r="IH231" i="1"/>
  <c r="IH227" i="1"/>
  <c r="IJ19" i="1"/>
  <c r="II227" i="1"/>
  <c r="HT25" i="1"/>
  <c r="HT23" i="1" s="1"/>
  <c r="HR19" i="1"/>
  <c r="HS23" i="1"/>
  <c r="HR152" i="1"/>
  <c r="HS297" i="1"/>
  <c r="HU33" i="1"/>
  <c r="HU67" i="1"/>
  <c r="HU99" i="1"/>
  <c r="HU83" i="1"/>
  <c r="HU114" i="1"/>
  <c r="HU112" i="1" s="1"/>
  <c r="HU146" i="1"/>
  <c r="HU169" i="1"/>
  <c r="HU184" i="1"/>
  <c r="HU211" i="1"/>
  <c r="HT112" i="1"/>
  <c r="HT265" i="1"/>
  <c r="HQ19" i="1"/>
  <c r="HU44" i="1"/>
  <c r="HU128" i="1"/>
  <c r="HU251" i="1"/>
  <c r="HU265" i="1" s="1"/>
  <c r="HU275" i="1"/>
  <c r="HU287" i="1"/>
  <c r="HW278" i="1"/>
  <c r="HW291" i="1"/>
  <c r="HW279" i="1"/>
  <c r="HV251" i="1"/>
  <c r="HW249" i="1"/>
  <c r="HW216" i="1"/>
  <c r="HV213" i="1"/>
  <c r="HW205" i="1"/>
  <c r="HW202" i="1"/>
  <c r="HW195" i="1"/>
  <c r="HW190" i="1"/>
  <c r="HW188" i="1"/>
  <c r="HW186" i="1"/>
  <c r="HW177" i="1"/>
  <c r="HW173" i="1"/>
  <c r="HV208" i="1"/>
  <c r="HW208" i="1" s="1"/>
  <c r="HW206" i="1"/>
  <c r="HW201" i="1"/>
  <c r="HW199" i="1"/>
  <c r="HW191" i="1"/>
  <c r="HW187" i="1"/>
  <c r="HW178" i="1"/>
  <c r="HW176" i="1"/>
  <c r="HW174" i="1"/>
  <c r="HW158" i="1"/>
  <c r="HW126" i="1"/>
  <c r="HW119" i="1"/>
  <c r="HW161" i="1"/>
  <c r="HW157" i="1"/>
  <c r="HW124" i="1"/>
  <c r="HW118" i="1"/>
  <c r="HW103" i="1"/>
  <c r="HW97" i="1"/>
  <c r="HW91" i="1"/>
  <c r="HW87" i="1"/>
  <c r="HV78" i="1"/>
  <c r="HV75" i="1"/>
  <c r="HW55" i="1"/>
  <c r="HW51" i="1"/>
  <c r="HW48" i="1"/>
  <c r="HW38" i="1"/>
  <c r="HW95" i="1"/>
  <c r="HW90" i="1"/>
  <c r="HW86" i="1"/>
  <c r="HW71" i="1"/>
  <c r="HV61" i="1"/>
  <c r="HW61" i="1" s="1"/>
  <c r="HW54" i="1"/>
  <c r="HV44" i="1"/>
  <c r="HW37" i="1"/>
  <c r="HW35" i="1"/>
  <c r="HW76" i="1"/>
  <c r="HW75" i="1" s="1"/>
  <c r="HW28" i="1"/>
  <c r="HW209" i="1"/>
  <c r="HW79" i="1"/>
  <c r="HW78" i="1" s="1"/>
  <c r="HW289" i="1"/>
  <c r="HT152" i="1"/>
  <c r="HT65" i="1"/>
  <c r="HW115" i="1"/>
  <c r="II305" i="1" l="1"/>
  <c r="HV50" i="1"/>
  <c r="HW50" i="1" s="1"/>
  <c r="HV99" i="1"/>
  <c r="IJ231" i="1"/>
  <c r="HI265" i="1"/>
  <c r="HJ265" i="1" s="1"/>
  <c r="HJ239" i="1"/>
  <c r="HI65" i="1"/>
  <c r="HI21" i="1" s="1"/>
  <c r="HJ81" i="1"/>
  <c r="HJ65" i="1" s="1"/>
  <c r="HI110" i="1"/>
  <c r="HJ110" i="1" s="1"/>
  <c r="HJ112" i="1"/>
  <c r="HV27" i="1"/>
  <c r="HW27" i="1" s="1"/>
  <c r="HE305" i="1"/>
  <c r="HJ167" i="1"/>
  <c r="HH21" i="1"/>
  <c r="HJ23" i="1"/>
  <c r="HJ285" i="1"/>
  <c r="HI297" i="1"/>
  <c r="HJ297" i="1" s="1"/>
  <c r="HH152" i="1"/>
  <c r="HJ152" i="1" s="1"/>
  <c r="HJ163" i="1"/>
  <c r="HI136" i="1"/>
  <c r="HJ136" i="1" s="1"/>
  <c r="HJ146" i="1"/>
  <c r="IJ227" i="1"/>
  <c r="IH305" i="1"/>
  <c r="IJ302" i="1"/>
  <c r="HT21" i="1"/>
  <c r="HR302" i="1"/>
  <c r="HR305" i="1" s="1"/>
  <c r="HR231" i="1"/>
  <c r="HV83" i="1"/>
  <c r="HV81" i="1" s="1"/>
  <c r="HV148" i="1"/>
  <c r="HW149" i="1"/>
  <c r="HV154" i="1"/>
  <c r="HV169" i="1"/>
  <c r="HW169" i="1" s="1"/>
  <c r="HV184" i="1"/>
  <c r="HW184" i="1" s="1"/>
  <c r="HV197" i="1"/>
  <c r="HW197" i="1" s="1"/>
  <c r="HW198" i="1"/>
  <c r="HV211" i="1"/>
  <c r="HV219" i="1"/>
  <c r="HW219" i="1" s="1"/>
  <c r="HW220" i="1"/>
  <c r="HV275" i="1"/>
  <c r="HV273" i="1" s="1"/>
  <c r="HV287" i="1"/>
  <c r="HV285" i="1" s="1"/>
  <c r="HU285" i="1"/>
  <c r="HW262" i="1"/>
  <c r="HW128" i="1"/>
  <c r="HW44" i="1"/>
  <c r="HW185" i="1"/>
  <c r="HW101" i="1"/>
  <c r="HW213" i="1"/>
  <c r="HU167" i="1"/>
  <c r="HU136" i="1"/>
  <c r="HU81" i="1"/>
  <c r="HW99" i="1"/>
  <c r="HS21" i="1"/>
  <c r="HR227" i="1"/>
  <c r="HW45" i="1"/>
  <c r="HV33" i="1"/>
  <c r="HW33" i="1" s="1"/>
  <c r="HW34" i="1"/>
  <c r="HV67" i="1"/>
  <c r="HV114" i="1"/>
  <c r="HV112" i="1" s="1"/>
  <c r="HV110" i="1" s="1"/>
  <c r="HV241" i="1"/>
  <c r="HW242" i="1"/>
  <c r="HU273" i="1"/>
  <c r="HW251" i="1"/>
  <c r="HW133" i="1"/>
  <c r="HQ302" i="1"/>
  <c r="HQ231" i="1"/>
  <c r="HQ227" i="1"/>
  <c r="HW134" i="1"/>
  <c r="HW63" i="1"/>
  <c r="HW68" i="1"/>
  <c r="HT110" i="1"/>
  <c r="HW211" i="1"/>
  <c r="HW170" i="1"/>
  <c r="HU110" i="1"/>
  <c r="HU25" i="1"/>
  <c r="HW277" i="1"/>
  <c r="IJ305" i="1" l="1"/>
  <c r="HH19" i="1"/>
  <c r="HJ21" i="1"/>
  <c r="HI19" i="1"/>
  <c r="HW81" i="1"/>
  <c r="HW275" i="1"/>
  <c r="HU65" i="1"/>
  <c r="HW83" i="1"/>
  <c r="HW285" i="1"/>
  <c r="HW112" i="1"/>
  <c r="HW287" i="1"/>
  <c r="HW110" i="1"/>
  <c r="HS19" i="1"/>
  <c r="HW114" i="1"/>
  <c r="HV167" i="1"/>
  <c r="HV163" i="1" s="1"/>
  <c r="HV152" i="1" s="1"/>
  <c r="HT19" i="1"/>
  <c r="HU23" i="1"/>
  <c r="HQ305" i="1"/>
  <c r="HU297" i="1"/>
  <c r="HW273" i="1"/>
  <c r="HV239" i="1"/>
  <c r="HW241" i="1"/>
  <c r="HV65" i="1"/>
  <c r="HW67" i="1"/>
  <c r="HU163" i="1"/>
  <c r="HV297" i="1"/>
  <c r="HW154" i="1"/>
  <c r="HV146" i="1"/>
  <c r="HW148" i="1"/>
  <c r="HV25" i="1"/>
  <c r="HV23" i="1" s="1"/>
  <c r="HV21" i="1" l="1"/>
  <c r="HI302" i="1"/>
  <c r="HI305" i="1" s="1"/>
  <c r="HI227" i="1"/>
  <c r="HI231" i="1"/>
  <c r="HH227" i="1"/>
  <c r="HH231" i="1"/>
  <c r="HH302" i="1"/>
  <c r="HJ19" i="1"/>
  <c r="HW65" i="1"/>
  <c r="HW167" i="1"/>
  <c r="HW163" i="1"/>
  <c r="HU152" i="1"/>
  <c r="HW152" i="1" s="1"/>
  <c r="HU21" i="1"/>
  <c r="HW23" i="1"/>
  <c r="HV136" i="1"/>
  <c r="HW136" i="1" s="1"/>
  <c r="HW146" i="1"/>
  <c r="HV265" i="1"/>
  <c r="HW239" i="1"/>
  <c r="HW297" i="1"/>
  <c r="HW25" i="1"/>
  <c r="HT302" i="1"/>
  <c r="HT305" i="1" s="1"/>
  <c r="HT227" i="1"/>
  <c r="HT231" i="1"/>
  <c r="HS302" i="1"/>
  <c r="HS231" i="1"/>
  <c r="HS227" i="1"/>
  <c r="HJ231" i="1" l="1"/>
  <c r="HJ227" i="1"/>
  <c r="HH305" i="1"/>
  <c r="HJ305" i="1" s="1"/>
  <c r="HJ302" i="1"/>
  <c r="HW265" i="1"/>
  <c r="HS305" i="1"/>
  <c r="HV19" i="1"/>
  <c r="HU19" i="1"/>
  <c r="HW21" i="1"/>
  <c r="HV302" i="1" l="1"/>
  <c r="HV305" i="1" s="1"/>
  <c r="HV227" i="1"/>
  <c r="HV231" i="1"/>
  <c r="HU302" i="1"/>
  <c r="HU231" i="1"/>
  <c r="HU227" i="1"/>
  <c r="HW227" i="1" s="1"/>
  <c r="HW19" i="1"/>
  <c r="HW231" i="1" l="1"/>
  <c r="HU305" i="1"/>
  <c r="HW305" i="1" s="1"/>
  <c r="HW302" i="1"/>
  <c r="LW117" i="1" l="1"/>
  <c r="LS140" i="1" l="1"/>
  <c r="LW140" i="1" s="1"/>
  <c r="LW141" i="1"/>
  <c r="LS143" i="1" l="1"/>
  <c r="LW144" i="1"/>
  <c r="LS138" i="1" l="1"/>
  <c r="LW143" i="1"/>
  <c r="LW138" i="1" l="1"/>
  <c r="LS130" i="1" l="1"/>
  <c r="LW130" i="1" s="1"/>
  <c r="LW131" i="1"/>
  <c r="LW30" i="1" l="1"/>
  <c r="LW103" i="1"/>
  <c r="LW29" i="1"/>
  <c r="LW38" i="1"/>
  <c r="LW47" i="1"/>
  <c r="LW56" i="1"/>
  <c r="LW95" i="1"/>
  <c r="LW157" i="1"/>
  <c r="LW175" i="1"/>
  <c r="LW187" i="1"/>
  <c r="LW200" i="1"/>
  <c r="LW202" i="1"/>
  <c r="LW57" i="1"/>
  <c r="LW176" i="1"/>
  <c r="LW31" i="1"/>
  <c r="LW40" i="1"/>
  <c r="LW58" i="1"/>
  <c r="LW180" i="1"/>
  <c r="LW189" i="1"/>
  <c r="LW121" i="1"/>
  <c r="LW41" i="1"/>
  <c r="LW59" i="1"/>
  <c r="LW181" i="1"/>
  <c r="LW194" i="1"/>
  <c r="LW199" i="1"/>
  <c r="LW222" i="1"/>
  <c r="LW42" i="1"/>
  <c r="LW52" i="1"/>
  <c r="LW182" i="1"/>
  <c r="LW195" i="1"/>
  <c r="LW201" i="1"/>
  <c r="LW126" i="1"/>
  <c r="LW48" i="1"/>
  <c r="LW35" i="1"/>
  <c r="LW53" i="1"/>
  <c r="LW171" i="1"/>
  <c r="LW108" i="1"/>
  <c r="LW188" i="1"/>
  <c r="LW36" i="1"/>
  <c r="LW54" i="1"/>
  <c r="LW158" i="1"/>
  <c r="LW172" i="1"/>
  <c r="LW39" i="1"/>
  <c r="LW37" i="1"/>
  <c r="LW46" i="1"/>
  <c r="LW55" i="1"/>
  <c r="LW174" i="1"/>
  <c r="LW186" i="1"/>
  <c r="LS105" i="1" l="1"/>
  <c r="LW105" i="1" s="1"/>
  <c r="LW107" i="1"/>
  <c r="LS44" i="1"/>
  <c r="LW44" i="1" s="1"/>
  <c r="LW45" i="1"/>
  <c r="LS213" i="1"/>
  <c r="LW214" i="1"/>
  <c r="LS99" i="1"/>
  <c r="LW99" i="1" s="1"/>
  <c r="LW101" i="1"/>
  <c r="LS33" i="1"/>
  <c r="LW33" i="1" s="1"/>
  <c r="LW34" i="1"/>
  <c r="LW206" i="1"/>
  <c r="LW97" i="1"/>
  <c r="LW124" i="1"/>
  <c r="LS83" i="1"/>
  <c r="LW94" i="1"/>
  <c r="LS27" i="1"/>
  <c r="LW28" i="1"/>
  <c r="LS197" i="1"/>
  <c r="LW197" i="1" s="1"/>
  <c r="LW198" i="1"/>
  <c r="LS169" i="1"/>
  <c r="LW170" i="1"/>
  <c r="LS133" i="1"/>
  <c r="LW134" i="1"/>
  <c r="LW71" i="1"/>
  <c r="LS50" i="1"/>
  <c r="LW50" i="1" s="1"/>
  <c r="LW51" i="1"/>
  <c r="LW70" i="1"/>
  <c r="LW115" i="1"/>
  <c r="LS184" i="1"/>
  <c r="LW184" i="1" s="1"/>
  <c r="LW185" i="1"/>
  <c r="LW116" i="1"/>
  <c r="LW161" i="1"/>
  <c r="LW249" i="1"/>
  <c r="LW156" i="1"/>
  <c r="LW216" i="1"/>
  <c r="LS148" i="1"/>
  <c r="LW149" i="1"/>
  <c r="LW123" i="1"/>
  <c r="LW205" i="1"/>
  <c r="LW118" i="1"/>
  <c r="LW217" i="1"/>
  <c r="LW119" i="1"/>
  <c r="LS78" i="1" l="1"/>
  <c r="LW79" i="1"/>
  <c r="LW78" i="1" s="1"/>
  <c r="LS128" i="1"/>
  <c r="LW128" i="1" s="1"/>
  <c r="LW133" i="1"/>
  <c r="LS81" i="1"/>
  <c r="LW81" i="1" s="1"/>
  <c r="LW83" i="1"/>
  <c r="LS241" i="1"/>
  <c r="LW242" i="1"/>
  <c r="LS146" i="1"/>
  <c r="LW148" i="1"/>
  <c r="LS167" i="1"/>
  <c r="LW169" i="1"/>
  <c r="LS211" i="1"/>
  <c r="LW211" i="1" s="1"/>
  <c r="LW213" i="1"/>
  <c r="LS67" i="1"/>
  <c r="LW68" i="1"/>
  <c r="LS251" i="1"/>
  <c r="LW251" i="1" s="1"/>
  <c r="LW262" i="1"/>
  <c r="LS114" i="1"/>
  <c r="LS208" i="1"/>
  <c r="LW208" i="1" s="1"/>
  <c r="LW209" i="1"/>
  <c r="LS219" i="1"/>
  <c r="LW219" i="1" s="1"/>
  <c r="LW220" i="1"/>
  <c r="LS154" i="1"/>
  <c r="LS61" i="1"/>
  <c r="LW61" i="1" s="1"/>
  <c r="LW63" i="1"/>
  <c r="LS25" i="1"/>
  <c r="LW27" i="1"/>
  <c r="LS65" i="1" l="1"/>
  <c r="LW67" i="1"/>
  <c r="LW65" i="1" s="1"/>
  <c r="LS23" i="1"/>
  <c r="LW23" i="1" s="1"/>
  <c r="LW25" i="1"/>
  <c r="LS239" i="1"/>
  <c r="LW241" i="1"/>
  <c r="LS112" i="1"/>
  <c r="LW114" i="1"/>
  <c r="LS163" i="1"/>
  <c r="LW163" i="1" s="1"/>
  <c r="LW167" i="1"/>
  <c r="LW154" i="1"/>
  <c r="LW146" i="1"/>
  <c r="LS136" i="1"/>
  <c r="LW136" i="1" s="1"/>
  <c r="LS152" i="1" l="1"/>
  <c r="LW152" i="1" s="1"/>
  <c r="LS265" i="1"/>
  <c r="LW265" i="1" s="1"/>
  <c r="LW239" i="1"/>
  <c r="LS110" i="1"/>
  <c r="LW110" i="1" s="1"/>
  <c r="LW112" i="1"/>
  <c r="LS21" i="1"/>
  <c r="LS19" i="1" l="1"/>
  <c r="LW21" i="1"/>
  <c r="LS227" i="1" l="1"/>
  <c r="LW227" i="1" s="1"/>
  <c r="LS231" i="1"/>
  <c r="LW231" i="1" s="1"/>
  <c r="LS302" i="1"/>
  <c r="LW19" i="1"/>
  <c r="LS305" i="1" l="1"/>
  <c r="LW305" i="1" s="1"/>
  <c r="LW302" i="1"/>
</calcChain>
</file>

<file path=xl/sharedStrings.xml><?xml version="1.0" encoding="utf-8"?>
<sst xmlns="http://schemas.openxmlformats.org/spreadsheetml/2006/main" count="1987" uniqueCount="476">
  <si>
    <t>Funds receivecd from other EU institutions</t>
  </si>
  <si>
    <t>2 0 1 0</t>
  </si>
  <si>
    <t>Prejeta sredstva iz naslova tekočih obveznosti državnega proračuna</t>
  </si>
  <si>
    <t>Prejeta sredstva iz državnega proračuna iz naslova dodatnih obveznosti do ZPIZ</t>
  </si>
  <si>
    <t>Transfers from the state budget for additional obligations to the Pension and Disability Insurance Fund</t>
  </si>
  <si>
    <t>Druga prejeta sredstva iz državnega proračuna za tekočo porabo</t>
  </si>
  <si>
    <t>Prejeta sredstva iz naslova prispevka delodajalca za pokojninsko in invalidsko zavarovanje od starševskih nadomestil</t>
  </si>
  <si>
    <t>Prejeta sredstva iz naslova prispevka delodajalca za pokojninsko in invalidsko zavarovanje od nadomestil za čas brezposelnosti</t>
  </si>
  <si>
    <t>Revenues from employers' pension and disability insurance contributions from unemployment benefits</t>
  </si>
  <si>
    <t>Prejeta sredstva iz naslova prispevka delodajalca za pokojninsko in invalidsko zavarovanje od nadomestil zaradi bolezenske odsotnosti, ki jih Zavod za zdravstveno zavarovanje Slovenije neposredno izplačuje upravičencem</t>
  </si>
  <si>
    <t>Revenues from employers' pension and disability insurance contributions from sickness benefits paid to beneficiaries directly by the Health Insurance Institute of the Republic of Slovenia</t>
  </si>
  <si>
    <t>Employee contribution for pension and disability insurance from unemployment benefits</t>
  </si>
  <si>
    <t>Prisilne izterjave davkov in prispevkov</t>
  </si>
  <si>
    <t>Mandatory collection of taxes and contributions</t>
  </si>
  <si>
    <t>Prispevek za pokojninsko in invalidsko zavarovanje - od zaposlenih pri pravnih osebah</t>
  </si>
  <si>
    <t>Prispevek za pokojninsko in invalidsko zavarovanje - od zaposlenih pri fizičnih osebah, ki opravljajo dejavnost</t>
  </si>
  <si>
    <t>Pension and disability insurance contribution paid by persons employed by individuals engaging in economic activity</t>
  </si>
  <si>
    <t>Prispevek za pokojninsko in invalidsko zavarovanje - za zaposlene pri pravnih osebah</t>
  </si>
  <si>
    <t>Pension and disability insurance contribution paid by persons employed by legal entities</t>
  </si>
  <si>
    <t>Prispevek za pokojninsko in invalidsko zavarovanje - za zaposlene pri fizičnih osebah, ki opravljajo dejavnost</t>
  </si>
  <si>
    <t>Pension and disability insurance contribution paid by persons employed by owners of agricultural land</t>
  </si>
  <si>
    <t>Prispevek za pokojninsko in invalidsko zavarovanje - za učence, ki so v učnem razmerju</t>
  </si>
  <si>
    <t>Pension and disability insurance contribution paid by apprentices</t>
  </si>
  <si>
    <t>Special contribution for pension and disability insurance - for insurance period with increase paid by persons employed by legal entities</t>
  </si>
  <si>
    <t>Prispevek za pokojninsko in invalidsko zavarovanje oseb zaposlenih pri tujem delodajalcu</t>
  </si>
  <si>
    <t>Prispevek za pokojninsko in invalidsko zavarovanje - od fizičnih oseb, ki opravljajo dejavnost - od zavarovalne osnove</t>
  </si>
  <si>
    <t>Pension and disability insurance contribution paid by individuals engaging in economic activity, from insurance basis</t>
  </si>
  <si>
    <t>Prispevek za pokojninsko in invalidsko zavarovanje - od fizičnih oseb, ki opravljajo dejavnost - iz zavarovalne osnove</t>
  </si>
  <si>
    <t>Prispevek za pokojninsko in invalidsko zavarovanje kmetov - lastnikov kmetijskih zemljišč</t>
  </si>
  <si>
    <t>Pension and disability insurance contribution paid by farmers-owners of agricultural land, from insurance basis</t>
  </si>
  <si>
    <t>Posebni prispevek za pokojninsko in invalidsko zavarovanje - za zavarovalno dobo s povečanjem od oseb, ki opravljajo dejavnost in pri njih zaposlenih</t>
  </si>
  <si>
    <t>Special contribution for pension and disability insurance paid for insurance period with increase by individuals engaging in economic activity and their employees</t>
  </si>
  <si>
    <t>Zamudne obresti iz naslova prispevkov za pokojninsko in invalidsko zavarovanje</t>
  </si>
  <si>
    <t>Penalty interest on pension and disability insurance contributions</t>
  </si>
  <si>
    <t>Pozneje vplačani ukinjeni prispevki za socialno varnost</t>
  </si>
  <si>
    <t>Cancelled social security contributions paid at a later date</t>
  </si>
  <si>
    <t>Pozneje vplačani prispevki za ZPIZ iz preteklih let</t>
  </si>
  <si>
    <t>Pension and disability insurance contributionsfrom previous years paid at a later date</t>
  </si>
  <si>
    <t>Prispevek delojemalca za pokojninsko in invalidsko zavarovanje od starševskih nadomestil</t>
  </si>
  <si>
    <t>Employee contribution for pension and disability insurance paid from parental compensations</t>
  </si>
  <si>
    <t>Prispevek delojemalca za pokojninsko in invalidsko zavarovanje od nadomestil zaradi bolezenske odsotnosti, ki jih Zavod za zdravstveno zavarovanje Slovenije neposredno izplačuje upravičencem</t>
  </si>
  <si>
    <t>Employee contribution for pension and disability insurance from sickness allowances paid to beneficiaries directly by the Health Insurance Institute of Slovenia</t>
  </si>
  <si>
    <t>Prispevek delojemalca za pokojninsko in invalidsko zavarovanje od nadomestil za čas brezposelnosti</t>
  </si>
  <si>
    <t>Income support for old-age pensions</t>
  </si>
  <si>
    <t>Income support for disability pensions</t>
  </si>
  <si>
    <t>Income support for family pensions</t>
  </si>
  <si>
    <t>Attendance allowance</t>
  </si>
  <si>
    <t>Alimonies</t>
  </si>
  <si>
    <t>Compensation for physical handicap</t>
  </si>
  <si>
    <t>Other social care transfers</t>
  </si>
  <si>
    <t>Old-age pensions for military personnel</t>
  </si>
  <si>
    <t>Wage compensation for part time work</t>
  </si>
  <si>
    <t>Wage compensations for waiting for reallocation</t>
  </si>
  <si>
    <t>Wage compensations for waiting for occupational rehabilitation</t>
  </si>
  <si>
    <t>Other wage compensations</t>
  </si>
  <si>
    <t>Plačila prispevka za zdravstveno zavarovanje upokojencev, ki ga plačuje ZPIZ</t>
  </si>
  <si>
    <t>Health insurance contributions for pensioners paid by the Pension Fund</t>
  </si>
  <si>
    <t>Dana posojila posameznikom in zasebnikom</t>
  </si>
  <si>
    <t>Dana posojila javnim podjetjem in družbam, ki so v lasti države ali občin</t>
  </si>
  <si>
    <t>Lending to public enterprises mand companies owned by the state and by local communities</t>
  </si>
  <si>
    <t>Dana posojila občinam</t>
  </si>
  <si>
    <t>Loans from the Bank of Slovenia</t>
  </si>
  <si>
    <t>Loans from other domestic creditors</t>
  </si>
  <si>
    <t>Sredstva, pridobljena z izdajo vrednostnih papirjev na domačem trgu</t>
  </si>
  <si>
    <t>Funds from domestic issues of securities</t>
  </si>
  <si>
    <t>Amortization of loans from the Bank of Slovenia</t>
  </si>
  <si>
    <t>Amortization of loans from other domestic creditors</t>
  </si>
  <si>
    <t>Odplačila glavnice vrednostnih papirjev, izdanih na domačem trgu</t>
  </si>
  <si>
    <t>Amortization of principal of securities issued on the domestic market</t>
  </si>
  <si>
    <t>Employee contributions</t>
  </si>
  <si>
    <t>Employers' contributions</t>
  </si>
  <si>
    <t>Self-employed contributions</t>
  </si>
  <si>
    <t>Other social security contributions</t>
  </si>
  <si>
    <t>Prihodki od udeležbe na dobičku in dividend ter presežkov prihodkov nad odhodki</t>
  </si>
  <si>
    <t>Revenues from participation in profits and dividends and excess of revenues over expenses</t>
  </si>
  <si>
    <t>***Prihodki od udeležbe na dobičku in dividend drugih podjetij in finančnih institucij</t>
  </si>
  <si>
    <t>***Revenues from participation in profits and dividends from other enterprises and financial institutions</t>
  </si>
  <si>
    <t>Interest income</t>
  </si>
  <si>
    <t>Capital gains</t>
  </si>
  <si>
    <t>Fines and forefeits</t>
  </si>
  <si>
    <t>Proceeds from sales of goods and services</t>
  </si>
  <si>
    <t>Drugi prostovoljni prispevki za socialno varnost</t>
  </si>
  <si>
    <t>Other voluntary social security contributions</t>
  </si>
  <si>
    <t>Other non-tax revenues</t>
  </si>
  <si>
    <t>Transfers from the state budget</t>
  </si>
  <si>
    <t>Prejeta sredstva iz občinskih proračunov</t>
  </si>
  <si>
    <t>Transfers from local government budgets</t>
  </si>
  <si>
    <t>Prejeta sredstva iz skladov socialnega zavarovanja</t>
  </si>
  <si>
    <t>Transfers from social security funds</t>
  </si>
  <si>
    <t>Prejeta sredstva iz javnih skladov</t>
  </si>
  <si>
    <t>Prejeta vračila danih posojil od posameznikov in zasebnikov</t>
  </si>
  <si>
    <t>Prejeta vračila danih posojil - od javnih skladov</t>
  </si>
  <si>
    <t>Repayments of loans from extrabudgetary funds</t>
  </si>
  <si>
    <t>Prejeta vračila danih posojil od javnih podjetij in družb, ki so v lasti države ali občin</t>
  </si>
  <si>
    <t>Repayments of loans from public enterprises and companies owned by the state and local communities</t>
  </si>
  <si>
    <t>Prejeta vračila danih posojil - od finančnih institucij</t>
  </si>
  <si>
    <t>Prejeta vračila danih posojil od privatnih podjetij</t>
  </si>
  <si>
    <t>Prejeta vračila danih posojil - iz tujine</t>
  </si>
  <si>
    <t>Receipts from other EU institutions</t>
  </si>
  <si>
    <t>Najeti krediti pri Banki Slovenije</t>
  </si>
  <si>
    <t>NA OSNOVI PODATKOV PRISTOJNE FINANČNE SLUŽBE Z P I Z</t>
  </si>
  <si>
    <t xml:space="preserve">BILANCE ZAVODA ZA POKOJNINSKO IN INVALIDSKO ZAVAROVANJE SLOVENIJE </t>
  </si>
  <si>
    <t xml:space="preserve">SKUPAJ PRIHODKI </t>
  </si>
  <si>
    <t>TOTAL REVENUES</t>
  </si>
  <si>
    <t>SKUPAJ ODHODKI</t>
  </si>
  <si>
    <t>TOTAL EXPENDITURE</t>
  </si>
  <si>
    <t>( I. - II. )</t>
  </si>
  <si>
    <t>(I. -7102)- (II.-403-404)</t>
  </si>
  <si>
    <t>RAČUN FINANCIRANJA</t>
  </si>
  <si>
    <t>2 0 0 6</t>
  </si>
  <si>
    <t>I.</t>
  </si>
  <si>
    <t>II.</t>
  </si>
  <si>
    <t>III.</t>
  </si>
  <si>
    <t>IV.</t>
  </si>
  <si>
    <t>V.</t>
  </si>
  <si>
    <t>VI.</t>
  </si>
  <si>
    <t>VII.</t>
  </si>
  <si>
    <t xml:space="preserve">TEKOČI PRIHODKI </t>
  </si>
  <si>
    <t>PRISPEVKI ZA SOCIALNO VARNOST</t>
  </si>
  <si>
    <t>Prispevki zaposlenih</t>
  </si>
  <si>
    <t>Prispevki delodajalcev</t>
  </si>
  <si>
    <t>Ostali prispevki za socialno varnost</t>
  </si>
  <si>
    <t>Prihodki od obresti</t>
  </si>
  <si>
    <t>Prihodki od premoženja</t>
  </si>
  <si>
    <t>TAKSE IN PRISTOJBINE</t>
  </si>
  <si>
    <t>PRIHODKI OD PRODAJE BLAGA IN STORITEV</t>
  </si>
  <si>
    <t>Prihodki od prodaje blaga in storitev</t>
  </si>
  <si>
    <t>DRUGI NEDAVČNI PRIHODKI</t>
  </si>
  <si>
    <t>Drugi nedavčni prihodki</t>
  </si>
  <si>
    <t>PREJETE DONACIJE</t>
  </si>
  <si>
    <t>PREJETE DONACIJE IZ TUJINE</t>
  </si>
  <si>
    <t>Prejeta sredstva iz državnega proračuna</t>
  </si>
  <si>
    <t>PLAČE IN DRUGI IZDATKI ZAPOSLENIM</t>
  </si>
  <si>
    <t>PRISPEVKI DELODAJALCEV ZA SOCIALNO VARNOST</t>
  </si>
  <si>
    <t>PLAČILA DOMAČIH OBRESTI</t>
  </si>
  <si>
    <t>TEKOČI TRANSFERI</t>
  </si>
  <si>
    <t>SUBVENCIJE</t>
  </si>
  <si>
    <t>TRANSFERI POSAMEZNIKOM IN GOSPODINJSTVOM</t>
  </si>
  <si>
    <t>Varstveni dodatki k starostnim pokojninam</t>
  </si>
  <si>
    <t>Varstveni dodatki k invalidskim pokojninam</t>
  </si>
  <si>
    <t>Varstveni dodatki k družinskim pokojninam</t>
  </si>
  <si>
    <t>Preživnine</t>
  </si>
  <si>
    <t>Pokojnine</t>
  </si>
  <si>
    <t>Starostne pokojnine</t>
  </si>
  <si>
    <t>Invalidske pokojnine</t>
  </si>
  <si>
    <t>Družinske pokojnine</t>
  </si>
  <si>
    <t>Kmečke pokojnine</t>
  </si>
  <si>
    <t>Vojaške pokojnine</t>
  </si>
  <si>
    <t>Boleznine</t>
  </si>
  <si>
    <t>Štipendije</t>
  </si>
  <si>
    <t>Drugi transferi posameznikom</t>
  </si>
  <si>
    <t>TEKOČI TRANSFERI V TUJINO</t>
  </si>
  <si>
    <t>Drugi tekoči transferi v tujino</t>
  </si>
  <si>
    <t>INVESTICIJSKI TRANSFERI</t>
  </si>
  <si>
    <t>DANA POSOJILA</t>
  </si>
  <si>
    <t>Dana posojila javnim skladom</t>
  </si>
  <si>
    <t>Dana posojila finančnim institucijam</t>
  </si>
  <si>
    <t>Dana posojila privatnim podjetjem</t>
  </si>
  <si>
    <t>DOMAČE ZADOLŽEVANJE</t>
  </si>
  <si>
    <t>Najeti krediti pri poslovnih bankah</t>
  </si>
  <si>
    <t>Najeti krediti pri drugih finančnih institucijah</t>
  </si>
  <si>
    <t>ZADOLŽEVANJE V TUJINI</t>
  </si>
  <si>
    <t>Odplačila kreditov Banki Slovenije</t>
  </si>
  <si>
    <t>Odplačila kreditov poslovnim bankam</t>
  </si>
  <si>
    <t>Odplačila kreditov drugim finančnim institucijam</t>
  </si>
  <si>
    <t>Odplačila kreditov drugim domačim kreditodajalcem</t>
  </si>
  <si>
    <t>ODPLAČILA DOLGA V TUJINO</t>
  </si>
  <si>
    <t>1 9 9 7</t>
  </si>
  <si>
    <t>1 9 9 8</t>
  </si>
  <si>
    <t>1 9 9 9</t>
  </si>
  <si>
    <t>PRODAJA KAPITALSKIH DELEŽEV</t>
  </si>
  <si>
    <t>1 9 9 3</t>
  </si>
  <si>
    <t>1 9 9 4</t>
  </si>
  <si>
    <t>1 9 9 5</t>
  </si>
  <si>
    <t>1 9 9 6</t>
  </si>
  <si>
    <t>JANUAR</t>
  </si>
  <si>
    <t>FEBRUAR</t>
  </si>
  <si>
    <t>MAREC</t>
  </si>
  <si>
    <t>APRIL</t>
  </si>
  <si>
    <t>MAJ</t>
  </si>
  <si>
    <t>JUNIJ</t>
  </si>
  <si>
    <t>JULIJ</t>
  </si>
  <si>
    <t>AVGUST</t>
  </si>
  <si>
    <t>SEPTEMBER</t>
  </si>
  <si>
    <t>OKTOBER</t>
  </si>
  <si>
    <t>NOVEMBER</t>
  </si>
  <si>
    <t>DECEMBER</t>
  </si>
  <si>
    <t>1 9 9 2</t>
  </si>
  <si>
    <t xml:space="preserve"> (IV.- V.)</t>
  </si>
  <si>
    <t>Najeti krediti pri drugih domačih kreditodajalcih</t>
  </si>
  <si>
    <t>Dana posojila državnemu proračunu</t>
  </si>
  <si>
    <t>X.</t>
  </si>
  <si>
    <t>Transferi za zagotavljanje socialne varnosti</t>
  </si>
  <si>
    <t>…</t>
  </si>
  <si>
    <t xml:space="preserve"> VIII.</t>
  </si>
  <si>
    <t>IX.</t>
  </si>
  <si>
    <t>CURRENT REVENUES</t>
  </si>
  <si>
    <t>TAX REVENUES</t>
  </si>
  <si>
    <t>SOCIAL SECURITY CONTRIBUTIONS</t>
  </si>
  <si>
    <t>NON - TAX REVENUES</t>
  </si>
  <si>
    <t>CAPITAL REVENUES</t>
  </si>
  <si>
    <t>Current transfers from the state budget</t>
  </si>
  <si>
    <t>Other current transfers from the state budget</t>
  </si>
  <si>
    <t>Transfers from other extrabudgetary funds</t>
  </si>
  <si>
    <t>CURRENT EXPENDITURE</t>
  </si>
  <si>
    <t>EXPENDITURE ON GOODS AND SERVICES</t>
  </si>
  <si>
    <t>RESERVES</t>
  </si>
  <si>
    <t>Pensions</t>
  </si>
  <si>
    <t>Old age pensions</t>
  </si>
  <si>
    <t>Disability pensions</t>
  </si>
  <si>
    <t>Family pensions</t>
  </si>
  <si>
    <t>Farmers pensions</t>
  </si>
  <si>
    <t>Other pensions</t>
  </si>
  <si>
    <t>Scholarships</t>
  </si>
  <si>
    <t>Other transfers to individuals</t>
  </si>
  <si>
    <t>Current transfers to non-profit organizations and institutions</t>
  </si>
  <si>
    <t>OTHER CURRENT DOMESTIC TRANSFERS</t>
  </si>
  <si>
    <t>Current transfers to Social security Funds</t>
  </si>
  <si>
    <t>Current transfers to other extra-budgetary funds</t>
  </si>
  <si>
    <t>CAPITAL EXPENDITURE</t>
  </si>
  <si>
    <t>SURPLUS (DEFICIT)</t>
  </si>
  <si>
    <t>CAPITAL TRANSFERS</t>
  </si>
  <si>
    <t>REPAYMENTS OF LOANS</t>
  </si>
  <si>
    <t>LENDING</t>
  </si>
  <si>
    <t>Lending to other levels of General Government</t>
  </si>
  <si>
    <t>ACQUISITION OF EQUITIES</t>
  </si>
  <si>
    <t>LENDING MINUS REPAYMENTS</t>
  </si>
  <si>
    <t>DOMESTIC BORROWING</t>
  </si>
  <si>
    <t>Loans from commercial banks</t>
  </si>
  <si>
    <t>Loans from other financial institutions</t>
  </si>
  <si>
    <t>EXTERNAL BORROWING</t>
  </si>
  <si>
    <t>AMORTIZATION OF DOMESTIC DEBT</t>
  </si>
  <si>
    <t>Amortization of loans from commercial banks</t>
  </si>
  <si>
    <t>AMORTIZATION OF EXTERNAL DEBT</t>
  </si>
  <si>
    <t>CHANGES IN CASH AND DEPOSITS</t>
  </si>
  <si>
    <t>(I.+IV.+VII.-II.-V.-VIII.)</t>
  </si>
  <si>
    <t>DOMESTIC INTEREST PAYMENTS</t>
  </si>
  <si>
    <t>EXTERNAL INTEREST PAYMENTS</t>
  </si>
  <si>
    <t>CURRENT TRANSFERS</t>
  </si>
  <si>
    <t>TRANSFERS TO INDIVIDUALS AND HOUSEHOLDS</t>
  </si>
  <si>
    <t>Amortization of loans from other financial institutions</t>
  </si>
  <si>
    <t>Pozneje plačani odloženi prispevki za socialno varnost</t>
  </si>
  <si>
    <t>2 0 0 0</t>
  </si>
  <si>
    <t>TRANSFERNI PRIHODKI IZ DRUGIH JAVNOFINANČNIH INSTITUCIJ</t>
  </si>
  <si>
    <t>2 0 0 1</t>
  </si>
  <si>
    <t>B.</t>
  </si>
  <si>
    <t>RAČUN FINANČNIH TERJATEV IN NALOŽB</t>
  </si>
  <si>
    <t>LENDING AND REPAYMENTS</t>
  </si>
  <si>
    <t>C.</t>
  </si>
  <si>
    <t>FINANCING</t>
  </si>
  <si>
    <t>A.</t>
  </si>
  <si>
    <t xml:space="preserve">BILANCA PRIHODKOV IN ODHODKOV </t>
  </si>
  <si>
    <t>REVENUES AND EXPENDITURE</t>
  </si>
  <si>
    <t>Prispevki samozaposlenih</t>
  </si>
  <si>
    <t>UDELEŽBA NA DOBIČKU IN DOHODKI OD PREMOŽENJA</t>
  </si>
  <si>
    <t>KAPITALSKI PRIHODKI</t>
  </si>
  <si>
    <t>PRIHODKI OD PRODAJE OSNOVNIH SREDSTEV</t>
  </si>
  <si>
    <t>PREJETE DONACIJE IZ DOMAČIH VIROV</t>
  </si>
  <si>
    <t>TRANSFERNI PRIHODKI</t>
  </si>
  <si>
    <t>IZDATKI ZA BLAGO IN STORITVE</t>
  </si>
  <si>
    <t>Nadomestila plač</t>
  </si>
  <si>
    <t>DRUGI TEKOČI DOMAČI TRANSFERI</t>
  </si>
  <si>
    <t>INVESTICIJSKI ODHODKI</t>
  </si>
  <si>
    <t>PREJETA VRAČILA DANIH POSOJIL</t>
  </si>
  <si>
    <t>ZADOLŽEVANJE</t>
  </si>
  <si>
    <t>2 0 0 2</t>
  </si>
  <si>
    <t>Druge pokojnine</t>
  </si>
  <si>
    <t>2 0 0 3</t>
  </si>
  <si>
    <t>2 0 0 4</t>
  </si>
  <si>
    <t>Drugi transferi za zagotavljanje socialne varnosti</t>
  </si>
  <si>
    <t>Prejeta sredstva od drugih evropskih institucij</t>
  </si>
  <si>
    <t>2 0 0 5</t>
  </si>
  <si>
    <t>TRANSFERS TO NON-PROFIT ORGANISATIONS AND INSTITUTIONS</t>
  </si>
  <si>
    <t>PREJETA VRAČILA DANIH POSOJIL IN PRODAJA KAPITALSKIH DELEŽEV</t>
  </si>
  <si>
    <t>DANA POSOJILA IN POVEČANJE KAPITALSKIH DELEŽEV</t>
  </si>
  <si>
    <t>XI.</t>
  </si>
  <si>
    <t>NET LENDING (BORROWING)</t>
  </si>
  <si>
    <t>POVEČANJE (ZMANJŠANJE) SREDSTEV NA RAČUNIH</t>
  </si>
  <si>
    <t>NET FINANCING</t>
  </si>
  <si>
    <t>NETO FINANCIRANJE</t>
  </si>
  <si>
    <t>NETO ZADOLŽEVANJE</t>
  </si>
  <si>
    <t>(VII. - VIII.)</t>
  </si>
  <si>
    <t>PREJETA MINUS DANA POSOJILA IN SPREMEMBE KAPITALSKIH DELEŽEV</t>
  </si>
  <si>
    <t>III/A.</t>
  </si>
  <si>
    <t>PRIMARNI PRESEŽEK (PRIMANJKLJAJ)</t>
  </si>
  <si>
    <t>PRIMARY SURPLUS (DEFICIT)</t>
  </si>
  <si>
    <t>PENSION FUND</t>
  </si>
  <si>
    <t>(VI.+VII.-VIII.-X.=-III.)</t>
  </si>
  <si>
    <t>DAVČNI PRIHODKI</t>
  </si>
  <si>
    <t>NEDAVČNI PRIHODKI</t>
  </si>
  <si>
    <t xml:space="preserve">JANUAR </t>
  </si>
  <si>
    <t>2 0 0 7</t>
  </si>
  <si>
    <t>JANUARY</t>
  </si>
  <si>
    <t>FEBRUARY</t>
  </si>
  <si>
    <t>MARCH</t>
  </si>
  <si>
    <t>MAY</t>
  </si>
  <si>
    <t>JUNE</t>
  </si>
  <si>
    <t>JULY</t>
  </si>
  <si>
    <t>AUGUST</t>
  </si>
  <si>
    <t>OCTOBER</t>
  </si>
  <si>
    <t>MINISTRSTVO ZA FINANCE</t>
  </si>
  <si>
    <t>REPUBLIKA SLOVENIJA</t>
  </si>
  <si>
    <t>REPUBLIC OF SLOVENIA</t>
  </si>
  <si>
    <t>MINISTRY OF FINANCE</t>
  </si>
  <si>
    <t>RECEIPTS FROM THE EU BUDGET</t>
  </si>
  <si>
    <t>SUBSIDIES</t>
  </si>
  <si>
    <t>Lumpsum contributions for pension and disability insurance for specific cases of insurance</t>
  </si>
  <si>
    <t>Pension and disability insurance for specific case of insurance from other legal relationships</t>
  </si>
  <si>
    <t>Pension and disability insurance contribution paid by persons employed by non-residents</t>
  </si>
  <si>
    <t>2 0 0 8</t>
  </si>
  <si>
    <t>GLOBE IN DRUGE DENARNE KAZNI</t>
  </si>
  <si>
    <t>Globe in druge denarne kazni</t>
  </si>
  <si>
    <t>FEES AND CHARGES</t>
  </si>
  <si>
    <t>FINES AND FORFEITS</t>
  </si>
  <si>
    <t>Repayments of loans from individuals</t>
  </si>
  <si>
    <t>Repayments of loans from financial institutions</t>
  </si>
  <si>
    <t>Repayments of loans from private enterprises</t>
  </si>
  <si>
    <t>Repayments of loans from abroad</t>
  </si>
  <si>
    <t>Lending to individuals</t>
  </si>
  <si>
    <t>Lending to extra-budgetary funds</t>
  </si>
  <si>
    <t>Lending to financial institutions</t>
  </si>
  <si>
    <t>Lending to private enterprises</t>
  </si>
  <si>
    <t>2 0 0 9</t>
  </si>
  <si>
    <t>TEKOČI ODHODKI</t>
  </si>
  <si>
    <t>LENDING AND AQUISITION OF EQUITY</t>
  </si>
  <si>
    <t>DONATIONS RECEIVED</t>
  </si>
  <si>
    <t>TRANSFERED REVENUES</t>
  </si>
  <si>
    <t>EMPLOYERS' SOCIAL SECURITY CONTRIBUTIONS</t>
  </si>
  <si>
    <t>PLAČILA TUJIH OBRESTI</t>
  </si>
  <si>
    <t>REZERVE</t>
  </si>
  <si>
    <t>TRANSFERI NEPRIDOBITNIM ORGANIZACIJAM IN USTANOVAM</t>
  </si>
  <si>
    <t>CURRENT TRANSFERS ABROAD</t>
  </si>
  <si>
    <t>POVEČANJE KAPITALSKIH DELEŽEV IN FINANČNIH NALOŽB</t>
  </si>
  <si>
    <t>ODPLAČILA DOMAČEGA DOLGA</t>
  </si>
  <si>
    <t>PARTICIPATION IN PROFITS AND PROPERTY INCOME</t>
  </si>
  <si>
    <t>PROCEEDS FROM SALES OF GOODS AND SERVICES</t>
  </si>
  <si>
    <t>OTHER NON-TAX REVENUES</t>
  </si>
  <si>
    <t>PROCEEDS FROM DISPOSAL OF FIXED ASSETS</t>
  </si>
  <si>
    <t>PRIHODKI OD PRODAJE ZALOG</t>
  </si>
  <si>
    <t>PROCEEDS FROM DISPOSAL OF STOCKS</t>
  </si>
  <si>
    <t>PRIHODKI OD PRODAJE ZEMLJIŠČ IN NEOPREDMETENIH SREDSTEV</t>
  </si>
  <si>
    <t>PROCEEDS FROM DISPOSAL OF LAND AND INTANGIBLE ASSETS</t>
  </si>
  <si>
    <t>DOMESTIC DONATIONS</t>
  </si>
  <si>
    <t>FOREIGN DONATIONS</t>
  </si>
  <si>
    <t>TRANSFER REVENUES FROM OTHER GENERAL GOVERNMENT INSTITUTIONS</t>
  </si>
  <si>
    <t>DISPOSAL OF EQUITIES</t>
  </si>
  <si>
    <t>OTHER RECEIPTS FROM EU SOURCES</t>
  </si>
  <si>
    <t>Social security transfers</t>
  </si>
  <si>
    <t>Wage compensations</t>
  </si>
  <si>
    <t>Sickenss benefits</t>
  </si>
  <si>
    <t>Tekoči transferi nepridobitnim organizacijam in ustanovam</t>
  </si>
  <si>
    <t>Tekoči transferi v sklade socialnega zavarovanja</t>
  </si>
  <si>
    <t>Tekoči transferi v javne sklade</t>
  </si>
  <si>
    <t>Tekoči transferi v javne zavode</t>
  </si>
  <si>
    <t>Current transfers to other government institutions</t>
  </si>
  <si>
    <t>Druga prejeta sredstva iz državnega proračuna iz sredstev proračuna Evropske unije</t>
  </si>
  <si>
    <t>Other taxes</t>
  </si>
  <si>
    <t>Other transfers from the State Budget funded by receipts from the EU budget</t>
  </si>
  <si>
    <t>Transfers from the State Budget - other receipts from the EU budget</t>
  </si>
  <si>
    <t>RAPAYMENTS OF LOANS AND SALES OF EQUITIES</t>
  </si>
  <si>
    <t>BORROWING</t>
  </si>
  <si>
    <t>ODPLAČILA DOLGA</t>
  </si>
  <si>
    <t>AMORTIZATION OF DEBT</t>
  </si>
  <si>
    <t>Other current transfers abroad</t>
  </si>
  <si>
    <t>2 0 1 2</t>
  </si>
  <si>
    <t xml:space="preserve">2 0 1 1 </t>
  </si>
  <si>
    <t>2 0 1 3</t>
  </si>
  <si>
    <t>Other voluntary social securitiy contributions</t>
  </si>
  <si>
    <t>2 0 1 4</t>
  </si>
  <si>
    <t>Prispevek za pokojninsko in invalidsko zavarovanje iz drugih pravnih razmerij</t>
  </si>
  <si>
    <t>Pension and disability insurance contribution from other legal relationships</t>
  </si>
  <si>
    <t xml:space="preserve">NOVEMBER </t>
  </si>
  <si>
    <r>
      <t xml:space="preserve">v EUR </t>
    </r>
    <r>
      <rPr>
        <b/>
        <vertAlign val="superscript"/>
        <sz val="12"/>
        <color indexed="8"/>
        <rFont val="Arial"/>
        <family val="2"/>
        <charset val="238"/>
      </rPr>
      <t>1)</t>
    </r>
  </si>
  <si>
    <r>
      <t xml:space="preserve">in EUR </t>
    </r>
    <r>
      <rPr>
        <b/>
        <vertAlign val="superscript"/>
        <sz val="12"/>
        <rFont val="Arial"/>
        <family val="2"/>
        <charset val="238"/>
      </rPr>
      <t>1)</t>
    </r>
  </si>
  <si>
    <t>1) Podatki pred letom 2007 so preračunani po nepreklicnem tečaju zamenjave 239,64 tolarjev za en evro.</t>
  </si>
  <si>
    <t>1) Before 2007 the data are converted according to the irrevocably fixed exchange rate of 239.64 tolars per euro.</t>
  </si>
  <si>
    <t>Prispevek za pokojninsko in invalidsko zavarovanje - od začasnih in občasnih del študentov in dijakov</t>
  </si>
  <si>
    <t>Prispevek za pokojninsko in invalidsko zavarovanje - za člane kmetije</t>
  </si>
  <si>
    <t>Prispevek za pokojninsko in invalidsko zavarovanje - za zavarovalno dobo s povečanjem za zaposlene pri pravnih osebah</t>
  </si>
  <si>
    <t>Prispevek za pokojninsko in invalidsko zavarovanje za posebne primere zavarovanja</t>
  </si>
  <si>
    <t>Prispevek za pokojninsko in invalidsko zavarovanje - za začasna in občasna dela študentov in dijakov</t>
  </si>
  <si>
    <t>Prispevek za pokojninsko in invalidsko zavarovanje za prostovoljno vključitev v obvezno zavarovanje</t>
  </si>
  <si>
    <t>Prispevek za pokojninsko in invalidsko zavarovanje iz osebnega dopolnilnega dela</t>
  </si>
  <si>
    <t>Dokupi pokojninske dobe</t>
  </si>
  <si>
    <t>Dodatki za pomoč in postrežbo</t>
  </si>
  <si>
    <t>Invalidnine za telesno okvaro</t>
  </si>
  <si>
    <t>Dodatki k pokojninam</t>
  </si>
  <si>
    <t>Letni dodatek k pokojninam</t>
  </si>
  <si>
    <t>Vdovske pokojnine</t>
  </si>
  <si>
    <t>Delna nadomestila</t>
  </si>
  <si>
    <t>Nadomestila za invalidnost</t>
  </si>
  <si>
    <t>Začasna nadomestila</t>
  </si>
  <si>
    <t>Nadomestila za čas poklicne rehabilitacije</t>
  </si>
  <si>
    <t>Druga nadomestila iz invalidskega zavarovanja</t>
  </si>
  <si>
    <t>2 0 1 5</t>
  </si>
  <si>
    <t/>
  </si>
  <si>
    <t>Pension and disability insurance contribution  paid by persons employed by legal entities</t>
  </si>
  <si>
    <t>Deferred  social security contributions paid at a later date</t>
  </si>
  <si>
    <t>OTHER  TAXES</t>
  </si>
  <si>
    <t>***Dokup pokojninske dobe oseb, ki samostojno opravljajo dejavnost</t>
  </si>
  <si>
    <t>***Payments for early retirement of self-employed persons</t>
  </si>
  <si>
    <t>***Dokup pokojninske dobe oseb, ki so opravljale kmetijsko dejavnost kot edini ali glavni poklic</t>
  </si>
  <si>
    <t>***Payments for early retirement of farmers</t>
  </si>
  <si>
    <t>***Dokup pokojninske dobe - za presežne delavce</t>
  </si>
  <si>
    <t>***Payments for early retirement of redundant workers</t>
  </si>
  <si>
    <t>***Dokup pokojninske dobe - za čas rednega šolanja na višji ali visoki šoli</t>
  </si>
  <si>
    <t>***Payments for early retirement for college years</t>
  </si>
  <si>
    <t>***Dokup pokojninske dobe - čas služenja vojaškega roka ali prebitega v vojaški službi, ki ni vštet v pokojninsko dobo</t>
  </si>
  <si>
    <t>***Payments for early retirement for military service or years worked in the armed forces but not included in the pension qualifying period</t>
  </si>
  <si>
    <t>***Dokup pokojninske dobe za ugodnejšo odmero pokojnine</t>
  </si>
  <si>
    <t>***Payments for early retirement for highe  old age-pension assessment</t>
  </si>
  <si>
    <t>***Prispevek za pokojninsko in invalidsko zavarovanje zavarovancev prostovoljnega zavarovanja</t>
  </si>
  <si>
    <t>***Contribution for pension and disability insurancepaid  for voluntary supplementary pension insurance</t>
  </si>
  <si>
    <t>***Dokup pokojninske dobe za čas brezposelnosti</t>
  </si>
  <si>
    <t>***Payments for early retirement for years of unemployment</t>
  </si>
  <si>
    <t>***Dokup pokojninske dobe za čas nege in varstva otroka</t>
  </si>
  <si>
    <t>***Payments for early retirement for child care years</t>
  </si>
  <si>
    <t>***Dokup pokojninske dobe za čas zaposlitve v državi, s katero ni sklenjena konvencija</t>
  </si>
  <si>
    <t>***Payments for early retirement for the period of employment in a country with which no convention is signed</t>
  </si>
  <si>
    <t>Revenues from employers'  pension and disability insurance contributions from parental allowances</t>
  </si>
  <si>
    <t>SALARIES, WAGES AND OTHER  PERSONNEL EXPENDITURES</t>
  </si>
  <si>
    <t>***Dodatki k pokojninam, uveljavljenim v drugih republikah SFRJ</t>
  </si>
  <si>
    <t>***Supplements to pensions received from other republics of the former Yugoslavia</t>
  </si>
  <si>
    <t>***Državne pokojnine</t>
  </si>
  <si>
    <t>***National pensions</t>
  </si>
  <si>
    <t>***Enkratni pokojninski dodatek</t>
  </si>
  <si>
    <t>***One-off pension supplement</t>
  </si>
  <si>
    <t>***Posebni dodatek za socialno ogrožene</t>
  </si>
  <si>
    <t>***Special allowance for socially disadvantaged persons</t>
  </si>
  <si>
    <t>***Pokojnine, uveljavljene v drugih republikah bivše SFRJ</t>
  </si>
  <si>
    <t>***Pensions from other republics of the former Yugoslavia</t>
  </si>
  <si>
    <t>***Pokojnine, nakazane v druge republike bivše SFRJ</t>
  </si>
  <si>
    <t>***Pensions remitted  to other republics of the former Yugoslavia</t>
  </si>
  <si>
    <t>***Pokojnine, nakazane v tujino</t>
  </si>
  <si>
    <t>***Pensions remitted abroad</t>
  </si>
  <si>
    <t>***Dodatek za rekreacijo upokojencem</t>
  </si>
  <si>
    <t>***Pensioners' recreation grant</t>
  </si>
  <si>
    <t>Wage compensations for lower  wages in another position</t>
  </si>
  <si>
    <t>Lending to the  state budget</t>
  </si>
  <si>
    <t>2 0 1 6</t>
  </si>
  <si>
    <t>DRUGI DAVKI IN PRISPEVKI</t>
  </si>
  <si>
    <t>Nerazporejeni davki in prispevki</t>
  </si>
  <si>
    <t>PREJETA SREDSTVA IZ EVROPSKE UNIJE IN IZ DRUGIH DRŽAV</t>
  </si>
  <si>
    <t>PREJETA SREDSTVA OD DRUGIH EVROPSKIH INSTITUCIJ IN IZ DRUGIH DRŽAV</t>
  </si>
  <si>
    <t>Prejeta sredstva od drugih evropskih institucij in iz drugih držav</t>
  </si>
  <si>
    <t>2 0 1 7</t>
  </si>
  <si>
    <t>Pension and disability insurance contribution from temporary or ocasionaly student work</t>
  </si>
  <si>
    <t>Pension and disability insurance contribution for temporary or ocasionaly student work</t>
  </si>
  <si>
    <t>Pension and disability insurance contribution against voluntary inclusion in compulsory insurance</t>
  </si>
  <si>
    <t>Contributions for pension and disability insurance from personal supplementary work</t>
  </si>
  <si>
    <t>Payments for early retirement</t>
  </si>
  <si>
    <t>TRANSFERS RECEIVED FROM THE STATE BUDGET PROVIDED FROM THE EU BUDGET APPROPRIATIONS AND OTHER COUNTRIES</t>
  </si>
  <si>
    <t>Additional retirement income</t>
  </si>
  <si>
    <t>Yearly additional retirement income</t>
  </si>
  <si>
    <t>Widow's pension</t>
  </si>
  <si>
    <t>PREJETA SREDSTVA IZ DRŽAVNEGA PRORAČUNA IZ SREDSTEV PRORAČUNA EVROPSKE UNIJE IN IZ DRUGIH DRŽAV</t>
  </si>
  <si>
    <t>Prejeta sredstva iz državnega proračuna iz sredstev proračuna EU za izvajanje centraliziranih in drugih programov EU</t>
  </si>
  <si>
    <t>Transfers from the State Budget received from the EU budget for centralised and other EU programmes</t>
  </si>
  <si>
    <t>2 0 1 8</t>
  </si>
  <si>
    <t xml:space="preserve">PRESEŽEK (PRIMANJKLJAJ) </t>
  </si>
  <si>
    <t>2 0 1 9</t>
  </si>
  <si>
    <t>PREJETA SREDSTVA IZ PRORAČUNA EU ZA IZVAJANJE CENTRALIZIRANIH IN DRUGIH PROGRAMOV EU</t>
  </si>
  <si>
    <t xml:space="preserve"> </t>
  </si>
  <si>
    <t>FUNDS RECEIVED FROM THE EU BUDGET FOR IMPLEMENTATION OF CENTRALISED AND OTHER EU PROGRAMMES</t>
  </si>
  <si>
    <t>Funds received from the EU budget for Citizenship, Freedom, Security and Justice</t>
  </si>
  <si>
    <t>Prejeta sredstva iz proračuna EU iz naslova Državljanstvo, svoboda, varnost in pravica</t>
  </si>
  <si>
    <t>Druga prejeta sredstva iz proračuna EU iz naslova Varnost in državljanstvo za obdobje 2014-2020</t>
  </si>
  <si>
    <t>Other funds received from the EU budget for Security and Citizenship for the period 2014-2020</t>
  </si>
  <si>
    <t>Druga prejeta sr. iz prorač. EU iz nasl.instrumenta za povezovanje Evrope (CEF) za obd. 2014 -2020</t>
  </si>
  <si>
    <t>Funds received from the EU budget for projects under The Connecting Europe Facility (CEF) for the period 2014-2020</t>
  </si>
  <si>
    <t>Prejeta sredstva iz proračuna EU iz naslova Konkurenčnost za rast in zaposlovanje</t>
  </si>
  <si>
    <t>Funds received from the EU budget for Competitiveness for Growth and Employment</t>
  </si>
  <si>
    <t>2 0 2 0</t>
  </si>
  <si>
    <t>2 0 2 1</t>
  </si>
  <si>
    <t>2 0 2 2</t>
  </si>
  <si>
    <t>2 0 2 3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</si>
</sst>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SIT&quot;;\-#,##0\ &quot;SIT&quot;"/>
    <numFmt numFmtId="165" formatCode="#,##0.0"/>
    <numFmt numFmtId="166" formatCode="mmmm\ d\,\ yyyy"/>
    <numFmt numFmtId="168" formatCode="#,##0.000"/>
  </numFmts>
  <fonts count="18" x14ac:knownFonts="1">
    <font>
      <sz val="10"/>
      <name val="Arial"/>
    </font>
    <font>
      <sz val="10"/>
      <name val="Arial"/>
      <family val="2"/>
      <charset val="238"/>
    </font>
    <font>
      <b/>
      <sz val="18"/>
      <name val="Arial"/>
      <family val="2"/>
      <charset val="238"/>
    </font>
    <font>
      <b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6"/>
      <name val="Arial"/>
      <family val="2"/>
      <charset val="238"/>
    </font>
    <font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  <font>
      <sz val="12"/>
      <color indexed="8"/>
      <name val="Arial"/>
      <family val="2"/>
      <charset val="238"/>
    </font>
    <font>
      <b/>
      <sz val="22"/>
      <name val="Arial"/>
      <family val="2"/>
      <charset val="238"/>
    </font>
    <font>
      <b/>
      <sz val="12"/>
      <color indexed="8"/>
      <name val="Arial"/>
      <family val="2"/>
      <charset val="238"/>
    </font>
    <font>
      <b/>
      <sz val="16"/>
      <color indexed="8"/>
      <name val="Arial"/>
      <family val="2"/>
      <charset val="238"/>
    </font>
    <font>
      <b/>
      <sz val="26"/>
      <name val="Arial"/>
      <family val="2"/>
      <charset val="238"/>
    </font>
    <font>
      <b/>
      <sz val="14"/>
      <color indexed="8"/>
      <name val="Arial"/>
      <family val="2"/>
      <charset val="238"/>
    </font>
    <font>
      <b/>
      <vertAlign val="superscript"/>
      <sz val="12"/>
      <color indexed="8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sz val="14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13"/>
        <bgColor indexed="32"/>
      </patternFill>
    </fill>
    <fill>
      <patternFill patternType="solid">
        <fgColor indexed="43"/>
        <bgColor indexed="32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32"/>
      </patternFill>
    </fill>
    <fill>
      <patternFill patternType="solid">
        <fgColor indexed="13"/>
        <bgColor indexed="64"/>
      </patternFill>
    </fill>
  </fills>
  <borders count="60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1">
    <xf numFmtId="0" fontId="0" fillId="0" borderId="0"/>
    <xf numFmtId="165" fontId="1" fillId="0" borderId="0" applyFill="0" applyBorder="0" applyAlignment="0" applyProtection="0"/>
    <xf numFmtId="3" fontId="1" fillId="0" borderId="0" applyFill="0" applyBorder="0" applyAlignment="0" applyProtection="0"/>
    <xf numFmtId="164" fontId="1" fillId="0" borderId="0" applyFill="0" applyBorder="0" applyAlignment="0" applyProtection="0"/>
    <xf numFmtId="166" fontId="1" fillId="0" borderId="0" applyFill="0" applyBorder="0" applyAlignment="0" applyProtection="0"/>
    <xf numFmtId="2" fontId="1" fillId="0" borderId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/>
    <xf numFmtId="0" fontId="1" fillId="0" borderId="1" applyNumberFormat="0" applyFill="0" applyAlignment="0" applyProtection="0"/>
  </cellStyleXfs>
  <cellXfs count="300">
    <xf numFmtId="0" fontId="0" fillId="0" borderId="0" xfId="0"/>
    <xf numFmtId="0" fontId="4" fillId="0" borderId="2" xfId="8" applyFont="1" applyBorder="1" applyAlignment="1"/>
    <xf numFmtId="0" fontId="4" fillId="0" borderId="3" xfId="8" applyFont="1" applyBorder="1" applyAlignment="1"/>
    <xf numFmtId="0" fontId="5" fillId="2" borderId="0" xfId="0" applyNumberFormat="1" applyFont="1" applyFill="1" applyBorder="1" applyAlignment="1"/>
    <xf numFmtId="0" fontId="5" fillId="2" borderId="4" xfId="0" applyFont="1" applyFill="1" applyBorder="1"/>
    <xf numFmtId="0" fontId="6" fillId="2" borderId="5" xfId="0" applyNumberFormat="1" applyFont="1" applyFill="1" applyBorder="1" applyAlignment="1"/>
    <xf numFmtId="0" fontId="6" fillId="2" borderId="6" xfId="0" applyNumberFormat="1" applyFont="1" applyFill="1" applyBorder="1" applyAlignment="1"/>
    <xf numFmtId="0" fontId="6" fillId="2" borderId="1" xfId="0" applyNumberFormat="1" applyFont="1" applyFill="1" applyBorder="1" applyAlignment="1"/>
    <xf numFmtId="0" fontId="6" fillId="2" borderId="7" xfId="0" applyFont="1" applyFill="1" applyBorder="1"/>
    <xf numFmtId="3" fontId="6" fillId="2" borderId="8" xfId="1" applyNumberFormat="1" applyFont="1" applyFill="1" applyBorder="1" applyAlignment="1">
      <alignment horizontal="right"/>
    </xf>
    <xf numFmtId="3" fontId="6" fillId="2" borderId="7" xfId="1" applyNumberFormat="1" applyFont="1" applyFill="1" applyBorder="1" applyAlignment="1">
      <alignment horizontal="right"/>
    </xf>
    <xf numFmtId="0" fontId="6" fillId="0" borderId="0" xfId="0" applyFont="1" applyFill="1" applyBorder="1"/>
    <xf numFmtId="0" fontId="5" fillId="2" borderId="9" xfId="0" applyNumberFormat="1" applyFont="1" applyFill="1" applyBorder="1" applyAlignment="1"/>
    <xf numFmtId="0" fontId="5" fillId="2" borderId="10" xfId="0" applyNumberFormat="1" applyFont="1" applyFill="1" applyBorder="1" applyAlignment="1"/>
    <xf numFmtId="3" fontId="5" fillId="2" borderId="11" xfId="1" applyNumberFormat="1" applyFont="1" applyFill="1" applyBorder="1" applyAlignment="1">
      <alignment horizontal="right"/>
    </xf>
    <xf numFmtId="0" fontId="6" fillId="2" borderId="12" xfId="0" applyNumberFormat="1" applyFont="1" applyFill="1" applyBorder="1" applyAlignment="1"/>
    <xf numFmtId="0" fontId="6" fillId="2" borderId="13" xfId="0" applyNumberFormat="1" applyFont="1" applyFill="1" applyBorder="1" applyAlignment="1"/>
    <xf numFmtId="0" fontId="6" fillId="2" borderId="14" xfId="0" applyNumberFormat="1" applyFont="1" applyFill="1" applyBorder="1" applyAlignment="1"/>
    <xf numFmtId="2" fontId="6" fillId="2" borderId="15" xfId="0" applyNumberFormat="1" applyFont="1" applyFill="1" applyBorder="1"/>
    <xf numFmtId="3" fontId="6" fillId="2" borderId="16" xfId="1" applyNumberFormat="1" applyFont="1" applyFill="1" applyBorder="1" applyAlignment="1">
      <alignment horizontal="right"/>
    </xf>
    <xf numFmtId="0" fontId="6" fillId="2" borderId="9" xfId="0" applyNumberFormat="1" applyFont="1" applyFill="1" applyBorder="1" applyAlignment="1"/>
    <xf numFmtId="0" fontId="6" fillId="2" borderId="10" xfId="0" applyNumberFormat="1" applyFont="1" applyFill="1" applyBorder="1" applyAlignment="1"/>
    <xf numFmtId="0" fontId="6" fillId="2" borderId="0" xfId="0" applyNumberFormat="1" applyFont="1" applyFill="1" applyBorder="1" applyAlignment="1"/>
    <xf numFmtId="0" fontId="6" fillId="2" borderId="4" xfId="0" applyFont="1" applyFill="1" applyBorder="1"/>
    <xf numFmtId="3" fontId="6" fillId="2" borderId="11" xfId="1" applyNumberFormat="1" applyFont="1" applyFill="1" applyBorder="1" applyAlignment="1">
      <alignment horizontal="right"/>
    </xf>
    <xf numFmtId="0" fontId="6" fillId="2" borderId="17" xfId="0" applyNumberFormat="1" applyFont="1" applyFill="1" applyBorder="1" applyAlignment="1"/>
    <xf numFmtId="0" fontId="6" fillId="2" borderId="18" xfId="0" applyNumberFormat="1" applyFont="1" applyFill="1" applyBorder="1" applyAlignment="1"/>
    <xf numFmtId="0" fontId="6" fillId="2" borderId="19" xfId="0" applyNumberFormat="1" applyFont="1" applyFill="1" applyBorder="1" applyAlignment="1"/>
    <xf numFmtId="0" fontId="6" fillId="2" borderId="20" xfId="0" applyFont="1" applyFill="1" applyBorder="1"/>
    <xf numFmtId="3" fontId="6" fillId="2" borderId="21" xfId="1" applyNumberFormat="1" applyFont="1" applyFill="1" applyBorder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6" fillId="0" borderId="0" xfId="8" applyFont="1" applyFill="1" applyBorder="1" applyAlignment="1"/>
    <xf numFmtId="0" fontId="5" fillId="0" borderId="0" xfId="8" applyFont="1" applyFill="1" applyBorder="1" applyAlignment="1"/>
    <xf numFmtId="0" fontId="6" fillId="0" borderId="0" xfId="0" applyFont="1" applyFill="1" applyAlignment="1"/>
    <xf numFmtId="0" fontId="5" fillId="0" borderId="0" xfId="0" applyFont="1" applyFill="1" applyAlignment="1"/>
    <xf numFmtId="0" fontId="5" fillId="0" borderId="0" xfId="8" applyFont="1" applyFill="1" applyAlignment="1"/>
    <xf numFmtId="0" fontId="6" fillId="0" borderId="22" xfId="8" applyFont="1" applyBorder="1" applyAlignment="1"/>
    <xf numFmtId="0" fontId="6" fillId="0" borderId="23" xfId="8" applyFont="1" applyBorder="1" applyAlignment="1"/>
    <xf numFmtId="0" fontId="5" fillId="3" borderId="2" xfId="8" applyFont="1" applyFill="1" applyBorder="1" applyAlignment="1"/>
    <xf numFmtId="0" fontId="5" fillId="3" borderId="3" xfId="8" applyFont="1" applyFill="1" applyBorder="1" applyAlignment="1"/>
    <xf numFmtId="0" fontId="6" fillId="0" borderId="2" xfId="8" applyFont="1" applyBorder="1" applyAlignment="1"/>
    <xf numFmtId="0" fontId="6" fillId="0" borderId="3" xfId="8" applyFont="1" applyBorder="1" applyAlignment="1"/>
    <xf numFmtId="0" fontId="5" fillId="0" borderId="2" xfId="8" applyFont="1" applyBorder="1" applyAlignment="1"/>
    <xf numFmtId="0" fontId="5" fillId="0" borderId="3" xfId="8" applyFont="1" applyBorder="1" applyAlignment="1"/>
    <xf numFmtId="0" fontId="6" fillId="0" borderId="3" xfId="8" applyFont="1" applyFill="1" applyBorder="1" applyAlignment="1"/>
    <xf numFmtId="0" fontId="6" fillId="0" borderId="2" xfId="8" applyFont="1" applyFill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0" fontId="8" fillId="0" borderId="2" xfId="8" applyFont="1" applyBorder="1" applyAlignment="1"/>
    <xf numFmtId="0" fontId="8" fillId="0" borderId="3" xfId="8" applyFont="1" applyBorder="1" applyAlignment="1"/>
    <xf numFmtId="0" fontId="8" fillId="0" borderId="2" xfId="0" applyFont="1" applyFill="1" applyBorder="1" applyAlignment="1"/>
    <xf numFmtId="0" fontId="8" fillId="0" borderId="3" xfId="0" applyFont="1" applyFill="1" applyBorder="1" applyAlignment="1"/>
    <xf numFmtId="0" fontId="5" fillId="0" borderId="2" xfId="8" applyFont="1" applyFill="1" applyBorder="1" applyAlignment="1"/>
    <xf numFmtId="0" fontId="5" fillId="0" borderId="3" xfId="8" applyFont="1" applyFill="1" applyBorder="1" applyAlignment="1"/>
    <xf numFmtId="0" fontId="6" fillId="0" borderId="24" xfId="8" applyFont="1" applyFill="1" applyBorder="1" applyAlignment="1"/>
    <xf numFmtId="0" fontId="6" fillId="0" borderId="25" xfId="8" applyFont="1" applyFill="1" applyBorder="1" applyAlignment="1"/>
    <xf numFmtId="1" fontId="6" fillId="0" borderId="2" xfId="8" quotePrefix="1" applyNumberFormat="1" applyFont="1" applyBorder="1" applyAlignment="1"/>
    <xf numFmtId="1" fontId="6" fillId="0" borderId="2" xfId="8" applyNumberFormat="1" applyFont="1" applyBorder="1" applyAlignment="1"/>
    <xf numFmtId="0" fontId="6" fillId="0" borderId="24" xfId="8" applyFont="1" applyBorder="1" applyAlignment="1"/>
    <xf numFmtId="0" fontId="6" fillId="0" borderId="25" xfId="8" applyFont="1" applyBorder="1" applyAlignment="1"/>
    <xf numFmtId="0" fontId="6" fillId="0" borderId="0" xfId="0" applyFont="1" applyBorder="1" applyAlignment="1"/>
    <xf numFmtId="0" fontId="5" fillId="4" borderId="10" xfId="8" applyFont="1" applyFill="1" applyBorder="1" applyAlignment="1"/>
    <xf numFmtId="0" fontId="6" fillId="4" borderId="5" xfId="8" applyFont="1" applyFill="1" applyBorder="1" applyAlignment="1"/>
    <xf numFmtId="0" fontId="6" fillId="4" borderId="6" xfId="8" applyFont="1" applyFill="1" applyBorder="1" applyAlignment="1"/>
    <xf numFmtId="0" fontId="5" fillId="4" borderId="9" xfId="8" applyFont="1" applyFill="1" applyBorder="1" applyAlignment="1"/>
    <xf numFmtId="3" fontId="5" fillId="4" borderId="11" xfId="1" applyNumberFormat="1" applyFont="1" applyFill="1" applyBorder="1" applyAlignment="1"/>
    <xf numFmtId="2" fontId="6" fillId="0" borderId="2" xfId="8" applyNumberFormat="1" applyFont="1" applyFill="1" applyBorder="1" applyAlignment="1"/>
    <xf numFmtId="2" fontId="6" fillId="0" borderId="3" xfId="8" applyNumberFormat="1" applyFont="1" applyFill="1" applyBorder="1" applyAlignment="1"/>
    <xf numFmtId="0" fontId="6" fillId="0" borderId="0" xfId="8" applyFont="1" applyFill="1" applyAlignment="1"/>
    <xf numFmtId="0" fontId="6" fillId="4" borderId="10" xfId="8" applyFont="1" applyFill="1" applyBorder="1" applyAlignment="1"/>
    <xf numFmtId="0" fontId="6" fillId="4" borderId="9" xfId="8" applyFont="1" applyFill="1" applyBorder="1" applyAlignment="1"/>
    <xf numFmtId="0" fontId="6" fillId="4" borderId="12" xfId="8" applyFont="1" applyFill="1" applyBorder="1" applyAlignment="1"/>
    <xf numFmtId="0" fontId="6" fillId="4" borderId="13" xfId="8" applyFont="1" applyFill="1" applyBorder="1" applyAlignment="1"/>
    <xf numFmtId="0" fontId="6" fillId="4" borderId="17" xfId="8" applyFont="1" applyFill="1" applyBorder="1" applyAlignment="1"/>
    <xf numFmtId="0" fontId="6" fillId="4" borderId="18" xfId="8" applyFont="1" applyFill="1" applyBorder="1" applyAlignment="1"/>
    <xf numFmtId="3" fontId="6" fillId="4" borderId="21" xfId="1" applyNumberFormat="1" applyFont="1" applyFill="1" applyBorder="1" applyAlignment="1"/>
    <xf numFmtId="3" fontId="6" fillId="0" borderId="0" xfId="1" applyNumberFormat="1" applyFont="1" applyFill="1" applyBorder="1" applyAlignment="1"/>
    <xf numFmtId="0" fontId="8" fillId="0" borderId="2" xfId="8" applyFont="1" applyFill="1" applyBorder="1" applyAlignment="1"/>
    <xf numFmtId="0" fontId="8" fillId="0" borderId="3" xfId="8" applyFont="1" applyFill="1" applyBorder="1" applyAlignment="1"/>
    <xf numFmtId="0" fontId="5" fillId="2" borderId="0" xfId="0" applyFont="1" applyFill="1" applyBorder="1"/>
    <xf numFmtId="0" fontId="11" fillId="0" borderId="26" xfId="8" applyNumberFormat="1" applyFont="1" applyBorder="1" applyAlignment="1">
      <alignment horizontal="center"/>
    </xf>
    <xf numFmtId="0" fontId="11" fillId="0" borderId="27" xfId="8" applyNumberFormat="1" applyFont="1" applyBorder="1" applyAlignment="1">
      <alignment horizontal="center"/>
    </xf>
    <xf numFmtId="0" fontId="11" fillId="0" borderId="28" xfId="8" applyNumberFormat="1" applyFont="1" applyBorder="1" applyAlignment="1">
      <alignment horizontal="center"/>
    </xf>
    <xf numFmtId="0" fontId="11" fillId="0" borderId="29" xfId="8" applyNumberFormat="1" applyFont="1" applyBorder="1" applyAlignment="1">
      <alignment horizontal="center"/>
    </xf>
    <xf numFmtId="0" fontId="11" fillId="5" borderId="30" xfId="8" applyNumberFormat="1" applyFont="1" applyFill="1" applyBorder="1" applyAlignment="1">
      <alignment horizontal="center"/>
    </xf>
    <xf numFmtId="0" fontId="11" fillId="6" borderId="30" xfId="8" applyNumberFormat="1" applyFont="1" applyFill="1" applyBorder="1" applyAlignment="1">
      <alignment horizontal="center"/>
    </xf>
    <xf numFmtId="0" fontId="8" fillId="4" borderId="30" xfId="8" applyFont="1" applyFill="1" applyBorder="1" applyAlignment="1">
      <alignment horizontal="center"/>
    </xf>
    <xf numFmtId="0" fontId="8" fillId="4" borderId="29" xfId="8" applyFont="1" applyFill="1" applyBorder="1" applyAlignment="1">
      <alignment horizontal="center"/>
    </xf>
    <xf numFmtId="0" fontId="9" fillId="0" borderId="0" xfId="8" applyNumberFormat="1" applyFont="1" applyAlignment="1">
      <alignment horizontal="center"/>
    </xf>
    <xf numFmtId="0" fontId="11" fillId="0" borderId="9" xfId="8" applyNumberFormat="1" applyFont="1" applyBorder="1" applyAlignment="1">
      <alignment horizontal="center"/>
    </xf>
    <xf numFmtId="0" fontId="11" fillId="0" borderId="10" xfId="8" applyNumberFormat="1" applyFont="1" applyBorder="1" applyAlignment="1">
      <alignment horizontal="center"/>
    </xf>
    <xf numFmtId="0" fontId="11" fillId="0" borderId="0" xfId="8" applyNumberFormat="1" applyFont="1" applyBorder="1" applyAlignment="1">
      <alignment horizontal="center"/>
    </xf>
    <xf numFmtId="0" fontId="11" fillId="0" borderId="4" xfId="8" applyNumberFormat="1" applyFont="1" applyBorder="1" applyAlignment="1">
      <alignment horizontal="center"/>
    </xf>
    <xf numFmtId="0" fontId="11" fillId="5" borderId="11" xfId="8" applyNumberFormat="1" applyFont="1" applyFill="1" applyBorder="1" applyAlignment="1">
      <alignment horizontal="center"/>
    </xf>
    <xf numFmtId="0" fontId="11" fillId="6" borderId="11" xfId="8" applyNumberFormat="1" applyFont="1" applyFill="1" applyBorder="1" applyAlignment="1">
      <alignment horizontal="center"/>
    </xf>
    <xf numFmtId="0" fontId="11" fillId="4" borderId="11" xfId="8" applyFont="1" applyFill="1" applyBorder="1" applyAlignment="1">
      <alignment horizontal="center"/>
    </xf>
    <xf numFmtId="0" fontId="11" fillId="4" borderId="4" xfId="8" applyFont="1" applyFill="1" applyBorder="1" applyAlignment="1">
      <alignment horizontal="center"/>
    </xf>
    <xf numFmtId="0" fontId="12" fillId="5" borderId="11" xfId="8" applyNumberFormat="1" applyFont="1" applyFill="1" applyBorder="1" applyAlignment="1">
      <alignment horizontal="center"/>
    </xf>
    <xf numFmtId="0" fontId="11" fillId="0" borderId="31" xfId="8" applyNumberFormat="1" applyFont="1" applyBorder="1" applyAlignment="1">
      <alignment horizontal="center"/>
    </xf>
    <xf numFmtId="0" fontId="11" fillId="0" borderId="32" xfId="8" applyNumberFormat="1" applyFont="1" applyBorder="1" applyAlignment="1">
      <alignment horizontal="center"/>
    </xf>
    <xf numFmtId="0" fontId="11" fillId="0" borderId="33" xfId="8" applyNumberFormat="1" applyFont="1" applyBorder="1" applyAlignment="1">
      <alignment horizontal="center"/>
    </xf>
    <xf numFmtId="0" fontId="11" fillId="0" borderId="34" xfId="8" applyNumberFormat="1" applyFont="1" applyBorder="1" applyAlignment="1">
      <alignment horizontal="center"/>
    </xf>
    <xf numFmtId="0" fontId="11" fillId="5" borderId="35" xfId="8" applyNumberFormat="1" applyFont="1" applyFill="1" applyBorder="1" applyAlignment="1">
      <alignment horizontal="center"/>
    </xf>
    <xf numFmtId="0" fontId="11" fillId="6" borderId="35" xfId="8" applyNumberFormat="1" applyFont="1" applyFill="1" applyBorder="1" applyAlignment="1">
      <alignment horizontal="center"/>
    </xf>
    <xf numFmtId="0" fontId="11" fillId="5" borderId="21" xfId="8" applyNumberFormat="1" applyFont="1" applyFill="1" applyBorder="1" applyAlignment="1">
      <alignment horizontal="center"/>
    </xf>
    <xf numFmtId="0" fontId="11" fillId="4" borderId="35" xfId="8" applyFont="1" applyFill="1" applyBorder="1" applyAlignment="1">
      <alignment horizontal="center"/>
    </xf>
    <xf numFmtId="0" fontId="11" fillId="7" borderId="35" xfId="8" applyFont="1" applyFill="1" applyBorder="1" applyAlignment="1">
      <alignment horizontal="center"/>
    </xf>
    <xf numFmtId="0" fontId="11" fillId="4" borderId="34" xfId="8" applyFont="1" applyFill="1" applyBorder="1" applyAlignment="1">
      <alignment horizontal="center"/>
    </xf>
    <xf numFmtId="0" fontId="8" fillId="0" borderId="26" xfId="8" applyNumberFormat="1" applyFont="1" applyBorder="1" applyAlignment="1">
      <alignment horizontal="center"/>
    </xf>
    <xf numFmtId="0" fontId="8" fillId="0" borderId="27" xfId="8" applyNumberFormat="1" applyFont="1" applyBorder="1" applyAlignment="1">
      <alignment horizontal="center"/>
    </xf>
    <xf numFmtId="0" fontId="8" fillId="0" borderId="28" xfId="8" applyNumberFormat="1" applyFont="1" applyBorder="1" applyAlignment="1">
      <alignment horizontal="center"/>
    </xf>
    <xf numFmtId="0" fontId="8" fillId="0" borderId="29" xfId="8" applyNumberFormat="1" applyFont="1" applyBorder="1" applyAlignment="1">
      <alignment horizontal="center"/>
    </xf>
    <xf numFmtId="0" fontId="8" fillId="5" borderId="30" xfId="8" applyNumberFormat="1" applyFont="1" applyFill="1" applyBorder="1" applyAlignment="1">
      <alignment horizontal="center"/>
    </xf>
    <xf numFmtId="0" fontId="8" fillId="2" borderId="30" xfId="8" applyNumberFormat="1" applyFont="1" applyFill="1" applyBorder="1" applyAlignment="1">
      <alignment horizontal="center"/>
    </xf>
    <xf numFmtId="0" fontId="11" fillId="2" borderId="30" xfId="8" applyNumberFormat="1" applyFont="1" applyFill="1" applyBorder="1" applyAlignment="1">
      <alignment horizontal="center"/>
    </xf>
    <xf numFmtId="0" fontId="11" fillId="2" borderId="29" xfId="8" applyNumberFormat="1" applyFont="1" applyFill="1" applyBorder="1" applyAlignment="1">
      <alignment horizontal="center"/>
    </xf>
    <xf numFmtId="0" fontId="8" fillId="0" borderId="0" xfId="8" applyNumberFormat="1" applyFont="1" applyFill="1" applyAlignment="1">
      <alignment horizontal="center"/>
    </xf>
    <xf numFmtId="0" fontId="8" fillId="0" borderId="9" xfId="8" applyNumberFormat="1" applyFont="1" applyBorder="1" applyAlignment="1">
      <alignment horizontal="center"/>
    </xf>
    <xf numFmtId="0" fontId="8" fillId="0" borderId="10" xfId="8" applyNumberFormat="1" applyFont="1" applyBorder="1" applyAlignment="1">
      <alignment horizontal="center"/>
    </xf>
    <xf numFmtId="0" fontId="8" fillId="0" borderId="0" xfId="8" applyNumberFormat="1" applyFont="1" applyBorder="1" applyAlignment="1">
      <alignment horizontal="center"/>
    </xf>
    <xf numFmtId="0" fontId="8" fillId="0" borderId="4" xfId="8" applyNumberFormat="1" applyFont="1" applyBorder="1" applyAlignment="1">
      <alignment horizontal="center"/>
    </xf>
    <xf numFmtId="0" fontId="8" fillId="5" borderId="11" xfId="8" applyNumberFormat="1" applyFont="1" applyFill="1" applyBorder="1" applyAlignment="1">
      <alignment horizontal="center"/>
    </xf>
    <xf numFmtId="0" fontId="8" fillId="2" borderId="11" xfId="8" applyNumberFormat="1" applyFont="1" applyFill="1" applyBorder="1" applyAlignment="1">
      <alignment horizontal="center"/>
    </xf>
    <xf numFmtId="0" fontId="8" fillId="2" borderId="4" xfId="8" applyNumberFormat="1" applyFont="1" applyFill="1" applyBorder="1" applyAlignment="1">
      <alignment horizontal="center"/>
    </xf>
    <xf numFmtId="0" fontId="5" fillId="5" borderId="11" xfId="8" applyNumberFormat="1" applyFont="1" applyFill="1" applyBorder="1" applyAlignment="1">
      <alignment horizontal="center"/>
    </xf>
    <xf numFmtId="0" fontId="8" fillId="0" borderId="17" xfId="8" applyNumberFormat="1" applyFont="1" applyBorder="1" applyAlignment="1">
      <alignment horizontal="center"/>
    </xf>
    <xf numFmtId="0" fontId="8" fillId="0" borderId="18" xfId="8" applyNumberFormat="1" applyFont="1" applyBorder="1" applyAlignment="1">
      <alignment horizontal="center"/>
    </xf>
    <xf numFmtId="0" fontId="8" fillId="0" borderId="19" xfId="8" applyNumberFormat="1" applyFont="1" applyBorder="1" applyAlignment="1">
      <alignment horizontal="center"/>
    </xf>
    <xf numFmtId="0" fontId="8" fillId="0" borderId="20" xfId="8" applyNumberFormat="1" applyFont="1" applyBorder="1" applyAlignment="1">
      <alignment horizontal="center"/>
    </xf>
    <xf numFmtId="0" fontId="8" fillId="5" borderId="21" xfId="8" applyNumberFormat="1" applyFont="1" applyFill="1" applyBorder="1" applyAlignment="1">
      <alignment horizontal="center"/>
    </xf>
    <xf numFmtId="0" fontId="8" fillId="2" borderId="21" xfId="8" applyNumberFormat="1" applyFont="1" applyFill="1" applyBorder="1" applyAlignment="1">
      <alignment horizontal="center"/>
    </xf>
    <xf numFmtId="0" fontId="11" fillId="2" borderId="21" xfId="8" applyNumberFormat="1" applyFont="1" applyFill="1" applyBorder="1" applyAlignment="1">
      <alignment horizontal="center"/>
    </xf>
    <xf numFmtId="0" fontId="11" fillId="2" borderId="20" xfId="8" applyNumberFormat="1" applyFont="1" applyFill="1" applyBorder="1" applyAlignment="1">
      <alignment horizontal="center"/>
    </xf>
    <xf numFmtId="3" fontId="5" fillId="3" borderId="36" xfId="8" applyNumberFormat="1" applyFont="1" applyFill="1" applyBorder="1" applyAlignment="1">
      <alignment horizontal="right"/>
    </xf>
    <xf numFmtId="0" fontId="5" fillId="0" borderId="36" xfId="8" applyFont="1" applyBorder="1" applyAlignment="1">
      <alignment horizontal="right"/>
    </xf>
    <xf numFmtId="3" fontId="5" fillId="0" borderId="36" xfId="8" applyNumberFormat="1" applyFont="1" applyBorder="1" applyAlignment="1">
      <alignment horizontal="right"/>
    </xf>
    <xf numFmtId="0" fontId="6" fillId="0" borderId="36" xfId="8" applyFont="1" applyBorder="1" applyAlignment="1">
      <alignment horizontal="right"/>
    </xf>
    <xf numFmtId="3" fontId="6" fillId="0" borderId="36" xfId="8" applyNumberFormat="1" applyFont="1" applyBorder="1" applyAlignment="1">
      <alignment horizontal="right"/>
    </xf>
    <xf numFmtId="3" fontId="5" fillId="0" borderId="36" xfId="1" applyNumberFormat="1" applyFont="1" applyBorder="1" applyAlignment="1">
      <alignment horizontal="right"/>
    </xf>
    <xf numFmtId="3" fontId="4" fillId="0" borderId="36" xfId="1" applyNumberFormat="1" applyFont="1" applyBorder="1" applyAlignment="1">
      <alignment horizontal="right"/>
    </xf>
    <xf numFmtId="3" fontId="4" fillId="0" borderId="36" xfId="8" applyNumberFormat="1" applyFont="1" applyBorder="1" applyAlignment="1">
      <alignment horizontal="right"/>
    </xf>
    <xf numFmtId="3" fontId="6" fillId="0" borderId="36" xfId="1" applyNumberFormat="1" applyFont="1" applyBorder="1" applyAlignment="1">
      <alignment horizontal="right"/>
    </xf>
    <xf numFmtId="3" fontId="8" fillId="0" borderId="36" xfId="1" applyNumberFormat="1" applyFont="1" applyBorder="1" applyAlignment="1">
      <alignment horizontal="right"/>
    </xf>
    <xf numFmtId="3" fontId="8" fillId="0" borderId="36" xfId="8" applyNumberFormat="1" applyFont="1" applyBorder="1" applyAlignment="1">
      <alignment horizontal="right"/>
    </xf>
    <xf numFmtId="3" fontId="6" fillId="0" borderId="36" xfId="8" applyNumberFormat="1" applyFont="1" applyFill="1" applyBorder="1" applyAlignment="1">
      <alignment horizontal="right"/>
    </xf>
    <xf numFmtId="3" fontId="6" fillId="0" borderId="36" xfId="1" applyNumberFormat="1" applyFont="1" applyFill="1" applyBorder="1" applyAlignment="1">
      <alignment horizontal="right"/>
    </xf>
    <xf numFmtId="165" fontId="6" fillId="0" borderId="36" xfId="8" applyNumberFormat="1" applyFont="1" applyFill="1" applyBorder="1" applyAlignment="1">
      <alignment horizontal="right"/>
    </xf>
    <xf numFmtId="165" fontId="6" fillId="0" borderId="36" xfId="8" applyNumberFormat="1" applyFont="1" applyBorder="1" applyAlignment="1">
      <alignment horizontal="right"/>
    </xf>
    <xf numFmtId="3" fontId="8" fillId="0" borderId="36" xfId="8" applyNumberFormat="1" applyFont="1" applyFill="1" applyBorder="1" applyAlignment="1">
      <alignment horizontal="right"/>
    </xf>
    <xf numFmtId="3" fontId="4" fillId="0" borderId="36" xfId="8" applyNumberFormat="1" applyFont="1" applyFill="1" applyBorder="1" applyAlignment="1">
      <alignment horizontal="right"/>
    </xf>
    <xf numFmtId="2" fontId="6" fillId="0" borderId="36" xfId="1" applyNumberFormat="1" applyFont="1" applyFill="1" applyBorder="1" applyAlignment="1">
      <alignment horizontal="right"/>
    </xf>
    <xf numFmtId="2" fontId="6" fillId="0" borderId="36" xfId="8" applyNumberFormat="1" applyFont="1" applyFill="1" applyBorder="1" applyAlignment="1">
      <alignment horizontal="right"/>
    </xf>
    <xf numFmtId="3" fontId="6" fillId="0" borderId="36" xfId="0" applyNumberFormat="1" applyFont="1" applyFill="1" applyBorder="1" applyAlignment="1">
      <alignment horizontal="right"/>
    </xf>
    <xf numFmtId="3" fontId="8" fillId="0" borderId="36" xfId="1" applyNumberFormat="1" applyFont="1" applyFill="1" applyBorder="1" applyAlignment="1">
      <alignment horizontal="right"/>
    </xf>
    <xf numFmtId="3" fontId="5" fillId="0" borderId="36" xfId="8" applyNumberFormat="1" applyFont="1" applyFill="1" applyBorder="1" applyAlignment="1">
      <alignment horizontal="right"/>
    </xf>
    <xf numFmtId="3" fontId="6" fillId="0" borderId="37" xfId="1" applyNumberFormat="1" applyFont="1" applyBorder="1" applyAlignment="1">
      <alignment horizontal="right"/>
    </xf>
    <xf numFmtId="3" fontId="6" fillId="0" borderId="37" xfId="8" applyNumberFormat="1" applyFont="1" applyFill="1" applyBorder="1" applyAlignment="1">
      <alignment horizontal="right"/>
    </xf>
    <xf numFmtId="3" fontId="6" fillId="0" borderId="37" xfId="8" applyNumberFormat="1" applyFont="1" applyBorder="1" applyAlignment="1">
      <alignment horizontal="right"/>
    </xf>
    <xf numFmtId="3" fontId="5" fillId="3" borderId="36" xfId="1" applyNumberFormat="1" applyFont="1" applyFill="1" applyBorder="1" applyAlignment="1">
      <alignment horizontal="right"/>
    </xf>
    <xf numFmtId="4" fontId="6" fillId="0" borderId="36" xfId="8" applyNumberFormat="1" applyFont="1" applyBorder="1" applyAlignment="1">
      <alignment horizontal="right"/>
    </xf>
    <xf numFmtId="3" fontId="6" fillId="0" borderId="38" xfId="8" applyNumberFormat="1" applyFont="1" applyBorder="1" applyAlignment="1">
      <alignment horizontal="right"/>
    </xf>
    <xf numFmtId="3" fontId="4" fillId="0" borderId="36" xfId="1" applyNumberFormat="1" applyFont="1" applyFill="1" applyBorder="1" applyAlignment="1">
      <alignment horizontal="right"/>
    </xf>
    <xf numFmtId="3" fontId="5" fillId="2" borderId="11" xfId="8" applyNumberFormat="1" applyFont="1" applyFill="1" applyBorder="1" applyAlignment="1">
      <alignment horizontal="right"/>
    </xf>
    <xf numFmtId="0" fontId="6" fillId="0" borderId="0" xfId="8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165" fontId="5" fillId="0" borderId="0" xfId="8" applyNumberFormat="1" applyFont="1" applyFill="1" applyAlignment="1">
      <alignment horizontal="right"/>
    </xf>
    <xf numFmtId="0" fontId="5" fillId="0" borderId="0" xfId="8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" fontId="6" fillId="0" borderId="38" xfId="1" applyNumberFormat="1" applyFont="1" applyBorder="1" applyAlignment="1">
      <alignment horizontal="right"/>
    </xf>
    <xf numFmtId="0" fontId="6" fillId="0" borderId="38" xfId="8" applyFont="1" applyBorder="1" applyAlignment="1">
      <alignment horizontal="right"/>
    </xf>
    <xf numFmtId="3" fontId="5" fillId="6" borderId="11" xfId="1" applyNumberFormat="1" applyFont="1" applyFill="1" applyBorder="1" applyAlignment="1">
      <alignment horizontal="right"/>
    </xf>
    <xf numFmtId="3" fontId="5" fillId="4" borderId="11" xfId="8" applyNumberFormat="1" applyFont="1" applyFill="1" applyBorder="1" applyAlignment="1">
      <alignment horizontal="right"/>
    </xf>
    <xf numFmtId="3" fontId="6" fillId="4" borderId="8" xfId="1" applyNumberFormat="1" applyFont="1" applyFill="1" applyBorder="1" applyAlignment="1">
      <alignment horizontal="right"/>
    </xf>
    <xf numFmtId="3" fontId="6" fillId="4" borderId="8" xfId="8" applyNumberFormat="1" applyFont="1" applyFill="1" applyBorder="1" applyAlignment="1">
      <alignment horizontal="right"/>
    </xf>
    <xf numFmtId="3" fontId="5" fillId="4" borderId="11" xfId="1" applyNumberFormat="1" applyFont="1" applyFill="1" applyBorder="1" applyAlignment="1">
      <alignment horizontal="right"/>
    </xf>
    <xf numFmtId="3" fontId="6" fillId="4" borderId="16" xfId="1" applyNumberFormat="1" applyFont="1" applyFill="1" applyBorder="1" applyAlignment="1">
      <alignment horizontal="right"/>
    </xf>
    <xf numFmtId="3" fontId="6" fillId="4" borderId="16" xfId="8" applyNumberFormat="1" applyFont="1" applyFill="1" applyBorder="1" applyAlignment="1">
      <alignment horizontal="right"/>
    </xf>
    <xf numFmtId="3" fontId="6" fillId="4" borderId="11" xfId="1" applyNumberFormat="1" applyFont="1" applyFill="1" applyBorder="1" applyAlignment="1">
      <alignment horizontal="right"/>
    </xf>
    <xf numFmtId="3" fontId="6" fillId="4" borderId="11" xfId="8" applyNumberFormat="1" applyFont="1" applyFill="1" applyBorder="1" applyAlignment="1">
      <alignment horizontal="right"/>
    </xf>
    <xf numFmtId="3" fontId="6" fillId="2" borderId="6" xfId="1" applyNumberFormat="1" applyFont="1" applyFill="1" applyBorder="1" applyAlignment="1">
      <alignment horizontal="right"/>
    </xf>
    <xf numFmtId="0" fontId="6" fillId="0" borderId="39" xfId="8" applyFont="1" applyBorder="1" applyAlignment="1"/>
    <xf numFmtId="0" fontId="6" fillId="0" borderId="40" xfId="8" applyFont="1" applyBorder="1" applyAlignment="1"/>
    <xf numFmtId="3" fontId="6" fillId="0" borderId="40" xfId="1" applyNumberFormat="1" applyFont="1" applyBorder="1" applyAlignment="1"/>
    <xf numFmtId="3" fontId="6" fillId="0" borderId="40" xfId="8" applyNumberFormat="1" applyFont="1" applyBorder="1" applyAlignment="1"/>
    <xf numFmtId="0" fontId="6" fillId="0" borderId="40" xfId="0" applyFont="1" applyBorder="1" applyAlignment="1"/>
    <xf numFmtId="3" fontId="6" fillId="0" borderId="40" xfId="1" applyNumberFormat="1" applyFont="1" applyBorder="1" applyAlignment="1">
      <alignment horizontal="right"/>
    </xf>
    <xf numFmtId="0" fontId="6" fillId="0" borderId="40" xfId="8" applyFont="1" applyBorder="1" applyAlignment="1">
      <alignment horizontal="right"/>
    </xf>
    <xf numFmtId="0" fontId="6" fillId="0" borderId="41" xfId="8" applyFont="1" applyBorder="1" applyAlignment="1"/>
    <xf numFmtId="3" fontId="6" fillId="0" borderId="42" xfId="1" applyNumberFormat="1" applyFont="1" applyBorder="1" applyAlignment="1">
      <alignment horizontal="right"/>
    </xf>
    <xf numFmtId="3" fontId="6" fillId="0" borderId="42" xfId="8" applyNumberFormat="1" applyFont="1" applyBorder="1" applyAlignment="1">
      <alignment horizontal="right"/>
    </xf>
    <xf numFmtId="0" fontId="6" fillId="6" borderId="26" xfId="8" applyFont="1" applyFill="1" applyBorder="1" applyAlignment="1"/>
    <xf numFmtId="3" fontId="6" fillId="6" borderId="30" xfId="1" applyNumberFormat="1" applyFont="1" applyFill="1" applyBorder="1" applyAlignment="1">
      <alignment horizontal="right"/>
    </xf>
    <xf numFmtId="3" fontId="6" fillId="6" borderId="30" xfId="8" applyNumberFormat="1" applyFont="1" applyFill="1" applyBorder="1" applyAlignment="1">
      <alignment horizontal="right"/>
    </xf>
    <xf numFmtId="0" fontId="5" fillId="6" borderId="9" xfId="8" applyFont="1" applyFill="1" applyBorder="1" applyAlignment="1"/>
    <xf numFmtId="3" fontId="6" fillId="4" borderId="21" xfId="1" applyNumberFormat="1" applyFont="1" applyFill="1" applyBorder="1" applyAlignment="1">
      <alignment horizontal="right"/>
    </xf>
    <xf numFmtId="3" fontId="6" fillId="4" borderId="21" xfId="8" applyNumberFormat="1" applyFont="1" applyFill="1" applyBorder="1" applyAlignment="1">
      <alignment horizontal="right"/>
    </xf>
    <xf numFmtId="0" fontId="6" fillId="0" borderId="43" xfId="8" applyFont="1" applyBorder="1" applyAlignment="1"/>
    <xf numFmtId="3" fontId="6" fillId="0" borderId="44" xfId="1" applyNumberFormat="1" applyFont="1" applyBorder="1" applyAlignment="1">
      <alignment horizontal="right"/>
    </xf>
    <xf numFmtId="3" fontId="6" fillId="0" borderId="44" xfId="8" applyNumberFormat="1" applyFont="1" applyBorder="1" applyAlignment="1">
      <alignment horizontal="right"/>
    </xf>
    <xf numFmtId="0" fontId="6" fillId="0" borderId="45" xfId="8" applyFont="1" applyBorder="1" applyAlignment="1"/>
    <xf numFmtId="0" fontId="6" fillId="0" borderId="46" xfId="8" applyFont="1" applyBorder="1" applyAlignment="1"/>
    <xf numFmtId="0" fontId="5" fillId="3" borderId="47" xfId="8" applyFont="1" applyFill="1" applyBorder="1" applyAlignment="1"/>
    <xf numFmtId="0" fontId="5" fillId="0" borderId="47" xfId="8" applyFont="1" applyBorder="1" applyAlignment="1"/>
    <xf numFmtId="0" fontId="6" fillId="0" borderId="47" xfId="8" applyFont="1" applyBorder="1" applyAlignment="1"/>
    <xf numFmtId="0" fontId="4" fillId="0" borderId="47" xfId="8" applyFont="1" applyBorder="1" applyAlignment="1"/>
    <xf numFmtId="0" fontId="8" fillId="0" borderId="47" xfId="8" applyFont="1" applyBorder="1" applyAlignment="1"/>
    <xf numFmtId="0" fontId="6" fillId="0" borderId="47" xfId="8" applyFont="1" applyFill="1" applyBorder="1" applyAlignment="1"/>
    <xf numFmtId="0" fontId="6" fillId="0" borderId="47" xfId="0" applyFont="1" applyFill="1" applyBorder="1" applyAlignment="1"/>
    <xf numFmtId="2" fontId="6" fillId="0" borderId="47" xfId="8" applyNumberFormat="1" applyFont="1" applyFill="1" applyBorder="1" applyAlignment="1"/>
    <xf numFmtId="0" fontId="8" fillId="0" borderId="47" xfId="8" applyFont="1" applyFill="1" applyBorder="1" applyAlignment="1"/>
    <xf numFmtId="0" fontId="8" fillId="0" borderId="47" xfId="0" applyFont="1" applyFill="1" applyBorder="1" applyAlignment="1"/>
    <xf numFmtId="0" fontId="5" fillId="0" borderId="47" xfId="8" applyFont="1" applyFill="1" applyBorder="1" applyAlignment="1"/>
    <xf numFmtId="0" fontId="6" fillId="0" borderId="48" xfId="8" applyFont="1" applyBorder="1" applyAlignment="1"/>
    <xf numFmtId="0" fontId="6" fillId="0" borderId="49" xfId="8" applyFont="1" applyBorder="1" applyAlignment="1"/>
    <xf numFmtId="0" fontId="6" fillId="0" borderId="50" xfId="8" applyFont="1" applyBorder="1" applyAlignment="1"/>
    <xf numFmtId="0" fontId="6" fillId="0" borderId="51" xfId="8" applyFont="1" applyBorder="1" applyAlignment="1"/>
    <xf numFmtId="0" fontId="6" fillId="6" borderId="27" xfId="8" applyFont="1" applyFill="1" applyBorder="1" applyAlignment="1"/>
    <xf numFmtId="0" fontId="6" fillId="6" borderId="29" xfId="8" applyFont="1" applyFill="1" applyBorder="1" applyAlignment="1"/>
    <xf numFmtId="0" fontId="6" fillId="4" borderId="20" xfId="8" applyFont="1" applyFill="1" applyBorder="1" applyAlignment="1"/>
    <xf numFmtId="0" fontId="6" fillId="0" borderId="52" xfId="8" applyFont="1" applyBorder="1" applyAlignment="1"/>
    <xf numFmtId="0" fontId="6" fillId="0" borderId="53" xfId="8" applyFont="1" applyBorder="1" applyAlignment="1"/>
    <xf numFmtId="0" fontId="6" fillId="4" borderId="7" xfId="8" applyFont="1" applyFill="1" applyBorder="1" applyAlignment="1"/>
    <xf numFmtId="0" fontId="5" fillId="4" borderId="4" xfId="8" applyFont="1" applyFill="1" applyBorder="1" applyAlignment="1"/>
    <xf numFmtId="0" fontId="6" fillId="4" borderId="15" xfId="8" applyFont="1" applyFill="1" applyBorder="1" applyAlignment="1"/>
    <xf numFmtId="0" fontId="6" fillId="4" borderId="4" xfId="8" applyFont="1" applyFill="1" applyBorder="1" applyAlignment="1"/>
    <xf numFmtId="0" fontId="10" fillId="0" borderId="0" xfId="8" applyFont="1" applyFill="1" applyAlignment="1"/>
    <xf numFmtId="0" fontId="10" fillId="0" borderId="0" xfId="8" applyFont="1" applyFill="1" applyBorder="1" applyAlignment="1"/>
    <xf numFmtId="0" fontId="10" fillId="0" borderId="0" xfId="0" applyFont="1" applyFill="1" applyAlignment="1"/>
    <xf numFmtId="0" fontId="13" fillId="0" borderId="0" xfId="8" applyFont="1" applyFill="1" applyBorder="1" applyAlignment="1"/>
    <xf numFmtId="3" fontId="6" fillId="0" borderId="44" xfId="8" applyNumberFormat="1" applyFont="1" applyFill="1" applyBorder="1" applyAlignment="1">
      <alignment horizontal="right"/>
    </xf>
    <xf numFmtId="0" fontId="4" fillId="0" borderId="0" xfId="0" applyFont="1" applyAlignment="1"/>
    <xf numFmtId="0" fontId="4" fillId="0" borderId="0" xfId="0" applyFont="1" applyBorder="1" applyAlignment="1"/>
    <xf numFmtId="0" fontId="14" fillId="0" borderId="0" xfId="8" applyNumberFormat="1" applyFont="1" applyBorder="1" applyAlignment="1">
      <alignment horizontal="left"/>
    </xf>
    <xf numFmtId="0" fontId="4" fillId="0" borderId="0" xfId="0" applyFont="1" applyFill="1" applyBorder="1" applyAlignment="1"/>
    <xf numFmtId="3" fontId="5" fillId="0" borderId="0" xfId="1" applyNumberFormat="1" applyFont="1" applyFill="1" applyAlignment="1">
      <alignment horizontal="right"/>
    </xf>
    <xf numFmtId="3" fontId="5" fillId="0" borderId="0" xfId="8" applyNumberFormat="1" applyFont="1" applyFill="1" applyAlignment="1">
      <alignment horizontal="right"/>
    </xf>
    <xf numFmtId="3" fontId="5" fillId="0" borderId="0" xfId="1" applyNumberFormat="1" applyFont="1" applyFill="1" applyBorder="1" applyAlignment="1">
      <alignment horizontal="right"/>
    </xf>
    <xf numFmtId="165" fontId="5" fillId="0" borderId="0" xfId="8" applyNumberFormat="1" applyFont="1" applyFill="1" applyBorder="1" applyAlignment="1">
      <alignment horizontal="right"/>
    </xf>
    <xf numFmtId="3" fontId="5" fillId="0" borderId="0" xfId="8" applyNumberFormat="1" applyFont="1" applyFill="1" applyBorder="1" applyAlignment="1">
      <alignment horizontal="right"/>
    </xf>
    <xf numFmtId="0" fontId="5" fillId="0" borderId="47" xfId="8" applyNumberFormat="1" applyFont="1" applyFill="1" applyBorder="1" applyAlignment="1"/>
    <xf numFmtId="0" fontId="6" fillId="0" borderId="54" xfId="8" applyFont="1" applyBorder="1" applyAlignment="1"/>
    <xf numFmtId="0" fontId="5" fillId="3" borderId="55" xfId="8" applyFont="1" applyFill="1" applyBorder="1" applyAlignment="1"/>
    <xf numFmtId="0" fontId="5" fillId="0" borderId="55" xfId="8" applyFont="1" applyBorder="1" applyAlignment="1"/>
    <xf numFmtId="0" fontId="6" fillId="0" borderId="55" xfId="8" applyFont="1" applyBorder="1" applyAlignment="1"/>
    <xf numFmtId="0" fontId="4" fillId="0" borderId="55" xfId="8" applyFont="1" applyBorder="1" applyAlignment="1"/>
    <xf numFmtId="0" fontId="8" fillId="0" borderId="55" xfId="8" applyFont="1" applyBorder="1" applyAlignment="1"/>
    <xf numFmtId="0" fontId="6" fillId="0" borderId="55" xfId="8" applyFont="1" applyFill="1" applyBorder="1" applyAlignment="1"/>
    <xf numFmtId="0" fontId="6" fillId="0" borderId="55" xfId="0" applyFont="1" applyFill="1" applyBorder="1" applyAlignment="1"/>
    <xf numFmtId="2" fontId="6" fillId="0" borderId="55" xfId="8" applyNumberFormat="1" applyFont="1" applyFill="1" applyBorder="1" applyAlignment="1"/>
    <xf numFmtId="0" fontId="8" fillId="0" borderId="55" xfId="8" applyFont="1" applyFill="1" applyBorder="1" applyAlignment="1"/>
    <xf numFmtId="0" fontId="8" fillId="0" borderId="55" xfId="0" applyFont="1" applyFill="1" applyBorder="1" applyAlignment="1"/>
    <xf numFmtId="0" fontId="5" fillId="0" borderId="55" xfId="8" applyFont="1" applyFill="1" applyBorder="1" applyAlignment="1"/>
    <xf numFmtId="0" fontId="6" fillId="0" borderId="56" xfId="8" applyFont="1" applyBorder="1" applyAlignment="1"/>
    <xf numFmtId="0" fontId="6" fillId="0" borderId="57" xfId="8" applyFont="1" applyBorder="1" applyAlignment="1"/>
    <xf numFmtId="0" fontId="6" fillId="0" borderId="58" xfId="8" applyFont="1" applyBorder="1" applyAlignment="1"/>
    <xf numFmtId="0" fontId="6" fillId="6" borderId="28" xfId="8" applyFont="1" applyFill="1" applyBorder="1" applyAlignment="1"/>
    <xf numFmtId="0" fontId="6" fillId="4" borderId="19" xfId="8" applyFont="1" applyFill="1" applyBorder="1" applyAlignment="1"/>
    <xf numFmtId="0" fontId="6" fillId="0" borderId="59" xfId="8" applyFont="1" applyBorder="1" applyAlignment="1"/>
    <xf numFmtId="0" fontId="6" fillId="4" borderId="1" xfId="8" applyFont="1" applyFill="1" applyBorder="1" applyAlignment="1"/>
    <xf numFmtId="0" fontId="5" fillId="4" borderId="0" xfId="8" applyFont="1" applyFill="1" applyBorder="1" applyAlignment="1"/>
    <xf numFmtId="0" fontId="6" fillId="4" borderId="14" xfId="8" applyFont="1" applyFill="1" applyBorder="1" applyAlignment="1"/>
    <xf numFmtId="0" fontId="6" fillId="4" borderId="0" xfId="8" applyFont="1" applyFill="1" applyBorder="1" applyAlignment="1"/>
    <xf numFmtId="0" fontId="5" fillId="8" borderId="2" xfId="8" applyFont="1" applyFill="1" applyBorder="1" applyAlignment="1"/>
    <xf numFmtId="3" fontId="5" fillId="8" borderId="36" xfId="8" applyNumberFormat="1" applyFont="1" applyFill="1" applyBorder="1" applyAlignment="1">
      <alignment horizontal="right"/>
    </xf>
    <xf numFmtId="3" fontId="6" fillId="0" borderId="37" xfId="8" quotePrefix="1" applyNumberFormat="1" applyFont="1" applyFill="1" applyBorder="1" applyAlignment="1">
      <alignment horizontal="right"/>
    </xf>
    <xf numFmtId="3" fontId="6" fillId="0" borderId="40" xfId="0" applyNumberFormat="1" applyFont="1" applyBorder="1" applyAlignment="1"/>
    <xf numFmtId="0" fontId="6" fillId="0" borderId="0" xfId="0" applyNumberFormat="1" applyFont="1" applyFill="1" applyBorder="1" applyAlignment="1">
      <alignment horizontal="justify" wrapText="1"/>
    </xf>
    <xf numFmtId="0" fontId="11" fillId="6" borderId="30" xfId="0" applyNumberFormat="1" applyFont="1" applyFill="1" applyBorder="1" applyAlignment="1">
      <alignment horizontal="center"/>
    </xf>
    <xf numFmtId="0" fontId="11" fillId="5" borderId="30" xfId="0" applyNumberFormat="1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11" fillId="6" borderId="11" xfId="0" applyNumberFormat="1" applyFont="1" applyFill="1" applyBorder="1" applyAlignment="1">
      <alignment horizontal="center"/>
    </xf>
    <xf numFmtId="0" fontId="11" fillId="5" borderId="11" xfId="0" applyNumberFormat="1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12" fillId="5" borderId="11" xfId="0" applyNumberFormat="1" applyFont="1" applyFill="1" applyBorder="1" applyAlignment="1">
      <alignment horizontal="center"/>
    </xf>
    <xf numFmtId="0" fontId="11" fillId="4" borderId="35" xfId="0" applyFont="1" applyFill="1" applyBorder="1" applyAlignment="1">
      <alignment horizontal="center"/>
    </xf>
    <xf numFmtId="0" fontId="11" fillId="7" borderId="35" xfId="0" applyFont="1" applyFill="1" applyBorder="1" applyAlignment="1">
      <alignment horizontal="center"/>
    </xf>
    <xf numFmtId="0" fontId="3" fillId="2" borderId="30" xfId="0" applyNumberFormat="1" applyFont="1" applyFill="1" applyBorder="1" applyAlignment="1">
      <alignment horizontal="center"/>
    </xf>
    <xf numFmtId="0" fontId="11" fillId="2" borderId="30" xfId="0" applyNumberFormat="1" applyFont="1" applyFill="1" applyBorder="1" applyAlignment="1">
      <alignment horizontal="center"/>
    </xf>
    <xf numFmtId="0" fontId="3" fillId="2" borderId="11" xfId="0" applyNumberFormat="1" applyFont="1" applyFill="1" applyBorder="1" applyAlignment="1">
      <alignment horizontal="center"/>
    </xf>
    <xf numFmtId="0" fontId="3" fillId="2" borderId="21" xfId="0" applyNumberFormat="1" applyFont="1" applyFill="1" applyBorder="1" applyAlignment="1">
      <alignment horizontal="center"/>
    </xf>
    <xf numFmtId="0" fontId="11" fillId="2" borderId="21" xfId="0" applyNumberFormat="1" applyFont="1" applyFill="1" applyBorder="1" applyAlignment="1">
      <alignment horizontal="center"/>
    </xf>
    <xf numFmtId="0" fontId="3" fillId="5" borderId="21" xfId="8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Alignment="1"/>
    <xf numFmtId="0" fontId="11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47" xfId="8" applyFont="1" applyFill="1" applyBorder="1" applyAlignment="1"/>
    <xf numFmtId="3" fontId="6" fillId="0" borderId="0" xfId="0" applyNumberFormat="1" applyFont="1" applyFill="1" applyBorder="1" applyAlignment="1"/>
    <xf numFmtId="3" fontId="6" fillId="0" borderId="0" xfId="0" applyNumberFormat="1" applyFont="1" applyFill="1" applyAlignment="1"/>
    <xf numFmtId="3" fontId="3" fillId="0" borderId="36" xfId="8" applyNumberFormat="1" applyFont="1" applyFill="1" applyBorder="1" applyAlignment="1">
      <alignment horizontal="right"/>
    </xf>
    <xf numFmtId="1" fontId="17" fillId="0" borderId="0" xfId="0" applyNumberFormat="1" applyFont="1" applyAlignment="1"/>
    <xf numFmtId="1" fontId="17" fillId="0" borderId="0" xfId="0" applyNumberFormat="1" applyFont="1" applyFill="1" applyBorder="1" applyAlignment="1"/>
    <xf numFmtId="1" fontId="17" fillId="0" borderId="0" xfId="0" applyNumberFormat="1" applyFont="1" applyFill="1" applyAlignment="1"/>
    <xf numFmtId="3" fontId="6" fillId="0" borderId="0" xfId="8" applyNumberFormat="1" applyFont="1" applyFill="1" applyBorder="1" applyAlignment="1">
      <alignment horizontal="right"/>
    </xf>
    <xf numFmtId="0" fontId="3" fillId="0" borderId="55" xfId="8" applyFont="1" applyBorder="1" applyAlignment="1"/>
    <xf numFmtId="4" fontId="6" fillId="0" borderId="0" xfId="0" applyNumberFormat="1" applyFont="1" applyFill="1" applyBorder="1" applyAlignment="1"/>
    <xf numFmtId="4" fontId="6" fillId="0" borderId="0" xfId="8" applyNumberFormat="1" applyFont="1" applyFill="1" applyBorder="1" applyAlignment="1">
      <alignment horizontal="right"/>
    </xf>
    <xf numFmtId="168" fontId="6" fillId="0" borderId="38" xfId="8" applyNumberFormat="1" applyFont="1" applyBorder="1" applyAlignment="1">
      <alignment horizontal="right"/>
    </xf>
  </cellXfs>
  <cellStyles count="11">
    <cellStyle name="Comma0" xfId="2" xr:uid="{00000000-0005-0000-0000-000001000000}"/>
    <cellStyle name="Currency0" xfId="3" xr:uid="{00000000-0005-0000-0000-000002000000}"/>
    <cellStyle name="Date" xfId="4" xr:uid="{00000000-0005-0000-0000-000003000000}"/>
    <cellStyle name="Fixed" xfId="5" xr:uid="{00000000-0005-0000-0000-000004000000}"/>
    <cellStyle name="Naslov 1" xfId="6" builtinId="16" customBuiltin="1"/>
    <cellStyle name="Naslov 2" xfId="7" builtinId="17" customBuiltin="1"/>
    <cellStyle name="Navadno" xfId="0" builtinId="0"/>
    <cellStyle name="normal 2" xfId="8" xr:uid="{00000000-0005-0000-0000-000008000000}"/>
    <cellStyle name="Normal_Bizpiz04" xfId="9" xr:uid="{00000000-0005-0000-0000-000009000000}"/>
    <cellStyle name="Vejica" xfId="1" builtinId="3"/>
    <cellStyle name="Vsota" xfId="1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F/DEFP-POLITIKA/SABJF/Osnovne%20tabele/zpiz/2022/ZPIZ_mesecni_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F/DEFP-POLITIKA/SABJF/Osnovne%20tabele/zpiz/2023/ZPIZ_mesecni_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ss"/>
      <sheetName val="mesecno"/>
      <sheetName val="A_ZPIZ"/>
      <sheetName val="A_ZPIZ_74"/>
      <sheetName val="jan"/>
      <sheetName val="feb"/>
      <sheetName val="mar"/>
      <sheetName val="apr"/>
      <sheetName val="maj"/>
      <sheetName val="jun"/>
      <sheetName val="jul"/>
      <sheetName val="avg"/>
      <sheetName val="sept"/>
      <sheetName val="okt"/>
      <sheetName val="nov"/>
      <sheetName val="dec"/>
      <sheetName val="2011_85"/>
      <sheetName val="Sheet1"/>
    </sheetNames>
    <sheetDataSet>
      <sheetData sheetId="0"/>
      <sheetData sheetId="1">
        <row r="1">
          <cell r="A1"/>
          <cell r="B1"/>
          <cell r="C1" t="str">
            <v>jan</v>
          </cell>
          <cell r="D1" t="str">
            <v>feb</v>
          </cell>
          <cell r="E1" t="str">
            <v>mar</v>
          </cell>
          <cell r="F1" t="str">
            <v>apr</v>
          </cell>
          <cell r="G1" t="str">
            <v>maj</v>
          </cell>
          <cell r="H1" t="str">
            <v>jun</v>
          </cell>
          <cell r="I1" t="str">
            <v>jul</v>
          </cell>
          <cell r="J1" t="str">
            <v>avg</v>
          </cell>
          <cell r="K1" t="str">
            <v>sep</v>
          </cell>
          <cell r="L1" t="str">
            <v>okt</v>
          </cell>
          <cell r="M1" t="str">
            <v>nov</v>
          </cell>
          <cell r="N1" t="str">
            <v>dec</v>
          </cell>
          <cell r="O1" t="str">
            <v>Skupaj</v>
          </cell>
          <cell r="P1"/>
        </row>
        <row r="2">
          <cell r="A2" t="str">
            <v xml:space="preserve">A. </v>
          </cell>
          <cell r="B2" t="str">
            <v xml:space="preserve"> BILANCA PRIHODKOV IN ODHODKOV 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</row>
        <row r="3">
          <cell r="A3" t="str">
            <v xml:space="preserve">I. </v>
          </cell>
          <cell r="B3" t="str">
            <v>I. SKUPAJ PRIHODKI (70+71+72+73+74+78)</v>
          </cell>
          <cell r="C3">
            <v>583741087.05999994</v>
          </cell>
          <cell r="D3">
            <v>560618418.32000005</v>
          </cell>
          <cell r="E3">
            <v>533642881.17000002</v>
          </cell>
          <cell r="F3">
            <v>544604317.44000006</v>
          </cell>
          <cell r="G3">
            <v>534730310.79000002</v>
          </cell>
          <cell r="H3">
            <v>695141867.74000001</v>
          </cell>
          <cell r="I3">
            <v>544465784.75</v>
          </cell>
          <cell r="J3">
            <v>538325828.78999996</v>
          </cell>
          <cell r="K3">
            <v>543757977.13000011</v>
          </cell>
          <cell r="L3">
            <v>543906474.27999997</v>
          </cell>
          <cell r="M3">
            <v>549231788.8900001</v>
          </cell>
          <cell r="N3">
            <v>542922441.79000008</v>
          </cell>
          <cell r="O3">
            <v>6715089178.1500006</v>
          </cell>
          <cell r="P3">
            <v>0</v>
          </cell>
          <cell r="Q3"/>
        </row>
        <row r="4">
          <cell r="A4" t="str">
            <v xml:space="preserve">I.1 </v>
          </cell>
          <cell r="B4" t="str">
            <v>TEKOČI PRIHODKI (70+71)</v>
          </cell>
          <cell r="C4">
            <v>438510743.14999998</v>
          </cell>
          <cell r="D4">
            <v>430126863.30000001</v>
          </cell>
          <cell r="E4">
            <v>437491179.67000002</v>
          </cell>
          <cell r="F4">
            <v>448219696.34000003</v>
          </cell>
          <cell r="G4">
            <v>443485352.31</v>
          </cell>
          <cell r="H4">
            <v>465393745.42000002</v>
          </cell>
          <cell r="I4">
            <v>445178616.88</v>
          </cell>
          <cell r="J4">
            <v>443777521.00999999</v>
          </cell>
          <cell r="K4">
            <v>446143822.06</v>
          </cell>
          <cell r="L4">
            <v>440643957.45999998</v>
          </cell>
          <cell r="M4">
            <v>464933205.84000003</v>
          </cell>
          <cell r="N4">
            <v>530100817.94999999</v>
          </cell>
          <cell r="O4">
            <v>5434005521.3899994</v>
          </cell>
          <cell r="P4">
            <v>0</v>
          </cell>
          <cell r="Q4"/>
        </row>
        <row r="5">
          <cell r="A5">
            <v>70</v>
          </cell>
          <cell r="B5" t="str">
            <v>DAVČNI PRIHODKI (DAVKI IN PRISPEVKI)</v>
          </cell>
          <cell r="C5">
            <v>437978083.44</v>
          </cell>
          <cell r="D5">
            <v>429278376.82999998</v>
          </cell>
          <cell r="E5">
            <v>436696202.29000002</v>
          </cell>
          <cell r="F5">
            <v>447611448.35000002</v>
          </cell>
          <cell r="G5">
            <v>442663841.45999998</v>
          </cell>
          <cell r="H5">
            <v>435767803.48000002</v>
          </cell>
          <cell r="I5">
            <v>444609300.26999998</v>
          </cell>
          <cell r="J5">
            <v>443271874.56</v>
          </cell>
          <cell r="K5">
            <v>445502474.58999997</v>
          </cell>
          <cell r="L5">
            <v>439812578.18000001</v>
          </cell>
          <cell r="M5">
            <v>463923133.24000001</v>
          </cell>
          <cell r="N5">
            <v>529248526.25999999</v>
          </cell>
          <cell r="O5">
            <v>5396363642.9499998</v>
          </cell>
          <cell r="P5">
            <v>0</v>
          </cell>
          <cell r="Q5"/>
        </row>
        <row r="6">
          <cell r="A6">
            <v>701</v>
          </cell>
          <cell r="B6" t="str">
            <v>PRISPEVKI ZA SOCIALNO VARNOST</v>
          </cell>
          <cell r="C6">
            <v>431783076.52999997</v>
          </cell>
          <cell r="D6">
            <v>429820545.56</v>
          </cell>
          <cell r="E6">
            <v>438454630.30000001</v>
          </cell>
          <cell r="F6">
            <v>446914456.22000003</v>
          </cell>
          <cell r="G6">
            <v>442757013.08999997</v>
          </cell>
          <cell r="H6">
            <v>436636232.89999998</v>
          </cell>
          <cell r="I6">
            <v>444741498.52999997</v>
          </cell>
          <cell r="J6">
            <v>443712632.95999998</v>
          </cell>
          <cell r="K6">
            <v>444941915.44</v>
          </cell>
          <cell r="L6">
            <v>440544828.87</v>
          </cell>
          <cell r="M6">
            <v>463146370.75999999</v>
          </cell>
          <cell r="N6">
            <v>532910441.79000002</v>
          </cell>
          <cell r="O6">
            <v>5396363642.9500008</v>
          </cell>
          <cell r="P6">
            <v>0</v>
          </cell>
          <cell r="Q6"/>
        </row>
        <row r="7">
          <cell r="A7">
            <v>7010</v>
          </cell>
          <cell r="B7" t="str">
            <v>Prispevki zaposlenih</v>
          </cell>
          <cell r="C7">
            <v>256659003.78</v>
          </cell>
          <cell r="D7">
            <v>254073772.84</v>
          </cell>
          <cell r="E7">
            <v>256542293.28999999</v>
          </cell>
          <cell r="F7">
            <v>262868241.71000001</v>
          </cell>
          <cell r="G7">
            <v>260480591.80000001</v>
          </cell>
          <cell r="H7">
            <v>256797772</v>
          </cell>
          <cell r="I7">
            <v>262072073.75999999</v>
          </cell>
          <cell r="J7">
            <v>261519569.34999999</v>
          </cell>
          <cell r="K7">
            <v>262114175.69</v>
          </cell>
          <cell r="L7">
            <v>259288323.90000001</v>
          </cell>
          <cell r="M7">
            <v>273663792.99000001</v>
          </cell>
          <cell r="N7">
            <v>315576504.69</v>
          </cell>
          <cell r="O7">
            <v>3181656115.7999997</v>
          </cell>
          <cell r="P7">
            <v>0</v>
          </cell>
          <cell r="Q7"/>
        </row>
        <row r="8">
          <cell r="A8">
            <v>701004</v>
          </cell>
          <cell r="B8" t="str">
            <v>Prispevek za pokojninsko in invalidsko zavarovanje - od zaposlenih pri pravnih osebah</v>
          </cell>
          <cell r="C8">
            <v>244383761.5</v>
          </cell>
          <cell r="D8">
            <v>241587016.31999999</v>
          </cell>
          <cell r="E8">
            <v>243013680.84</v>
          </cell>
          <cell r="F8">
            <v>249001929.97</v>
          </cell>
          <cell r="G8">
            <v>246616494.49000001</v>
          </cell>
          <cell r="H8">
            <v>242665980.94</v>
          </cell>
          <cell r="I8">
            <v>246967763.74000001</v>
          </cell>
          <cell r="J8">
            <v>244534266.5</v>
          </cell>
          <cell r="K8">
            <v>245048710.83000001</v>
          </cell>
          <cell r="L8">
            <v>243756822.18000001</v>
          </cell>
          <cell r="M8">
            <v>259462076.19</v>
          </cell>
          <cell r="N8">
            <v>299195515.25999999</v>
          </cell>
          <cell r="O8">
            <v>3006234018.7600002</v>
          </cell>
          <cell r="P8">
            <v>0</v>
          </cell>
          <cell r="Q8"/>
        </row>
        <row r="9">
          <cell r="A9">
            <v>701005</v>
          </cell>
          <cell r="B9" t="str">
            <v>Prispevek za pokojninsko in invalidsko zavarovanje - od zaposlenih pri fizičnih osebah, ki opravljajo dejavnost</v>
          </cell>
          <cell r="C9">
            <v>9055779.25</v>
          </cell>
          <cell r="D9">
            <v>9350470.7599999998</v>
          </cell>
          <cell r="E9">
            <v>10166309.890000001</v>
          </cell>
          <cell r="F9">
            <v>10153061.43</v>
          </cell>
          <cell r="G9">
            <v>10341114.869999999</v>
          </cell>
          <cell r="H9">
            <v>10192412.859999999</v>
          </cell>
          <cell r="I9">
            <v>10322861.949999999</v>
          </cell>
          <cell r="J9">
            <v>10384413.66</v>
          </cell>
          <cell r="K9">
            <v>10300839.939999999</v>
          </cell>
          <cell r="L9">
            <v>10397114.779999999</v>
          </cell>
          <cell r="M9">
            <v>10626542.710000001</v>
          </cell>
          <cell r="N9">
            <v>12219289.24</v>
          </cell>
          <cell r="O9">
            <v>123510211.33999999</v>
          </cell>
          <cell r="P9">
            <v>0</v>
          </cell>
          <cell r="Q9"/>
        </row>
        <row r="10">
          <cell r="A10">
            <v>701009</v>
          </cell>
          <cell r="B10" t="str">
            <v>Prispevek za pokojninsko in invalidsko zavarovanje iz drugih pravnih razmerij</v>
          </cell>
          <cell r="C10">
            <v>194748.55</v>
          </cell>
          <cell r="D10">
            <v>177265.22</v>
          </cell>
          <cell r="E10">
            <v>190162.43</v>
          </cell>
          <cell r="F10">
            <v>220458.6</v>
          </cell>
          <cell r="G10">
            <v>199804.68</v>
          </cell>
          <cell r="H10">
            <v>259361.93</v>
          </cell>
          <cell r="I10">
            <v>218027.17</v>
          </cell>
          <cell r="J10">
            <v>183333.06</v>
          </cell>
          <cell r="K10">
            <v>273714.69</v>
          </cell>
          <cell r="L10">
            <v>305533.12</v>
          </cell>
          <cell r="M10">
            <v>226702.65</v>
          </cell>
          <cell r="N10">
            <v>277657.27</v>
          </cell>
          <cell r="O10">
            <v>2726769.3699999996</v>
          </cell>
          <cell r="P10">
            <v>0</v>
          </cell>
          <cell r="Q10"/>
        </row>
        <row r="11">
          <cell r="A11">
            <v>701011</v>
          </cell>
          <cell r="B11" t="str">
            <v>Prispevek za pokojninsko in invalidsko zavarovanje - od začasnih in občasnih del študentov in dijakov</v>
          </cell>
          <cell r="C11">
            <v>3024714.48</v>
          </cell>
          <cell r="D11">
            <v>2959020.54</v>
          </cell>
          <cell r="E11">
            <v>3172140.13</v>
          </cell>
          <cell r="F11">
            <v>3492791.71</v>
          </cell>
          <cell r="G11">
            <v>3323177.76</v>
          </cell>
          <cell r="H11">
            <v>3680016.27</v>
          </cell>
          <cell r="I11">
            <v>4563420.9000000004</v>
          </cell>
          <cell r="J11">
            <v>6417556.1299999999</v>
          </cell>
          <cell r="K11">
            <v>6490910.2300000004</v>
          </cell>
          <cell r="L11">
            <v>4828853.82</v>
          </cell>
          <cell r="M11">
            <v>3348471.44</v>
          </cell>
          <cell r="N11">
            <v>3884042.92</v>
          </cell>
          <cell r="O11">
            <v>49185116.329999998</v>
          </cell>
          <cell r="P11">
            <v>0</v>
          </cell>
          <cell r="Q11"/>
        </row>
        <row r="12">
          <cell r="A12">
            <v>7011</v>
          </cell>
          <cell r="B12" t="str">
            <v>Prispevki delodajalcev</v>
          </cell>
          <cell r="C12">
            <v>146769010.15000001</v>
          </cell>
          <cell r="D12">
            <v>145997946.44999999</v>
          </cell>
          <cell r="E12">
            <v>147555558.71000001</v>
          </cell>
          <cell r="F12">
            <v>151349067.90000001</v>
          </cell>
          <cell r="G12">
            <v>149933675.94</v>
          </cell>
          <cell r="H12">
            <v>148018512.93000001</v>
          </cell>
          <cell r="I12">
            <v>150839814.91</v>
          </cell>
          <cell r="J12">
            <v>150205520.78999999</v>
          </cell>
          <cell r="K12">
            <v>150687566.09</v>
          </cell>
          <cell r="L12">
            <v>149476583.22999999</v>
          </cell>
          <cell r="M12">
            <v>157427723.30000001</v>
          </cell>
          <cell r="N12">
            <v>184204355.22</v>
          </cell>
          <cell r="O12">
            <v>1832465335.6200001</v>
          </cell>
          <cell r="P12">
            <v>0</v>
          </cell>
          <cell r="Q12"/>
        </row>
        <row r="13">
          <cell r="A13">
            <v>701104</v>
          </cell>
          <cell r="B13" t="str">
            <v>Prispevek za pokojninsko in invalidsko zavarovanje - za zaposlene pri pravnih osebah</v>
          </cell>
          <cell r="C13">
            <v>136147226.19</v>
          </cell>
          <cell r="D13">
            <v>135404643.09</v>
          </cell>
          <cell r="E13">
            <v>136137391.21000001</v>
          </cell>
          <cell r="F13">
            <v>139470230.69999999</v>
          </cell>
          <cell r="G13">
            <v>138179177.97999999</v>
          </cell>
          <cell r="H13">
            <v>135822785.55000001</v>
          </cell>
          <cell r="I13">
            <v>138268456.08000001</v>
          </cell>
          <cell r="J13">
            <v>136877174.93000001</v>
          </cell>
          <cell r="K13">
            <v>137333809.72</v>
          </cell>
          <cell r="L13">
            <v>136685138.08000001</v>
          </cell>
          <cell r="M13">
            <v>145116972.80000001</v>
          </cell>
          <cell r="N13">
            <v>169486078.44999999</v>
          </cell>
          <cell r="O13">
            <v>1684929084.78</v>
          </cell>
          <cell r="P13">
            <v>0</v>
          </cell>
          <cell r="Q13"/>
        </row>
        <row r="14">
          <cell r="A14">
            <v>701105</v>
          </cell>
          <cell r="B14" t="str">
            <v>Prispevek za pokojninsko in invalidsko zavarovanje - za zaposlene pri fizičnih osebah, ki opravljajo dejavnost</v>
          </cell>
          <cell r="C14">
            <v>5125947.7300000004</v>
          </cell>
          <cell r="D14">
            <v>5041475.4800000004</v>
          </cell>
          <cell r="E14">
            <v>5421741.7199999997</v>
          </cell>
          <cell r="F14">
            <v>5393259.4500000002</v>
          </cell>
          <cell r="G14">
            <v>5533351.7199999997</v>
          </cell>
          <cell r="H14">
            <v>5477516.7300000004</v>
          </cell>
          <cell r="I14">
            <v>5570675.2599999998</v>
          </cell>
          <cell r="J14">
            <v>5577366.9000000004</v>
          </cell>
          <cell r="K14">
            <v>5594394.6900000004</v>
          </cell>
          <cell r="L14">
            <v>5603521.9400000004</v>
          </cell>
          <cell r="M14">
            <v>5687935.0499999998</v>
          </cell>
          <cell r="N14">
            <v>6308716.3300000001</v>
          </cell>
          <cell r="O14">
            <v>66335902.999999985</v>
          </cell>
          <cell r="P14">
            <v>0</v>
          </cell>
          <cell r="Q14"/>
        </row>
        <row r="15">
          <cell r="A15">
            <v>701106</v>
          </cell>
          <cell r="B15" t="str">
            <v>Prispevek za pokojninsko in invalidsko zavarovanje - za člane kmetije</v>
          </cell>
          <cell r="C15">
            <v>194530.16</v>
          </cell>
          <cell r="D15">
            <v>255345.59</v>
          </cell>
          <cell r="E15">
            <v>365180.56</v>
          </cell>
          <cell r="F15">
            <v>419436.68</v>
          </cell>
          <cell r="G15">
            <v>288258.48</v>
          </cell>
          <cell r="H15">
            <v>260360.33</v>
          </cell>
          <cell r="I15">
            <v>259113.9</v>
          </cell>
          <cell r="J15">
            <v>258946.35</v>
          </cell>
          <cell r="K15">
            <v>263742.34999999998</v>
          </cell>
          <cell r="L15">
            <v>247570.15</v>
          </cell>
          <cell r="M15">
            <v>260325.6</v>
          </cell>
          <cell r="N15">
            <v>303468.07</v>
          </cell>
          <cell r="O15">
            <v>3376278.2199999997</v>
          </cell>
          <cell r="P15">
            <v>0</v>
          </cell>
          <cell r="Q15"/>
        </row>
        <row r="16">
          <cell r="A16">
            <v>701107</v>
          </cell>
          <cell r="B16" t="str">
            <v>Prispevek za pokojninsko in invalidsko zavarovanje - za učence, ki so v učnem razmerju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/>
        </row>
        <row r="17">
          <cell r="A17">
            <v>701108</v>
          </cell>
          <cell r="B17" t="str">
            <v>Prispevek za pokojninsko in invalidsko zavarovanje - za zavarovalno dobo s povečanjem za zaposlene pri pravnih osebah</v>
          </cell>
          <cell r="C17">
            <v>3204.72</v>
          </cell>
          <cell r="D17">
            <v>2971.53</v>
          </cell>
          <cell r="E17">
            <v>2826.79</v>
          </cell>
          <cell r="F17">
            <v>-11428.03</v>
          </cell>
          <cell r="G17">
            <v>2891.14</v>
          </cell>
          <cell r="H17">
            <v>4658.32</v>
          </cell>
          <cell r="I17">
            <v>2868.8</v>
          </cell>
          <cell r="J17">
            <v>2741.41</v>
          </cell>
          <cell r="K17">
            <v>2786.76</v>
          </cell>
          <cell r="L17">
            <v>2639.38</v>
          </cell>
          <cell r="M17">
            <v>2460.37</v>
          </cell>
          <cell r="N17">
            <v>3824.65</v>
          </cell>
          <cell r="O17">
            <v>22445.84</v>
          </cell>
          <cell r="P17">
            <v>0</v>
          </cell>
          <cell r="Q17"/>
        </row>
        <row r="18">
          <cell r="A18">
            <v>701111</v>
          </cell>
          <cell r="B18" t="str">
            <v>Prispevek za pokojninsko in invalidsko zavarovanje za posebne primere zavarovanja</v>
          </cell>
          <cell r="C18">
            <v>3242443.17</v>
          </cell>
          <cell r="D18">
            <v>3227435.87</v>
          </cell>
          <cell r="E18">
            <v>3359018.13</v>
          </cell>
          <cell r="F18">
            <v>3583948.72</v>
          </cell>
          <cell r="G18">
            <v>3568102.34</v>
          </cell>
          <cell r="H18">
            <v>3909910.29</v>
          </cell>
          <cell r="I18">
            <v>3744348.47</v>
          </cell>
          <cell r="J18">
            <v>3302013.69</v>
          </cell>
          <cell r="K18">
            <v>3371079.86</v>
          </cell>
          <cell r="L18">
            <v>3702061.37</v>
          </cell>
          <cell r="M18">
            <v>3944354.04</v>
          </cell>
          <cell r="N18">
            <v>5242405.8499999996</v>
          </cell>
          <cell r="O18">
            <v>44197121.799999997</v>
          </cell>
          <cell r="P18">
            <v>0</v>
          </cell>
          <cell r="Q18"/>
        </row>
        <row r="19">
          <cell r="A19">
            <v>701112</v>
          </cell>
          <cell r="B19" t="str">
            <v>Prispevek za pokojninsko in invalidsko zavarovanje iz drugih pravnih razmerij</v>
          </cell>
          <cell r="C19">
            <v>127258.96</v>
          </cell>
          <cell r="D19">
            <v>108909.18</v>
          </cell>
          <cell r="E19">
            <v>133760.42000000001</v>
          </cell>
          <cell r="F19">
            <v>132874.14000000001</v>
          </cell>
          <cell r="G19">
            <v>118519.2</v>
          </cell>
          <cell r="H19">
            <v>152013.60999999999</v>
          </cell>
          <cell r="I19">
            <v>126857.41</v>
          </cell>
          <cell r="J19">
            <v>159740.78</v>
          </cell>
          <cell r="K19">
            <v>159326.97</v>
          </cell>
          <cell r="L19">
            <v>239261.45</v>
          </cell>
          <cell r="M19">
            <v>133034.79999999999</v>
          </cell>
          <cell r="N19">
            <v>195793.86</v>
          </cell>
          <cell r="O19">
            <v>1787350.7799999998</v>
          </cell>
          <cell r="P19">
            <v>0</v>
          </cell>
          <cell r="Q19"/>
        </row>
        <row r="20">
          <cell r="A20">
            <v>701114</v>
          </cell>
          <cell r="B20" t="str">
            <v>Prispevek za pokojninsko in invalidsko zavarovanje oseb zaposlenih pri tujem delodajalcu</v>
          </cell>
          <cell r="C20">
            <v>180018.22</v>
          </cell>
          <cell r="D20">
            <v>257226.62</v>
          </cell>
          <cell r="E20">
            <v>342169.34</v>
          </cell>
          <cell r="F20">
            <v>368171.49</v>
          </cell>
          <cell r="G20">
            <v>344497.38</v>
          </cell>
          <cell r="H20">
            <v>289706.23999999999</v>
          </cell>
          <cell r="I20">
            <v>276574.96000000002</v>
          </cell>
          <cell r="J20">
            <v>298591.3</v>
          </cell>
          <cell r="K20">
            <v>263796.73</v>
          </cell>
          <cell r="L20">
            <v>294046.48</v>
          </cell>
          <cell r="M20">
            <v>320443.61</v>
          </cell>
          <cell r="N20">
            <v>491688.57</v>
          </cell>
          <cell r="O20">
            <v>3726930.9399999995</v>
          </cell>
          <cell r="P20">
            <v>0</v>
          </cell>
          <cell r="Q20"/>
        </row>
        <row r="21">
          <cell r="A21">
            <v>701115</v>
          </cell>
          <cell r="B21" t="str">
            <v>Prispevek za pokojninsko in invalidsko zavarovanje - za začasna in občasna dela študentov in dijakov</v>
          </cell>
          <cell r="C21">
            <v>1748381</v>
          </cell>
          <cell r="D21">
            <v>1699939.09</v>
          </cell>
          <cell r="E21">
            <v>1793470.54</v>
          </cell>
          <cell r="F21">
            <v>1992574.75</v>
          </cell>
          <cell r="G21">
            <v>1898877.7</v>
          </cell>
          <cell r="H21">
            <v>2101561.86</v>
          </cell>
          <cell r="I21">
            <v>2590920.0299999998</v>
          </cell>
          <cell r="J21">
            <v>3728945.43</v>
          </cell>
          <cell r="K21">
            <v>3698629.01</v>
          </cell>
          <cell r="L21">
            <v>2702344.38</v>
          </cell>
          <cell r="M21">
            <v>1962197.03</v>
          </cell>
          <cell r="N21">
            <v>2172379.44</v>
          </cell>
          <cell r="O21">
            <v>28090220.259999998</v>
          </cell>
          <cell r="P21">
            <v>0</v>
          </cell>
          <cell r="Q21"/>
        </row>
        <row r="22">
          <cell r="A22">
            <v>7012</v>
          </cell>
          <cell r="B22" t="str">
            <v>Prispevki samozaposlenih</v>
          </cell>
          <cell r="C22">
            <v>18868552.710000001</v>
          </cell>
          <cell r="D22">
            <v>19784079.399999999</v>
          </cell>
          <cell r="E22">
            <v>24103352.399999999</v>
          </cell>
          <cell r="F22">
            <v>22609323.760000002</v>
          </cell>
          <cell r="G22">
            <v>22716343.66</v>
          </cell>
          <cell r="H22">
            <v>22262268.039999999</v>
          </cell>
          <cell r="I22">
            <v>22186256.800000001</v>
          </cell>
          <cell r="J22">
            <v>22302764.289999999</v>
          </cell>
          <cell r="K22">
            <v>22233465.379999999</v>
          </cell>
          <cell r="L22">
            <v>22332218.75</v>
          </cell>
          <cell r="M22">
            <v>22759864.579999998</v>
          </cell>
          <cell r="N22">
            <v>23587303.09</v>
          </cell>
          <cell r="O22">
            <v>265745792.85999998</v>
          </cell>
          <cell r="P22">
            <v>0</v>
          </cell>
          <cell r="Q22"/>
        </row>
        <row r="23">
          <cell r="A23">
            <v>701203</v>
          </cell>
          <cell r="B23" t="str">
            <v>Prispevek za pokojninsko in invalidsko zavarovanje - od fizičnih oseb, ki opravljajo dejavnost - od zavarovalne osnove</v>
          </cell>
          <cell r="C23">
            <v>6898975.0700000003</v>
          </cell>
          <cell r="D23">
            <v>7031554.4299999997</v>
          </cell>
          <cell r="E23">
            <v>8471235.0399999991</v>
          </cell>
          <cell r="F23">
            <v>7971907.2199999997</v>
          </cell>
          <cell r="G23">
            <v>8116369.4000000004</v>
          </cell>
          <cell r="H23">
            <v>7926609.9500000002</v>
          </cell>
          <cell r="I23">
            <v>7914171.3200000003</v>
          </cell>
          <cell r="J23">
            <v>7958656.7999999998</v>
          </cell>
          <cell r="K23">
            <v>7908219.1299999999</v>
          </cell>
          <cell r="L23">
            <v>7963449.9299999997</v>
          </cell>
          <cell r="M23">
            <v>8113079</v>
          </cell>
          <cell r="N23">
            <v>8226627.25</v>
          </cell>
          <cell r="O23">
            <v>94500854.539999992</v>
          </cell>
          <cell r="P23">
            <v>0</v>
          </cell>
          <cell r="Q23"/>
        </row>
        <row r="24">
          <cell r="A24">
            <v>701204</v>
          </cell>
          <cell r="B24" t="str">
            <v>Prispevek za pokojninsko in invalidsko zavarovanje - od fizičnih oseb, ki opravljajo dejavnost - iz zavarovalne osnove</v>
          </cell>
          <cell r="C24">
            <v>11621110.619999999</v>
          </cell>
          <cell r="D24">
            <v>12330561.18</v>
          </cell>
          <cell r="E24">
            <v>14972558.83</v>
          </cell>
          <cell r="F24">
            <v>13953021.550000001</v>
          </cell>
          <cell r="G24">
            <v>14103574.23</v>
          </cell>
          <cell r="H24">
            <v>13888299.460000001</v>
          </cell>
          <cell r="I24">
            <v>13829037.67</v>
          </cell>
          <cell r="J24">
            <v>13918820.380000001</v>
          </cell>
          <cell r="K24">
            <v>13874970.59</v>
          </cell>
          <cell r="L24">
            <v>13917271.869999999</v>
          </cell>
          <cell r="M24">
            <v>14174273.42</v>
          </cell>
          <cell r="N24">
            <v>14816891.1</v>
          </cell>
          <cell r="O24">
            <v>165400390.89999998</v>
          </cell>
          <cell r="P24">
            <v>0</v>
          </cell>
          <cell r="Q24"/>
        </row>
        <row r="25">
          <cell r="A25">
            <v>701205</v>
          </cell>
          <cell r="B25" t="str">
            <v>Prispevek za pokojninsko in invalidsko zavarovanje kmetov - lastnikov kmetijskih zemljišč</v>
          </cell>
          <cell r="C25">
            <v>348068.91</v>
          </cell>
          <cell r="D25">
            <v>421728.27</v>
          </cell>
          <cell r="E25">
            <v>659166.66</v>
          </cell>
          <cell r="F25">
            <v>683831.97</v>
          </cell>
          <cell r="G25">
            <v>495921.27</v>
          </cell>
          <cell r="H25">
            <v>446321.08</v>
          </cell>
          <cell r="I25">
            <v>442506.2</v>
          </cell>
          <cell r="J25">
            <v>424797.8</v>
          </cell>
          <cell r="K25">
            <v>449702.71</v>
          </cell>
          <cell r="L25">
            <v>451007.81</v>
          </cell>
          <cell r="M25">
            <v>472046.4</v>
          </cell>
          <cell r="N25">
            <v>544178.47</v>
          </cell>
          <cell r="O25">
            <v>5839277.5499999998</v>
          </cell>
          <cell r="P25">
            <v>0</v>
          </cell>
          <cell r="Q25"/>
        </row>
        <row r="26">
          <cell r="A26">
            <v>701206</v>
          </cell>
          <cell r="B26" t="str">
            <v>Posebni prispevek za pokojninsko in invalidsko zavarovanje - za zavarovalno dobo s povečanjem od oseb, ki opravljajo dejavnost in pri njih zaposlenih</v>
          </cell>
          <cell r="C26">
            <v>398.11</v>
          </cell>
          <cell r="D26">
            <v>235.52</v>
          </cell>
          <cell r="E26">
            <v>391.87</v>
          </cell>
          <cell r="F26">
            <v>563.02</v>
          </cell>
          <cell r="G26">
            <v>478.76</v>
          </cell>
          <cell r="H26">
            <v>1037.55</v>
          </cell>
          <cell r="I26">
            <v>541.61</v>
          </cell>
          <cell r="J26">
            <v>489.31</v>
          </cell>
          <cell r="K26">
            <v>572.95000000000005</v>
          </cell>
          <cell r="L26">
            <v>489.14</v>
          </cell>
          <cell r="M26">
            <v>465.76</v>
          </cell>
          <cell r="N26">
            <v>-393.73</v>
          </cell>
          <cell r="O26">
            <v>5269.8700000000008</v>
          </cell>
          <cell r="P26">
            <v>0</v>
          </cell>
          <cell r="Q26"/>
        </row>
        <row r="27">
          <cell r="A27">
            <v>7013</v>
          </cell>
          <cell r="B27" t="str">
            <v>Ostali prispevki za socialno varnost</v>
          </cell>
          <cell r="C27">
            <v>9486509.8900000006</v>
          </cell>
          <cell r="D27">
            <v>9964746.8699999992</v>
          </cell>
          <cell r="E27">
            <v>10253425.9</v>
          </cell>
          <cell r="F27">
            <v>10087822.85</v>
          </cell>
          <cell r="G27">
            <v>9626401.6899999995</v>
          </cell>
          <cell r="H27">
            <v>9557679.9299999997</v>
          </cell>
          <cell r="I27">
            <v>9643353.0600000005</v>
          </cell>
          <cell r="J27">
            <v>9684778.5299999993</v>
          </cell>
          <cell r="K27">
            <v>9906708.2799999993</v>
          </cell>
          <cell r="L27">
            <v>9447702.9900000002</v>
          </cell>
          <cell r="M27">
            <v>9294989.8900000006</v>
          </cell>
          <cell r="N27">
            <v>9542278.7899999991</v>
          </cell>
          <cell r="O27">
            <v>116496398.66999999</v>
          </cell>
          <cell r="P27">
            <v>0</v>
          </cell>
          <cell r="Q27"/>
        </row>
        <row r="28">
          <cell r="A28">
            <v>701302</v>
          </cell>
          <cell r="B28" t="str">
            <v>Zamudne obresti iz naslova prispevkov za pokojninsko in invalidsko zavarovanje</v>
          </cell>
          <cell r="C28">
            <v>705744.23</v>
          </cell>
          <cell r="D28">
            <v>351448.85</v>
          </cell>
          <cell r="E28">
            <v>401458.47</v>
          </cell>
          <cell r="F28">
            <v>377014.69</v>
          </cell>
          <cell r="G28">
            <v>471827.76</v>
          </cell>
          <cell r="H28">
            <v>473425.06</v>
          </cell>
          <cell r="I28">
            <v>506339.7</v>
          </cell>
          <cell r="J28">
            <v>357535.44</v>
          </cell>
          <cell r="K28">
            <v>312880.76</v>
          </cell>
          <cell r="L28">
            <v>372986.82</v>
          </cell>
          <cell r="M28">
            <v>353224.96000000002</v>
          </cell>
          <cell r="N28">
            <v>356936.74</v>
          </cell>
          <cell r="O28">
            <v>5040823.4800000004</v>
          </cell>
          <cell r="P28">
            <v>0</v>
          </cell>
          <cell r="Q28"/>
        </row>
        <row r="29">
          <cell r="A29">
            <v>701304</v>
          </cell>
          <cell r="B29" t="str">
            <v>Pozneje plačani odloženi prispevki za socialno varnost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/>
        </row>
        <row r="30">
          <cell r="A30">
            <v>701305</v>
          </cell>
          <cell r="B30" t="str">
            <v>Pozneje vplačani ukinjeni prispevki za socialno varnost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/>
        </row>
        <row r="31">
          <cell r="A31">
            <v>701306</v>
          </cell>
          <cell r="B31" t="str">
            <v>Pozneje vplačani prispevki za ZPIZ iz preteklih let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/>
        </row>
        <row r="32">
          <cell r="A32">
            <v>701309</v>
          </cell>
          <cell r="B32" t="str">
            <v>Prispevek delojemalca za pokojninsko in invalidsko zavarovanje od starševskih nadomestil</v>
          </cell>
          <cell r="C32">
            <v>5634713.46</v>
          </cell>
          <cell r="D32">
            <v>5671576.7400000002</v>
          </cell>
          <cell r="E32">
            <v>5730870.2800000003</v>
          </cell>
          <cell r="F32">
            <v>5748491.5599999996</v>
          </cell>
          <cell r="G32">
            <v>5746582.1200000001</v>
          </cell>
          <cell r="H32">
            <v>5820408.3300000001</v>
          </cell>
          <cell r="I32">
            <v>5919662.2000000002</v>
          </cell>
          <cell r="J32">
            <v>6114213.3300000001</v>
          </cell>
          <cell r="K32">
            <v>6158022.4299999997</v>
          </cell>
          <cell r="L32">
            <v>5826817.5599999996</v>
          </cell>
          <cell r="M32">
            <v>5728246.8899999997</v>
          </cell>
          <cell r="N32">
            <v>5708887.8600000003</v>
          </cell>
          <cell r="O32">
            <v>69808492.760000005</v>
          </cell>
          <cell r="P32">
            <v>0</v>
          </cell>
          <cell r="Q32"/>
        </row>
        <row r="33">
          <cell r="A33">
            <v>701313</v>
          </cell>
          <cell r="B33" t="str">
            <v>Prispevek delojemalca za pokojninsko in invalidsko zavarovanje od nadomestil zaradi bolezenske odsotnosti, ki jih Zavod za zdravstveno zavarovanje Slovenije neposredno izplačuje upravičencem</v>
          </cell>
          <cell r="C33">
            <v>435988.09</v>
          </cell>
          <cell r="D33">
            <v>555690.01</v>
          </cell>
          <cell r="E33">
            <v>574313.02</v>
          </cell>
          <cell r="F33">
            <v>566542.43000000005</v>
          </cell>
          <cell r="G33">
            <v>487049.01</v>
          </cell>
          <cell r="H33">
            <v>466266.91</v>
          </cell>
          <cell r="I33">
            <v>487033.76</v>
          </cell>
          <cell r="J33">
            <v>430263.78</v>
          </cell>
          <cell r="K33">
            <v>528145.61</v>
          </cell>
          <cell r="L33">
            <v>495676.32</v>
          </cell>
          <cell r="M33">
            <v>475443.82</v>
          </cell>
          <cell r="N33">
            <v>536273.47</v>
          </cell>
          <cell r="O33">
            <v>6038686.2300000014</v>
          </cell>
          <cell r="P33">
            <v>0</v>
          </cell>
          <cell r="Q33"/>
        </row>
        <row r="34">
          <cell r="A34">
            <v>701317</v>
          </cell>
          <cell r="B34" t="str">
            <v>Prispevek delojemalca za pokojninsko in invalidsko zavarovanje od nadomestil za čas brezposelnosti</v>
          </cell>
          <cell r="C34">
            <v>1828464.74</v>
          </cell>
          <cell r="D34">
            <v>2335014.2400000002</v>
          </cell>
          <cell r="E34">
            <v>2163987.2799999998</v>
          </cell>
          <cell r="F34">
            <v>1880968.26</v>
          </cell>
          <cell r="G34">
            <v>1705347.89</v>
          </cell>
          <cell r="H34">
            <v>1650437.61</v>
          </cell>
          <cell r="I34">
            <v>1615840.66</v>
          </cell>
          <cell r="J34">
            <v>1677083.57</v>
          </cell>
          <cell r="K34">
            <v>1799561.01</v>
          </cell>
          <cell r="L34">
            <v>1650170.38</v>
          </cell>
          <cell r="M34">
            <v>1616312.76</v>
          </cell>
          <cell r="N34">
            <v>1666507.94</v>
          </cell>
          <cell r="O34">
            <v>21589696.340000004</v>
          </cell>
          <cell r="P34">
            <v>0</v>
          </cell>
          <cell r="Q34"/>
        </row>
        <row r="35">
          <cell r="A35">
            <v>701327</v>
          </cell>
          <cell r="B35" t="str">
            <v>Prispevek za pokojninsko in invalidsko zavarovanje za prostovoljno vključitev v obvezno zavarovanje</v>
          </cell>
          <cell r="C35">
            <v>873849.66</v>
          </cell>
          <cell r="D35">
            <v>1042880.04</v>
          </cell>
          <cell r="E35">
            <v>1372015.85</v>
          </cell>
          <cell r="F35">
            <v>1503716.15</v>
          </cell>
          <cell r="G35">
            <v>1202954.19</v>
          </cell>
          <cell r="H35">
            <v>1133938.1599999999</v>
          </cell>
          <cell r="I35">
            <v>1104839.2</v>
          </cell>
          <cell r="J35">
            <v>1095658.3799999999</v>
          </cell>
          <cell r="K35">
            <v>1095879.23</v>
          </cell>
          <cell r="L35">
            <v>1091416.0900000001</v>
          </cell>
          <cell r="M35">
            <v>1109556.79</v>
          </cell>
          <cell r="N35">
            <v>1261139.72</v>
          </cell>
          <cell r="O35">
            <v>13887843.460000003</v>
          </cell>
          <cell r="P35">
            <v>0</v>
          </cell>
          <cell r="Q35"/>
        </row>
        <row r="36">
          <cell r="A36">
            <v>701328</v>
          </cell>
          <cell r="B36" t="str">
            <v>Prispevek za pokojninsko in invalidsko zavarovanje iz osebnega dopolnilnega dela</v>
          </cell>
          <cell r="C36">
            <v>7749.71</v>
          </cell>
          <cell r="D36">
            <v>8136.99</v>
          </cell>
          <cell r="E36">
            <v>10781</v>
          </cell>
          <cell r="F36">
            <v>11089.76</v>
          </cell>
          <cell r="G36">
            <v>12640.72</v>
          </cell>
          <cell r="H36">
            <v>13203.86</v>
          </cell>
          <cell r="I36">
            <v>9637.5400000000009</v>
          </cell>
          <cell r="J36">
            <v>10024.030000000001</v>
          </cell>
          <cell r="K36">
            <v>12219.24</v>
          </cell>
          <cell r="L36">
            <v>10635.82</v>
          </cell>
          <cell r="M36">
            <v>12204.67</v>
          </cell>
          <cell r="N36">
            <v>12533.06</v>
          </cell>
          <cell r="O36">
            <v>130856.40000000001</v>
          </cell>
          <cell r="P36">
            <v>0</v>
          </cell>
          <cell r="Q36"/>
        </row>
        <row r="37">
          <cell r="A37">
            <v>706</v>
          </cell>
          <cell r="B37" t="str">
            <v>DRUGI DAVKI</v>
          </cell>
          <cell r="C37">
            <v>6195006.9100000001</v>
          </cell>
          <cell r="D37">
            <v>-542168.73</v>
          </cell>
          <cell r="E37">
            <v>-1758428.01</v>
          </cell>
          <cell r="F37">
            <v>696992.13</v>
          </cell>
          <cell r="G37">
            <v>-93171.63</v>
          </cell>
          <cell r="H37">
            <v>-868429.42</v>
          </cell>
          <cell r="I37">
            <v>-132198.26</v>
          </cell>
          <cell r="J37">
            <v>-440758.4</v>
          </cell>
          <cell r="K37">
            <v>560559.15</v>
          </cell>
          <cell r="L37">
            <v>-732250.69</v>
          </cell>
          <cell r="M37">
            <v>776762.48</v>
          </cell>
          <cell r="N37">
            <v>-3661915.53</v>
          </cell>
          <cell r="O37">
            <v>0</v>
          </cell>
          <cell r="P37">
            <v>0</v>
          </cell>
          <cell r="Q37"/>
        </row>
        <row r="38">
          <cell r="A38">
            <v>7060</v>
          </cell>
          <cell r="B38" t="str">
            <v>Drugi davki</v>
          </cell>
          <cell r="C38">
            <v>6195006.9100000001</v>
          </cell>
          <cell r="D38">
            <v>-542168.73</v>
          </cell>
          <cell r="E38">
            <v>-1758428.01</v>
          </cell>
          <cell r="F38">
            <v>696992.13</v>
          </cell>
          <cell r="G38">
            <v>-93171.63</v>
          </cell>
          <cell r="H38">
            <v>-868429.42</v>
          </cell>
          <cell r="I38">
            <v>-132198.26</v>
          </cell>
          <cell r="J38">
            <v>-440758.4</v>
          </cell>
          <cell r="K38">
            <v>560559.15</v>
          </cell>
          <cell r="L38">
            <v>-732250.69</v>
          </cell>
          <cell r="M38">
            <v>776762.48</v>
          </cell>
          <cell r="N38">
            <v>-3661915.53</v>
          </cell>
          <cell r="O38">
            <v>0</v>
          </cell>
          <cell r="P38">
            <v>0</v>
          </cell>
          <cell r="Q38"/>
        </row>
        <row r="39">
          <cell r="A39">
            <v>71</v>
          </cell>
          <cell r="B39" t="str">
            <v>NEDAVČNI PRIHODKI (710+713+714)</v>
          </cell>
          <cell r="C39">
            <v>532659.71</v>
          </cell>
          <cell r="D39">
            <v>848486.47</v>
          </cell>
          <cell r="E39">
            <v>794977.38</v>
          </cell>
          <cell r="F39">
            <v>608247.99</v>
          </cell>
          <cell r="G39">
            <v>821510.85</v>
          </cell>
          <cell r="H39">
            <v>29625941.940000001</v>
          </cell>
          <cell r="I39">
            <v>569316.61</v>
          </cell>
          <cell r="J39">
            <v>505646.45</v>
          </cell>
          <cell r="K39">
            <v>641347.47</v>
          </cell>
          <cell r="L39">
            <v>831379.28</v>
          </cell>
          <cell r="M39">
            <v>1010072.6</v>
          </cell>
          <cell r="N39">
            <v>852291.69</v>
          </cell>
          <cell r="O39">
            <v>37641878.440000005</v>
          </cell>
          <cell r="P39">
            <v>0</v>
          </cell>
          <cell r="Q39"/>
        </row>
        <row r="40">
          <cell r="A40">
            <v>710</v>
          </cell>
          <cell r="B40" t="str">
            <v>UDELEŽBA NA DOBIČKU IN DOHODKI OD PREMOŽENJA</v>
          </cell>
          <cell r="C40">
            <v>8419.56</v>
          </cell>
          <cell r="D40">
            <v>9397.68</v>
          </cell>
          <cell r="E40">
            <v>10090.549999999999</v>
          </cell>
          <cell r="F40">
            <v>9161.48</v>
          </cell>
          <cell r="G40">
            <v>8424.64</v>
          </cell>
          <cell r="H40">
            <v>29003210.649999999</v>
          </cell>
          <cell r="I40">
            <v>9769.7999999999993</v>
          </cell>
          <cell r="J40">
            <v>7570.03</v>
          </cell>
          <cell r="K40">
            <v>9640.2999999999993</v>
          </cell>
          <cell r="L40">
            <v>144338.64000000001</v>
          </cell>
          <cell r="M40">
            <v>290089.09999999998</v>
          </cell>
          <cell r="N40">
            <v>291843.88</v>
          </cell>
          <cell r="O40">
            <v>29801956.310000002</v>
          </cell>
          <cell r="P40">
            <v>0</v>
          </cell>
          <cell r="Q40"/>
        </row>
        <row r="41">
          <cell r="A41">
            <v>7100</v>
          </cell>
          <cell r="B41" t="str">
            <v>Prihodki od udeležbe na dobičku in dividend ter presežkov prihodkov nad odhodki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28995465.77</v>
          </cell>
          <cell r="I41">
            <v>57.83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28995523.599999998</v>
          </cell>
          <cell r="P41">
            <v>0</v>
          </cell>
          <cell r="Q41"/>
        </row>
        <row r="42">
          <cell r="A42">
            <v>7102</v>
          </cell>
          <cell r="B42" t="str">
            <v>Prihodki od obresti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132911.25</v>
          </cell>
          <cell r="M42">
            <v>280324.36</v>
          </cell>
          <cell r="N42">
            <v>286031.78999999998</v>
          </cell>
          <cell r="O42">
            <v>699267.39999999991</v>
          </cell>
          <cell r="P42">
            <v>0</v>
          </cell>
          <cell r="Q42"/>
        </row>
        <row r="43">
          <cell r="A43">
            <v>7103</v>
          </cell>
          <cell r="B43" t="str">
            <v>Prihodki od premoženja</v>
          </cell>
          <cell r="C43">
            <v>8419.56</v>
          </cell>
          <cell r="D43">
            <v>9397.68</v>
          </cell>
          <cell r="E43">
            <v>10090.549999999999</v>
          </cell>
          <cell r="F43">
            <v>9161.48</v>
          </cell>
          <cell r="G43">
            <v>8424.64</v>
          </cell>
          <cell r="H43">
            <v>7744.88</v>
          </cell>
          <cell r="I43">
            <v>9711.9699999999993</v>
          </cell>
          <cell r="J43">
            <v>7570.03</v>
          </cell>
          <cell r="K43">
            <v>9640.2999999999993</v>
          </cell>
          <cell r="L43">
            <v>11427.39</v>
          </cell>
          <cell r="M43">
            <v>9764.74</v>
          </cell>
          <cell r="N43">
            <v>5812.09</v>
          </cell>
          <cell r="O43">
            <v>107165.31</v>
          </cell>
          <cell r="P43">
            <v>0</v>
          </cell>
          <cell r="Q43"/>
        </row>
        <row r="44">
          <cell r="A44">
            <v>713</v>
          </cell>
          <cell r="B44" t="str">
            <v>PRIHODKI OD PRODAJE BLAGA IN STORITEV</v>
          </cell>
          <cell r="C44">
            <v>59410.91</v>
          </cell>
          <cell r="D44">
            <v>58072.31</v>
          </cell>
          <cell r="E44">
            <v>58539.86</v>
          </cell>
          <cell r="F44">
            <v>55663.4</v>
          </cell>
          <cell r="G44">
            <v>55245.38</v>
          </cell>
          <cell r="H44">
            <v>70882.259999999995</v>
          </cell>
          <cell r="I44">
            <v>67260.240000000005</v>
          </cell>
          <cell r="J44">
            <v>52663.1</v>
          </cell>
          <cell r="K44">
            <v>62060.89</v>
          </cell>
          <cell r="L44">
            <v>68945.8</v>
          </cell>
          <cell r="M44">
            <v>62383.4</v>
          </cell>
          <cell r="N44">
            <v>54116.82</v>
          </cell>
          <cell r="O44">
            <v>725244.37</v>
          </cell>
          <cell r="P44">
            <v>0</v>
          </cell>
          <cell r="Q44"/>
        </row>
        <row r="45">
          <cell r="A45">
            <v>7130</v>
          </cell>
          <cell r="B45" t="str">
            <v>Prihodki od prodaje blaga in storitev</v>
          </cell>
          <cell r="C45">
            <v>59410.91</v>
          </cell>
          <cell r="D45">
            <v>58072.31</v>
          </cell>
          <cell r="E45">
            <v>58539.86</v>
          </cell>
          <cell r="F45">
            <v>55663.4</v>
          </cell>
          <cell r="G45">
            <v>55245.38</v>
          </cell>
          <cell r="H45">
            <v>70882.259999999995</v>
          </cell>
          <cell r="I45">
            <v>67260.240000000005</v>
          </cell>
          <cell r="J45">
            <v>52663.1</v>
          </cell>
          <cell r="K45">
            <v>62060.89</v>
          </cell>
          <cell r="L45">
            <v>68945.8</v>
          </cell>
          <cell r="M45">
            <v>62383.4</v>
          </cell>
          <cell r="N45">
            <v>54116.82</v>
          </cell>
          <cell r="O45">
            <v>725244.37</v>
          </cell>
          <cell r="P45">
            <v>0</v>
          </cell>
          <cell r="Q45"/>
        </row>
        <row r="46">
          <cell r="A46">
            <v>714</v>
          </cell>
          <cell r="B46" t="str">
            <v>DRUGI NEDAVČNI PRIHODKI</v>
          </cell>
          <cell r="C46">
            <v>464829.24</v>
          </cell>
          <cell r="D46">
            <v>781016.48</v>
          </cell>
          <cell r="E46">
            <v>726346.97</v>
          </cell>
          <cell r="F46">
            <v>543423.11</v>
          </cell>
          <cell r="G46">
            <v>757840.83</v>
          </cell>
          <cell r="H46">
            <v>551849.03</v>
          </cell>
          <cell r="I46">
            <v>492286.57</v>
          </cell>
          <cell r="J46">
            <v>445413.32</v>
          </cell>
          <cell r="K46">
            <v>569646.28</v>
          </cell>
          <cell r="L46">
            <v>618094.84</v>
          </cell>
          <cell r="M46">
            <v>657600.1</v>
          </cell>
          <cell r="N46">
            <v>506330.99</v>
          </cell>
          <cell r="O46">
            <v>7114677.7600000007</v>
          </cell>
          <cell r="P46">
            <v>0</v>
          </cell>
          <cell r="Q46"/>
        </row>
        <row r="47">
          <cell r="A47">
            <v>7140</v>
          </cell>
          <cell r="B47" t="str">
            <v>Drugi prostovoljni prispevki za socialno varnost</v>
          </cell>
          <cell r="C47">
            <v>54137.66</v>
          </cell>
          <cell r="D47">
            <v>146139.76999999999</v>
          </cell>
          <cell r="E47">
            <v>155281.81</v>
          </cell>
          <cell r="F47">
            <v>75522.87</v>
          </cell>
          <cell r="G47">
            <v>108121.23</v>
          </cell>
          <cell r="H47">
            <v>83781.03</v>
          </cell>
          <cell r="I47">
            <v>40694.160000000003</v>
          </cell>
          <cell r="J47">
            <v>44939.75</v>
          </cell>
          <cell r="K47">
            <v>77315.73</v>
          </cell>
          <cell r="L47">
            <v>94984.99</v>
          </cell>
          <cell r="M47">
            <v>118749.4</v>
          </cell>
          <cell r="N47">
            <v>102158.97</v>
          </cell>
          <cell r="O47">
            <v>1101827.3700000001</v>
          </cell>
          <cell r="P47">
            <v>0</v>
          </cell>
          <cell r="Q47"/>
        </row>
        <row r="48">
          <cell r="A48">
            <v>714010</v>
          </cell>
          <cell r="B48" t="str">
            <v>Dokupi pokojninske dobe</v>
          </cell>
          <cell r="C48">
            <v>53788.21</v>
          </cell>
          <cell r="D48">
            <v>27927.45</v>
          </cell>
          <cell r="E48">
            <v>140721.38</v>
          </cell>
          <cell r="F48">
            <v>55455.22</v>
          </cell>
          <cell r="G48">
            <v>103056.84</v>
          </cell>
          <cell r="H48">
            <v>83781.03</v>
          </cell>
          <cell r="I48">
            <v>40374.660000000003</v>
          </cell>
          <cell r="J48">
            <v>32150.84</v>
          </cell>
          <cell r="K48">
            <v>76382.25</v>
          </cell>
          <cell r="L48">
            <v>94984.99</v>
          </cell>
          <cell r="M48">
            <v>98249.02</v>
          </cell>
          <cell r="N48">
            <v>82068.73</v>
          </cell>
          <cell r="O48">
            <v>888940.62</v>
          </cell>
          <cell r="P48">
            <v>0</v>
          </cell>
          <cell r="Q48"/>
        </row>
        <row r="49">
          <cell r="A49">
            <v>714099</v>
          </cell>
          <cell r="B49" t="str">
            <v>Drugi prostovoljni prispevki za socialno varnost</v>
          </cell>
          <cell r="C49">
            <v>349.45</v>
          </cell>
          <cell r="D49">
            <v>118212.32</v>
          </cell>
          <cell r="E49">
            <v>14560.43</v>
          </cell>
          <cell r="F49">
            <v>20067.650000000001</v>
          </cell>
          <cell r="G49">
            <v>5064.3900000000003</v>
          </cell>
          <cell r="H49">
            <v>0</v>
          </cell>
          <cell r="I49">
            <v>319.5</v>
          </cell>
          <cell r="J49">
            <v>12788.91</v>
          </cell>
          <cell r="K49">
            <v>933.48</v>
          </cell>
          <cell r="L49">
            <v>0</v>
          </cell>
          <cell r="M49">
            <v>20500.38</v>
          </cell>
          <cell r="N49">
            <v>20090.240000000002</v>
          </cell>
          <cell r="O49">
            <v>212886.75000000003</v>
          </cell>
          <cell r="P49">
            <v>0</v>
          </cell>
          <cell r="Q49"/>
        </row>
        <row r="50">
          <cell r="A50">
            <v>7141</v>
          </cell>
          <cell r="B50" t="str">
            <v>Drugi nedavčni prihodki</v>
          </cell>
          <cell r="C50">
            <v>410691.58</v>
          </cell>
          <cell r="D50">
            <v>634876.71</v>
          </cell>
          <cell r="E50">
            <v>571065.16</v>
          </cell>
          <cell r="F50">
            <v>467900.24</v>
          </cell>
          <cell r="G50">
            <v>649719.6</v>
          </cell>
          <cell r="H50">
            <v>468068</v>
          </cell>
          <cell r="I50">
            <v>451592.41</v>
          </cell>
          <cell r="J50">
            <v>400473.57</v>
          </cell>
          <cell r="K50">
            <v>492330.55</v>
          </cell>
          <cell r="L50">
            <v>523109.85</v>
          </cell>
          <cell r="M50">
            <v>538850.69999999995</v>
          </cell>
          <cell r="N50">
            <v>404172.02</v>
          </cell>
          <cell r="O50">
            <v>6012850.3900000006</v>
          </cell>
          <cell r="P50">
            <v>0</v>
          </cell>
          <cell r="Q50"/>
        </row>
        <row r="51">
          <cell r="A51">
            <v>714103</v>
          </cell>
          <cell r="B51" t="str">
            <v>Prihodki na podlagi EU zakonodaje in sporazumov o socialnem zavarovanju</v>
          </cell>
          <cell r="C51">
            <v>222863.2</v>
          </cell>
          <cell r="D51">
            <v>506949.87</v>
          </cell>
          <cell r="E51">
            <v>260531.68</v>
          </cell>
          <cell r="F51">
            <v>253277.58</v>
          </cell>
          <cell r="G51">
            <v>251829.9</v>
          </cell>
          <cell r="H51">
            <v>236498.33</v>
          </cell>
          <cell r="I51">
            <v>220481.43</v>
          </cell>
          <cell r="J51">
            <v>238914.99</v>
          </cell>
          <cell r="K51">
            <v>228751.45</v>
          </cell>
          <cell r="L51">
            <v>224049.46</v>
          </cell>
          <cell r="M51">
            <v>225776.33</v>
          </cell>
          <cell r="N51">
            <v>231927.89</v>
          </cell>
          <cell r="O51">
            <v>3101852.1100000003</v>
          </cell>
          <cell r="P51">
            <v>0</v>
          </cell>
          <cell r="Q51"/>
        </row>
        <row r="52">
          <cell r="A52">
            <v>72</v>
          </cell>
          <cell r="B52" t="str">
            <v>KAPITALSKI PRIHODKI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623212</v>
          </cell>
          <cell r="H52">
            <v>0</v>
          </cell>
          <cell r="I52">
            <v>0</v>
          </cell>
          <cell r="J52">
            <v>140200</v>
          </cell>
          <cell r="K52">
            <v>0</v>
          </cell>
          <cell r="L52">
            <v>0</v>
          </cell>
          <cell r="M52">
            <v>122990.99</v>
          </cell>
          <cell r="N52">
            <v>0</v>
          </cell>
          <cell r="O52">
            <v>886402.99</v>
          </cell>
          <cell r="P52">
            <v>0</v>
          </cell>
          <cell r="Q52"/>
        </row>
        <row r="53">
          <cell r="A53">
            <v>720</v>
          </cell>
          <cell r="B53" t="str">
            <v>PRIHODKI OD PRODAJE OSNOVNIH SREDSTEV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623212</v>
          </cell>
          <cell r="H53">
            <v>0</v>
          </cell>
          <cell r="I53">
            <v>0</v>
          </cell>
          <cell r="J53">
            <v>140200</v>
          </cell>
          <cell r="K53">
            <v>0</v>
          </cell>
          <cell r="L53">
            <v>0</v>
          </cell>
          <cell r="M53">
            <v>122990.99</v>
          </cell>
          <cell r="N53">
            <v>0</v>
          </cell>
          <cell r="O53">
            <v>886402.99</v>
          </cell>
          <cell r="P53">
            <v>0</v>
          </cell>
          <cell r="Q53"/>
          <cell r="R53"/>
        </row>
        <row r="54">
          <cell r="A54">
            <v>7200</v>
          </cell>
          <cell r="B54" t="str">
            <v>Prihodki od prodaje zgradb in prostorov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623212</v>
          </cell>
          <cell r="H54">
            <v>0</v>
          </cell>
          <cell r="I54">
            <v>0</v>
          </cell>
          <cell r="J54">
            <v>140200</v>
          </cell>
          <cell r="K54">
            <v>0</v>
          </cell>
          <cell r="L54">
            <v>0</v>
          </cell>
          <cell r="M54">
            <v>122990.99</v>
          </cell>
          <cell r="N54">
            <v>0</v>
          </cell>
          <cell r="O54">
            <v>886402.99</v>
          </cell>
          <cell r="P54">
            <v>0</v>
          </cell>
          <cell r="Q54"/>
        </row>
        <row r="55">
          <cell r="A55">
            <v>7201</v>
          </cell>
          <cell r="B55" t="str">
            <v>Prihodki od prodaje prevoznih sredstev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/>
        </row>
        <row r="56">
          <cell r="A56">
            <v>7202</v>
          </cell>
          <cell r="B56" t="str">
            <v>Prihodki od prodaje opreme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/>
        </row>
        <row r="57">
          <cell r="A57">
            <v>7203</v>
          </cell>
          <cell r="B57" t="str">
            <v>Prihodki od prodaje drugih osnovnih sredstev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/>
        </row>
        <row r="58">
          <cell r="A58">
            <v>722</v>
          </cell>
          <cell r="B58" t="str">
            <v>PRIHODKI OD PRODAJE ZEMLJIŠČ IN NEMATERIALNEGA PREMOŽENJA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/>
        </row>
        <row r="59">
          <cell r="A59">
            <v>7220</v>
          </cell>
          <cell r="B59" t="str">
            <v>Prihodki od prodaje kmetijskih zemljišč in gozdov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/>
        </row>
        <row r="60">
          <cell r="A60">
            <v>7221</v>
          </cell>
          <cell r="B60" t="str">
            <v>Prihodki od prodaje stavbnih zemljišč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/>
        </row>
        <row r="61">
          <cell r="A61">
            <v>7222</v>
          </cell>
          <cell r="B61" t="str">
            <v>Prihodki od prodaje premoženjskih pravic in drugih neopredmetenih sredstev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/>
        </row>
        <row r="62">
          <cell r="A62">
            <v>73</v>
          </cell>
          <cell r="B62" t="str">
            <v>PREJETE DONACIJE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/>
        </row>
        <row r="63">
          <cell r="A63">
            <v>730</v>
          </cell>
          <cell r="B63" t="str">
            <v>PREJETE DONACIJE IZ DOMAČIH VIROV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/>
        </row>
        <row r="64">
          <cell r="A64">
            <v>7300</v>
          </cell>
          <cell r="B64" t="str">
            <v>Prejete donacije in darila od domačih pravnih oseb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/>
        </row>
        <row r="65">
          <cell r="A65">
            <v>7301</v>
          </cell>
          <cell r="B65" t="str">
            <v>Prejete donacije in darila od domačih fizičnih oseb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/>
        </row>
        <row r="66">
          <cell r="A66">
            <v>731</v>
          </cell>
          <cell r="B66" t="str">
            <v>PREJETE DONACIJE IZ TUJINE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/>
        </row>
        <row r="67">
          <cell r="A67">
            <v>7310</v>
          </cell>
          <cell r="B67" t="str">
            <v>Prejete donacije in darila od tujih nevladnih organizacij in fundacij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/>
        </row>
        <row r="68">
          <cell r="A68">
            <v>7311</v>
          </cell>
          <cell r="B68" t="str">
            <v>Prejete donacije in darila od tujih vlad in vladnih institucij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/>
        </row>
        <row r="69">
          <cell r="A69">
            <v>7312</v>
          </cell>
          <cell r="B69" t="str">
            <v>Prejete donacije in darila od tujih pravnih oseb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/>
        </row>
        <row r="70">
          <cell r="A70">
            <v>7313</v>
          </cell>
          <cell r="B70" t="str">
            <v>Prejete donacije in darila od tujih fizičnih oseb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/>
        </row>
        <row r="71">
          <cell r="A71">
            <v>74</v>
          </cell>
          <cell r="B71" t="str">
            <v>TRANSFERNI PRIHODKI</v>
          </cell>
          <cell r="C71">
            <v>145230343.91</v>
          </cell>
          <cell r="D71">
            <v>130491555.02</v>
          </cell>
          <cell r="E71">
            <v>96151701.5</v>
          </cell>
          <cell r="F71">
            <v>96384621.099999994</v>
          </cell>
          <cell r="G71">
            <v>90621746.480000004</v>
          </cell>
          <cell r="H71">
            <v>229748122.31999999</v>
          </cell>
          <cell r="I71">
            <v>99287167.870000005</v>
          </cell>
          <cell r="J71">
            <v>94404263.890000001</v>
          </cell>
          <cell r="K71">
            <v>97560209.870000005</v>
          </cell>
          <cell r="L71">
            <v>103262516.81999999</v>
          </cell>
          <cell r="M71">
            <v>84175592.060000002</v>
          </cell>
          <cell r="N71">
            <v>12782415.5</v>
          </cell>
          <cell r="O71">
            <v>1280100256.3399999</v>
          </cell>
          <cell r="P71">
            <v>0</v>
          </cell>
          <cell r="Q71"/>
        </row>
        <row r="72">
          <cell r="A72">
            <v>740</v>
          </cell>
          <cell r="B72" t="str">
            <v>TRANSFERNI PRIHODKI IZ DRUGIH JAVNOFINANČNIH INSTITUCIJ</v>
          </cell>
          <cell r="C72">
            <v>145230343.91</v>
          </cell>
          <cell r="D72">
            <v>130491555.02</v>
          </cell>
          <cell r="E72">
            <v>96151701.5</v>
          </cell>
          <cell r="F72">
            <v>96384621.099999994</v>
          </cell>
          <cell r="G72">
            <v>90621746.480000004</v>
          </cell>
          <cell r="H72">
            <v>229748122.31999999</v>
          </cell>
          <cell r="I72">
            <v>99287167.870000005</v>
          </cell>
          <cell r="J72">
            <v>94404263.890000001</v>
          </cell>
          <cell r="K72">
            <v>97560209.870000005</v>
          </cell>
          <cell r="L72">
            <v>103262516.81999999</v>
          </cell>
          <cell r="M72">
            <v>84175592.060000002</v>
          </cell>
          <cell r="N72">
            <v>12782415.5</v>
          </cell>
          <cell r="O72">
            <v>1280100256.3399999</v>
          </cell>
          <cell r="P72">
            <v>0</v>
          </cell>
          <cell r="Q72"/>
        </row>
        <row r="73">
          <cell r="A73">
            <v>7400</v>
          </cell>
          <cell r="B73" t="str">
            <v>Prejeta sredstva iz državnega proračuna</v>
          </cell>
          <cell r="C73">
            <v>145017235.53999999</v>
          </cell>
          <cell r="D73">
            <v>130206731.15000001</v>
          </cell>
          <cell r="E73">
            <v>95858901.299999997</v>
          </cell>
          <cell r="F73">
            <v>96102444.409999996</v>
          </cell>
          <cell r="G73">
            <v>70381365.030000001</v>
          </cell>
          <cell r="H73">
            <v>229514919.97</v>
          </cell>
          <cell r="I73">
            <v>99051865.680000007</v>
          </cell>
          <cell r="J73">
            <v>64190582.07</v>
          </cell>
          <cell r="K73">
            <v>97300260.689999998</v>
          </cell>
          <cell r="L73">
            <v>103018530.48999999</v>
          </cell>
          <cell r="M73">
            <v>83941950.969999999</v>
          </cell>
          <cell r="N73">
            <v>12514746.390000001</v>
          </cell>
          <cell r="O73">
            <v>1227099533.6900001</v>
          </cell>
          <cell r="P73">
            <v>0</v>
          </cell>
          <cell r="Q73"/>
        </row>
        <row r="74">
          <cell r="A74">
            <v>7400000</v>
          </cell>
          <cell r="B74" t="str">
            <v>Prejeta sredstva iz naslova tekočih obveznosti držav.prorač</v>
          </cell>
          <cell r="C74">
            <v>24750000</v>
          </cell>
          <cell r="D74">
            <v>24750000</v>
          </cell>
          <cell r="E74">
            <v>24750000</v>
          </cell>
          <cell r="F74">
            <v>24750000</v>
          </cell>
          <cell r="G74">
            <v>24750000</v>
          </cell>
          <cell r="H74">
            <v>24750000</v>
          </cell>
          <cell r="I74">
            <v>24750000</v>
          </cell>
          <cell r="J74">
            <v>24750000</v>
          </cell>
          <cell r="K74">
            <v>24750000</v>
          </cell>
          <cell r="L74">
            <v>24750000</v>
          </cell>
          <cell r="M74">
            <v>24750000</v>
          </cell>
          <cell r="N74">
            <v>24750000</v>
          </cell>
          <cell r="O74">
            <v>297000000</v>
          </cell>
          <cell r="P74">
            <v>0</v>
          </cell>
          <cell r="Q74"/>
        </row>
        <row r="75">
          <cell r="A75">
            <v>7400001</v>
          </cell>
          <cell r="B75" t="str">
            <v>Prejeta sred. iz državnega prorač.za pretekla leta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4877891.09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4877891.09</v>
          </cell>
          <cell r="P75">
            <v>0</v>
          </cell>
          <cell r="Q75"/>
        </row>
        <row r="76">
          <cell r="A76">
            <v>7400002</v>
          </cell>
          <cell r="B76" t="str">
            <v>Prejeta sred. dražav. prorač.za odpis.prisp.PIZ kmetov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/>
        </row>
        <row r="77">
          <cell r="A77">
            <v>740002</v>
          </cell>
          <cell r="B77" t="str">
            <v>Prejeta sredstva iz državnega proračuna iz naslova dodatnih obveznosti do ZPIZ</v>
          </cell>
          <cell r="C77">
            <v>48000000</v>
          </cell>
          <cell r="D77">
            <v>101000000</v>
          </cell>
          <cell r="E77">
            <v>66500000</v>
          </cell>
          <cell r="F77">
            <v>67000000</v>
          </cell>
          <cell r="G77">
            <v>36500000</v>
          </cell>
          <cell r="H77">
            <v>200500000</v>
          </cell>
          <cell r="I77">
            <v>70000000</v>
          </cell>
          <cell r="J77">
            <v>35000000</v>
          </cell>
          <cell r="K77">
            <v>68000000</v>
          </cell>
          <cell r="L77">
            <v>74000000</v>
          </cell>
          <cell r="M77">
            <v>55000000</v>
          </cell>
          <cell r="N77">
            <v>-16452152.890000001</v>
          </cell>
          <cell r="O77">
            <v>805047847.11000001</v>
          </cell>
          <cell r="P77">
            <v>0</v>
          </cell>
          <cell r="Q77"/>
        </row>
        <row r="78">
          <cell r="A78">
            <v>740004</v>
          </cell>
          <cell r="B78" t="str">
            <v>Druga prejeta sredstva iz državnega proračuna za tekočo porabo</v>
          </cell>
          <cell r="C78">
            <v>68000000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68000000</v>
          </cell>
          <cell r="P78">
            <v>0</v>
          </cell>
          <cell r="Q78"/>
        </row>
        <row r="79">
          <cell r="A79">
            <v>740006</v>
          </cell>
          <cell r="B79" t="str">
            <v>Prejeta sredstva iz naslova prispevka delodajalca za pokojninsko in invalidsko zavarovanje od starševskih nadomestil</v>
          </cell>
          <cell r="C79">
            <v>3217268.02</v>
          </cell>
          <cell r="D79">
            <v>3138553.54</v>
          </cell>
          <cell r="E79">
            <v>3373323.11</v>
          </cell>
          <cell r="F79">
            <v>3278459.07</v>
          </cell>
          <cell r="G79">
            <v>3279763.64</v>
          </cell>
          <cell r="H79">
            <v>3322560.72</v>
          </cell>
          <cell r="I79">
            <v>3379260.23</v>
          </cell>
          <cell r="J79">
            <v>3490411.16</v>
          </cell>
          <cell r="K79">
            <v>3515353.45</v>
          </cell>
          <cell r="L79">
            <v>3326324.28</v>
          </cell>
          <cell r="M79">
            <v>3269076.43</v>
          </cell>
          <cell r="N79">
            <v>3259849.59</v>
          </cell>
          <cell r="O79">
            <v>39850203.24000001</v>
          </cell>
          <cell r="P79">
            <v>0</v>
          </cell>
          <cell r="Q79"/>
        </row>
        <row r="80">
          <cell r="A80">
            <v>740010</v>
          </cell>
          <cell r="B80" t="str">
            <v>Prejeta sredstva iz naslova prispevka delodajalca za pokojninsko in invalidsko zavarovanje od nadomestil za čas brezposelnosti</v>
          </cell>
          <cell r="C80">
            <v>1049967.52</v>
          </cell>
          <cell r="D80">
            <v>1318177.6100000001</v>
          </cell>
          <cell r="E80">
            <v>1235578.19</v>
          </cell>
          <cell r="F80">
            <v>1073985.3400000001</v>
          </cell>
          <cell r="G80">
            <v>973710.3</v>
          </cell>
          <cell r="H80">
            <v>942359.25</v>
          </cell>
          <cell r="I80">
            <v>922605.45</v>
          </cell>
          <cell r="J80">
            <v>950170.91</v>
          </cell>
          <cell r="K80">
            <v>1034907.24</v>
          </cell>
          <cell r="L80">
            <v>942206.21</v>
          </cell>
          <cell r="M80">
            <v>922874.54</v>
          </cell>
          <cell r="N80">
            <v>957049.69</v>
          </cell>
          <cell r="O80">
            <v>12323592.249999998</v>
          </cell>
          <cell r="P80">
            <v>0</v>
          </cell>
          <cell r="Q80"/>
        </row>
        <row r="81">
          <cell r="A81">
            <v>7401</v>
          </cell>
          <cell r="B81" t="str">
            <v>Prejeta sredstva iz občinskih proračunov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/>
        </row>
        <row r="82">
          <cell r="A82">
            <v>7402</v>
          </cell>
          <cell r="B82" t="str">
            <v>Prejeta sredstva iz skladov socialnega zavarovanja</v>
          </cell>
          <cell r="C82">
            <v>213108.37</v>
          </cell>
          <cell r="D82">
            <v>284823.87</v>
          </cell>
          <cell r="E82">
            <v>292800.2</v>
          </cell>
          <cell r="F82">
            <v>282176.69</v>
          </cell>
          <cell r="G82">
            <v>240381.45</v>
          </cell>
          <cell r="H82">
            <v>233202.35</v>
          </cell>
          <cell r="I82">
            <v>235302.19</v>
          </cell>
          <cell r="J82">
            <v>213681.82</v>
          </cell>
          <cell r="K82">
            <v>259949.18</v>
          </cell>
          <cell r="L82">
            <v>243986.33</v>
          </cell>
          <cell r="M82">
            <v>233641.09</v>
          </cell>
          <cell r="N82">
            <v>267669.11</v>
          </cell>
          <cell r="O82">
            <v>3000722.65</v>
          </cell>
          <cell r="P82">
            <v>0</v>
          </cell>
          <cell r="Q82"/>
        </row>
        <row r="83">
          <cell r="A83">
            <v>740203</v>
          </cell>
          <cell r="B83" t="str">
            <v>Prejeta sredstva iz naslova prispevka delodajalca za pokojninsko in invalidsko zavarovanje od nadomestil zaradi bolezenske odsotnosti, ki jih Zavod za zdravstveno zavarovanje Slovenije neposredno izplačuje upravičencem</v>
          </cell>
          <cell r="C83">
            <v>213108.37</v>
          </cell>
          <cell r="D83">
            <v>284823.87</v>
          </cell>
          <cell r="E83">
            <v>292800.2</v>
          </cell>
          <cell r="F83">
            <v>282176.69</v>
          </cell>
          <cell r="G83">
            <v>240381.45</v>
          </cell>
          <cell r="H83">
            <v>233202.35</v>
          </cell>
          <cell r="I83">
            <v>235302.19</v>
          </cell>
          <cell r="J83">
            <v>213681.82</v>
          </cell>
          <cell r="K83">
            <v>259949.18</v>
          </cell>
          <cell r="L83">
            <v>243986.33</v>
          </cell>
          <cell r="M83">
            <v>233641.09</v>
          </cell>
          <cell r="N83">
            <v>267669.11</v>
          </cell>
          <cell r="O83">
            <v>3000722.65</v>
          </cell>
          <cell r="P83">
            <v>0</v>
          </cell>
          <cell r="Q83"/>
        </row>
        <row r="84">
          <cell r="A84">
            <v>7403</v>
          </cell>
          <cell r="B84" t="str">
            <v>Prejeta sredstva iz javnih skladov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20000000</v>
          </cell>
          <cell r="H84">
            <v>0</v>
          </cell>
          <cell r="I84">
            <v>0</v>
          </cell>
          <cell r="J84">
            <v>30000000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50000000</v>
          </cell>
          <cell r="P84">
            <v>0</v>
          </cell>
          <cell r="Q84"/>
        </row>
        <row r="85">
          <cell r="A85">
            <v>741</v>
          </cell>
          <cell r="B85" t="str">
            <v>PREJETA SRED.IZ DRŽ.PRORAČ.IZ SRED.PROR.EU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/>
        </row>
        <row r="86">
          <cell r="A86">
            <v>741400</v>
          </cell>
          <cell r="B86" t="str">
            <v>Prejeta sredstva iz drž. proračuna iz sredstev pror. EU za izv. cent. in dr. progr.EU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/>
        </row>
        <row r="87">
          <cell r="A87">
            <v>741600</v>
          </cell>
          <cell r="B87" t="str">
            <v>Druga prejeta sredstva iz državnega proračuna iz sredstev proračuna Evropske unije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/>
        </row>
        <row r="88">
          <cell r="A88">
            <v>78</v>
          </cell>
          <cell r="B88" t="str">
            <v>PREJETA SREDSTVA IZ EVROPSKE UNIJE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3843.89</v>
          </cell>
          <cell r="K88">
            <v>53945.2</v>
          </cell>
          <cell r="L88">
            <v>0</v>
          </cell>
          <cell r="M88">
            <v>0</v>
          </cell>
          <cell r="N88">
            <v>39208.339999999997</v>
          </cell>
          <cell r="O88">
            <v>96997.43</v>
          </cell>
          <cell r="P88">
            <v>0</v>
          </cell>
          <cell r="Q88"/>
        </row>
        <row r="89">
          <cell r="A89">
            <v>784204</v>
          </cell>
          <cell r="B89" t="str">
            <v>Druga prejeta sr. iz prorač. EU iz nasl.instrumenta za povezovanje Evrope (CEF) za obd. 2014 -2020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/>
        </row>
        <row r="90">
          <cell r="A90">
            <v>784318</v>
          </cell>
          <cell r="B90" t="str">
            <v>Druga prejeta sredstva iz proračuna EU iz naslova Varnost in državljanstvo za obdobje 2014 -2020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/>
        </row>
        <row r="91">
          <cell r="A91">
            <v>787000</v>
          </cell>
          <cell r="B91" t="str">
            <v>Prejeta sredstva od drugih evropskih institucij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/>
        </row>
        <row r="92">
          <cell r="A92">
            <v>7870001</v>
          </cell>
          <cell r="B92" t="str">
            <v>Prenos pokojninskih pravic iz sitema EU ZPPP (Url.l. RS, št. 34/10)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3843.89</v>
          </cell>
          <cell r="K92">
            <v>53945.2</v>
          </cell>
          <cell r="L92">
            <v>0</v>
          </cell>
          <cell r="M92">
            <v>0</v>
          </cell>
          <cell r="N92">
            <v>39208.339999999997</v>
          </cell>
          <cell r="O92">
            <v>96997.43</v>
          </cell>
          <cell r="P92">
            <v>0</v>
          </cell>
          <cell r="Q92"/>
        </row>
        <row r="93">
          <cell r="A93" t="str">
            <v xml:space="preserve">II. </v>
          </cell>
          <cell r="B93" t="str">
            <v>II. SKUPAJ ODHODKI (40+41+42)</v>
          </cell>
          <cell r="C93">
            <v>578224473.38999999</v>
          </cell>
          <cell r="D93">
            <v>558562500.63</v>
          </cell>
          <cell r="E93">
            <v>538539989.39999998</v>
          </cell>
          <cell r="F93">
            <v>537772994.13999999</v>
          </cell>
          <cell r="G93">
            <v>537999985.43999994</v>
          </cell>
          <cell r="H93">
            <v>699988329.82000005</v>
          </cell>
          <cell r="I93">
            <v>540132607.33000004</v>
          </cell>
          <cell r="J93">
            <v>539801789.68000007</v>
          </cell>
          <cell r="K93">
            <v>544568374.88</v>
          </cell>
          <cell r="L93">
            <v>542838652.49999988</v>
          </cell>
          <cell r="M93">
            <v>548859684.44000006</v>
          </cell>
          <cell r="N93">
            <v>547799796.5</v>
          </cell>
          <cell r="O93">
            <v>6715089178.1499996</v>
          </cell>
          <cell r="P93">
            <v>0</v>
          </cell>
          <cell r="Q93"/>
        </row>
        <row r="94">
          <cell r="A94">
            <v>40</v>
          </cell>
          <cell r="B94" t="str">
            <v>TEKOČI ODHODKI (400+401+402+403+409)</v>
          </cell>
          <cell r="C94">
            <v>3314716.36</v>
          </cell>
          <cell r="D94">
            <v>4345039.6100000003</v>
          </cell>
          <cell r="E94">
            <v>4120153.33</v>
          </cell>
          <cell r="F94">
            <v>3480081.78</v>
          </cell>
          <cell r="G94">
            <v>3356039.68</v>
          </cell>
          <cell r="H94">
            <v>4438358.68</v>
          </cell>
          <cell r="I94">
            <v>3139942.44</v>
          </cell>
          <cell r="J94">
            <v>3828037.82</v>
          </cell>
          <cell r="K94">
            <v>3143520.3</v>
          </cell>
          <cell r="L94">
            <v>3129425.78</v>
          </cell>
          <cell r="M94">
            <v>3678989.83</v>
          </cell>
          <cell r="N94">
            <v>3575307.28</v>
          </cell>
          <cell r="O94">
            <v>43549612.890000001</v>
          </cell>
          <cell r="P94">
            <v>0</v>
          </cell>
          <cell r="Q94"/>
        </row>
        <row r="95">
          <cell r="A95">
            <v>400</v>
          </cell>
          <cell r="B95" t="str">
            <v>PLAČE IN DRUGI IZDATKI ZAPOSLENIM</v>
          </cell>
          <cell r="C95">
            <v>1791327.95</v>
          </cell>
          <cell r="D95">
            <v>2002171.38</v>
          </cell>
          <cell r="E95">
            <v>1706289.03</v>
          </cell>
          <cell r="F95">
            <v>1775385.7</v>
          </cell>
          <cell r="G95">
            <v>1800781.09</v>
          </cell>
          <cell r="H95">
            <v>2708239.39</v>
          </cell>
          <cell r="I95">
            <v>1803312.89</v>
          </cell>
          <cell r="J95">
            <v>2024264.98</v>
          </cell>
          <cell r="K95">
            <v>1772632.85</v>
          </cell>
          <cell r="L95">
            <v>1816559.87</v>
          </cell>
          <cell r="M95">
            <v>2186819.54</v>
          </cell>
          <cell r="N95">
            <v>1984177.12</v>
          </cell>
          <cell r="O95">
            <v>23371961.790000003</v>
          </cell>
          <cell r="P95">
            <v>0</v>
          </cell>
          <cell r="Q95"/>
        </row>
        <row r="96">
          <cell r="A96">
            <v>4000</v>
          </cell>
          <cell r="B96" t="str">
            <v>Plače in dodatki</v>
          </cell>
          <cell r="C96">
            <v>1586052.97</v>
          </cell>
          <cell r="D96">
            <v>1640192.36</v>
          </cell>
          <cell r="E96">
            <v>1582968.73</v>
          </cell>
          <cell r="F96">
            <v>1592889.5</v>
          </cell>
          <cell r="G96">
            <v>1635773.31</v>
          </cell>
          <cell r="H96">
            <v>1644684.65</v>
          </cell>
          <cell r="I96">
            <v>1644746.13</v>
          </cell>
          <cell r="J96">
            <v>1660234.81</v>
          </cell>
          <cell r="K96">
            <v>1624464.03</v>
          </cell>
          <cell r="L96">
            <v>1631647.43</v>
          </cell>
          <cell r="M96">
            <v>1708221.18</v>
          </cell>
          <cell r="N96">
            <v>1709401.5</v>
          </cell>
          <cell r="O96">
            <v>19661276.600000001</v>
          </cell>
          <cell r="P96">
            <v>0</v>
          </cell>
          <cell r="Q96"/>
        </row>
        <row r="97">
          <cell r="A97">
            <v>4001</v>
          </cell>
          <cell r="B97" t="str">
            <v>Regres za letni dopust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899355.64</v>
          </cell>
          <cell r="I97">
            <v>6918.42</v>
          </cell>
          <cell r="J97">
            <v>1206.07</v>
          </cell>
          <cell r="K97">
            <v>1591.96</v>
          </cell>
          <cell r="L97">
            <v>4082.81</v>
          </cell>
          <cell r="M97">
            <v>230055.23</v>
          </cell>
          <cell r="N97">
            <v>1178.5999999999999</v>
          </cell>
          <cell r="O97">
            <v>1144388.7300000002</v>
          </cell>
          <cell r="P97">
            <v>0</v>
          </cell>
          <cell r="Q97"/>
        </row>
        <row r="98">
          <cell r="A98">
            <v>4002</v>
          </cell>
          <cell r="B98" t="str">
            <v>Povračila in nadomestila</v>
          </cell>
          <cell r="C98">
            <v>94777.19</v>
          </cell>
          <cell r="D98">
            <v>89661.16</v>
          </cell>
          <cell r="E98">
            <v>81547.320000000007</v>
          </cell>
          <cell r="F98">
            <v>110521.13</v>
          </cell>
          <cell r="G98">
            <v>89569.62</v>
          </cell>
          <cell r="H98">
            <v>108464.15</v>
          </cell>
          <cell r="I98">
            <v>109610.12</v>
          </cell>
          <cell r="J98">
            <v>94690.07</v>
          </cell>
          <cell r="K98">
            <v>105527.46</v>
          </cell>
          <cell r="L98">
            <v>149684.91</v>
          </cell>
          <cell r="M98">
            <v>138677.94</v>
          </cell>
          <cell r="N98">
            <v>141443.13</v>
          </cell>
          <cell r="O98">
            <v>1314174.2000000002</v>
          </cell>
          <cell r="P98">
            <v>0</v>
          </cell>
          <cell r="Q98"/>
        </row>
        <row r="99">
          <cell r="A99">
            <v>4003</v>
          </cell>
          <cell r="B99" t="str">
            <v>Sredstva za delovno uspešnost</v>
          </cell>
          <cell r="C99">
            <v>12579.15</v>
          </cell>
          <cell r="D99">
            <v>192441.5</v>
          </cell>
          <cell r="E99">
            <v>11737.21</v>
          </cell>
          <cell r="F99">
            <v>10546.95</v>
          </cell>
          <cell r="G99">
            <v>18507.05</v>
          </cell>
          <cell r="H99">
            <v>10488.02</v>
          </cell>
          <cell r="I99">
            <v>11320.15</v>
          </cell>
          <cell r="J99">
            <v>194035.63</v>
          </cell>
          <cell r="K99">
            <v>6558.67</v>
          </cell>
          <cell r="L99">
            <v>6390.27</v>
          </cell>
          <cell r="M99">
            <v>9406.57</v>
          </cell>
          <cell r="N99">
            <v>12008.15</v>
          </cell>
          <cell r="O99">
            <v>496019.32</v>
          </cell>
          <cell r="P99">
            <v>0</v>
          </cell>
          <cell r="Q99"/>
        </row>
        <row r="100">
          <cell r="A100">
            <v>4004</v>
          </cell>
          <cell r="B100" t="str">
            <v>Sredstva za nadurno delo</v>
          </cell>
          <cell r="C100">
            <v>71695.75</v>
          </cell>
          <cell r="D100">
            <v>39838.019999999997</v>
          </cell>
          <cell r="E100">
            <v>6343.02</v>
          </cell>
          <cell r="F100">
            <v>24173.279999999999</v>
          </cell>
          <cell r="G100">
            <v>25686.5</v>
          </cell>
          <cell r="H100">
            <v>20977.87</v>
          </cell>
          <cell r="I100">
            <v>19871.36</v>
          </cell>
          <cell r="J100">
            <v>16903.689999999999</v>
          </cell>
          <cell r="K100">
            <v>6414.8</v>
          </cell>
          <cell r="L100">
            <v>4289.43</v>
          </cell>
          <cell r="M100">
            <v>85351.72</v>
          </cell>
          <cell r="N100">
            <v>89182.88</v>
          </cell>
          <cell r="O100">
            <v>410728.31999999995</v>
          </cell>
          <cell r="P100">
            <v>0</v>
          </cell>
          <cell r="Q100"/>
        </row>
        <row r="101">
          <cell r="A101">
            <v>4009</v>
          </cell>
          <cell r="B101" t="str">
            <v>Drugi izdatki zaposlenim</v>
          </cell>
          <cell r="C101">
            <v>26222.89</v>
          </cell>
          <cell r="D101">
            <v>40038.339999999997</v>
          </cell>
          <cell r="E101">
            <v>23692.75</v>
          </cell>
          <cell r="F101">
            <v>37254.839999999997</v>
          </cell>
          <cell r="G101">
            <v>31244.61</v>
          </cell>
          <cell r="H101">
            <v>24269.06</v>
          </cell>
          <cell r="I101">
            <v>10846.71</v>
          </cell>
          <cell r="J101">
            <v>57194.71</v>
          </cell>
          <cell r="K101">
            <v>28075.93</v>
          </cell>
          <cell r="L101">
            <v>20465.02</v>
          </cell>
          <cell r="M101">
            <v>15106.9</v>
          </cell>
          <cell r="N101">
            <v>30962.86</v>
          </cell>
          <cell r="O101">
            <v>345374.62</v>
          </cell>
          <cell r="P101">
            <v>0</v>
          </cell>
          <cell r="Q101"/>
        </row>
        <row r="102">
          <cell r="A102">
            <v>401</v>
          </cell>
          <cell r="B102" t="str">
            <v>PRISPEVKI DELODAJALCEV ZA SOCIALNO VARNOST</v>
          </cell>
          <cell r="C102">
            <v>294240.73</v>
          </cell>
          <cell r="D102">
            <v>328335.56</v>
          </cell>
          <cell r="E102">
            <v>287367.65999999997</v>
          </cell>
          <cell r="F102">
            <v>290024.58</v>
          </cell>
          <cell r="G102">
            <v>298601.98</v>
          </cell>
          <cell r="H102">
            <v>297711.83</v>
          </cell>
          <cell r="I102">
            <v>296432.2</v>
          </cell>
          <cell r="J102">
            <v>331956.39</v>
          </cell>
          <cell r="K102">
            <v>293295.75</v>
          </cell>
          <cell r="L102">
            <v>305354.37</v>
          </cell>
          <cell r="M102">
            <v>354276.97</v>
          </cell>
          <cell r="N102">
            <v>319683.40999999997</v>
          </cell>
          <cell r="O102">
            <v>3697281.4300000006</v>
          </cell>
          <cell r="P102">
            <v>0</v>
          </cell>
          <cell r="Q102"/>
        </row>
        <row r="103">
          <cell r="A103">
            <v>4010</v>
          </cell>
          <cell r="B103" t="str">
            <v>Prispevek za pokojninsko in invalidsko zavarovanje</v>
          </cell>
          <cell r="C103">
            <v>142389.74</v>
          </cell>
          <cell r="D103">
            <v>160693.82</v>
          </cell>
          <cell r="E103">
            <v>138756.91</v>
          </cell>
          <cell r="F103">
            <v>139908.49</v>
          </cell>
          <cell r="G103">
            <v>144438.17000000001</v>
          </cell>
          <cell r="H103">
            <v>144027</v>
          </cell>
          <cell r="I103">
            <v>143301.81</v>
          </cell>
          <cell r="J103">
            <v>161251.39000000001</v>
          </cell>
          <cell r="K103">
            <v>140768.21</v>
          </cell>
          <cell r="L103">
            <v>141129.39000000001</v>
          </cell>
          <cell r="M103">
            <v>173579</v>
          </cell>
          <cell r="N103">
            <v>154810.07999999999</v>
          </cell>
          <cell r="O103">
            <v>1785054.0100000002</v>
          </cell>
          <cell r="P103">
            <v>0</v>
          </cell>
          <cell r="Q103"/>
        </row>
        <row r="104">
          <cell r="A104">
            <v>4011</v>
          </cell>
          <cell r="B104" t="str">
            <v>Prispevek za zdravstveno zavarovanje</v>
          </cell>
          <cell r="C104">
            <v>118699.24</v>
          </cell>
          <cell r="D104">
            <v>134061.21</v>
          </cell>
          <cell r="E104">
            <v>115119.24</v>
          </cell>
          <cell r="F104">
            <v>116572.2</v>
          </cell>
          <cell r="G104">
            <v>120538.87</v>
          </cell>
          <cell r="H104">
            <v>120167.36</v>
          </cell>
          <cell r="I104">
            <v>119759.1</v>
          </cell>
          <cell r="J104">
            <v>135122.46</v>
          </cell>
          <cell r="K104">
            <v>117537.23</v>
          </cell>
          <cell r="L104">
            <v>117742.31</v>
          </cell>
          <cell r="M104">
            <v>144641.42000000001</v>
          </cell>
          <cell r="N104">
            <v>129330.95</v>
          </cell>
          <cell r="O104">
            <v>1489291.5899999999</v>
          </cell>
          <cell r="P104">
            <v>0</v>
          </cell>
          <cell r="Q104"/>
        </row>
        <row r="105">
          <cell r="A105">
            <v>4012</v>
          </cell>
          <cell r="B105" t="str">
            <v>Prispevek za zaposlovanje</v>
          </cell>
          <cell r="C105">
            <v>1056.79</v>
          </cell>
          <cell r="D105">
            <v>1218.77</v>
          </cell>
          <cell r="E105">
            <v>1095.3599999999999</v>
          </cell>
          <cell r="F105">
            <v>1123.74</v>
          </cell>
          <cell r="G105">
            <v>1168.27</v>
          </cell>
          <cell r="H105">
            <v>1170.94</v>
          </cell>
          <cell r="I105">
            <v>1172.78</v>
          </cell>
          <cell r="J105">
            <v>1313.99</v>
          </cell>
          <cell r="K105">
            <v>1158.71</v>
          </cell>
          <cell r="L105">
            <v>1199.1099999999999</v>
          </cell>
          <cell r="M105">
            <v>1495.42</v>
          </cell>
          <cell r="N105">
            <v>1234.26</v>
          </cell>
          <cell r="O105">
            <v>14408.140000000003</v>
          </cell>
          <cell r="P105">
            <v>0</v>
          </cell>
          <cell r="Q105"/>
        </row>
        <row r="106">
          <cell r="A106">
            <v>4013</v>
          </cell>
          <cell r="B106" t="str">
            <v>Prispevek za starševsko varstvo</v>
          </cell>
          <cell r="C106">
            <v>1673.22</v>
          </cell>
          <cell r="D106">
            <v>1888.54</v>
          </cell>
          <cell r="E106">
            <v>1613.94</v>
          </cell>
          <cell r="F106">
            <v>1637.45</v>
          </cell>
          <cell r="G106">
            <v>1694.49</v>
          </cell>
          <cell r="H106">
            <v>1689.41</v>
          </cell>
          <cell r="I106">
            <v>1683.57</v>
          </cell>
          <cell r="J106">
            <v>1899.42</v>
          </cell>
          <cell r="K106">
            <v>1651.86</v>
          </cell>
          <cell r="L106">
            <v>1653.7</v>
          </cell>
          <cell r="M106">
            <v>2036.21</v>
          </cell>
          <cell r="N106">
            <v>1821.31</v>
          </cell>
          <cell r="O106">
            <v>20943.120000000003</v>
          </cell>
          <cell r="P106">
            <v>0</v>
          </cell>
          <cell r="Q106"/>
        </row>
        <row r="107">
          <cell r="A107">
            <v>4015</v>
          </cell>
          <cell r="B107" t="str">
            <v>Premije kolektivnega dodatnega pokojninskega zavarovanja, na podlagi ZKDPZJU</v>
          </cell>
          <cell r="C107">
            <v>30421.74</v>
          </cell>
          <cell r="D107">
            <v>30473.22</v>
          </cell>
          <cell r="E107">
            <v>30782.21</v>
          </cell>
          <cell r="F107">
            <v>30782.7</v>
          </cell>
          <cell r="G107">
            <v>30762.18</v>
          </cell>
          <cell r="H107">
            <v>30657.119999999999</v>
          </cell>
          <cell r="I107">
            <v>30514.94</v>
          </cell>
          <cell r="J107">
            <v>32369.13</v>
          </cell>
          <cell r="K107">
            <v>32179.74</v>
          </cell>
          <cell r="L107">
            <v>43629.86</v>
          </cell>
          <cell r="M107">
            <v>32524.92</v>
          </cell>
          <cell r="N107">
            <v>32486.81</v>
          </cell>
          <cell r="O107">
            <v>387584.57</v>
          </cell>
          <cell r="P107">
            <v>0</v>
          </cell>
          <cell r="Q107"/>
        </row>
        <row r="108">
          <cell r="A108">
            <v>402</v>
          </cell>
          <cell r="B108" t="str">
            <v>IZDATKI ZA BLAGO IN STORITVE</v>
          </cell>
          <cell r="C108">
            <v>1229147.68</v>
          </cell>
          <cell r="D108">
            <v>2014532.67</v>
          </cell>
          <cell r="E108">
            <v>2126496.64</v>
          </cell>
          <cell r="F108">
            <v>1414671.5</v>
          </cell>
          <cell r="G108">
            <v>1256656.6100000001</v>
          </cell>
          <cell r="H108">
            <v>1432407.46</v>
          </cell>
          <cell r="I108">
            <v>1040197.35</v>
          </cell>
          <cell r="J108">
            <v>1471816.45</v>
          </cell>
          <cell r="K108">
            <v>1077591.7</v>
          </cell>
          <cell r="L108">
            <v>1007511.54</v>
          </cell>
          <cell r="M108">
            <v>1137893.32</v>
          </cell>
          <cell r="N108">
            <v>1271446.75</v>
          </cell>
          <cell r="O108">
            <v>16480369.669999998</v>
          </cell>
          <cell r="P108">
            <v>0</v>
          </cell>
          <cell r="Q108"/>
        </row>
        <row r="109">
          <cell r="A109">
            <v>4020</v>
          </cell>
          <cell r="B109" t="str">
            <v>Pisarniški in splošni material in storitve</v>
          </cell>
          <cell r="C109">
            <v>171590.88</v>
          </cell>
          <cell r="D109">
            <v>245357.94</v>
          </cell>
          <cell r="E109">
            <v>306804.96999999997</v>
          </cell>
          <cell r="F109">
            <v>234506.52</v>
          </cell>
          <cell r="G109">
            <v>175539.19</v>
          </cell>
          <cell r="H109">
            <v>188448.73</v>
          </cell>
          <cell r="I109">
            <v>230921.88</v>
          </cell>
          <cell r="J109">
            <v>253111.87</v>
          </cell>
          <cell r="K109">
            <v>199204.64</v>
          </cell>
          <cell r="L109">
            <v>202987.45</v>
          </cell>
          <cell r="M109">
            <v>202175.21</v>
          </cell>
          <cell r="N109">
            <v>269068.71999999997</v>
          </cell>
          <cell r="O109">
            <v>2679718</v>
          </cell>
          <cell r="P109">
            <v>0</v>
          </cell>
          <cell r="Q109"/>
        </row>
        <row r="110">
          <cell r="A110">
            <v>4021</v>
          </cell>
          <cell r="B110" t="str">
            <v>Posebni material in storitve</v>
          </cell>
          <cell r="C110">
            <v>1140.3699999999999</v>
          </cell>
          <cell r="D110">
            <v>3690.43</v>
          </cell>
          <cell r="E110">
            <v>2906.66</v>
          </cell>
          <cell r="F110">
            <v>2995.78</v>
          </cell>
          <cell r="G110">
            <v>2273.4499999999998</v>
          </cell>
          <cell r="H110">
            <v>2570.0300000000002</v>
          </cell>
          <cell r="I110">
            <v>564.14</v>
          </cell>
          <cell r="J110">
            <v>7582.57</v>
          </cell>
          <cell r="K110">
            <v>5389.36</v>
          </cell>
          <cell r="L110">
            <v>5303.82</v>
          </cell>
          <cell r="M110">
            <v>948.89</v>
          </cell>
          <cell r="N110">
            <v>12939.28</v>
          </cell>
          <cell r="O110">
            <v>48304.78</v>
          </cell>
          <cell r="P110">
            <v>0</v>
          </cell>
          <cell r="Q110"/>
        </row>
        <row r="111">
          <cell r="A111">
            <v>4022</v>
          </cell>
          <cell r="B111" t="str">
            <v>Energija, voda, komunalne storitve in komunikacije</v>
          </cell>
          <cell r="C111">
            <v>395030.64</v>
          </cell>
          <cell r="D111">
            <v>269048.7</v>
          </cell>
          <cell r="E111">
            <v>1232842.31</v>
          </cell>
          <cell r="F111">
            <v>639856.94999999995</v>
          </cell>
          <cell r="G111">
            <v>523121.65</v>
          </cell>
          <cell r="H111">
            <v>587395.85</v>
          </cell>
          <cell r="I111">
            <v>316998.42</v>
          </cell>
          <cell r="J111">
            <v>761401.38</v>
          </cell>
          <cell r="K111">
            <v>276848.98</v>
          </cell>
          <cell r="L111">
            <v>295673.02</v>
          </cell>
          <cell r="M111">
            <v>333874.42</v>
          </cell>
          <cell r="N111">
            <v>353231.34</v>
          </cell>
          <cell r="O111">
            <v>5985323.6600000001</v>
          </cell>
          <cell r="P111">
            <v>0</v>
          </cell>
          <cell r="Q111"/>
        </row>
        <row r="112">
          <cell r="A112">
            <v>4023</v>
          </cell>
          <cell r="B112" t="str">
            <v>Prevozni stroški in storitve</v>
          </cell>
          <cell r="C112">
            <v>1975.88</v>
          </cell>
          <cell r="D112">
            <v>5361.49</v>
          </cell>
          <cell r="E112">
            <v>9552.34</v>
          </cell>
          <cell r="F112">
            <v>9384.52</v>
          </cell>
          <cell r="G112">
            <v>1909.54</v>
          </cell>
          <cell r="H112">
            <v>-146.85</v>
          </cell>
          <cell r="I112">
            <v>929.65</v>
          </cell>
          <cell r="J112">
            <v>2113.87</v>
          </cell>
          <cell r="K112">
            <v>2528.87</v>
          </cell>
          <cell r="L112">
            <v>3484.28</v>
          </cell>
          <cell r="M112">
            <v>4467.21</v>
          </cell>
          <cell r="N112">
            <v>3965.63</v>
          </cell>
          <cell r="O112">
            <v>45526.43</v>
          </cell>
          <cell r="P112">
            <v>0</v>
          </cell>
          <cell r="Q112"/>
        </row>
        <row r="113">
          <cell r="A113">
            <v>4024</v>
          </cell>
          <cell r="B113" t="str">
            <v>Izdatki za službena potovanja</v>
          </cell>
          <cell r="C113">
            <v>2141.46</v>
          </cell>
          <cell r="D113">
            <v>1273.02</v>
          </cell>
          <cell r="E113">
            <v>1555.7</v>
          </cell>
          <cell r="F113">
            <v>3890.35</v>
          </cell>
          <cell r="G113">
            <v>6300.88</v>
          </cell>
          <cell r="H113">
            <v>9421.26</v>
          </cell>
          <cell r="I113">
            <v>1601.24</v>
          </cell>
          <cell r="J113">
            <v>2054.52</v>
          </cell>
          <cell r="K113">
            <v>9079.24</v>
          </cell>
          <cell r="L113">
            <v>8385.89</v>
          </cell>
          <cell r="M113">
            <v>7207.71</v>
          </cell>
          <cell r="N113">
            <v>3321.43</v>
          </cell>
          <cell r="O113">
            <v>56232.7</v>
          </cell>
          <cell r="P113">
            <v>0</v>
          </cell>
          <cell r="Q113"/>
        </row>
        <row r="114">
          <cell r="A114">
            <v>4025</v>
          </cell>
          <cell r="B114" t="str">
            <v>Tekoče vzdrževanje</v>
          </cell>
          <cell r="C114">
            <v>300206.58</v>
          </cell>
          <cell r="D114">
            <v>1175896.6599999999</v>
          </cell>
          <cell r="E114">
            <v>107925.09</v>
          </cell>
          <cell r="F114">
            <v>95273.94</v>
          </cell>
          <cell r="G114">
            <v>184834.11</v>
          </cell>
          <cell r="H114">
            <v>143051.69</v>
          </cell>
          <cell r="I114">
            <v>95092.64</v>
          </cell>
          <cell r="J114">
            <v>76544.23</v>
          </cell>
          <cell r="K114">
            <v>118116.11</v>
          </cell>
          <cell r="L114">
            <v>77717.710000000006</v>
          </cell>
          <cell r="M114">
            <v>100027.58</v>
          </cell>
          <cell r="N114">
            <v>153569.48000000001</v>
          </cell>
          <cell r="O114">
            <v>2628255.8199999998</v>
          </cell>
          <cell r="P114">
            <v>0</v>
          </cell>
          <cell r="Q114"/>
        </row>
        <row r="115">
          <cell r="A115">
            <v>4026</v>
          </cell>
          <cell r="B115" t="str">
            <v>Poslovne najemnine in zakupnine</v>
          </cell>
          <cell r="C115">
            <v>64271.94</v>
          </cell>
          <cell r="D115">
            <v>42868.85</v>
          </cell>
          <cell r="E115">
            <v>43922.2</v>
          </cell>
          <cell r="F115">
            <v>51115.27</v>
          </cell>
          <cell r="G115">
            <v>40694.629999999997</v>
          </cell>
          <cell r="H115">
            <v>52624.480000000003</v>
          </cell>
          <cell r="I115">
            <v>40961.94</v>
          </cell>
          <cell r="J115">
            <v>81569.960000000006</v>
          </cell>
          <cell r="K115">
            <v>161372.51</v>
          </cell>
          <cell r="L115">
            <v>52546.68</v>
          </cell>
          <cell r="M115">
            <v>104214.62</v>
          </cell>
          <cell r="N115">
            <v>56590.98</v>
          </cell>
          <cell r="O115">
            <v>792754.06</v>
          </cell>
          <cell r="P115">
            <v>0</v>
          </cell>
          <cell r="Q115"/>
        </row>
        <row r="116">
          <cell r="A116">
            <v>4027</v>
          </cell>
          <cell r="B116" t="str">
            <v>Kazni in odškodnine</v>
          </cell>
          <cell r="C116">
            <v>9.42</v>
          </cell>
          <cell r="D116">
            <v>29.89</v>
          </cell>
          <cell r="E116">
            <v>2939.47</v>
          </cell>
          <cell r="F116">
            <v>101.53</v>
          </cell>
          <cell r="G116">
            <v>0</v>
          </cell>
          <cell r="H116">
            <v>0</v>
          </cell>
          <cell r="I116">
            <v>1305.5999999999999</v>
          </cell>
          <cell r="J116">
            <v>354.99</v>
          </cell>
          <cell r="K116">
            <v>0</v>
          </cell>
          <cell r="L116">
            <v>10.71</v>
          </cell>
          <cell r="M116">
            <v>17.63</v>
          </cell>
          <cell r="N116">
            <v>11687.92</v>
          </cell>
          <cell r="O116">
            <v>16457.16</v>
          </cell>
          <cell r="P116">
            <v>0</v>
          </cell>
          <cell r="Q116"/>
        </row>
        <row r="117">
          <cell r="A117">
            <v>4029</v>
          </cell>
          <cell r="B117" t="str">
            <v>Drugi operativni odhodki</v>
          </cell>
          <cell r="C117">
            <v>292780.51</v>
          </cell>
          <cell r="D117">
            <v>271005.69</v>
          </cell>
          <cell r="E117">
            <v>418047.9</v>
          </cell>
          <cell r="F117">
            <v>377546.64</v>
          </cell>
          <cell r="G117">
            <v>321983.15999999997</v>
          </cell>
          <cell r="H117">
            <v>449042.27</v>
          </cell>
          <cell r="I117">
            <v>351821.84</v>
          </cell>
          <cell r="J117">
            <v>287083.06</v>
          </cell>
          <cell r="K117">
            <v>305051.99</v>
          </cell>
          <cell r="L117">
            <v>361401.98</v>
          </cell>
          <cell r="M117">
            <v>384960.05</v>
          </cell>
          <cell r="N117">
            <v>407071.97</v>
          </cell>
          <cell r="O117">
            <v>4227797.0599999996</v>
          </cell>
          <cell r="P117">
            <v>0</v>
          </cell>
          <cell r="Q117"/>
        </row>
        <row r="118">
          <cell r="A118">
            <v>409</v>
          </cell>
          <cell r="B118" t="str">
            <v>SREDTSVA, IZLOČENA V REZERVE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/>
        </row>
        <row r="119">
          <cell r="A119">
            <v>41</v>
          </cell>
          <cell r="B119" t="str">
            <v>TEKOČI TRANSFERI ( 411+412+413+414)</v>
          </cell>
          <cell r="C119">
            <v>574904003.23000002</v>
          </cell>
          <cell r="D119">
            <v>554065826.46000004</v>
          </cell>
          <cell r="E119">
            <v>534341767.38999999</v>
          </cell>
          <cell r="F119">
            <v>534269443.58999997</v>
          </cell>
          <cell r="G119">
            <v>534610397.35000002</v>
          </cell>
          <cell r="H119">
            <v>695406253.57000005</v>
          </cell>
          <cell r="I119">
            <v>536823705.30000001</v>
          </cell>
          <cell r="J119">
            <v>535940111.37</v>
          </cell>
          <cell r="K119">
            <v>541401276.69000006</v>
          </cell>
          <cell r="L119">
            <v>539656697.80999994</v>
          </cell>
          <cell r="M119">
            <v>545136184.25999999</v>
          </cell>
          <cell r="N119">
            <v>541771250.52999997</v>
          </cell>
          <cell r="O119">
            <v>6668326917.5500002</v>
          </cell>
          <cell r="P119">
            <v>0</v>
          </cell>
          <cell r="Q119"/>
        </row>
        <row r="120">
          <cell r="A120">
            <v>411</v>
          </cell>
          <cell r="B120" t="str">
            <v>TRANSFERI POSAMEZNIKOM IN GOSPODINJSTVOM</v>
          </cell>
          <cell r="C120">
            <v>535672987.31999999</v>
          </cell>
          <cell r="D120">
            <v>511232027.63</v>
          </cell>
          <cell r="E120">
            <v>493217994.00999999</v>
          </cell>
          <cell r="F120">
            <v>493109733.37</v>
          </cell>
          <cell r="G120">
            <v>493317437.91000003</v>
          </cell>
          <cell r="H120">
            <v>654236028.61000001</v>
          </cell>
          <cell r="I120">
            <v>495446789.32999998</v>
          </cell>
          <cell r="J120">
            <v>494734335.48000002</v>
          </cell>
          <cell r="K120">
            <v>499811092.67000002</v>
          </cell>
          <cell r="L120">
            <v>498155779.25999999</v>
          </cell>
          <cell r="M120">
            <v>503236658.20999998</v>
          </cell>
          <cell r="N120">
            <v>499979397.06999999</v>
          </cell>
          <cell r="O120">
            <v>6172150260.8699999</v>
          </cell>
          <cell r="P120">
            <v>0</v>
          </cell>
          <cell r="Q120"/>
        </row>
        <row r="121">
          <cell r="A121">
            <v>4112</v>
          </cell>
          <cell r="B121" t="str">
            <v>Transferi za zagotavljanje socialne varnosti</v>
          </cell>
          <cell r="C121">
            <v>75808334.489999995</v>
          </cell>
          <cell r="D121">
            <v>9963232.6300000008</v>
          </cell>
          <cell r="E121">
            <v>10486694.560000001</v>
          </cell>
          <cell r="F121">
            <v>10549734.529999999</v>
          </cell>
          <cell r="G121">
            <v>10282755.720000001</v>
          </cell>
          <cell r="H121">
            <v>171721571.12</v>
          </cell>
          <cell r="I121">
            <v>10996666.17</v>
          </cell>
          <cell r="J121">
            <v>10814571.82</v>
          </cell>
          <cell r="K121">
            <v>12486154.41</v>
          </cell>
          <cell r="L121">
            <v>11184991.27</v>
          </cell>
          <cell r="M121">
            <v>12008943.27</v>
          </cell>
          <cell r="N121">
            <v>10745031.66</v>
          </cell>
          <cell r="O121">
            <v>357048681.65000004</v>
          </cell>
          <cell r="P121">
            <v>0</v>
          </cell>
          <cell r="Q121"/>
        </row>
        <row r="122">
          <cell r="A122">
            <v>411206</v>
          </cell>
          <cell r="B122" t="str">
            <v>Varstveni dodatki k starostnim pokojninam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/>
        </row>
        <row r="123">
          <cell r="A123">
            <v>411207</v>
          </cell>
          <cell r="B123" t="str">
            <v>Varstveni dodatki k invalidskim pokojninam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/>
        </row>
        <row r="124">
          <cell r="A124">
            <v>411208</v>
          </cell>
          <cell r="B124" t="str">
            <v>Varstveni dodatki k družinskim pokojninam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/>
        </row>
        <row r="125">
          <cell r="A125">
            <v>411210</v>
          </cell>
          <cell r="B125" t="str">
            <v>Dodatki za pomoč in postrežbo</v>
          </cell>
          <cell r="C125">
            <v>7358222.2800000003</v>
          </cell>
          <cell r="D125">
            <v>7167699.7800000003</v>
          </cell>
          <cell r="E125">
            <v>7763469.5899999999</v>
          </cell>
          <cell r="F125">
            <v>7649031.7199999997</v>
          </cell>
          <cell r="G125">
            <v>7542350.8899999997</v>
          </cell>
          <cell r="H125">
            <v>7645119.0599999996</v>
          </cell>
          <cell r="I125">
            <v>7720254.4900000002</v>
          </cell>
          <cell r="J125">
            <v>7616026.8600000003</v>
          </cell>
          <cell r="K125">
            <v>8014296.4900000002</v>
          </cell>
          <cell r="L125">
            <v>7841340.1299999999</v>
          </cell>
          <cell r="M125">
            <v>7780007.1100000003</v>
          </cell>
          <cell r="N125">
            <v>7616621.71</v>
          </cell>
          <cell r="O125">
            <v>91714440.109999985</v>
          </cell>
          <cell r="P125">
            <v>0</v>
          </cell>
          <cell r="Q125"/>
        </row>
        <row r="126">
          <cell r="A126">
            <v>411211</v>
          </cell>
          <cell r="B126" t="str">
            <v>Preživnine</v>
          </cell>
          <cell r="C126">
            <v>2330.56</v>
          </cell>
          <cell r="D126">
            <v>2654.41</v>
          </cell>
          <cell r="E126">
            <v>1330.3</v>
          </cell>
          <cell r="F126">
            <v>1223.97</v>
          </cell>
          <cell r="G126">
            <v>1223.97</v>
          </cell>
          <cell r="H126">
            <v>1223.97</v>
          </cell>
          <cell r="I126">
            <v>1223.97</v>
          </cell>
          <cell r="J126">
            <v>1223.97</v>
          </cell>
          <cell r="K126">
            <v>1223.97</v>
          </cell>
          <cell r="L126">
            <v>1223.97</v>
          </cell>
          <cell r="M126">
            <v>1223.97</v>
          </cell>
          <cell r="N126">
            <v>1223.97</v>
          </cell>
          <cell r="O126">
            <v>17330.999999999996</v>
          </cell>
          <cell r="P126">
            <v>0</v>
          </cell>
          <cell r="Q126"/>
        </row>
        <row r="127">
          <cell r="A127">
            <v>411212</v>
          </cell>
          <cell r="B127" t="str">
            <v>Invalidnine za telesno okvaro</v>
          </cell>
          <cell r="C127">
            <v>2058711.53</v>
          </cell>
          <cell r="D127">
            <v>2122304.0699999998</v>
          </cell>
          <cell r="E127">
            <v>2223534.35</v>
          </cell>
          <cell r="F127">
            <v>2469447.69</v>
          </cell>
          <cell r="G127">
            <v>2340399.81</v>
          </cell>
          <cell r="H127">
            <v>2360433.3199999998</v>
          </cell>
          <cell r="I127">
            <v>2455297.89</v>
          </cell>
          <cell r="J127">
            <v>2431169.4</v>
          </cell>
          <cell r="K127">
            <v>2746764.75</v>
          </cell>
          <cell r="L127">
            <v>2557799.65</v>
          </cell>
          <cell r="M127">
            <v>2647221.92</v>
          </cell>
          <cell r="N127">
            <v>2502180.56</v>
          </cell>
          <cell r="O127">
            <v>28915264.939999994</v>
          </cell>
          <cell r="P127">
            <v>0</v>
          </cell>
          <cell r="Q127"/>
        </row>
        <row r="128">
          <cell r="A128">
            <v>411218</v>
          </cell>
          <cell r="B128" t="str">
            <v>Dodatki k pokojninam</v>
          </cell>
          <cell r="C128">
            <v>214234.69</v>
          </cell>
          <cell r="D128">
            <v>247452.31</v>
          </cell>
          <cell r="E128">
            <v>229609.03</v>
          </cell>
          <cell r="F128">
            <v>208308.02</v>
          </cell>
          <cell r="G128">
            <v>232811.33</v>
          </cell>
          <cell r="H128">
            <v>233337.15</v>
          </cell>
          <cell r="I128">
            <v>235272.07</v>
          </cell>
          <cell r="J128">
            <v>228914</v>
          </cell>
          <cell r="K128">
            <v>227159.85</v>
          </cell>
          <cell r="L128">
            <v>220147.47</v>
          </cell>
          <cell r="M128">
            <v>220430.36</v>
          </cell>
          <cell r="N128">
            <v>224284.65</v>
          </cell>
          <cell r="O128">
            <v>2721960.93</v>
          </cell>
          <cell r="P128">
            <v>0</v>
          </cell>
          <cell r="Q128"/>
        </row>
        <row r="129">
          <cell r="A129">
            <v>411219</v>
          </cell>
          <cell r="B129" t="str">
            <v>Letni dodatek k pokojninam</v>
          </cell>
          <cell r="C129">
            <v>178761.11</v>
          </cell>
          <cell r="D129">
            <v>175935.01</v>
          </cell>
          <cell r="E129">
            <v>164608.4</v>
          </cell>
          <cell r="F129">
            <v>154912.82999999999</v>
          </cell>
          <cell r="G129">
            <v>104649.43</v>
          </cell>
          <cell r="H129">
            <v>161438041.22999999</v>
          </cell>
          <cell r="I129">
            <v>548026.05000000005</v>
          </cell>
          <cell r="J129">
            <v>516028.31</v>
          </cell>
          <cell r="K129">
            <v>1468742.1</v>
          </cell>
          <cell r="L129">
            <v>547815.01</v>
          </cell>
          <cell r="M129">
            <v>1343928.25</v>
          </cell>
          <cell r="N129">
            <v>389395.27</v>
          </cell>
          <cell r="O129">
            <v>167030843</v>
          </cell>
          <cell r="P129">
            <v>0</v>
          </cell>
          <cell r="Q129"/>
        </row>
        <row r="130">
          <cell r="A130">
            <v>411299</v>
          </cell>
          <cell r="B130" t="str">
            <v>Drugi transferi za zagotavljanje socialne varnosti</v>
          </cell>
          <cell r="C130">
            <v>65996074.32</v>
          </cell>
          <cell r="D130">
            <v>247187.05</v>
          </cell>
          <cell r="E130">
            <v>104142.89</v>
          </cell>
          <cell r="F130">
            <v>66810.3</v>
          </cell>
          <cell r="G130">
            <v>61320.29</v>
          </cell>
          <cell r="H130">
            <v>43416.39</v>
          </cell>
          <cell r="I130">
            <v>36591.699999999997</v>
          </cell>
          <cell r="J130">
            <v>21209.279999999999</v>
          </cell>
          <cell r="K130">
            <v>27967.25</v>
          </cell>
          <cell r="L130">
            <v>16665.04</v>
          </cell>
          <cell r="M130">
            <v>16131.66</v>
          </cell>
          <cell r="N130">
            <v>11325.5</v>
          </cell>
          <cell r="O130">
            <v>66648841.669999994</v>
          </cell>
          <cell r="P130">
            <v>0</v>
          </cell>
          <cell r="Q130"/>
        </row>
        <row r="131">
          <cell r="A131">
            <v>4114</v>
          </cell>
          <cell r="B131" t="str">
            <v>Pokojnine</v>
          </cell>
          <cell r="C131">
            <v>446436112.64999998</v>
          </cell>
          <cell r="D131">
            <v>486517878.41000003</v>
          </cell>
          <cell r="E131">
            <v>468090612.99000001</v>
          </cell>
          <cell r="F131">
            <v>467793634.06</v>
          </cell>
          <cell r="G131">
            <v>468883288.05000001</v>
          </cell>
          <cell r="H131">
            <v>468157146.80000001</v>
          </cell>
          <cell r="I131">
            <v>469733702.67000002</v>
          </cell>
          <cell r="J131">
            <v>469438722.26999998</v>
          </cell>
          <cell r="K131">
            <v>472901466.96000004</v>
          </cell>
          <cell r="L131">
            <v>472713976.66000003</v>
          </cell>
          <cell r="M131">
            <v>474482818.27999997</v>
          </cell>
          <cell r="N131">
            <v>474683785.07999998</v>
          </cell>
          <cell r="O131">
            <v>5639833144.8800001</v>
          </cell>
          <cell r="P131">
            <v>0</v>
          </cell>
          <cell r="Q131"/>
        </row>
        <row r="132">
          <cell r="A132">
            <v>411400</v>
          </cell>
          <cell r="B132" t="str">
            <v>Starostne pokojnine</v>
          </cell>
          <cell r="C132">
            <v>359140368.25</v>
          </cell>
          <cell r="D132">
            <v>391861489.58999997</v>
          </cell>
          <cell r="E132">
            <v>377401816.06999999</v>
          </cell>
          <cell r="F132">
            <v>377364438.36000001</v>
          </cell>
          <cell r="G132">
            <v>378484810.13999999</v>
          </cell>
          <cell r="H132">
            <v>377906030.30000001</v>
          </cell>
          <cell r="I132">
            <v>379463570.42000002</v>
          </cell>
          <cell r="J132">
            <v>379527378.05000001</v>
          </cell>
          <cell r="K132">
            <v>382524379.75</v>
          </cell>
          <cell r="L132">
            <v>382907569.87</v>
          </cell>
          <cell r="M132">
            <v>383105123.36000001</v>
          </cell>
          <cell r="N132">
            <v>383373157.54000002</v>
          </cell>
          <cell r="O132">
            <v>4553060131.7000008</v>
          </cell>
          <cell r="P132">
            <v>0</v>
          </cell>
          <cell r="Q132"/>
        </row>
        <row r="133">
          <cell r="A133">
            <v>411401</v>
          </cell>
          <cell r="B133" t="str">
            <v>Invalidske pokojnine</v>
          </cell>
          <cell r="C133">
            <v>42195854.799999997</v>
          </cell>
          <cell r="D133">
            <v>45807124.689999998</v>
          </cell>
          <cell r="E133">
            <v>43864810.859999999</v>
          </cell>
          <cell r="F133">
            <v>43501623.759999998</v>
          </cell>
          <cell r="G133">
            <v>43546977.969999999</v>
          </cell>
          <cell r="H133">
            <v>43390572.189999998</v>
          </cell>
          <cell r="I133">
            <v>43451386.310000002</v>
          </cell>
          <cell r="J133">
            <v>43217767.25</v>
          </cell>
          <cell r="K133">
            <v>43394812.18</v>
          </cell>
          <cell r="L133">
            <v>43209035.840000004</v>
          </cell>
          <cell r="M133">
            <v>43206120.509999998</v>
          </cell>
          <cell r="N133">
            <v>42964205.859999999</v>
          </cell>
          <cell r="O133">
            <v>521750292.22000003</v>
          </cell>
          <cell r="P133">
            <v>0</v>
          </cell>
          <cell r="Q133"/>
        </row>
        <row r="134">
          <cell r="A134">
            <v>411402</v>
          </cell>
          <cell r="B134" t="str">
            <v>Družinske pokojnine</v>
          </cell>
          <cell r="C134">
            <v>12357757.439999999</v>
          </cell>
          <cell r="D134">
            <v>13365965.77</v>
          </cell>
          <cell r="E134">
            <v>12653644.27</v>
          </cell>
          <cell r="F134">
            <v>12643619.939999999</v>
          </cell>
          <cell r="G134">
            <v>12565249.68</v>
          </cell>
          <cell r="H134">
            <v>12448515.01</v>
          </cell>
          <cell r="I134">
            <v>12433360.869999999</v>
          </cell>
          <cell r="J134">
            <v>12338992.49</v>
          </cell>
          <cell r="K134">
            <v>12340864.380000001</v>
          </cell>
          <cell r="L134">
            <v>12053701.550000001</v>
          </cell>
          <cell r="M134">
            <v>12790204.83</v>
          </cell>
          <cell r="N134">
            <v>12470861.630000001</v>
          </cell>
          <cell r="O134">
            <v>150462737.85999998</v>
          </cell>
          <cell r="P134">
            <v>0</v>
          </cell>
          <cell r="Q134"/>
        </row>
        <row r="135">
          <cell r="A135">
            <v>411403</v>
          </cell>
          <cell r="B135" t="str">
            <v>Kmečke pokojnine</v>
          </cell>
          <cell r="C135">
            <v>8075.71</v>
          </cell>
          <cell r="D135">
            <v>9148.59</v>
          </cell>
          <cell r="E135">
            <v>8027.69</v>
          </cell>
          <cell r="F135">
            <v>7886.21</v>
          </cell>
          <cell r="G135">
            <v>7652.92</v>
          </cell>
          <cell r="H135">
            <v>8063.14</v>
          </cell>
          <cell r="I135">
            <v>7779.39</v>
          </cell>
          <cell r="J135">
            <v>6925.49</v>
          </cell>
          <cell r="K135">
            <v>6925.49</v>
          </cell>
          <cell r="L135">
            <v>6925.49</v>
          </cell>
          <cell r="M135">
            <v>7125.97</v>
          </cell>
          <cell r="N135">
            <v>6413.6</v>
          </cell>
          <cell r="O135">
            <v>90949.69</v>
          </cell>
          <cell r="P135">
            <v>0</v>
          </cell>
          <cell r="Q135"/>
        </row>
        <row r="136">
          <cell r="A136">
            <v>411404</v>
          </cell>
          <cell r="B136" t="str">
            <v>Vojaške pokojnine</v>
          </cell>
          <cell r="C136">
            <v>1596912.59</v>
          </cell>
          <cell r="D136">
            <v>1734111.23</v>
          </cell>
          <cell r="E136">
            <v>1643909.06</v>
          </cell>
          <cell r="F136">
            <v>1658422.76</v>
          </cell>
          <cell r="G136">
            <v>1603056.37</v>
          </cell>
          <cell r="H136">
            <v>1604983.47</v>
          </cell>
          <cell r="I136">
            <v>1592812.48</v>
          </cell>
          <cell r="J136">
            <v>1596014.71</v>
          </cell>
          <cell r="K136">
            <v>1646052.71</v>
          </cell>
          <cell r="L136">
            <v>1564229.06</v>
          </cell>
          <cell r="M136">
            <v>1563257.33</v>
          </cell>
          <cell r="N136">
            <v>1540737.17</v>
          </cell>
          <cell r="O136">
            <v>19344498.940000005</v>
          </cell>
          <cell r="P136">
            <v>0</v>
          </cell>
          <cell r="Q136"/>
        </row>
        <row r="137">
          <cell r="A137">
            <v>411410</v>
          </cell>
          <cell r="B137" t="str">
            <v>Vdovske pokojnine</v>
          </cell>
          <cell r="C137">
            <v>31137011.640000001</v>
          </cell>
          <cell r="D137">
            <v>33739894.700000003</v>
          </cell>
          <cell r="E137">
            <v>32518267.010000002</v>
          </cell>
          <cell r="F137">
            <v>32617505</v>
          </cell>
          <cell r="G137">
            <v>32675402.940000001</v>
          </cell>
          <cell r="H137">
            <v>32798844.66</v>
          </cell>
          <cell r="I137">
            <v>32784655.170000002</v>
          </cell>
          <cell r="J137">
            <v>32751506.25</v>
          </cell>
          <cell r="K137">
            <v>32988294.420000002</v>
          </cell>
          <cell r="L137">
            <v>32972376.82</v>
          </cell>
          <cell r="M137">
            <v>33810848.25</v>
          </cell>
          <cell r="N137">
            <v>34328271.25</v>
          </cell>
          <cell r="O137">
            <v>395122878.11000001</v>
          </cell>
          <cell r="P137">
            <v>0</v>
          </cell>
          <cell r="Q137"/>
        </row>
        <row r="138">
          <cell r="A138">
            <v>411499</v>
          </cell>
          <cell r="B138" t="str">
            <v>Druge pokojnine</v>
          </cell>
          <cell r="C138">
            <v>132.22</v>
          </cell>
          <cell r="D138">
            <v>143.84</v>
          </cell>
          <cell r="E138">
            <v>138.03</v>
          </cell>
          <cell r="F138">
            <v>138.03</v>
          </cell>
          <cell r="G138">
            <v>138.03</v>
          </cell>
          <cell r="H138">
            <v>138.03</v>
          </cell>
          <cell r="I138">
            <v>138.03</v>
          </cell>
          <cell r="J138">
            <v>138.03</v>
          </cell>
          <cell r="K138">
            <v>138.03</v>
          </cell>
          <cell r="L138">
            <v>138.03</v>
          </cell>
          <cell r="M138">
            <v>138.03</v>
          </cell>
          <cell r="N138">
            <v>138.03</v>
          </cell>
          <cell r="O138">
            <v>1656.36</v>
          </cell>
          <cell r="P138">
            <v>0</v>
          </cell>
          <cell r="Q138"/>
        </row>
        <row r="139">
          <cell r="A139">
            <v>4115</v>
          </cell>
          <cell r="B139" t="str">
            <v>Nadomestila plač</v>
          </cell>
          <cell r="C139">
            <v>13428395.880000001</v>
          </cell>
          <cell r="D139">
            <v>14750719.09</v>
          </cell>
          <cell r="E139">
            <v>14640409.85</v>
          </cell>
          <cell r="F139">
            <v>14766036.710000001</v>
          </cell>
          <cell r="G139">
            <v>14151090.02</v>
          </cell>
          <cell r="H139">
            <v>14356830.09</v>
          </cell>
          <cell r="I139">
            <v>14716095.49</v>
          </cell>
          <cell r="J139">
            <v>14480632.59</v>
          </cell>
          <cell r="K139">
            <v>14423134</v>
          </cell>
          <cell r="L139">
            <v>14256016.02</v>
          </cell>
          <cell r="M139">
            <v>16744422.02</v>
          </cell>
          <cell r="N139">
            <v>14549923</v>
          </cell>
          <cell r="O139">
            <v>175263704.76000002</v>
          </cell>
          <cell r="P139">
            <v>0</v>
          </cell>
          <cell r="Q139"/>
        </row>
        <row r="140">
          <cell r="A140">
            <v>411500</v>
          </cell>
          <cell r="B140" t="str">
            <v>Delna nadomestila</v>
          </cell>
          <cell r="C140">
            <v>6042847.21</v>
          </cell>
          <cell r="D140">
            <v>6724299.8300000001</v>
          </cell>
          <cell r="E140">
            <v>6906826.5599999996</v>
          </cell>
          <cell r="F140">
            <v>7108166.1100000003</v>
          </cell>
          <cell r="G140">
            <v>6545799.0800000001</v>
          </cell>
          <cell r="H140">
            <v>6770729.21</v>
          </cell>
          <cell r="I140">
            <v>7129668.8300000001</v>
          </cell>
          <cell r="J140">
            <v>6943745.7699999996</v>
          </cell>
          <cell r="K140">
            <v>6837830.7999999998</v>
          </cell>
          <cell r="L140">
            <v>6756855.7400000002</v>
          </cell>
          <cell r="M140">
            <v>8041486.6900000004</v>
          </cell>
          <cell r="N140">
            <v>6945568.5099999998</v>
          </cell>
          <cell r="O140">
            <v>82753824.339999989</v>
          </cell>
          <cell r="P140">
            <v>0</v>
          </cell>
          <cell r="Q140"/>
        </row>
        <row r="141">
          <cell r="A141">
            <v>4115000</v>
          </cell>
          <cell r="B141" t="str">
            <v>Nadomestila zaradi dela s skrajšanim delovnim časom ZPIZ UR.L. 12/92</v>
          </cell>
          <cell r="C141">
            <v>251345.75</v>
          </cell>
          <cell r="D141">
            <v>483995</v>
          </cell>
          <cell r="E141">
            <v>804622.39</v>
          </cell>
          <cell r="F141">
            <v>1034999.16</v>
          </cell>
          <cell r="G141">
            <v>439965.96</v>
          </cell>
          <cell r="H141">
            <v>662500.29</v>
          </cell>
          <cell r="I141">
            <v>960841.26</v>
          </cell>
          <cell r="J141">
            <v>757237.54</v>
          </cell>
          <cell r="K141">
            <v>446262.19</v>
          </cell>
          <cell r="L141">
            <v>452061.48</v>
          </cell>
          <cell r="M141">
            <v>743922.99</v>
          </cell>
          <cell r="N141">
            <v>511592.55</v>
          </cell>
          <cell r="O141">
            <v>7549346.5600000015</v>
          </cell>
          <cell r="P141">
            <v>0</v>
          </cell>
          <cell r="Q141"/>
        </row>
        <row r="142">
          <cell r="A142">
            <v>4115001</v>
          </cell>
          <cell r="B142" t="str">
            <v>Delna nadomestila/  delne invaid. pok. - ni vključen v zavarovanje</v>
          </cell>
          <cell r="C142">
            <v>887764.3</v>
          </cell>
          <cell r="D142">
            <v>935833</v>
          </cell>
          <cell r="E142">
            <v>881281.24</v>
          </cell>
          <cell r="F142">
            <v>917767.94</v>
          </cell>
          <cell r="G142">
            <v>901750.24</v>
          </cell>
          <cell r="H142">
            <v>909252.97</v>
          </cell>
          <cell r="I142">
            <v>886001.31</v>
          </cell>
          <cell r="J142">
            <v>901754.72</v>
          </cell>
          <cell r="K142">
            <v>932969.67</v>
          </cell>
          <cell r="L142">
            <v>926664.29</v>
          </cell>
          <cell r="M142">
            <v>1085058.83</v>
          </cell>
          <cell r="N142">
            <v>925545.24</v>
          </cell>
          <cell r="O142">
            <v>11091643.75</v>
          </cell>
          <cell r="P142">
            <v>0</v>
          </cell>
          <cell r="Q142"/>
        </row>
        <row r="143">
          <cell r="A143">
            <v>4115002</v>
          </cell>
          <cell r="B143" t="str">
            <v>Delna nadomestila/  delne invaid. pok.- je vključen v zavarovanje</v>
          </cell>
          <cell r="C143">
            <v>4736218.7699999996</v>
          </cell>
          <cell r="D143">
            <v>5128506.1100000003</v>
          </cell>
          <cell r="E143">
            <v>5016961.76</v>
          </cell>
          <cell r="F143">
            <v>4970244.75</v>
          </cell>
          <cell r="G143">
            <v>5021517.4800000004</v>
          </cell>
          <cell r="H143">
            <v>4976540.76</v>
          </cell>
          <cell r="I143">
            <v>5069455.43</v>
          </cell>
          <cell r="J143">
            <v>5079243.21</v>
          </cell>
          <cell r="K143">
            <v>5233557.91</v>
          </cell>
          <cell r="L143">
            <v>5155287.7300000004</v>
          </cell>
          <cell r="M143">
            <v>5967530.3200000003</v>
          </cell>
          <cell r="N143">
            <v>5254527.4800000004</v>
          </cell>
          <cell r="O143">
            <v>61609591.710000008</v>
          </cell>
          <cell r="P143">
            <v>0</v>
          </cell>
          <cell r="Q143"/>
        </row>
        <row r="144">
          <cell r="A144">
            <v>4115003</v>
          </cell>
          <cell r="B144" t="str">
            <v>Delna nadomestila/  delne invaid. pok. 22. čl. ZPIZ-1</v>
          </cell>
          <cell r="C144">
            <v>167518.39000000001</v>
          </cell>
          <cell r="D144">
            <v>175965.72</v>
          </cell>
          <cell r="E144">
            <v>203961.17</v>
          </cell>
          <cell r="F144">
            <v>185154.26</v>
          </cell>
          <cell r="G144">
            <v>182565.4</v>
          </cell>
          <cell r="H144">
            <v>222435.19</v>
          </cell>
          <cell r="I144">
            <v>213370.83</v>
          </cell>
          <cell r="J144">
            <v>205510.3</v>
          </cell>
          <cell r="K144">
            <v>225041.03</v>
          </cell>
          <cell r="L144">
            <v>222842.23999999999</v>
          </cell>
          <cell r="M144">
            <v>244974.55</v>
          </cell>
          <cell r="N144">
            <v>253903.24</v>
          </cell>
          <cell r="O144">
            <v>2503242.3200000003</v>
          </cell>
          <cell r="P144">
            <v>0</v>
          </cell>
          <cell r="Q144"/>
        </row>
        <row r="145">
          <cell r="A145">
            <v>411501</v>
          </cell>
          <cell r="B145" t="str">
            <v>Nadomestila za invalidnost</v>
          </cell>
          <cell r="C145">
            <v>4712375.24</v>
          </cell>
          <cell r="D145">
            <v>5084166.41</v>
          </cell>
          <cell r="E145">
            <v>4962197.74</v>
          </cell>
          <cell r="F145">
            <v>4916382.96</v>
          </cell>
          <cell r="G145">
            <v>4911241.33</v>
          </cell>
          <cell r="H145">
            <v>4883817.28</v>
          </cell>
          <cell r="I145">
            <v>4933367.54</v>
          </cell>
          <cell r="J145">
            <v>4935046.37</v>
          </cell>
          <cell r="K145">
            <v>5019533.76</v>
          </cell>
          <cell r="L145">
            <v>4972200.41</v>
          </cell>
          <cell r="M145">
            <v>6130513.3099999996</v>
          </cell>
          <cell r="N145">
            <v>5089351.08</v>
          </cell>
          <cell r="O145">
            <v>60550193.429999992</v>
          </cell>
          <cell r="P145">
            <v>0</v>
          </cell>
          <cell r="Q145"/>
        </row>
        <row r="146">
          <cell r="A146">
            <v>4115010</v>
          </cell>
          <cell r="B146" t="str">
            <v>Nadomestila zaradi manjše plače na drugem ustreznem delu</v>
          </cell>
          <cell r="C146">
            <v>381977.21</v>
          </cell>
          <cell r="D146">
            <v>399998.88</v>
          </cell>
          <cell r="E146">
            <v>389118.31</v>
          </cell>
          <cell r="F146">
            <v>380552.67</v>
          </cell>
          <cell r="G146">
            <v>385799.67999999999</v>
          </cell>
          <cell r="H146">
            <v>381245.23</v>
          </cell>
          <cell r="I146">
            <v>371575.58</v>
          </cell>
          <cell r="J146">
            <v>373585.08</v>
          </cell>
          <cell r="K146">
            <v>367387.23</v>
          </cell>
          <cell r="L146">
            <v>368270.64</v>
          </cell>
          <cell r="M146">
            <v>368465.99</v>
          </cell>
          <cell r="N146">
            <v>365870.46</v>
          </cell>
          <cell r="O146">
            <v>4533846.96</v>
          </cell>
          <cell r="P146">
            <v>0</v>
          </cell>
          <cell r="Q146"/>
        </row>
        <row r="147">
          <cell r="A147">
            <v>4115011</v>
          </cell>
          <cell r="B147" t="str">
            <v>Nadomestila za invalidnost - ni vključen v zavarovanje</v>
          </cell>
          <cell r="C147">
            <v>1845715.47</v>
          </cell>
          <cell r="D147">
            <v>2000435.09</v>
          </cell>
          <cell r="E147">
            <v>1937338.65</v>
          </cell>
          <cell r="F147">
            <v>1916672.29</v>
          </cell>
          <cell r="G147">
            <v>1901328.96</v>
          </cell>
          <cell r="H147">
            <v>1898059.26</v>
          </cell>
          <cell r="I147">
            <v>1902928.38</v>
          </cell>
          <cell r="J147">
            <v>1862912.33</v>
          </cell>
          <cell r="K147">
            <v>1915206.8</v>
          </cell>
          <cell r="L147">
            <v>1897988.72</v>
          </cell>
          <cell r="M147">
            <v>2498511.35</v>
          </cell>
          <cell r="N147">
            <v>1950741.39</v>
          </cell>
          <cell r="O147">
            <v>23527838.690000001</v>
          </cell>
          <cell r="P147">
            <v>0</v>
          </cell>
          <cell r="Q147"/>
        </row>
        <row r="148">
          <cell r="A148">
            <v>4115012</v>
          </cell>
          <cell r="B148" t="str">
            <v>Nadomestila za invalidnost - je vključen v zavarovanje</v>
          </cell>
          <cell r="C148">
            <v>2437172.0699999998</v>
          </cell>
          <cell r="D148">
            <v>2639916.91</v>
          </cell>
          <cell r="E148">
            <v>2592656.65</v>
          </cell>
          <cell r="F148">
            <v>2577802.83</v>
          </cell>
          <cell r="G148">
            <v>2578890.29</v>
          </cell>
          <cell r="H148">
            <v>2554489.23</v>
          </cell>
          <cell r="I148">
            <v>2610565.64</v>
          </cell>
          <cell r="J148">
            <v>2650927.38</v>
          </cell>
          <cell r="K148">
            <v>2687905.98</v>
          </cell>
          <cell r="L148">
            <v>2648489.4900000002</v>
          </cell>
          <cell r="M148">
            <v>3216710.97</v>
          </cell>
          <cell r="N148">
            <v>2727285.09</v>
          </cell>
          <cell r="O148">
            <v>31922812.529999997</v>
          </cell>
          <cell r="P148">
            <v>0</v>
          </cell>
          <cell r="Q148"/>
        </row>
        <row r="149">
          <cell r="A149">
            <v>4115013</v>
          </cell>
          <cell r="B149" t="str">
            <v>Nadomestila za invalidnost - je vključen v zavarovanje 22. čl. ZPIZ-1</v>
          </cell>
          <cell r="C149">
            <v>47510.49</v>
          </cell>
          <cell r="D149">
            <v>43815.53</v>
          </cell>
          <cell r="E149">
            <v>43084.13</v>
          </cell>
          <cell r="F149">
            <v>41355.17</v>
          </cell>
          <cell r="G149">
            <v>45222.400000000001</v>
          </cell>
          <cell r="H149">
            <v>50023.56</v>
          </cell>
          <cell r="I149">
            <v>48297.94</v>
          </cell>
          <cell r="J149">
            <v>47621.58</v>
          </cell>
          <cell r="K149">
            <v>49033.75</v>
          </cell>
          <cell r="L149">
            <v>57451.56</v>
          </cell>
          <cell r="M149">
            <v>46825</v>
          </cell>
          <cell r="N149">
            <v>45454.14</v>
          </cell>
          <cell r="O149">
            <v>565695.25</v>
          </cell>
          <cell r="P149">
            <v>0</v>
          </cell>
          <cell r="Q149"/>
        </row>
        <row r="150">
          <cell r="A150">
            <v>411502</v>
          </cell>
          <cell r="B150" t="str">
            <v>Začasna nadomestila</v>
          </cell>
          <cell r="C150">
            <v>2531698.21</v>
          </cell>
          <cell r="D150">
            <v>2748450.97</v>
          </cell>
          <cell r="E150">
            <v>2600229.91</v>
          </cell>
          <cell r="F150">
            <v>2579813.56</v>
          </cell>
          <cell r="G150">
            <v>2546791.75</v>
          </cell>
          <cell r="H150">
            <v>2528508.77</v>
          </cell>
          <cell r="I150">
            <v>2492634.56</v>
          </cell>
          <cell r="J150">
            <v>2466919.5</v>
          </cell>
          <cell r="K150">
            <v>2424265.7799999998</v>
          </cell>
          <cell r="L150">
            <v>2408336.11</v>
          </cell>
          <cell r="M150">
            <v>2383673.92</v>
          </cell>
          <cell r="N150">
            <v>2359176.7200000002</v>
          </cell>
          <cell r="O150">
            <v>30070499.759999998</v>
          </cell>
          <cell r="P150">
            <v>0</v>
          </cell>
          <cell r="Q150"/>
        </row>
        <row r="151">
          <cell r="A151">
            <v>4115020</v>
          </cell>
          <cell r="B151" t="str">
            <v>Nadomestila za čas čakanja na drugo ustrezno zaposlitev</v>
          </cell>
          <cell r="C151">
            <v>2431331.46</v>
          </cell>
          <cell r="D151">
            <v>2640762.48</v>
          </cell>
          <cell r="E151">
            <v>2497548.34</v>
          </cell>
          <cell r="F151">
            <v>2476303.5</v>
          </cell>
          <cell r="G151">
            <v>2444022.92</v>
          </cell>
          <cell r="H151">
            <v>2423976.19</v>
          </cell>
          <cell r="I151">
            <v>2391074.2000000002</v>
          </cell>
          <cell r="J151">
            <v>2365108.09</v>
          </cell>
          <cell r="K151">
            <v>2320933.69</v>
          </cell>
          <cell r="L151">
            <v>2306516.34</v>
          </cell>
          <cell r="M151">
            <v>2283039.59</v>
          </cell>
          <cell r="N151">
            <v>2260713.38</v>
          </cell>
          <cell r="O151">
            <v>28841330.18</v>
          </cell>
          <cell r="P151">
            <v>0</v>
          </cell>
          <cell r="Q151"/>
        </row>
        <row r="152">
          <cell r="A152">
            <v>4115021</v>
          </cell>
          <cell r="B152" t="str">
            <v xml:space="preserve"> Začasna nadomestila - ni vključen v zavarovanje</v>
          </cell>
          <cell r="C152">
            <v>48679.5</v>
          </cell>
          <cell r="D152">
            <v>52059.37</v>
          </cell>
          <cell r="E152">
            <v>48719.1</v>
          </cell>
          <cell r="F152">
            <v>48807.7</v>
          </cell>
          <cell r="G152">
            <v>46478.75</v>
          </cell>
          <cell r="H152">
            <v>48417.8</v>
          </cell>
          <cell r="I152">
            <v>45547.519999999997</v>
          </cell>
          <cell r="J152">
            <v>45720.03</v>
          </cell>
          <cell r="K152">
            <v>50354.66</v>
          </cell>
          <cell r="L152">
            <v>46337.83</v>
          </cell>
          <cell r="M152">
            <v>45309.64</v>
          </cell>
          <cell r="N152">
            <v>41952.88</v>
          </cell>
          <cell r="O152">
            <v>568384.78</v>
          </cell>
          <cell r="P152">
            <v>0</v>
          </cell>
          <cell r="Q152"/>
        </row>
        <row r="153">
          <cell r="A153">
            <v>4115022</v>
          </cell>
          <cell r="B153" t="str">
            <v>Začasna nadomestila - je vključen v zavarovanje</v>
          </cell>
          <cell r="C153">
            <v>51687.25</v>
          </cell>
          <cell r="D153">
            <v>55629.120000000003</v>
          </cell>
          <cell r="E153">
            <v>53962.47</v>
          </cell>
          <cell r="F153">
            <v>54702.36</v>
          </cell>
          <cell r="G153">
            <v>56290.080000000002</v>
          </cell>
          <cell r="H153">
            <v>56114.78</v>
          </cell>
          <cell r="I153">
            <v>56012.84</v>
          </cell>
          <cell r="J153">
            <v>56091.38</v>
          </cell>
          <cell r="K153">
            <v>52977.43</v>
          </cell>
          <cell r="L153">
            <v>55481.94</v>
          </cell>
          <cell r="M153">
            <v>55324.69</v>
          </cell>
          <cell r="N153">
            <v>56510.46</v>
          </cell>
          <cell r="O153">
            <v>660784.80000000005</v>
          </cell>
          <cell r="P153">
            <v>0</v>
          </cell>
          <cell r="Q153"/>
        </row>
        <row r="154">
          <cell r="A154">
            <v>411503</v>
          </cell>
          <cell r="B154" t="str">
            <v>Nadomestila za čas poklicne rehabilitacije</v>
          </cell>
          <cell r="C154">
            <v>141475.22</v>
          </cell>
          <cell r="D154">
            <v>193801.88</v>
          </cell>
          <cell r="E154">
            <v>171155.64</v>
          </cell>
          <cell r="F154">
            <v>161674.07999999999</v>
          </cell>
          <cell r="G154">
            <v>147257.85999999999</v>
          </cell>
          <cell r="H154">
            <v>173774.83</v>
          </cell>
          <cell r="I154">
            <v>160424.56</v>
          </cell>
          <cell r="J154">
            <v>134920.95000000001</v>
          </cell>
          <cell r="K154">
            <v>141503.66</v>
          </cell>
          <cell r="L154">
            <v>118623.76</v>
          </cell>
          <cell r="M154">
            <v>188748.1</v>
          </cell>
          <cell r="N154">
            <v>155826.69</v>
          </cell>
          <cell r="O154">
            <v>1889187.2299999997</v>
          </cell>
          <cell r="P154">
            <v>0</v>
          </cell>
          <cell r="Q154"/>
        </row>
        <row r="155">
          <cell r="A155">
            <v>4115030</v>
          </cell>
          <cell r="B155" t="str">
            <v>Nadomestila za čas poklicne rehabilitacije ZPIZ URL. RS 12/92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/>
        </row>
        <row r="156">
          <cell r="A156">
            <v>4115031</v>
          </cell>
          <cell r="B156" t="str">
            <v xml:space="preserve"> Nadomestila za čas poklicne rehabilitacije - ni vključen v zavarov.</v>
          </cell>
          <cell r="C156">
            <v>48642.87</v>
          </cell>
          <cell r="D156">
            <v>78984.61</v>
          </cell>
          <cell r="E156">
            <v>56961.31</v>
          </cell>
          <cell r="F156">
            <v>86406.64</v>
          </cell>
          <cell r="G156">
            <v>53776.5</v>
          </cell>
          <cell r="H156">
            <v>69627.87</v>
          </cell>
          <cell r="I156">
            <v>64032.24</v>
          </cell>
          <cell r="J156">
            <v>51229.56</v>
          </cell>
          <cell r="K156">
            <v>56561.38</v>
          </cell>
          <cell r="L156">
            <v>50681.37</v>
          </cell>
          <cell r="M156">
            <v>74695.31</v>
          </cell>
          <cell r="N156">
            <v>57795.42</v>
          </cell>
          <cell r="O156">
            <v>749395.08</v>
          </cell>
          <cell r="P156">
            <v>0</v>
          </cell>
          <cell r="Q156"/>
        </row>
        <row r="157">
          <cell r="A157">
            <v>4115032</v>
          </cell>
          <cell r="B157" t="str">
            <v xml:space="preserve"> Nadomestila za čas poklicne rehabilitacije - je vključen v zavarov.</v>
          </cell>
          <cell r="C157">
            <v>92832.35</v>
          </cell>
          <cell r="D157">
            <v>114817.27</v>
          </cell>
          <cell r="E157">
            <v>114194.33</v>
          </cell>
          <cell r="F157">
            <v>75267.44</v>
          </cell>
          <cell r="G157">
            <v>93481.36</v>
          </cell>
          <cell r="H157">
            <v>104146.96</v>
          </cell>
          <cell r="I157">
            <v>96392.320000000007</v>
          </cell>
          <cell r="J157">
            <v>83691.39</v>
          </cell>
          <cell r="K157">
            <v>84942.28</v>
          </cell>
          <cell r="L157">
            <v>67942.39</v>
          </cell>
          <cell r="M157">
            <v>114052.79</v>
          </cell>
          <cell r="N157">
            <v>98031.27</v>
          </cell>
          <cell r="O157">
            <v>1139792.1500000001</v>
          </cell>
          <cell r="P157">
            <v>0</v>
          </cell>
          <cell r="Q157"/>
        </row>
        <row r="158">
          <cell r="A158">
            <v>411599</v>
          </cell>
          <cell r="B158" t="str">
            <v>Druga nadomestila iz invalidskega zavarovanja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/>
        </row>
        <row r="159">
          <cell r="A159">
            <v>4117</v>
          </cell>
          <cell r="B159" t="str">
            <v>Štipendije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/>
        </row>
        <row r="160">
          <cell r="A160">
            <v>4119</v>
          </cell>
          <cell r="B160" t="str">
            <v>Drugi transferi posameznikom</v>
          </cell>
          <cell r="C160">
            <v>144.30000000000001</v>
          </cell>
          <cell r="D160">
            <v>197.5</v>
          </cell>
          <cell r="E160">
            <v>276.61</v>
          </cell>
          <cell r="F160">
            <v>328.07</v>
          </cell>
          <cell r="G160">
            <v>304.12</v>
          </cell>
          <cell r="H160">
            <v>480.6</v>
          </cell>
          <cell r="I160">
            <v>325</v>
          </cell>
          <cell r="J160">
            <v>408.8</v>
          </cell>
          <cell r="K160">
            <v>337.3</v>
          </cell>
          <cell r="L160">
            <v>795.31</v>
          </cell>
          <cell r="M160">
            <v>474.64</v>
          </cell>
          <cell r="N160">
            <v>657.33</v>
          </cell>
          <cell r="O160">
            <v>4729.58</v>
          </cell>
          <cell r="P160">
            <v>0</v>
          </cell>
          <cell r="Q160"/>
        </row>
        <row r="161">
          <cell r="A161">
            <v>412</v>
          </cell>
          <cell r="B161" t="str">
            <v>TRANSFERI NEPROFITNIM ORGANIZACIJAM IN USTANOVAM</v>
          </cell>
          <cell r="C161">
            <v>37275.53</v>
          </cell>
          <cell r="D161">
            <v>82137.75</v>
          </cell>
          <cell r="E161">
            <v>44780.65</v>
          </cell>
          <cell r="F161">
            <v>83587.14</v>
          </cell>
          <cell r="G161">
            <v>26186.42</v>
          </cell>
          <cell r="H161">
            <v>37532.92</v>
          </cell>
          <cell r="I161">
            <v>55749.99</v>
          </cell>
          <cell r="J161">
            <v>26473.34</v>
          </cell>
          <cell r="K161">
            <v>134548.97</v>
          </cell>
          <cell r="L161">
            <v>112417.92</v>
          </cell>
          <cell r="M161">
            <v>67628.7</v>
          </cell>
          <cell r="N161">
            <v>347680.69</v>
          </cell>
          <cell r="O161">
            <v>1056000.02</v>
          </cell>
          <cell r="P161">
            <v>0</v>
          </cell>
          <cell r="Q161"/>
        </row>
        <row r="162">
          <cell r="A162">
            <v>4120</v>
          </cell>
          <cell r="B162" t="str">
            <v>Tekoči transferi nepridobitnim organizacijam in ustanovam</v>
          </cell>
          <cell r="C162">
            <v>37275.53</v>
          </cell>
          <cell r="D162">
            <v>82137.75</v>
          </cell>
          <cell r="E162">
            <v>44780.65</v>
          </cell>
          <cell r="F162">
            <v>83587.14</v>
          </cell>
          <cell r="G162">
            <v>26186.42</v>
          </cell>
          <cell r="H162">
            <v>37532.92</v>
          </cell>
          <cell r="I162">
            <v>55749.99</v>
          </cell>
          <cell r="J162">
            <v>26473.34</v>
          </cell>
          <cell r="K162">
            <v>134548.97</v>
          </cell>
          <cell r="L162">
            <v>112417.92</v>
          </cell>
          <cell r="M162">
            <v>67628.7</v>
          </cell>
          <cell r="N162">
            <v>347680.69</v>
          </cell>
          <cell r="O162">
            <v>1056000.02</v>
          </cell>
          <cell r="P162">
            <v>0</v>
          </cell>
          <cell r="Q162"/>
        </row>
        <row r="163">
          <cell r="A163">
            <v>4120000</v>
          </cell>
          <cell r="B163" t="str">
            <v>Stroški poklicne rehabilitacije v posebnih zavodih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/>
        </row>
        <row r="164">
          <cell r="A164">
            <v>4120001</v>
          </cell>
          <cell r="B164" t="str">
            <v>Stroški poklicne rehabilitacije delovnih invalidov</v>
          </cell>
          <cell r="C164">
            <v>22329.53</v>
          </cell>
          <cell r="D164">
            <v>63585.15</v>
          </cell>
          <cell r="E164">
            <v>33183.61</v>
          </cell>
          <cell r="F164">
            <v>76808.03</v>
          </cell>
          <cell r="G164">
            <v>21997.72</v>
          </cell>
          <cell r="H164">
            <v>17279.29</v>
          </cell>
          <cell r="I164">
            <v>38164.300000000003</v>
          </cell>
          <cell r="J164">
            <v>18527.240000000002</v>
          </cell>
          <cell r="K164">
            <v>115051</v>
          </cell>
          <cell r="L164">
            <v>87809.15</v>
          </cell>
          <cell r="M164">
            <v>50323.25</v>
          </cell>
          <cell r="N164">
            <v>107172.77</v>
          </cell>
          <cell r="O164">
            <v>652231.04</v>
          </cell>
          <cell r="P164">
            <v>0</v>
          </cell>
          <cell r="Q164"/>
        </row>
        <row r="165">
          <cell r="A165">
            <v>4120002</v>
          </cell>
          <cell r="B165" t="str">
            <v>Adaptacije in prireditve delovnih mest</v>
          </cell>
          <cell r="C165">
            <v>0</v>
          </cell>
          <cell r="D165">
            <v>0</v>
          </cell>
          <cell r="E165">
            <v>1442.04</v>
          </cell>
          <cell r="F165">
            <v>786.41</v>
          </cell>
          <cell r="G165">
            <v>0</v>
          </cell>
          <cell r="H165">
            <v>0</v>
          </cell>
          <cell r="I165">
            <v>3577.04</v>
          </cell>
          <cell r="J165">
            <v>0</v>
          </cell>
          <cell r="K165">
            <v>0</v>
          </cell>
          <cell r="L165">
            <v>6895.83</v>
          </cell>
          <cell r="M165">
            <v>2958.45</v>
          </cell>
          <cell r="N165">
            <v>14085.86</v>
          </cell>
          <cell r="O165">
            <v>29745.63</v>
          </cell>
          <cell r="P165">
            <v>0</v>
          </cell>
          <cell r="Q165"/>
        </row>
        <row r="166">
          <cell r="A166">
            <v>4120004</v>
          </cell>
          <cell r="B166" t="str">
            <v>Stroški storitev zavodov za usposabljanje invalidov</v>
          </cell>
          <cell r="C166">
            <v>14946</v>
          </cell>
          <cell r="D166">
            <v>17066</v>
          </cell>
          <cell r="E166">
            <v>10155</v>
          </cell>
          <cell r="F166">
            <v>5992.7</v>
          </cell>
          <cell r="G166">
            <v>4188.7</v>
          </cell>
          <cell r="H166">
            <v>19888.5</v>
          </cell>
          <cell r="I166">
            <v>13430.7</v>
          </cell>
          <cell r="J166">
            <v>7946.1</v>
          </cell>
          <cell r="K166">
            <v>17875.099999999999</v>
          </cell>
          <cell r="L166">
            <v>16163.2</v>
          </cell>
          <cell r="M166">
            <v>14347</v>
          </cell>
          <cell r="N166">
            <v>29464.1</v>
          </cell>
          <cell r="O166">
            <v>171463.1</v>
          </cell>
          <cell r="P166">
            <v>0</v>
          </cell>
          <cell r="Q166"/>
        </row>
        <row r="167">
          <cell r="A167">
            <v>4120005</v>
          </cell>
          <cell r="B167" t="str">
            <v>Sofinanciranje programov delovnih invalidov</v>
          </cell>
          <cell r="C167">
            <v>0</v>
          </cell>
          <cell r="D167">
            <v>1486.6</v>
          </cell>
          <cell r="E167">
            <v>0</v>
          </cell>
          <cell r="F167">
            <v>0</v>
          </cell>
          <cell r="G167">
            <v>0</v>
          </cell>
          <cell r="H167">
            <v>365.13</v>
          </cell>
          <cell r="I167">
            <v>577.95000000000005</v>
          </cell>
          <cell r="J167">
            <v>0</v>
          </cell>
          <cell r="K167">
            <v>1622.87</v>
          </cell>
          <cell r="L167">
            <v>1549.74</v>
          </cell>
          <cell r="M167">
            <v>0</v>
          </cell>
          <cell r="N167">
            <v>1201.3599999999999</v>
          </cell>
          <cell r="O167">
            <v>6803.65</v>
          </cell>
          <cell r="P167">
            <v>0</v>
          </cell>
          <cell r="Q167"/>
        </row>
        <row r="168">
          <cell r="A168">
            <v>4120006</v>
          </cell>
          <cell r="B168" t="str">
            <v>Drugi transferi nepridobitnim organizacijam in ustanovam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195756.6</v>
          </cell>
          <cell r="O168">
            <v>195756.6</v>
          </cell>
          <cell r="P168">
            <v>0</v>
          </cell>
          <cell r="Q168"/>
        </row>
        <row r="169">
          <cell r="A169">
            <v>413</v>
          </cell>
          <cell r="B169" t="str">
            <v>DRUGI TEKOČI DOMAČI TRANSFERI</v>
          </cell>
          <cell r="C169">
            <v>39193740.380000003</v>
          </cell>
          <cell r="D169">
            <v>42751661.079999998</v>
          </cell>
          <cell r="E169">
            <v>41078992.729999997</v>
          </cell>
          <cell r="F169">
            <v>41076123.079999998</v>
          </cell>
          <cell r="G169">
            <v>41162852.219999999</v>
          </cell>
          <cell r="H169">
            <v>41088928.369999997</v>
          </cell>
          <cell r="I169">
            <v>41210615.270000003</v>
          </cell>
          <cell r="J169">
            <v>41179302.549999997</v>
          </cell>
          <cell r="K169">
            <v>41455635.049999997</v>
          </cell>
          <cell r="L169">
            <v>41388500.630000003</v>
          </cell>
          <cell r="M169">
            <v>41509974.359999999</v>
          </cell>
          <cell r="N169">
            <v>41346867.909999996</v>
          </cell>
          <cell r="O169">
            <v>494443193.63</v>
          </cell>
          <cell r="P169">
            <v>0</v>
          </cell>
          <cell r="Q169"/>
        </row>
        <row r="170">
          <cell r="A170">
            <v>4131</v>
          </cell>
          <cell r="B170" t="str">
            <v>Tekoči transferi v sklade socialnega zavarovanja</v>
          </cell>
          <cell r="C170">
            <v>39193740.380000003</v>
          </cell>
          <cell r="D170">
            <v>42751661.079999998</v>
          </cell>
          <cell r="E170">
            <v>41078992.729999997</v>
          </cell>
          <cell r="F170">
            <v>41076123.079999998</v>
          </cell>
          <cell r="G170">
            <v>41162852.219999999</v>
          </cell>
          <cell r="H170">
            <v>41088928.369999997</v>
          </cell>
          <cell r="I170">
            <v>41210615.270000003</v>
          </cell>
          <cell r="J170">
            <v>41179302.549999997</v>
          </cell>
          <cell r="K170">
            <v>41455635.049999997</v>
          </cell>
          <cell r="L170">
            <v>41388500.630000003</v>
          </cell>
          <cell r="M170">
            <v>41509974.359999999</v>
          </cell>
          <cell r="N170">
            <v>41346867.909999996</v>
          </cell>
          <cell r="O170">
            <v>494443193.63</v>
          </cell>
          <cell r="P170">
            <v>0</v>
          </cell>
          <cell r="Q170"/>
        </row>
        <row r="171">
          <cell r="A171">
            <v>413102</v>
          </cell>
          <cell r="B171" t="str">
            <v>Plačila prispevka za zdravstveno zavarovanje upokojencev, ki ga plačuje ZPIZ</v>
          </cell>
          <cell r="C171">
            <v>39193740.380000003</v>
          </cell>
          <cell r="D171">
            <v>42751661.079999998</v>
          </cell>
          <cell r="E171">
            <v>41078992.729999997</v>
          </cell>
          <cell r="F171">
            <v>41076123.079999998</v>
          </cell>
          <cell r="G171">
            <v>41162852.219999999</v>
          </cell>
          <cell r="H171">
            <v>41088928.369999997</v>
          </cell>
          <cell r="I171">
            <v>41210615.270000003</v>
          </cell>
          <cell r="J171">
            <v>41179302.549999997</v>
          </cell>
          <cell r="K171">
            <v>41455635.049999997</v>
          </cell>
          <cell r="L171">
            <v>41388500.630000003</v>
          </cell>
          <cell r="M171">
            <v>41509974.359999999</v>
          </cell>
          <cell r="N171">
            <v>41346867.909999996</v>
          </cell>
          <cell r="O171">
            <v>494443193.63</v>
          </cell>
          <cell r="P171">
            <v>0</v>
          </cell>
          <cell r="Q171"/>
        </row>
        <row r="172">
          <cell r="A172">
            <v>4132</v>
          </cell>
          <cell r="B172" t="str">
            <v>Tekoči transferi v javne sklade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/>
        </row>
        <row r="173">
          <cell r="A173">
            <v>4133</v>
          </cell>
          <cell r="B173" t="str">
            <v>Tekoči transferi v javne zavode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/>
        </row>
        <row r="174">
          <cell r="A174">
            <v>4134</v>
          </cell>
          <cell r="B174" t="str">
            <v>Tekoči transferi v državni proračun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/>
        </row>
        <row r="175">
          <cell r="A175">
            <v>414</v>
          </cell>
          <cell r="B175" t="str">
            <v>TEKOČI TRANSFERI V TUJINO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103920.8</v>
          </cell>
          <cell r="H175">
            <v>43763.67</v>
          </cell>
          <cell r="I175">
            <v>110550.71</v>
          </cell>
          <cell r="J175">
            <v>0</v>
          </cell>
          <cell r="K175">
            <v>0</v>
          </cell>
          <cell r="L175">
            <v>0</v>
          </cell>
          <cell r="M175">
            <v>321922.99</v>
          </cell>
          <cell r="N175">
            <v>97304.86</v>
          </cell>
          <cell r="O175">
            <v>677463.02999999991</v>
          </cell>
          <cell r="P175">
            <v>0</v>
          </cell>
          <cell r="Q175"/>
        </row>
        <row r="176">
          <cell r="A176">
            <v>4142</v>
          </cell>
          <cell r="B176" t="str">
            <v>Tekoči transferi neprofitnim organizacijam v tujini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/>
        </row>
        <row r="177">
          <cell r="A177">
            <v>4143</v>
          </cell>
          <cell r="B177" t="str">
            <v>Drugi tekoči transferi v tujino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103920.8</v>
          </cell>
          <cell r="H177">
            <v>43763.67</v>
          </cell>
          <cell r="I177">
            <v>110550.71</v>
          </cell>
          <cell r="J177">
            <v>0</v>
          </cell>
          <cell r="K177">
            <v>0</v>
          </cell>
          <cell r="L177">
            <v>0</v>
          </cell>
          <cell r="M177">
            <v>321922.99</v>
          </cell>
          <cell r="N177">
            <v>97304.86</v>
          </cell>
          <cell r="O177">
            <v>677463.02999999991</v>
          </cell>
          <cell r="P177">
            <v>0</v>
          </cell>
          <cell r="Q177"/>
        </row>
        <row r="178">
          <cell r="A178">
            <v>42</v>
          </cell>
          <cell r="B178" t="str">
            <v>INVESTICIJSKI ODHODKI</v>
          </cell>
          <cell r="C178">
            <v>5753.8</v>
          </cell>
          <cell r="D178">
            <v>151634.56</v>
          </cell>
          <cell r="E178">
            <v>78068.679999999993</v>
          </cell>
          <cell r="F178">
            <v>23468.77</v>
          </cell>
          <cell r="G178">
            <v>33548.410000000003</v>
          </cell>
          <cell r="H178">
            <v>143717.57</v>
          </cell>
          <cell r="I178">
            <v>168959.59</v>
          </cell>
          <cell r="J178">
            <v>33640.49</v>
          </cell>
          <cell r="K178">
            <v>23577.89</v>
          </cell>
          <cell r="L178">
            <v>52528.91</v>
          </cell>
          <cell r="M178">
            <v>44510.35</v>
          </cell>
          <cell r="N178">
            <v>2453238.69</v>
          </cell>
          <cell r="O178">
            <v>3212647.71</v>
          </cell>
          <cell r="P178">
            <v>0</v>
          </cell>
          <cell r="Q178"/>
          <cell r="R178"/>
          <cell r="S178"/>
        </row>
        <row r="179">
          <cell r="A179">
            <v>420</v>
          </cell>
          <cell r="B179" t="str">
            <v>NAKUP IN GRADNJA OSNOVNIH SREDSTEV</v>
          </cell>
          <cell r="C179">
            <v>5753.8</v>
          </cell>
          <cell r="D179">
            <v>151634.56</v>
          </cell>
          <cell r="E179">
            <v>78068.679999999993</v>
          </cell>
          <cell r="F179">
            <v>23468.77</v>
          </cell>
          <cell r="G179">
            <v>33548.410000000003</v>
          </cell>
          <cell r="H179">
            <v>143717.57</v>
          </cell>
          <cell r="I179">
            <v>168959.59</v>
          </cell>
          <cell r="J179">
            <v>33640.49</v>
          </cell>
          <cell r="K179">
            <v>23577.89</v>
          </cell>
          <cell r="L179">
            <v>52528.91</v>
          </cell>
          <cell r="M179">
            <v>44510.35</v>
          </cell>
          <cell r="N179">
            <v>2453238.69</v>
          </cell>
          <cell r="O179">
            <v>3212647.71</v>
          </cell>
          <cell r="P179">
            <v>0</v>
          </cell>
          <cell r="Q179"/>
          <cell r="R179"/>
          <cell r="S179"/>
        </row>
        <row r="180">
          <cell r="A180">
            <v>4200</v>
          </cell>
          <cell r="B180" t="str">
            <v>Nakup zgradb in prostorov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50000</v>
          </cell>
          <cell r="M180">
            <v>0</v>
          </cell>
          <cell r="N180">
            <v>0</v>
          </cell>
          <cell r="O180">
            <v>50000</v>
          </cell>
          <cell r="P180">
            <v>0</v>
          </cell>
          <cell r="Q180"/>
          <cell r="R180"/>
          <cell r="S180"/>
        </row>
        <row r="181">
          <cell r="A181">
            <v>4201</v>
          </cell>
          <cell r="B181" t="str">
            <v>Nakup prevoznih sredstev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/>
          <cell r="R181"/>
          <cell r="S181"/>
        </row>
        <row r="182">
          <cell r="A182">
            <v>4202</v>
          </cell>
          <cell r="B182" t="str">
            <v>Nakup opreme</v>
          </cell>
          <cell r="C182">
            <v>2919.86</v>
          </cell>
          <cell r="D182">
            <v>142278.09</v>
          </cell>
          <cell r="E182">
            <v>19255.97</v>
          </cell>
          <cell r="F182">
            <v>16357.74</v>
          </cell>
          <cell r="G182">
            <v>-5121.5600000000004</v>
          </cell>
          <cell r="H182">
            <v>143229.57</v>
          </cell>
          <cell r="I182">
            <v>24486.22</v>
          </cell>
          <cell r="J182">
            <v>14530.2</v>
          </cell>
          <cell r="K182">
            <v>20838.23</v>
          </cell>
          <cell r="L182">
            <v>2422.19</v>
          </cell>
          <cell r="M182">
            <v>26255.26</v>
          </cell>
          <cell r="N182">
            <v>353404.78</v>
          </cell>
          <cell r="O182">
            <v>760856.55</v>
          </cell>
          <cell r="P182">
            <v>0</v>
          </cell>
          <cell r="Q182"/>
          <cell r="R182"/>
          <cell r="S182"/>
        </row>
        <row r="183">
          <cell r="A183">
            <v>4203</v>
          </cell>
          <cell r="B183" t="str">
            <v>Nakup drugih osnovnih sredstev</v>
          </cell>
          <cell r="C183">
            <v>1276.8699999999999</v>
          </cell>
          <cell r="D183">
            <v>144.03</v>
          </cell>
          <cell r="E183">
            <v>111.91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167.9</v>
          </cell>
          <cell r="L183">
            <v>106.72</v>
          </cell>
          <cell r="M183">
            <v>260.01</v>
          </cell>
          <cell r="N183">
            <v>1697.57</v>
          </cell>
          <cell r="O183">
            <v>3765.01</v>
          </cell>
          <cell r="P183">
            <v>0</v>
          </cell>
          <cell r="Q183"/>
          <cell r="R183"/>
          <cell r="S183"/>
        </row>
        <row r="184">
          <cell r="A184">
            <v>4204</v>
          </cell>
          <cell r="B184" t="str">
            <v>Novogradnje, rekonstrukcije in adaptacije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/>
          <cell r="R184"/>
          <cell r="S184"/>
        </row>
        <row r="185">
          <cell r="A185">
            <v>4205</v>
          </cell>
          <cell r="B185" t="str">
            <v>Investicijsko vzdrževanje in obnove</v>
          </cell>
          <cell r="C185">
            <v>1557.07</v>
          </cell>
          <cell r="D185">
            <v>0</v>
          </cell>
          <cell r="E185">
            <v>2428.3000000000002</v>
          </cell>
          <cell r="F185">
            <v>281.64</v>
          </cell>
          <cell r="G185">
            <v>2649.47</v>
          </cell>
          <cell r="H185">
            <v>0</v>
          </cell>
          <cell r="I185">
            <v>73774.31</v>
          </cell>
          <cell r="J185">
            <v>4866.79</v>
          </cell>
          <cell r="K185">
            <v>2571.7600000000002</v>
          </cell>
          <cell r="L185">
            <v>0</v>
          </cell>
          <cell r="M185">
            <v>2010.47</v>
          </cell>
          <cell r="N185">
            <v>27664.880000000001</v>
          </cell>
          <cell r="O185">
            <v>117804.68999999999</v>
          </cell>
          <cell r="P185">
            <v>0</v>
          </cell>
          <cell r="Q185"/>
          <cell r="R185"/>
          <cell r="S185"/>
        </row>
        <row r="186">
          <cell r="A186">
            <v>4206</v>
          </cell>
          <cell r="B186" t="str">
            <v>Nakup zemljišč in naravnih bogastev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/>
          <cell r="R186"/>
          <cell r="S186"/>
        </row>
        <row r="187">
          <cell r="A187">
            <v>4207</v>
          </cell>
          <cell r="B187" t="str">
            <v>Nakup nematerialnega premoženja</v>
          </cell>
          <cell r="C187">
            <v>0</v>
          </cell>
          <cell r="D187">
            <v>9212.44</v>
          </cell>
          <cell r="E187">
            <v>56272.5</v>
          </cell>
          <cell r="F187">
            <v>6829.39</v>
          </cell>
          <cell r="G187">
            <v>36020.5</v>
          </cell>
          <cell r="H187">
            <v>0</v>
          </cell>
          <cell r="I187">
            <v>70699.06</v>
          </cell>
          <cell r="J187">
            <v>14243.5</v>
          </cell>
          <cell r="K187">
            <v>0</v>
          </cell>
          <cell r="L187">
            <v>0</v>
          </cell>
          <cell r="M187">
            <v>15984.61</v>
          </cell>
          <cell r="N187">
            <v>2052659.46</v>
          </cell>
          <cell r="O187">
            <v>2261921.46</v>
          </cell>
          <cell r="P187">
            <v>0</v>
          </cell>
          <cell r="Q187"/>
          <cell r="R187"/>
          <cell r="S187"/>
        </row>
        <row r="188">
          <cell r="A188">
            <v>4208</v>
          </cell>
          <cell r="B188" t="str">
            <v>Študije o izvedljivosti projektov, projektna dokumentacija, nadzor in investicijski inženiring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488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17812</v>
          </cell>
          <cell r="O188">
            <v>18300</v>
          </cell>
          <cell r="P188">
            <v>0</v>
          </cell>
          <cell r="Q188"/>
          <cell r="R188"/>
          <cell r="S188"/>
        </row>
        <row r="189">
          <cell r="A189">
            <v>4209</v>
          </cell>
          <cell r="B189" t="str">
            <v>Nakup blagovnih rezerv in intervencijskih zalog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/>
          <cell r="R189"/>
          <cell r="S189"/>
        </row>
        <row r="190">
          <cell r="A190" t="str">
            <v xml:space="preserve">III. </v>
          </cell>
          <cell r="B190" t="str">
            <v>PRESEŽEK (PRIMANJKLJAJ) I.- II.</v>
          </cell>
          <cell r="C190">
            <v>5516613.6699999571</v>
          </cell>
          <cell r="D190">
            <v>2055917.6900000572</v>
          </cell>
          <cell r="E190">
            <v>-4897108.2299999595</v>
          </cell>
          <cell r="F190">
            <v>6831323.3000000715</v>
          </cell>
          <cell r="G190">
            <v>-3269674.6499999166</v>
          </cell>
          <cell r="H190">
            <v>-4846462.0800000429</v>
          </cell>
          <cell r="I190">
            <v>4333177.4199999571</v>
          </cell>
          <cell r="J190">
            <v>-1475960.8900001049</v>
          </cell>
          <cell r="K190">
            <v>-810397.74999988079</v>
          </cell>
          <cell r="L190">
            <v>1067821.7800000906</v>
          </cell>
          <cell r="M190">
            <v>372104.45000004768</v>
          </cell>
          <cell r="N190">
            <v>-4877354.7099999189</v>
          </cell>
          <cell r="O190">
            <v>3.5762786865234375E-7</v>
          </cell>
          <cell r="P190">
            <v>3.5762786865234375E-7</v>
          </cell>
          <cell r="Q190"/>
        </row>
        <row r="192">
          <cell r="A192" t="str">
            <v xml:space="preserve">B </v>
          </cell>
          <cell r="B192" t="str">
            <v>B. RAČUN FINANČNIH TERJATEV IN NALOŽB:</v>
          </cell>
        </row>
        <row r="193">
          <cell r="A193" t="str">
            <v xml:space="preserve">IV. </v>
          </cell>
          <cell r="B193" t="str">
            <v>PREJETA VRAČILA DANIH POSOJIL IN PRODAJA KAPITAL.DELEŽEV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/>
        </row>
        <row r="194">
          <cell r="A194">
            <v>750</v>
          </cell>
          <cell r="B194" t="str">
            <v>PREJETA VRAČILA DANIH POSOJIL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/>
        </row>
        <row r="195">
          <cell r="A195">
            <v>7500</v>
          </cell>
          <cell r="B195" t="str">
            <v>Prejeta vračila danih posojil od posameznikov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/>
        </row>
        <row r="196">
          <cell r="A196">
            <v>751</v>
          </cell>
          <cell r="B196" t="str">
            <v>PRODAJA KAPITALSKIH DELEŽEV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/>
        </row>
        <row r="197">
          <cell r="A197" t="str">
            <v xml:space="preserve">V. </v>
          </cell>
          <cell r="B197" t="str">
            <v>DANA POSOJILA IN POVEČANJE KAPITALSKIH DELEŽEV (440+441)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/>
        </row>
        <row r="198">
          <cell r="A198">
            <v>440</v>
          </cell>
          <cell r="B198" t="str">
            <v>DANA POSOJILA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/>
        </row>
        <row r="199">
          <cell r="A199">
            <v>441</v>
          </cell>
          <cell r="B199" t="str">
            <v>POVEČANJE KAPITALSKIH DELEŽEV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/>
        </row>
        <row r="200">
          <cell r="A200" t="str">
            <v xml:space="preserve">VI. </v>
          </cell>
          <cell r="B200" t="str">
            <v>PREJETA MINUS DANA POSOJILA IN SPREMEMBE KAPITALSKIH DELEŽE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/>
        </row>
        <row r="201">
          <cell r="A201"/>
          <cell r="B201"/>
        </row>
        <row r="202">
          <cell r="A202" t="str">
            <v xml:space="preserve">C </v>
          </cell>
          <cell r="B202" t="str">
            <v>C. RAČUN FINANCIRANJA:</v>
          </cell>
        </row>
        <row r="203">
          <cell r="A203" t="str">
            <v xml:space="preserve">VIII. </v>
          </cell>
          <cell r="B203" t="str">
            <v>ZADOLŽEVANJE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/>
        </row>
        <row r="204">
          <cell r="A204">
            <v>500</v>
          </cell>
          <cell r="B204" t="str">
            <v>DOMAČE ZADOLŽEVANJE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/>
        </row>
        <row r="205">
          <cell r="A205" t="str">
            <v xml:space="preserve">IX. </v>
          </cell>
          <cell r="B205" t="str">
            <v>ODPLAČILO DOLGA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/>
        </row>
        <row r="206">
          <cell r="A206">
            <v>550</v>
          </cell>
          <cell r="B206" t="str">
            <v>ODPLAČILO DOMAČEGA DOLGA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/>
        </row>
        <row r="207">
          <cell r="A207" t="str">
            <v xml:space="preserve">IX. </v>
          </cell>
          <cell r="B207" t="str">
            <v>NETO ZADOLŽEVANJE (VIII.-IX.)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/>
        </row>
        <row r="208">
          <cell r="A208" t="str">
            <v xml:space="preserve">XI. </v>
          </cell>
          <cell r="B208" t="str">
            <v>POVEČANJE (ZMANJŠANJE)SREDSTEV NA RAČUNIH (III.+VI.+IX.)</v>
          </cell>
          <cell r="C208">
            <v>5516613.6699999571</v>
          </cell>
          <cell r="D208">
            <v>2055917.6900000572</v>
          </cell>
          <cell r="E208">
            <v>-4897108.2299999595</v>
          </cell>
          <cell r="F208">
            <v>6831323.3000000715</v>
          </cell>
          <cell r="G208">
            <v>-3269674.6499999166</v>
          </cell>
          <cell r="H208">
            <v>-4846462.0800000429</v>
          </cell>
          <cell r="I208">
            <v>4333177.4199999571</v>
          </cell>
          <cell r="J208">
            <v>-1475960.8900001049</v>
          </cell>
          <cell r="K208">
            <v>-810397.74999988079</v>
          </cell>
          <cell r="L208">
            <v>1067821.7800000906</v>
          </cell>
          <cell r="M208">
            <v>372104.45000004768</v>
          </cell>
          <cell r="N208">
            <v>-4877354.7099999189</v>
          </cell>
          <cell r="O208">
            <v>3.5762786865234375E-7</v>
          </cell>
          <cell r="P208">
            <v>3.5762786865234375E-7</v>
          </cell>
          <cell r="Q208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ss"/>
      <sheetName val="mesecno"/>
      <sheetName val="A_ZPIZ"/>
      <sheetName val="A_ZPIZ_74"/>
      <sheetName val="jan"/>
      <sheetName val="feb"/>
      <sheetName val="mar"/>
      <sheetName val="apr"/>
      <sheetName val="maj"/>
      <sheetName val="jun"/>
      <sheetName val="jul"/>
      <sheetName val="avg"/>
      <sheetName val="sept"/>
      <sheetName val="okt"/>
      <sheetName val="nov"/>
      <sheetName val="dec"/>
      <sheetName val="2011_85"/>
      <sheetName val="Sheet1"/>
    </sheetNames>
    <sheetDataSet>
      <sheetData sheetId="0"/>
      <sheetData sheetId="1">
        <row r="1">
          <cell r="A1"/>
          <cell r="B1"/>
          <cell r="C1" t="str">
            <v>jan</v>
          </cell>
          <cell r="D1" t="str">
            <v>feb</v>
          </cell>
          <cell r="E1" t="str">
            <v>mar</v>
          </cell>
          <cell r="F1" t="str">
            <v>apr</v>
          </cell>
          <cell r="G1" t="str">
            <v>maj</v>
          </cell>
          <cell r="H1" t="str">
            <v>jun</v>
          </cell>
          <cell r="I1" t="str">
            <v>jul</v>
          </cell>
          <cell r="J1" t="str">
            <v>avg</v>
          </cell>
          <cell r="K1" t="str">
            <v>sep</v>
          </cell>
          <cell r="L1" t="str">
            <v>okt</v>
          </cell>
          <cell r="M1" t="str">
            <v>nov</v>
          </cell>
          <cell r="N1" t="str">
            <v>dec</v>
          </cell>
          <cell r="O1" t="str">
            <v>Skupaj</v>
          </cell>
          <cell r="P1"/>
        </row>
        <row r="2">
          <cell r="A2" t="str">
            <v xml:space="preserve">A. </v>
          </cell>
          <cell r="B2" t="str">
            <v xml:space="preserve"> BILANCA PRIHODKOV IN ODHODKOV 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</row>
        <row r="3">
          <cell r="A3" t="str">
            <v xml:space="preserve">I. </v>
          </cell>
          <cell r="B3" t="str">
            <v>I. SKUPAJ PRIHODKI (70+71+72+73+74+78)</v>
          </cell>
          <cell r="C3">
            <v>547559144.57000005</v>
          </cell>
          <cell r="D3">
            <v>600090631.1099999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1147649775.6799998</v>
          </cell>
          <cell r="P3">
            <v>0</v>
          </cell>
          <cell r="Q3"/>
        </row>
        <row r="4">
          <cell r="A4" t="str">
            <v xml:space="preserve">I.1 </v>
          </cell>
          <cell r="B4" t="str">
            <v>TEKOČI PRIHODKI (70+71)</v>
          </cell>
          <cell r="C4">
            <v>472246327.47000003</v>
          </cell>
          <cell r="D4">
            <v>471400565.06999999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943646892.53999996</v>
          </cell>
          <cell r="P4">
            <v>0</v>
          </cell>
          <cell r="Q4"/>
        </row>
        <row r="5">
          <cell r="A5">
            <v>70</v>
          </cell>
          <cell r="B5" t="str">
            <v>DAVČNI PRIHODKI (DAVKI IN PRISPEVKI)</v>
          </cell>
          <cell r="C5">
            <v>471238302.37</v>
          </cell>
          <cell r="D5">
            <v>470398109.93000001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941636412.29999995</v>
          </cell>
          <cell r="P5">
            <v>0</v>
          </cell>
          <cell r="Q5"/>
        </row>
        <row r="6">
          <cell r="A6">
            <v>701</v>
          </cell>
          <cell r="B6" t="str">
            <v>PRISPEVKI ZA SOCIALNO VARNOST</v>
          </cell>
          <cell r="C6">
            <v>457186086.63999999</v>
          </cell>
          <cell r="D6">
            <v>478445988.31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935632074.95000005</v>
          </cell>
          <cell r="P6">
            <v>0</v>
          </cell>
          <cell r="Q6"/>
        </row>
        <row r="7">
          <cell r="A7">
            <v>7010</v>
          </cell>
          <cell r="B7" t="str">
            <v>Prispevki zaposlenih</v>
          </cell>
          <cell r="C7">
            <v>269800427.77999997</v>
          </cell>
          <cell r="D7">
            <v>283065686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552866113.77999997</v>
          </cell>
          <cell r="P7">
            <v>0</v>
          </cell>
          <cell r="Q7"/>
        </row>
        <row r="8">
          <cell r="A8">
            <v>701004</v>
          </cell>
          <cell r="B8" t="str">
            <v>Prispevek za pokojninsko in invalidsko zavarovanje - od zaposlenih pri pravnih osebah</v>
          </cell>
          <cell r="C8">
            <v>256876420.75999999</v>
          </cell>
          <cell r="D8">
            <v>269197123.76999998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526073544.52999997</v>
          </cell>
          <cell r="P8">
            <v>0</v>
          </cell>
          <cell r="Q8"/>
        </row>
        <row r="9">
          <cell r="A9">
            <v>701005</v>
          </cell>
          <cell r="B9" t="str">
            <v>Prispevek za pokojninsko in invalidsko zavarovanje - od zaposlenih pri fizičnih osebah, ki opravljajo dejavnost</v>
          </cell>
          <cell r="C9">
            <v>9673638.4100000001</v>
          </cell>
          <cell r="D9">
            <v>10314541.810000001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19988180.219999999</v>
          </cell>
          <cell r="P9">
            <v>0</v>
          </cell>
          <cell r="Q9"/>
        </row>
        <row r="10">
          <cell r="A10">
            <v>701009</v>
          </cell>
          <cell r="B10" t="str">
            <v>Prispevek za pokojninsko in invalidsko zavarovanje iz drugih pravnih razmerij</v>
          </cell>
          <cell r="C10">
            <v>199813.74</v>
          </cell>
          <cell r="D10">
            <v>190970.05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390783.79</v>
          </cell>
          <cell r="P10">
            <v>0</v>
          </cell>
          <cell r="Q10"/>
        </row>
        <row r="11">
          <cell r="A11">
            <v>701011</v>
          </cell>
          <cell r="B11" t="str">
            <v>Prispevek za pokojninsko in invalidsko zavarovanje - od začasnih in občasnih del študentov in dijakov</v>
          </cell>
          <cell r="C11">
            <v>3050554.87</v>
          </cell>
          <cell r="D11">
            <v>3363050.37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6413605.2400000002</v>
          </cell>
          <cell r="P11">
            <v>0</v>
          </cell>
          <cell r="Q11"/>
        </row>
        <row r="12">
          <cell r="A12">
            <v>7011</v>
          </cell>
          <cell r="B12" t="str">
            <v>Prispevki delodajalcev</v>
          </cell>
          <cell r="C12">
            <v>156726402.09999999</v>
          </cell>
          <cell r="D12">
            <v>163560957.49000001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320287359.59000003</v>
          </cell>
          <cell r="P12">
            <v>0</v>
          </cell>
          <cell r="Q12"/>
        </row>
        <row r="13">
          <cell r="A13">
            <v>701104</v>
          </cell>
          <cell r="B13" t="str">
            <v>Prispevek za pokojninsko in invalidsko zavarovanje - za zaposlene pri pravnih osebah</v>
          </cell>
          <cell r="C13">
            <v>145185912.88999999</v>
          </cell>
          <cell r="D13">
            <v>151600953.31999999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296786866.20999998</v>
          </cell>
          <cell r="P13">
            <v>0</v>
          </cell>
          <cell r="Q13"/>
        </row>
        <row r="14">
          <cell r="A14">
            <v>701105</v>
          </cell>
          <cell r="B14" t="str">
            <v>Prispevek za pokojninsko in invalidsko zavarovanje - za zaposlene pri fizičnih osebah, ki opravljajo dejavnost</v>
          </cell>
          <cell r="C14">
            <v>5695272</v>
          </cell>
          <cell r="D14">
            <v>5644034.1600000001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11339306.16</v>
          </cell>
          <cell r="P14">
            <v>0</v>
          </cell>
          <cell r="Q14"/>
        </row>
        <row r="15">
          <cell r="A15">
            <v>701106</v>
          </cell>
          <cell r="B15" t="str">
            <v>Prispevek za pokojninsko in invalidsko zavarovanje - za člane kmetije</v>
          </cell>
          <cell r="C15">
            <v>220473.81</v>
          </cell>
          <cell r="D15">
            <v>268005.03000000003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488478.84</v>
          </cell>
          <cell r="P15">
            <v>0</v>
          </cell>
          <cell r="Q15"/>
        </row>
        <row r="16">
          <cell r="A16">
            <v>701107</v>
          </cell>
          <cell r="B16" t="str">
            <v>Prispevek za pokojninsko in invalidsko zavarovanje - za učence, ki so v učnem razmerju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/>
        </row>
        <row r="17">
          <cell r="A17">
            <v>701108</v>
          </cell>
          <cell r="B17" t="str">
            <v>Prispevek za pokojninsko in invalidsko zavarovanje - za zavarovalno dobo s povečanjem za zaposlene pri pravnih osebah</v>
          </cell>
          <cell r="C17">
            <v>3325.28</v>
          </cell>
          <cell r="D17">
            <v>3428.19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6753.47</v>
          </cell>
          <cell r="P17">
            <v>0</v>
          </cell>
          <cell r="Q17"/>
        </row>
        <row r="18">
          <cell r="A18">
            <v>701111</v>
          </cell>
          <cell r="B18" t="str">
            <v>Prispevek za pokojninsko in invalidsko zavarovanje za posebne primere zavarovanja</v>
          </cell>
          <cell r="C18">
            <v>1903612</v>
          </cell>
          <cell r="D18">
            <v>1925483.53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3829095.5300000003</v>
          </cell>
          <cell r="P18">
            <v>0</v>
          </cell>
          <cell r="Q18"/>
        </row>
        <row r="19">
          <cell r="A19">
            <v>701112</v>
          </cell>
          <cell r="B19" t="str">
            <v>Prispevek za pokojninsko in invalidsko zavarovanje iz drugih pravnih razmerij</v>
          </cell>
          <cell r="C19">
            <v>1757110.93</v>
          </cell>
          <cell r="D19">
            <v>1904051.92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3661162.8499999996</v>
          </cell>
          <cell r="P19">
            <v>0</v>
          </cell>
          <cell r="Q19"/>
        </row>
        <row r="20">
          <cell r="A20">
            <v>701114</v>
          </cell>
          <cell r="B20" t="str">
            <v>Prispevek za pokojninsko in invalidsko zavarovanje oseb zaposlenih pri tujem delodajalcu</v>
          </cell>
          <cell r="C20">
            <v>173132.74</v>
          </cell>
          <cell r="D20">
            <v>306571.84999999998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479704.58999999997</v>
          </cell>
          <cell r="P20">
            <v>0</v>
          </cell>
          <cell r="Q20"/>
        </row>
        <row r="21">
          <cell r="A21">
            <v>701115</v>
          </cell>
          <cell r="B21" t="str">
            <v>Prispevek za pokojninsko in invalidsko zavarovanje - za začasna in občasna dela študentov in dijakov</v>
          </cell>
          <cell r="C21">
            <v>1787562.45</v>
          </cell>
          <cell r="D21">
            <v>1908429.49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3695991.94</v>
          </cell>
          <cell r="P21">
            <v>0</v>
          </cell>
          <cell r="Q21"/>
        </row>
        <row r="22">
          <cell r="A22">
            <v>7012</v>
          </cell>
          <cell r="B22" t="str">
            <v>Prispevki samozaposlenih</v>
          </cell>
          <cell r="C22">
            <v>21414454.73</v>
          </cell>
          <cell r="D22">
            <v>22034699.620000001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43449154.350000001</v>
          </cell>
          <cell r="P22">
            <v>0</v>
          </cell>
          <cell r="Q22"/>
        </row>
        <row r="23">
          <cell r="A23">
            <v>701203</v>
          </cell>
          <cell r="B23" t="str">
            <v>Prispevek za pokojninsko in invalidsko zavarovanje - od fizičnih oseb, ki opravljajo dejavnost - od zavarovalne osnove</v>
          </cell>
          <cell r="C23">
            <v>7792224.7699999996</v>
          </cell>
          <cell r="D23">
            <v>7838942.1299999999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15631166.899999999</v>
          </cell>
          <cell r="P23">
            <v>0</v>
          </cell>
          <cell r="Q23"/>
        </row>
        <row r="24">
          <cell r="A24">
            <v>701204</v>
          </cell>
          <cell r="B24" t="str">
            <v>Prispevek za pokojninsko in invalidsko zavarovanje - od fizičnih oseb, ki opravljajo dejavnost - iz zavarovalne osnove</v>
          </cell>
          <cell r="C24">
            <v>13252349.640000001</v>
          </cell>
          <cell r="D24">
            <v>13742582.199999999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26994931.84</v>
          </cell>
          <cell r="P24">
            <v>0</v>
          </cell>
          <cell r="Q24"/>
        </row>
        <row r="25">
          <cell r="A25">
            <v>701205</v>
          </cell>
          <cell r="B25" t="str">
            <v>Prispevek za pokojninsko in invalidsko zavarovanje kmetov - lastnikov kmetijskih zemljišč</v>
          </cell>
          <cell r="C25">
            <v>369440.64</v>
          </cell>
          <cell r="D25">
            <v>452927.25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822367.89</v>
          </cell>
          <cell r="P25">
            <v>0</v>
          </cell>
          <cell r="Q25"/>
        </row>
        <row r="26">
          <cell r="A26">
            <v>701206</v>
          </cell>
          <cell r="B26" t="str">
            <v>Posebni prispevek za pokojninsko in invalidsko zavarovanje - za zavarovalno dobo s povečanjem od oseb, ki opravljajo dejavnost in pri njih zaposlenih</v>
          </cell>
          <cell r="C26">
            <v>439.68</v>
          </cell>
          <cell r="D26">
            <v>248.04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687.72</v>
          </cell>
          <cell r="P26">
            <v>0</v>
          </cell>
          <cell r="Q26"/>
        </row>
        <row r="27">
          <cell r="A27">
            <v>7013</v>
          </cell>
          <cell r="B27" t="str">
            <v>Ostali prispevki za socialno varnost</v>
          </cell>
          <cell r="C27">
            <v>9244802.0299999993</v>
          </cell>
          <cell r="D27">
            <v>9784645.1999999993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19029447.229999997</v>
          </cell>
          <cell r="P27">
            <v>0</v>
          </cell>
          <cell r="Q27"/>
        </row>
        <row r="28">
          <cell r="A28">
            <v>701302</v>
          </cell>
          <cell r="B28" t="str">
            <v>Zamudne obresti iz naslova prispevkov za pokojninsko in invalidsko zavarovanje</v>
          </cell>
          <cell r="C28">
            <v>330478.78000000003</v>
          </cell>
          <cell r="D28">
            <v>303179.74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633658.52</v>
          </cell>
          <cell r="P28">
            <v>0</v>
          </cell>
          <cell r="Q28"/>
        </row>
        <row r="29">
          <cell r="A29">
            <v>701304</v>
          </cell>
          <cell r="B29" t="str">
            <v>Pozneje plačani odloženi prispevki za socialno varnost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/>
        </row>
        <row r="30">
          <cell r="A30">
            <v>701305</v>
          </cell>
          <cell r="B30" t="str">
            <v>Pozneje vplačani ukinjeni prispevki za socialno varnost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/>
        </row>
        <row r="31">
          <cell r="A31">
            <v>701306</v>
          </cell>
          <cell r="B31" t="str">
            <v>Pozneje vplačani prispevki za ZPIZ iz preteklih let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/>
        </row>
        <row r="32">
          <cell r="A32">
            <v>701309</v>
          </cell>
          <cell r="B32" t="str">
            <v>Prispevek delojemalca za pokojninsko in invalidsko zavarovanje od starševskih nadomestil</v>
          </cell>
          <cell r="C32">
            <v>5723268.8899999997</v>
          </cell>
          <cell r="D32">
            <v>5677836.04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11401104.93</v>
          </cell>
          <cell r="P32">
            <v>0</v>
          </cell>
          <cell r="Q32"/>
        </row>
        <row r="33">
          <cell r="A33">
            <v>701313</v>
          </cell>
          <cell r="B33" t="str">
            <v>Prispevek delojemalca za pokojninsko in invalidsko zavarovanje od nadomestil zaradi bolezenske odsotnosti, ki jih Zavod za zdravstveno zavarovanje Slovenije neposredno izplačuje upravičencem</v>
          </cell>
          <cell r="C33">
            <v>512792.76</v>
          </cell>
          <cell r="D33">
            <v>521543.99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1034336.75</v>
          </cell>
          <cell r="P33">
            <v>0</v>
          </cell>
          <cell r="Q33"/>
        </row>
        <row r="34">
          <cell r="A34">
            <v>701317</v>
          </cell>
          <cell r="B34" t="str">
            <v>Prispevek delojemalca za pokojninsko in invalidsko zavarovanje od nadomestil za čas brezposelnosti</v>
          </cell>
          <cell r="C34">
            <v>1696571.66</v>
          </cell>
          <cell r="D34">
            <v>2125308.94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3821880.5999999996</v>
          </cell>
          <cell r="P34">
            <v>0</v>
          </cell>
          <cell r="Q34"/>
        </row>
        <row r="35">
          <cell r="A35">
            <v>701327</v>
          </cell>
          <cell r="B35" t="str">
            <v>Prispevek za pokojninsko in invalidsko zavarovanje za prostovoljno vključitev v obvezno zavarovanje</v>
          </cell>
          <cell r="C35">
            <v>974003.81</v>
          </cell>
          <cell r="D35">
            <v>1148864.98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2122868.79</v>
          </cell>
          <cell r="P35">
            <v>0</v>
          </cell>
          <cell r="Q35"/>
        </row>
        <row r="36">
          <cell r="A36">
            <v>701328</v>
          </cell>
          <cell r="B36" t="str">
            <v>Prispevek za pokojninsko in invalidsko zavarovanje iz osebnega dopolnilnega dela</v>
          </cell>
          <cell r="C36">
            <v>7686.13</v>
          </cell>
          <cell r="D36">
            <v>7911.51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15597.64</v>
          </cell>
          <cell r="P36">
            <v>0</v>
          </cell>
          <cell r="Q36"/>
        </row>
        <row r="37">
          <cell r="A37">
            <v>706</v>
          </cell>
          <cell r="B37" t="str">
            <v>DRUGI DAVKI</v>
          </cell>
          <cell r="C37">
            <v>14052215.73</v>
          </cell>
          <cell r="D37">
            <v>-8047878.3799999999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6004337.3500000006</v>
          </cell>
          <cell r="P37">
            <v>0</v>
          </cell>
          <cell r="Q37"/>
        </row>
        <row r="38">
          <cell r="A38">
            <v>7060</v>
          </cell>
          <cell r="B38" t="str">
            <v>Drugi davki</v>
          </cell>
          <cell r="C38">
            <v>14052215.73</v>
          </cell>
          <cell r="D38">
            <v>-8047878.3799999999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6004337.3500000006</v>
          </cell>
          <cell r="P38">
            <v>0</v>
          </cell>
          <cell r="Q38"/>
        </row>
        <row r="39">
          <cell r="A39">
            <v>71</v>
          </cell>
          <cell r="B39" t="str">
            <v>NEDAVČNI PRIHODKI (710+713+714)</v>
          </cell>
          <cell r="C39">
            <v>1008025.1</v>
          </cell>
          <cell r="D39">
            <v>1002455.14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2010480.24</v>
          </cell>
          <cell r="P39">
            <v>0</v>
          </cell>
          <cell r="Q39"/>
        </row>
        <row r="40">
          <cell r="A40">
            <v>710</v>
          </cell>
          <cell r="B40" t="str">
            <v>UDELEŽBA NA DOBIČKU IN DOHODKI OD PREMOŽENJA</v>
          </cell>
          <cell r="C40">
            <v>413277.02</v>
          </cell>
          <cell r="D40">
            <v>444689.05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857966.07000000007</v>
          </cell>
          <cell r="P40">
            <v>0</v>
          </cell>
          <cell r="Q40"/>
        </row>
        <row r="41">
          <cell r="A41">
            <v>7100</v>
          </cell>
          <cell r="B41" t="str">
            <v>Prihodki od udeležbe na dobičku in dividend ter presežkov prihodkov nad odhodki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/>
        </row>
        <row r="42">
          <cell r="A42">
            <v>7102</v>
          </cell>
          <cell r="B42" t="str">
            <v>Prihodki od obresti</v>
          </cell>
          <cell r="C42">
            <v>406860.3</v>
          </cell>
          <cell r="D42">
            <v>438858.79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845719.09</v>
          </cell>
          <cell r="P42">
            <v>0</v>
          </cell>
          <cell r="Q42"/>
        </row>
        <row r="43">
          <cell r="A43">
            <v>7103</v>
          </cell>
          <cell r="B43" t="str">
            <v>Prihodki od premoženja</v>
          </cell>
          <cell r="C43">
            <v>6416.72</v>
          </cell>
          <cell r="D43">
            <v>5830.26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12246.98</v>
          </cell>
          <cell r="P43">
            <v>0</v>
          </cell>
          <cell r="Q43"/>
        </row>
        <row r="44">
          <cell r="A44">
            <v>713</v>
          </cell>
          <cell r="B44" t="str">
            <v>PRIHODKI OD PRODAJE BLAGA IN STORITEV</v>
          </cell>
          <cell r="C44">
            <v>60045.22</v>
          </cell>
          <cell r="D44">
            <v>57554.96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117600.18</v>
          </cell>
          <cell r="P44">
            <v>0</v>
          </cell>
          <cell r="Q44"/>
        </row>
        <row r="45">
          <cell r="A45">
            <v>7130</v>
          </cell>
          <cell r="B45" t="str">
            <v>Prihodki od prodaje blaga in storitev</v>
          </cell>
          <cell r="C45">
            <v>60045.22</v>
          </cell>
          <cell r="D45">
            <v>57554.96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117600.18</v>
          </cell>
          <cell r="P45">
            <v>0</v>
          </cell>
          <cell r="Q45"/>
        </row>
        <row r="46">
          <cell r="A46">
            <v>714</v>
          </cell>
          <cell r="B46" t="str">
            <v>DRUGI NEDAVČNI PRIHODKI</v>
          </cell>
          <cell r="C46">
            <v>534702.86</v>
          </cell>
          <cell r="D46">
            <v>500211.13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1034913.99</v>
          </cell>
          <cell r="P46">
            <v>0</v>
          </cell>
          <cell r="Q46"/>
        </row>
        <row r="47">
          <cell r="A47">
            <v>7140</v>
          </cell>
          <cell r="B47" t="str">
            <v>Drugi prostovoljni prispevki za socialno varnost</v>
          </cell>
          <cell r="C47">
            <v>101629.75999999999</v>
          </cell>
          <cell r="D47">
            <v>118117.91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219747.66999999998</v>
          </cell>
          <cell r="P47">
            <v>0</v>
          </cell>
          <cell r="Q47"/>
        </row>
        <row r="48">
          <cell r="A48">
            <v>714010</v>
          </cell>
          <cell r="B48" t="str">
            <v>Dokupi pokojninske dobe</v>
          </cell>
          <cell r="C48">
            <v>60654.559999999998</v>
          </cell>
          <cell r="D48">
            <v>43226.12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103880.68</v>
          </cell>
          <cell r="P48">
            <v>0</v>
          </cell>
          <cell r="Q48"/>
        </row>
        <row r="49">
          <cell r="A49">
            <v>714099</v>
          </cell>
          <cell r="B49" t="str">
            <v>Drugi prostovoljni prispevki za socialno varnost</v>
          </cell>
          <cell r="C49">
            <v>40975.199999999997</v>
          </cell>
          <cell r="D49">
            <v>74891.789999999994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115866.98999999999</v>
          </cell>
          <cell r="P49">
            <v>0</v>
          </cell>
          <cell r="Q49"/>
        </row>
        <row r="50">
          <cell r="A50">
            <v>7141</v>
          </cell>
          <cell r="B50" t="str">
            <v>Drugi nedavčni prihodki</v>
          </cell>
          <cell r="C50">
            <v>433073.1</v>
          </cell>
          <cell r="D50">
            <v>382093.22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815166.32</v>
          </cell>
          <cell r="P50">
            <v>0</v>
          </cell>
          <cell r="Q50"/>
        </row>
        <row r="51">
          <cell r="A51">
            <v>714103</v>
          </cell>
          <cell r="B51" t="str">
            <v>Prihodki na podlagi EU zakonodaje in sporazumov o socialnem zavarovanju</v>
          </cell>
          <cell r="C51">
            <v>229878.88</v>
          </cell>
          <cell r="D51">
            <v>244104.2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473983.08</v>
          </cell>
          <cell r="P51">
            <v>0</v>
          </cell>
          <cell r="Q51"/>
        </row>
        <row r="52">
          <cell r="A52">
            <v>72</v>
          </cell>
          <cell r="B52" t="str">
            <v>KAPITALSKI PRIHODKI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/>
        </row>
        <row r="53">
          <cell r="A53">
            <v>720</v>
          </cell>
          <cell r="B53" t="str">
            <v>PRIHODKI OD PRODAJE OSNOVNIH SREDSTEV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/>
          <cell r="R53"/>
        </row>
        <row r="54">
          <cell r="A54">
            <v>7200</v>
          </cell>
          <cell r="B54" t="str">
            <v>Prihodki od prodaje zgradb in prostorov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/>
        </row>
        <row r="55">
          <cell r="A55">
            <v>7201</v>
          </cell>
          <cell r="B55" t="str">
            <v>Prihodki od prodaje prevoznih sredstev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/>
        </row>
        <row r="56">
          <cell r="A56">
            <v>7202</v>
          </cell>
          <cell r="B56" t="str">
            <v>Prihodki od prodaje opreme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/>
        </row>
        <row r="57">
          <cell r="A57">
            <v>7203</v>
          </cell>
          <cell r="B57" t="str">
            <v>Prihodki od prodaje drugih osnovnih sredstev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/>
        </row>
        <row r="58">
          <cell r="A58">
            <v>722</v>
          </cell>
          <cell r="B58" t="str">
            <v>PRIHODKI OD PRODAJE ZEMLJIŠČ IN NEMATERIALNEGA PREMOŽENJA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/>
        </row>
        <row r="59">
          <cell r="A59">
            <v>7220</v>
          </cell>
          <cell r="B59" t="str">
            <v>Prihodki od prodaje kmetijskih zemljišč in gozdov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/>
        </row>
        <row r="60">
          <cell r="A60">
            <v>7221</v>
          </cell>
          <cell r="B60" t="str">
            <v>Prihodki od prodaje stavbnih zemljišč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/>
        </row>
        <row r="61">
          <cell r="A61">
            <v>7222</v>
          </cell>
          <cell r="B61" t="str">
            <v>Prihodki od prodaje premoženjskih pravic in drugih neopredmetenih sredstev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/>
        </row>
        <row r="62">
          <cell r="A62">
            <v>73</v>
          </cell>
          <cell r="B62" t="str">
            <v>PREJETE DONACIJE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/>
        </row>
        <row r="63">
          <cell r="A63">
            <v>730</v>
          </cell>
          <cell r="B63" t="str">
            <v>PREJETE DONACIJE IZ DOMAČIH VIROV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/>
        </row>
        <row r="64">
          <cell r="A64">
            <v>7300</v>
          </cell>
          <cell r="B64" t="str">
            <v>Prejete donacije in darila od domačih pravnih oseb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/>
        </row>
        <row r="65">
          <cell r="A65">
            <v>7301</v>
          </cell>
          <cell r="B65" t="str">
            <v>Prejete donacije in darila od domačih fizičnih oseb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/>
        </row>
        <row r="66">
          <cell r="A66">
            <v>731</v>
          </cell>
          <cell r="B66" t="str">
            <v>PREJETE DONACIJE IZ TUJINE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/>
        </row>
        <row r="67">
          <cell r="A67">
            <v>7310</v>
          </cell>
          <cell r="B67" t="str">
            <v>Prejete donacije in darila od tujih nevladnih organizacij in fundacij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/>
        </row>
        <row r="68">
          <cell r="A68">
            <v>7311</v>
          </cell>
          <cell r="B68" t="str">
            <v>Prejete donacije in darila od tujih vlad in vladnih institucij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/>
        </row>
        <row r="69">
          <cell r="A69">
            <v>7312</v>
          </cell>
          <cell r="B69" t="str">
            <v>Prejete donacije in darila od tujih pravnih oseb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/>
        </row>
        <row r="70">
          <cell r="A70">
            <v>7313</v>
          </cell>
          <cell r="B70" t="str">
            <v>Prejete donacije in darila od tujih fizičnih oseb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/>
        </row>
        <row r="71">
          <cell r="A71">
            <v>74</v>
          </cell>
          <cell r="B71" t="str">
            <v>TRANSFERNI PRIHODKI</v>
          </cell>
          <cell r="C71">
            <v>75312817.099999994</v>
          </cell>
          <cell r="D71">
            <v>128612921.73999999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203925738.83999997</v>
          </cell>
          <cell r="P71">
            <v>0</v>
          </cell>
          <cell r="Q71"/>
        </row>
        <row r="72">
          <cell r="A72">
            <v>740</v>
          </cell>
          <cell r="B72" t="str">
            <v>TRANSFERNI PRIHODKI IZ DRUGIH JAVNOFINANČNIH INSTITUCIJ</v>
          </cell>
          <cell r="C72">
            <v>75312817.099999994</v>
          </cell>
          <cell r="D72">
            <v>128612921.73999999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203925738.83999997</v>
          </cell>
          <cell r="P72">
            <v>0</v>
          </cell>
          <cell r="Q72"/>
        </row>
        <row r="73">
          <cell r="A73">
            <v>7400</v>
          </cell>
          <cell r="B73" t="str">
            <v>Prejeta sredstva iz državnega proračuna</v>
          </cell>
          <cell r="C73">
            <v>75062578.409999996</v>
          </cell>
          <cell r="D73">
            <v>128353576.13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203416154.53999999</v>
          </cell>
          <cell r="P73">
            <v>0</v>
          </cell>
          <cell r="Q73"/>
        </row>
        <row r="74">
          <cell r="A74">
            <v>7400000</v>
          </cell>
          <cell r="B74" t="str">
            <v>Prejeta sredstva iz naslova tekočih obveznosti držav.prorač</v>
          </cell>
          <cell r="C74">
            <v>25833333.329999998</v>
          </cell>
          <cell r="D74">
            <v>25833333.329999998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51666666.659999996</v>
          </cell>
          <cell r="P74">
            <v>0</v>
          </cell>
          <cell r="Q74"/>
        </row>
        <row r="75">
          <cell r="A75">
            <v>7400001</v>
          </cell>
          <cell r="B75" t="str">
            <v>Prejeta sred. iz državnega prorač.za pretekla leta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/>
        </row>
        <row r="76">
          <cell r="A76">
            <v>7400002</v>
          </cell>
          <cell r="B76" t="str">
            <v>Prejeta sred. dražav. prorač.za odpis.prisp.PIZ kmetov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/>
        </row>
        <row r="77">
          <cell r="A77">
            <v>740002</v>
          </cell>
          <cell r="B77" t="str">
            <v>Prejeta sredstva iz državnega proračuna iz naslova dodatnih obveznosti do ZPIZ</v>
          </cell>
          <cell r="C77">
            <v>45000000</v>
          </cell>
          <cell r="D77">
            <v>98000000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143000000</v>
          </cell>
          <cell r="P77">
            <v>0</v>
          </cell>
          <cell r="Q77"/>
        </row>
        <row r="78">
          <cell r="A78">
            <v>740004</v>
          </cell>
          <cell r="B78" t="str">
            <v>Druga prejeta sredstva iz državnega proračuna za tekočo porabo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/>
        </row>
        <row r="79">
          <cell r="A79">
            <v>740006</v>
          </cell>
          <cell r="B79" t="str">
            <v>Prejeta sredstva iz naslova prispevka delodajalca za pokojninsko in invalidsko zavarovanje od starševskih nadomestil</v>
          </cell>
          <cell r="C79">
            <v>3266059.94</v>
          </cell>
          <cell r="D79">
            <v>3306742.41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6572802.3499999996</v>
          </cell>
          <cell r="P79">
            <v>0</v>
          </cell>
          <cell r="Q79"/>
        </row>
        <row r="80">
          <cell r="A80">
            <v>740010</v>
          </cell>
          <cell r="B80" t="str">
            <v>Prejeta sredstva iz naslova prispevka delodajalca za pokojninsko in invalidsko zavarovanje od nadomestil za čas brezposelnosti</v>
          </cell>
          <cell r="C80">
            <v>963185.14</v>
          </cell>
          <cell r="D80">
            <v>1213500.3899999999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2176685.5299999998</v>
          </cell>
          <cell r="P80">
            <v>0</v>
          </cell>
          <cell r="Q80"/>
        </row>
        <row r="81">
          <cell r="A81">
            <v>7401</v>
          </cell>
          <cell r="B81" t="str">
            <v>Prejeta sredstva iz občinskih proračunov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/>
        </row>
        <row r="82">
          <cell r="A82">
            <v>7402</v>
          </cell>
          <cell r="B82" t="str">
            <v>Prejeta sredstva iz skladov socialnega zavarovanja</v>
          </cell>
          <cell r="C82">
            <v>250238.69</v>
          </cell>
          <cell r="D82">
            <v>259345.61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509584.3</v>
          </cell>
          <cell r="P82">
            <v>0</v>
          </cell>
          <cell r="Q82"/>
        </row>
        <row r="83">
          <cell r="A83">
            <v>740203</v>
          </cell>
          <cell r="B83" t="str">
            <v>Prejeta sredstva iz naslova prispevka delodajalca za pokojninsko in invalidsko zavarovanje od nadomestil zaradi bolezenske odsotnosti, ki jih Zavod za zdravstveno zavarovanje Slovenije neposredno izplačuje upravičencem</v>
          </cell>
          <cell r="C83">
            <v>250238.69</v>
          </cell>
          <cell r="D83">
            <v>259345.61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509584.3</v>
          </cell>
          <cell r="P83">
            <v>0</v>
          </cell>
          <cell r="Q83"/>
        </row>
        <row r="84">
          <cell r="A84">
            <v>7403</v>
          </cell>
          <cell r="B84" t="str">
            <v>Prejeta sredstva iz javnih skladov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/>
        </row>
        <row r="85">
          <cell r="A85">
            <v>741</v>
          </cell>
          <cell r="B85" t="str">
            <v>PREJETA SRED.IZ DRŽ.PRORAČ.IZ SRED.PROR.EU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/>
        </row>
        <row r="86">
          <cell r="A86">
            <v>741400</v>
          </cell>
          <cell r="B86" t="str">
            <v>Prejeta sredstva iz drž. proračuna iz sredstev pror. EU za izv. cent. in dr. progr.EU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/>
        </row>
        <row r="87">
          <cell r="A87">
            <v>741600</v>
          </cell>
          <cell r="B87" t="str">
            <v>Druga prejeta sredstva iz državnega proračuna iz sredstev proračuna Evropske unije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/>
        </row>
        <row r="88">
          <cell r="A88">
            <v>78</v>
          </cell>
          <cell r="B88" t="str">
            <v>PREJETA SREDSTVA IZ EVROPSKE UNIJE</v>
          </cell>
          <cell r="C88">
            <v>0</v>
          </cell>
          <cell r="D88">
            <v>77144.3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77144.3</v>
          </cell>
          <cell r="P88">
            <v>0</v>
          </cell>
          <cell r="Q88"/>
        </row>
        <row r="89">
          <cell r="A89">
            <v>784204</v>
          </cell>
          <cell r="B89" t="str">
            <v>Druga prejeta sr. iz prorač. EU iz nasl.instrumenta za povezovanje Evrope (CEF) za obd. 2014 -2020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/>
        </row>
        <row r="90">
          <cell r="A90">
            <v>784318</v>
          </cell>
          <cell r="B90" t="str">
            <v>Druga prejeta sredstva iz proračuna EU iz naslova Varnost in državljanstvo za obdobje 2014 -2020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/>
        </row>
        <row r="91">
          <cell r="A91">
            <v>787000</v>
          </cell>
          <cell r="B91" t="str">
            <v>Prejeta sredstva od drugih evropskih institucij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/>
        </row>
        <row r="92">
          <cell r="A92">
            <v>7870001</v>
          </cell>
          <cell r="B92" t="str">
            <v>Prenos pokojninskih pravic iz sitema EU ZPPP (Url.l. RS, št. 34/10)</v>
          </cell>
          <cell r="C92">
            <v>0</v>
          </cell>
          <cell r="D92">
            <v>77144.3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77144.3</v>
          </cell>
          <cell r="P92">
            <v>0</v>
          </cell>
          <cell r="Q92"/>
        </row>
        <row r="93">
          <cell r="A93" t="str">
            <v xml:space="preserve">II. </v>
          </cell>
          <cell r="B93" t="str">
            <v>II. SKUPAJ ODHODKI (40+41+42)</v>
          </cell>
          <cell r="C93">
            <v>541831033.50999999</v>
          </cell>
          <cell r="D93">
            <v>600596006.22000003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1142427039.73</v>
          </cell>
          <cell r="P93">
            <v>0</v>
          </cell>
          <cell r="Q93"/>
        </row>
        <row r="94">
          <cell r="A94">
            <v>40</v>
          </cell>
          <cell r="B94" t="str">
            <v>TEKOČI ODHODKI (400+401+402+403+409)</v>
          </cell>
          <cell r="C94">
            <v>3834484.89</v>
          </cell>
          <cell r="D94">
            <v>4605078.1100000003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8439563</v>
          </cell>
          <cell r="P94">
            <v>0</v>
          </cell>
          <cell r="Q94"/>
        </row>
        <row r="95">
          <cell r="A95">
            <v>400</v>
          </cell>
          <cell r="B95" t="str">
            <v>PLAČE IN DRUGI IZDATKI ZAPOSLENIM</v>
          </cell>
          <cell r="C95">
            <v>2007780.75</v>
          </cell>
          <cell r="D95">
            <v>2194058.61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4201839.3599999994</v>
          </cell>
          <cell r="P95">
            <v>0</v>
          </cell>
          <cell r="Q95"/>
        </row>
        <row r="96">
          <cell r="A96">
            <v>4000</v>
          </cell>
          <cell r="B96" t="str">
            <v>Plače in dodatki</v>
          </cell>
          <cell r="C96">
            <v>1722709.8</v>
          </cell>
          <cell r="D96">
            <v>1748746.09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3471455.89</v>
          </cell>
          <cell r="P96">
            <v>0</v>
          </cell>
          <cell r="Q96"/>
        </row>
        <row r="97">
          <cell r="A97">
            <v>4001</v>
          </cell>
          <cell r="B97" t="str">
            <v>Regres za letni dopust</v>
          </cell>
          <cell r="C97">
            <v>0.34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0.34</v>
          </cell>
          <cell r="P97">
            <v>0</v>
          </cell>
          <cell r="Q97"/>
        </row>
        <row r="98">
          <cell r="A98">
            <v>4002</v>
          </cell>
          <cell r="B98" t="str">
            <v>Povračila in nadomestila</v>
          </cell>
          <cell r="C98">
            <v>127897.97</v>
          </cell>
          <cell r="D98">
            <v>156280.41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284178.38</v>
          </cell>
          <cell r="P98">
            <v>0</v>
          </cell>
          <cell r="Q98"/>
        </row>
        <row r="99">
          <cell r="A99">
            <v>4003</v>
          </cell>
          <cell r="B99" t="str">
            <v>Sredstva za delovno uspešnost</v>
          </cell>
          <cell r="C99">
            <v>11093.57</v>
          </cell>
          <cell r="D99">
            <v>202768.7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213862.27000000002</v>
          </cell>
          <cell r="P99">
            <v>0</v>
          </cell>
          <cell r="Q99"/>
        </row>
        <row r="100">
          <cell r="A100">
            <v>4004</v>
          </cell>
          <cell r="B100" t="str">
            <v>Sredstva za nadurno delo</v>
          </cell>
          <cell r="C100">
            <v>96052.86</v>
          </cell>
          <cell r="D100">
            <v>52858.27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148911.13</v>
          </cell>
          <cell r="P100">
            <v>0</v>
          </cell>
          <cell r="Q100"/>
        </row>
        <row r="101">
          <cell r="A101">
            <v>4009</v>
          </cell>
          <cell r="B101" t="str">
            <v>Drugi izdatki zaposlenim</v>
          </cell>
          <cell r="C101">
            <v>50026.21</v>
          </cell>
          <cell r="D101">
            <v>33405.14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83431.350000000006</v>
          </cell>
          <cell r="P101">
            <v>0</v>
          </cell>
          <cell r="Q101"/>
        </row>
        <row r="102">
          <cell r="A102">
            <v>401</v>
          </cell>
          <cell r="B102" t="str">
            <v>PRISPEVKI DELODAJALCEV ZA SOCIALNO VARNOST</v>
          </cell>
          <cell r="C102">
            <v>323244.06</v>
          </cell>
          <cell r="D102">
            <v>349364.21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672608.27</v>
          </cell>
          <cell r="P102">
            <v>0</v>
          </cell>
          <cell r="Q102"/>
        </row>
        <row r="103">
          <cell r="A103">
            <v>4010</v>
          </cell>
          <cell r="B103" t="str">
            <v>Prispevek za pokojninsko in invalidsko zavarovanje</v>
          </cell>
          <cell r="C103">
            <v>156740.75</v>
          </cell>
          <cell r="D103">
            <v>170764.13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327504.88</v>
          </cell>
          <cell r="P103">
            <v>0</v>
          </cell>
          <cell r="Q103"/>
        </row>
        <row r="104">
          <cell r="A104">
            <v>4011</v>
          </cell>
          <cell r="B104" t="str">
            <v>Prispevek za zdravstveno zavarovanje</v>
          </cell>
          <cell r="C104">
            <v>131029.51</v>
          </cell>
          <cell r="D104">
            <v>142706.15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273735.65999999997</v>
          </cell>
          <cell r="P104">
            <v>0</v>
          </cell>
          <cell r="Q104"/>
        </row>
        <row r="105">
          <cell r="A105">
            <v>4012</v>
          </cell>
          <cell r="B105" t="str">
            <v>Prispevek za zaposlovanje</v>
          </cell>
          <cell r="C105">
            <v>1246.3499999999999</v>
          </cell>
          <cell r="D105">
            <v>1317.36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2563.71</v>
          </cell>
          <cell r="P105">
            <v>0</v>
          </cell>
          <cell r="Q105"/>
        </row>
        <row r="106">
          <cell r="A106">
            <v>4013</v>
          </cell>
          <cell r="B106" t="str">
            <v>Prispevek za starševsko varstvo</v>
          </cell>
          <cell r="C106">
            <v>1843.78</v>
          </cell>
          <cell r="D106">
            <v>2011.11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3854.89</v>
          </cell>
          <cell r="P106">
            <v>0</v>
          </cell>
          <cell r="Q106"/>
        </row>
        <row r="107">
          <cell r="A107">
            <v>4015</v>
          </cell>
          <cell r="B107" t="str">
            <v>Premije kolektivnega dodatnega pokojninskega zavarovanja, na podlagi ZKDPZJU</v>
          </cell>
          <cell r="C107">
            <v>32383.67</v>
          </cell>
          <cell r="D107">
            <v>32565.46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64949.13</v>
          </cell>
          <cell r="P107">
            <v>0</v>
          </cell>
          <cell r="Q107"/>
        </row>
        <row r="108">
          <cell r="A108">
            <v>402</v>
          </cell>
          <cell r="B108" t="str">
            <v>IZDATKI ZA BLAGO IN STORITVE</v>
          </cell>
          <cell r="C108">
            <v>1503460.08</v>
          </cell>
          <cell r="D108">
            <v>2061655.29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3565115.37</v>
          </cell>
          <cell r="P108">
            <v>0</v>
          </cell>
          <cell r="Q108"/>
        </row>
        <row r="109">
          <cell r="A109">
            <v>4020</v>
          </cell>
          <cell r="B109" t="str">
            <v>Pisarniški in splošni material in storitve</v>
          </cell>
          <cell r="C109">
            <v>197047.3</v>
          </cell>
          <cell r="D109">
            <v>280676.37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477723.67</v>
          </cell>
          <cell r="P109">
            <v>0</v>
          </cell>
          <cell r="Q109"/>
        </row>
        <row r="110">
          <cell r="A110">
            <v>4021</v>
          </cell>
          <cell r="B110" t="str">
            <v>Posebni material in storitve</v>
          </cell>
          <cell r="C110">
            <v>2160.9899999999998</v>
          </cell>
          <cell r="D110">
            <v>5885.17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8046.16</v>
          </cell>
          <cell r="P110">
            <v>0</v>
          </cell>
          <cell r="Q110"/>
        </row>
        <row r="111">
          <cell r="A111">
            <v>4022</v>
          </cell>
          <cell r="B111" t="str">
            <v>Energija, voda, komunalne storitve in komunikacije</v>
          </cell>
          <cell r="C111">
            <v>731174.09</v>
          </cell>
          <cell r="D111">
            <v>311873.88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1043047.97</v>
          </cell>
          <cell r="P111">
            <v>0</v>
          </cell>
          <cell r="Q111"/>
        </row>
        <row r="112">
          <cell r="A112">
            <v>4023</v>
          </cell>
          <cell r="B112" t="str">
            <v>Prevozni stroški in storitve</v>
          </cell>
          <cell r="C112">
            <v>1970.41</v>
          </cell>
          <cell r="D112">
            <v>12222.15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14192.56</v>
          </cell>
          <cell r="P112">
            <v>0</v>
          </cell>
          <cell r="Q112"/>
        </row>
        <row r="113">
          <cell r="A113">
            <v>4024</v>
          </cell>
          <cell r="B113" t="str">
            <v>Izdatki za službena potovanja</v>
          </cell>
          <cell r="C113">
            <v>2993.94</v>
          </cell>
          <cell r="D113">
            <v>2319.65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5313.59</v>
          </cell>
          <cell r="P113">
            <v>0</v>
          </cell>
          <cell r="Q113"/>
        </row>
        <row r="114">
          <cell r="A114">
            <v>4025</v>
          </cell>
          <cell r="B114" t="str">
            <v>Tekoče vzdrževanje</v>
          </cell>
          <cell r="C114">
            <v>326737.09000000003</v>
          </cell>
          <cell r="D114">
            <v>841875.89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1168612.98</v>
          </cell>
          <cell r="P114">
            <v>0</v>
          </cell>
          <cell r="Q114"/>
        </row>
        <row r="115">
          <cell r="A115">
            <v>4026</v>
          </cell>
          <cell r="B115" t="str">
            <v>Poslovne najemnine in zakupnine</v>
          </cell>
          <cell r="C115">
            <v>14624.05</v>
          </cell>
          <cell r="D115">
            <v>286287.28000000003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300911.33</v>
          </cell>
          <cell r="P115">
            <v>0</v>
          </cell>
          <cell r="Q115"/>
        </row>
        <row r="116">
          <cell r="A116">
            <v>4027</v>
          </cell>
          <cell r="B116" t="str">
            <v>Kazni in odškodnine</v>
          </cell>
          <cell r="C116">
            <v>67.260000000000005</v>
          </cell>
          <cell r="D116">
            <v>623.49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690.75</v>
          </cell>
          <cell r="P116">
            <v>0</v>
          </cell>
          <cell r="Q116"/>
        </row>
        <row r="117">
          <cell r="A117">
            <v>4029</v>
          </cell>
          <cell r="B117" t="str">
            <v>Drugi operativni odhodki</v>
          </cell>
          <cell r="C117">
            <v>226684.95</v>
          </cell>
          <cell r="D117">
            <v>319891.40999999997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546576.36</v>
          </cell>
          <cell r="P117">
            <v>0</v>
          </cell>
          <cell r="Q117"/>
        </row>
        <row r="118">
          <cell r="A118">
            <v>409</v>
          </cell>
          <cell r="B118" t="str">
            <v>SREDTSVA, IZLOČENA V REZERVE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/>
        </row>
        <row r="119">
          <cell r="A119">
            <v>41</v>
          </cell>
          <cell r="B119" t="str">
            <v>TEKOČI TRANSFERI ( 411+412+413+414)</v>
          </cell>
          <cell r="C119">
            <v>537963953.16999996</v>
          </cell>
          <cell r="D119">
            <v>595909251.48000002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1133873204.6500001</v>
          </cell>
          <cell r="P119">
            <v>0</v>
          </cell>
          <cell r="Q119"/>
        </row>
        <row r="120">
          <cell r="A120">
            <v>411</v>
          </cell>
          <cell r="B120" t="str">
            <v>TRANSFERI POSAMEZNIKOM IN GOSPODINJSTVOM</v>
          </cell>
          <cell r="C120">
            <v>496030054</v>
          </cell>
          <cell r="D120">
            <v>549438440.52999997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1045468494.53</v>
          </cell>
          <cell r="P120">
            <v>0</v>
          </cell>
          <cell r="Q120"/>
        </row>
        <row r="121">
          <cell r="A121">
            <v>4112</v>
          </cell>
          <cell r="B121" t="str">
            <v>Transferi za zagotavljanje socialne varnosti</v>
          </cell>
          <cell r="C121">
            <v>10318125.18</v>
          </cell>
          <cell r="D121">
            <v>10860424.550000001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21178549.73</v>
          </cell>
          <cell r="P121">
            <v>0</v>
          </cell>
          <cell r="Q121"/>
        </row>
        <row r="122">
          <cell r="A122">
            <v>411206</v>
          </cell>
          <cell r="B122" t="str">
            <v>Varstveni dodatki k starostnim pokojninam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/>
        </row>
        <row r="123">
          <cell r="A123">
            <v>411207</v>
          </cell>
          <cell r="B123" t="str">
            <v>Varstveni dodatki k invalidskim pokojninam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/>
        </row>
        <row r="124">
          <cell r="A124">
            <v>411208</v>
          </cell>
          <cell r="B124" t="str">
            <v>Varstveni dodatki k družinskim pokojninam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/>
        </row>
        <row r="125">
          <cell r="A125">
            <v>411210</v>
          </cell>
          <cell r="B125" t="str">
            <v>Dodatki za pomoč in postrežbo</v>
          </cell>
          <cell r="C125">
            <v>7455746.9900000002</v>
          </cell>
          <cell r="D125">
            <v>7796088.79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15251835.780000001</v>
          </cell>
          <cell r="P125">
            <v>0</v>
          </cell>
          <cell r="Q125"/>
        </row>
        <row r="126">
          <cell r="A126">
            <v>411211</v>
          </cell>
          <cell r="B126" t="str">
            <v>Preživnine</v>
          </cell>
          <cell r="C126">
            <v>1223.97</v>
          </cell>
          <cell r="D126">
            <v>1351.23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2575.1999999999998</v>
          </cell>
          <cell r="P126">
            <v>0</v>
          </cell>
          <cell r="Q126"/>
        </row>
        <row r="127">
          <cell r="A127">
            <v>411212</v>
          </cell>
          <cell r="B127" t="str">
            <v>Invalidnine za telesno okvaro</v>
          </cell>
          <cell r="C127">
            <v>2486679.7599999998</v>
          </cell>
          <cell r="D127">
            <v>2588404.63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5075084.3899999997</v>
          </cell>
          <cell r="P127">
            <v>0</v>
          </cell>
          <cell r="Q127"/>
        </row>
        <row r="128">
          <cell r="A128">
            <v>411218</v>
          </cell>
          <cell r="B128" t="str">
            <v>Dodatki k pokojninam</v>
          </cell>
          <cell r="C128">
            <v>213365.37</v>
          </cell>
          <cell r="D128">
            <v>245762.19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459127.56</v>
          </cell>
          <cell r="P128">
            <v>0</v>
          </cell>
          <cell r="Q128"/>
        </row>
        <row r="129">
          <cell r="A129">
            <v>411219</v>
          </cell>
          <cell r="B129" t="str">
            <v>Letni dodatek k pokojninam</v>
          </cell>
          <cell r="C129">
            <v>143523.46</v>
          </cell>
          <cell r="D129">
            <v>214101.41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357624.87</v>
          </cell>
          <cell r="P129">
            <v>0</v>
          </cell>
          <cell r="Q129"/>
        </row>
        <row r="130">
          <cell r="A130">
            <v>411299</v>
          </cell>
          <cell r="B130" t="str">
            <v>Drugi transferi za zagotavljanje socialne varnosti</v>
          </cell>
          <cell r="C130">
            <v>17585.63</v>
          </cell>
          <cell r="D130">
            <v>14716.3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32301.93</v>
          </cell>
          <cell r="P130">
            <v>0</v>
          </cell>
          <cell r="Q130"/>
        </row>
        <row r="131">
          <cell r="A131">
            <v>4114</v>
          </cell>
          <cell r="B131" t="str">
            <v>Pokojnine</v>
          </cell>
          <cell r="C131">
            <v>471227603.52999997</v>
          </cell>
          <cell r="D131">
            <v>522691489.26999998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993919092.79999995</v>
          </cell>
          <cell r="P131">
            <v>0</v>
          </cell>
          <cell r="Q131"/>
        </row>
        <row r="132">
          <cell r="A132">
            <v>411400</v>
          </cell>
          <cell r="B132" t="str">
            <v>Starostne pokojnine</v>
          </cell>
          <cell r="C132">
            <v>381872322.88999999</v>
          </cell>
          <cell r="D132">
            <v>424353020.22000003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806225343.11000001</v>
          </cell>
          <cell r="P132">
            <v>0</v>
          </cell>
          <cell r="Q132"/>
        </row>
        <row r="133">
          <cell r="A133">
            <v>411401</v>
          </cell>
          <cell r="B133" t="str">
            <v>Invalidske pokojnine</v>
          </cell>
          <cell r="C133">
            <v>42943129.549999997</v>
          </cell>
          <cell r="D133">
            <v>47127555.109999999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90070684.659999996</v>
          </cell>
          <cell r="P133">
            <v>0</v>
          </cell>
          <cell r="Q133"/>
        </row>
        <row r="134">
          <cell r="A134">
            <v>411402</v>
          </cell>
          <cell r="B134" t="str">
            <v>Družinske pokojnine</v>
          </cell>
          <cell r="C134">
            <v>12022136.119999999</v>
          </cell>
          <cell r="D134">
            <v>13351250.779999999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25373386.899999999</v>
          </cell>
          <cell r="P134">
            <v>0</v>
          </cell>
          <cell r="Q134"/>
        </row>
        <row r="135">
          <cell r="A135">
            <v>411403</v>
          </cell>
          <cell r="B135" t="str">
            <v>Kmečke pokojnine</v>
          </cell>
          <cell r="C135">
            <v>6876.92</v>
          </cell>
          <cell r="D135">
            <v>6878.34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13755.26</v>
          </cell>
          <cell r="P135">
            <v>0</v>
          </cell>
          <cell r="Q135"/>
        </row>
        <row r="136">
          <cell r="A136">
            <v>411404</v>
          </cell>
          <cell r="B136" t="str">
            <v>Vojaške pokojnine</v>
          </cell>
          <cell r="C136">
            <v>1517841.65</v>
          </cell>
          <cell r="D136">
            <v>1649224.87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3167066.52</v>
          </cell>
          <cell r="P136">
            <v>0</v>
          </cell>
          <cell r="Q136"/>
        </row>
        <row r="137">
          <cell r="A137">
            <v>411410</v>
          </cell>
          <cell r="B137" t="str">
            <v>Vdovske pokojnine</v>
          </cell>
          <cell r="C137">
            <v>32865158.370000001</v>
          </cell>
          <cell r="D137">
            <v>36203407.579999998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69068565.950000003</v>
          </cell>
          <cell r="P137">
            <v>0</v>
          </cell>
          <cell r="Q137"/>
        </row>
        <row r="138">
          <cell r="A138">
            <v>411499</v>
          </cell>
          <cell r="B138" t="str">
            <v>Druge pokojnine</v>
          </cell>
          <cell r="C138">
            <v>138.03</v>
          </cell>
          <cell r="D138">
            <v>152.37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290.39999999999998</v>
          </cell>
          <cell r="P138">
            <v>0</v>
          </cell>
          <cell r="Q138"/>
        </row>
        <row r="139">
          <cell r="A139">
            <v>4115</v>
          </cell>
          <cell r="B139" t="str">
            <v>Nadomestila plač</v>
          </cell>
          <cell r="C139">
            <v>14483940.789999999</v>
          </cell>
          <cell r="D139">
            <v>15886142.41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30370083.199999999</v>
          </cell>
          <cell r="P139">
            <v>0</v>
          </cell>
          <cell r="Q139"/>
        </row>
        <row r="140">
          <cell r="A140">
            <v>411500</v>
          </cell>
          <cell r="B140" t="str">
            <v>Delna nadomestila</v>
          </cell>
          <cell r="C140">
            <v>7026549.3700000001</v>
          </cell>
          <cell r="D140">
            <v>7656370.7000000002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14682920.07</v>
          </cell>
          <cell r="P140">
            <v>0</v>
          </cell>
          <cell r="Q140"/>
        </row>
        <row r="141">
          <cell r="A141">
            <v>4115000</v>
          </cell>
          <cell r="B141" t="str">
            <v>Nadomestila zaradi dela s skrajšanim delovnim časom ZPIZ UR.L. 12/92</v>
          </cell>
          <cell r="C141">
            <v>612417.93999999994</v>
          </cell>
          <cell r="D141">
            <v>497027.22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1109445.1599999999</v>
          </cell>
          <cell r="P141">
            <v>0</v>
          </cell>
          <cell r="Q141"/>
        </row>
        <row r="142">
          <cell r="A142">
            <v>4115001</v>
          </cell>
          <cell r="B142" t="str">
            <v>Delna nadomestila/  delne invaid. pok. - ni vključen v zavarovanje</v>
          </cell>
          <cell r="C142">
            <v>931950.96</v>
          </cell>
          <cell r="D142">
            <v>1035585.28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1967536.24</v>
          </cell>
          <cell r="P142">
            <v>0</v>
          </cell>
          <cell r="Q142"/>
        </row>
        <row r="143">
          <cell r="A143">
            <v>4115002</v>
          </cell>
          <cell r="B143" t="str">
            <v>Delna nadomestila/  delne invaid. pok.- je vključen v zavarovanje</v>
          </cell>
          <cell r="C143">
            <v>5243988.5</v>
          </cell>
          <cell r="D143">
            <v>5824459.25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11068447.75</v>
          </cell>
          <cell r="P143">
            <v>0</v>
          </cell>
          <cell r="Q143"/>
        </row>
        <row r="144">
          <cell r="A144">
            <v>4115003</v>
          </cell>
          <cell r="B144" t="str">
            <v>Delna nadomestila/  delne invaid. pok. 22. čl. ZPIZ-1</v>
          </cell>
          <cell r="C144">
            <v>238191.97</v>
          </cell>
          <cell r="D144">
            <v>299298.95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537490.92000000004</v>
          </cell>
          <cell r="P144">
            <v>0</v>
          </cell>
          <cell r="Q144"/>
        </row>
        <row r="145">
          <cell r="A145">
            <v>411501</v>
          </cell>
          <cell r="B145" t="str">
            <v>Nadomestila za invalidnost</v>
          </cell>
          <cell r="C145">
            <v>4995638.66</v>
          </cell>
          <cell r="D145">
            <v>5528117.3499999996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10523756.01</v>
          </cell>
          <cell r="P145">
            <v>0</v>
          </cell>
          <cell r="Q145"/>
        </row>
        <row r="146">
          <cell r="A146">
            <v>4115010</v>
          </cell>
          <cell r="B146" t="str">
            <v>Nadomestila zaradi manjše plače na drugem ustreznem delu</v>
          </cell>
          <cell r="C146">
            <v>357073.19</v>
          </cell>
          <cell r="D146">
            <v>385636.28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742709.47</v>
          </cell>
          <cell r="P146">
            <v>0</v>
          </cell>
          <cell r="Q146"/>
        </row>
        <row r="147">
          <cell r="A147">
            <v>4115011</v>
          </cell>
          <cell r="B147" t="str">
            <v>Nadomestila za invalidnost - ni vključen v zavarovanje</v>
          </cell>
          <cell r="C147">
            <v>1940400.96</v>
          </cell>
          <cell r="D147">
            <v>2143488.25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4083889.21</v>
          </cell>
          <cell r="P147">
            <v>0</v>
          </cell>
          <cell r="Q147"/>
        </row>
        <row r="148">
          <cell r="A148">
            <v>4115012</v>
          </cell>
          <cell r="B148" t="str">
            <v>Nadomestila za invalidnost - je vključen v zavarovanje</v>
          </cell>
          <cell r="C148">
            <v>2652530.4900000002</v>
          </cell>
          <cell r="D148">
            <v>2943220.21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5595750.7000000002</v>
          </cell>
          <cell r="P148">
            <v>0</v>
          </cell>
          <cell r="Q148"/>
        </row>
        <row r="149">
          <cell r="A149">
            <v>4115013</v>
          </cell>
          <cell r="B149" t="str">
            <v>Nadomestila za invalidnost - je vključen v zavarovanje 22. čl. ZPIZ-1</v>
          </cell>
          <cell r="C149">
            <v>45634.02</v>
          </cell>
          <cell r="D149">
            <v>55772.61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101406.63</v>
          </cell>
          <cell r="P149">
            <v>0</v>
          </cell>
          <cell r="Q149"/>
        </row>
        <row r="150">
          <cell r="A150">
            <v>411502</v>
          </cell>
          <cell r="B150" t="str">
            <v>Začasna nadomestila</v>
          </cell>
          <cell r="C150">
            <v>2315382.9</v>
          </cell>
          <cell r="D150">
            <v>2546708.61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4862091.51</v>
          </cell>
          <cell r="P150">
            <v>0</v>
          </cell>
          <cell r="Q150"/>
        </row>
        <row r="151">
          <cell r="A151">
            <v>4115020</v>
          </cell>
          <cell r="B151" t="str">
            <v>Nadomestila za čas čakanja na drugo ustrezno zaposlitev</v>
          </cell>
          <cell r="C151">
            <v>2217987.7000000002</v>
          </cell>
          <cell r="D151">
            <v>2441350.7799999998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4659338.4800000004</v>
          </cell>
          <cell r="P151">
            <v>0</v>
          </cell>
          <cell r="Q151"/>
        </row>
        <row r="152">
          <cell r="A152">
            <v>4115021</v>
          </cell>
          <cell r="B152" t="str">
            <v xml:space="preserve"> Začasna nadomestila - ni vključen v zavarovanje</v>
          </cell>
          <cell r="C152">
            <v>44500.21</v>
          </cell>
          <cell r="D152">
            <v>46560.82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91061.03</v>
          </cell>
          <cell r="P152">
            <v>0</v>
          </cell>
          <cell r="Q152"/>
        </row>
        <row r="153">
          <cell r="A153">
            <v>4115022</v>
          </cell>
          <cell r="B153" t="str">
            <v>Začasna nadomestila - je vključen v zavarovanje</v>
          </cell>
          <cell r="C153">
            <v>52894.99</v>
          </cell>
          <cell r="D153">
            <v>58797.01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111692</v>
          </cell>
          <cell r="P153">
            <v>0</v>
          </cell>
          <cell r="Q153"/>
        </row>
        <row r="154">
          <cell r="A154">
            <v>411503</v>
          </cell>
          <cell r="B154" t="str">
            <v>Nadomestila za čas poklicne rehabilitacije</v>
          </cell>
          <cell r="C154">
            <v>146369.85999999999</v>
          </cell>
          <cell r="D154">
            <v>154945.75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301315.61</v>
          </cell>
          <cell r="P154">
            <v>0</v>
          </cell>
          <cell r="Q154"/>
        </row>
        <row r="155">
          <cell r="A155">
            <v>4115030</v>
          </cell>
          <cell r="B155" t="str">
            <v>Nadomestila za čas poklicne rehabilitacije ZPIZ URL. RS 12/92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/>
        </row>
        <row r="156">
          <cell r="A156">
            <v>4115031</v>
          </cell>
          <cell r="B156" t="str">
            <v xml:space="preserve"> Nadomestila za čas poklicne rehabilitacije - ni vključen v zavarov.</v>
          </cell>
          <cell r="C156">
            <v>51827.03</v>
          </cell>
          <cell r="D156">
            <v>56950.87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108777.9</v>
          </cell>
          <cell r="P156">
            <v>0</v>
          </cell>
          <cell r="Q156"/>
        </row>
        <row r="157">
          <cell r="A157">
            <v>4115032</v>
          </cell>
          <cell r="B157" t="str">
            <v xml:space="preserve"> Nadomestila za čas poklicne rehabilitacije - je vključen v zavarov.</v>
          </cell>
          <cell r="C157">
            <v>94542.83</v>
          </cell>
          <cell r="D157">
            <v>97994.880000000005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192537.71000000002</v>
          </cell>
          <cell r="P157">
            <v>0</v>
          </cell>
          <cell r="Q157"/>
        </row>
        <row r="158">
          <cell r="A158">
            <v>411599</v>
          </cell>
          <cell r="B158" t="str">
            <v>Druga nadomestila iz invalidskega zavarovanja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/>
        </row>
        <row r="159">
          <cell r="A159">
            <v>4117</v>
          </cell>
          <cell r="B159" t="str">
            <v>Štipendije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/>
        </row>
        <row r="160">
          <cell r="A160">
            <v>4119</v>
          </cell>
          <cell r="B160" t="str">
            <v>Drugi transferi posameznikom</v>
          </cell>
          <cell r="C160">
            <v>384.5</v>
          </cell>
          <cell r="D160">
            <v>384.3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768.8</v>
          </cell>
          <cell r="P160">
            <v>0</v>
          </cell>
          <cell r="Q160"/>
        </row>
        <row r="161">
          <cell r="A161">
            <v>412</v>
          </cell>
          <cell r="B161" t="str">
            <v>TRANSFERI NEPROFITNIM ORGANIZACIJAM IN USTANOVAM</v>
          </cell>
          <cell r="C161">
            <v>136400.07999999999</v>
          </cell>
          <cell r="D161">
            <v>37715.040000000001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174115.12</v>
          </cell>
          <cell r="P161">
            <v>0</v>
          </cell>
          <cell r="Q161"/>
        </row>
        <row r="162">
          <cell r="A162">
            <v>4120</v>
          </cell>
          <cell r="B162" t="str">
            <v>Tekoči transferi nepridobitnim organizacijam in ustanovam</v>
          </cell>
          <cell r="C162">
            <v>136400.07999999999</v>
          </cell>
          <cell r="D162">
            <v>37715.040000000001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174115.12</v>
          </cell>
          <cell r="P162">
            <v>0</v>
          </cell>
          <cell r="Q162"/>
        </row>
        <row r="163">
          <cell r="A163">
            <v>4120000</v>
          </cell>
          <cell r="B163" t="str">
            <v>Stroški poklicne rehabilitacije v posebnih zavodih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/>
        </row>
        <row r="164">
          <cell r="A164">
            <v>4120001</v>
          </cell>
          <cell r="B164" t="str">
            <v>Stroški poklicne rehabilitacije delovnih invalidov</v>
          </cell>
          <cell r="C164">
            <v>114461.36</v>
          </cell>
          <cell r="D164">
            <v>25644.14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140105.5</v>
          </cell>
          <cell r="P164">
            <v>0</v>
          </cell>
          <cell r="Q164"/>
        </row>
        <row r="165">
          <cell r="A165">
            <v>4120002</v>
          </cell>
          <cell r="B165" t="str">
            <v>Adaptacije in prireditve delovnih mest</v>
          </cell>
          <cell r="C165">
            <v>1622.82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1622.82</v>
          </cell>
          <cell r="P165">
            <v>0</v>
          </cell>
          <cell r="Q165"/>
        </row>
        <row r="166">
          <cell r="A166">
            <v>4120004</v>
          </cell>
          <cell r="B166" t="str">
            <v>Stroški storitev zavodov za usposabljanje invalidov</v>
          </cell>
          <cell r="C166">
            <v>20315.900000000001</v>
          </cell>
          <cell r="D166">
            <v>12070.9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32386.800000000003</v>
          </cell>
          <cell r="P166">
            <v>0</v>
          </cell>
          <cell r="Q166"/>
        </row>
        <row r="167">
          <cell r="A167">
            <v>4120005</v>
          </cell>
          <cell r="B167" t="str">
            <v>Sofinanciranje programov delovnih invalidov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/>
        </row>
        <row r="168">
          <cell r="A168">
            <v>4120006</v>
          </cell>
          <cell r="B168" t="str">
            <v>Drugi transferi nepridobitnim organizacijam in ustanovam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/>
        </row>
        <row r="169">
          <cell r="A169">
            <v>413</v>
          </cell>
          <cell r="B169" t="str">
            <v>DRUGI TEKOČI DOMAČI TRANSFERI</v>
          </cell>
          <cell r="C169">
            <v>41708883.219999999</v>
          </cell>
          <cell r="D169">
            <v>46334782.380000003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88043665.599999994</v>
          </cell>
          <cell r="P169">
            <v>0</v>
          </cell>
          <cell r="Q169"/>
        </row>
        <row r="170">
          <cell r="A170">
            <v>4131</v>
          </cell>
          <cell r="B170" t="str">
            <v>Tekoči transferi v sklade socialnega zavarovanja</v>
          </cell>
          <cell r="C170">
            <v>41708883.219999999</v>
          </cell>
          <cell r="D170">
            <v>46334782.380000003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88043665.599999994</v>
          </cell>
          <cell r="P170">
            <v>0</v>
          </cell>
          <cell r="Q170"/>
        </row>
        <row r="171">
          <cell r="A171">
            <v>413102</v>
          </cell>
          <cell r="B171" t="str">
            <v>Plačila prispevka za zdravstveno zavarovanje upokojencev, ki ga plačuje ZPIZ</v>
          </cell>
          <cell r="C171">
            <v>41708883.219999999</v>
          </cell>
          <cell r="D171">
            <v>46334782.380000003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88043665.599999994</v>
          </cell>
          <cell r="P171">
            <v>0</v>
          </cell>
          <cell r="Q171"/>
        </row>
        <row r="172">
          <cell r="A172">
            <v>4132</v>
          </cell>
          <cell r="B172" t="str">
            <v>Tekoči transferi v javne sklade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/>
        </row>
        <row r="173">
          <cell r="A173">
            <v>4133</v>
          </cell>
          <cell r="B173" t="str">
            <v>Tekoči transferi v javne zavode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/>
        </row>
        <row r="174">
          <cell r="A174">
            <v>4134</v>
          </cell>
          <cell r="B174" t="str">
            <v>Tekoči transferi v državni proračun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/>
        </row>
        <row r="175">
          <cell r="A175">
            <v>414</v>
          </cell>
          <cell r="B175" t="str">
            <v>TEKOČI TRANSFERI V TUJINO</v>
          </cell>
          <cell r="C175">
            <v>88615.87</v>
          </cell>
          <cell r="D175">
            <v>98313.53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186929.4</v>
          </cell>
          <cell r="P175">
            <v>0</v>
          </cell>
          <cell r="Q175"/>
        </row>
        <row r="176">
          <cell r="A176">
            <v>4142</v>
          </cell>
          <cell r="B176" t="str">
            <v>Tekoči transferi neprofitnim organizacijam v tujini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/>
        </row>
        <row r="177">
          <cell r="A177">
            <v>4143</v>
          </cell>
          <cell r="B177" t="str">
            <v>Drugi tekoči transferi v tujino</v>
          </cell>
          <cell r="C177">
            <v>88615.87</v>
          </cell>
          <cell r="D177">
            <v>98313.53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186929.4</v>
          </cell>
          <cell r="P177">
            <v>0</v>
          </cell>
          <cell r="Q177"/>
        </row>
        <row r="178">
          <cell r="A178">
            <v>42</v>
          </cell>
          <cell r="B178" t="str">
            <v>INVESTICIJSKI ODHODKI</v>
          </cell>
          <cell r="C178">
            <v>32595.45</v>
          </cell>
          <cell r="D178">
            <v>81676.63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114272.08</v>
          </cell>
          <cell r="P178">
            <v>0</v>
          </cell>
          <cell r="Q178"/>
          <cell r="R178"/>
          <cell r="S178"/>
        </row>
        <row r="179">
          <cell r="A179">
            <v>420</v>
          </cell>
          <cell r="B179" t="str">
            <v>NAKUP IN GRADNJA OSNOVNIH SREDSTEV</v>
          </cell>
          <cell r="C179">
            <v>32595.45</v>
          </cell>
          <cell r="D179">
            <v>81676.63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114272.08</v>
          </cell>
          <cell r="P179">
            <v>0</v>
          </cell>
          <cell r="Q179"/>
          <cell r="R179"/>
          <cell r="S179"/>
        </row>
        <row r="180">
          <cell r="A180">
            <v>4200</v>
          </cell>
          <cell r="B180" t="str">
            <v>Nakup zgradb in prostorov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/>
          <cell r="R180"/>
          <cell r="S180"/>
        </row>
        <row r="181">
          <cell r="A181">
            <v>4201</v>
          </cell>
          <cell r="B181" t="str">
            <v>Nakup prevoznih sredstev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/>
          <cell r="R181"/>
          <cell r="S181"/>
        </row>
        <row r="182">
          <cell r="A182">
            <v>4202</v>
          </cell>
          <cell r="B182" t="str">
            <v>Nakup opreme</v>
          </cell>
          <cell r="C182">
            <v>4303.03</v>
          </cell>
          <cell r="D182">
            <v>230.01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4533.04</v>
          </cell>
          <cell r="P182">
            <v>0</v>
          </cell>
          <cell r="Q182"/>
          <cell r="R182"/>
          <cell r="S182"/>
        </row>
        <row r="183">
          <cell r="A183">
            <v>4203</v>
          </cell>
          <cell r="B183" t="str">
            <v>Nakup drugih osnovnih sredstev</v>
          </cell>
          <cell r="C183">
            <v>4087.31</v>
          </cell>
          <cell r="D183">
            <v>293.52999999999997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4380.84</v>
          </cell>
          <cell r="P183">
            <v>0</v>
          </cell>
          <cell r="Q183"/>
          <cell r="R183"/>
          <cell r="S183"/>
        </row>
        <row r="184">
          <cell r="A184">
            <v>4204</v>
          </cell>
          <cell r="B184" t="str">
            <v>Novogradnje, rekonstrukcije in adaptacije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/>
          <cell r="R184"/>
          <cell r="S184"/>
        </row>
        <row r="185">
          <cell r="A185">
            <v>4205</v>
          </cell>
          <cell r="B185" t="str">
            <v>Investicijsko vzdrževanje in obnove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/>
          <cell r="R185"/>
          <cell r="S185"/>
        </row>
        <row r="186">
          <cell r="A186">
            <v>4206</v>
          </cell>
          <cell r="B186" t="str">
            <v>Nakup zemljišč in naravnih bogastev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/>
          <cell r="R186"/>
          <cell r="S186"/>
        </row>
        <row r="187">
          <cell r="A187">
            <v>4207</v>
          </cell>
          <cell r="B187" t="str">
            <v>Nakup nematerialnega premoženja</v>
          </cell>
          <cell r="C187">
            <v>24205.11</v>
          </cell>
          <cell r="D187">
            <v>81153.09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105358.2</v>
          </cell>
          <cell r="P187">
            <v>0</v>
          </cell>
          <cell r="Q187"/>
          <cell r="R187"/>
          <cell r="S187"/>
        </row>
        <row r="188">
          <cell r="A188">
            <v>4208</v>
          </cell>
          <cell r="B188" t="str">
            <v>Študije o izvedljivosti projektov, projektna dokumentacija, nadzor in investicijski inženiring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/>
          <cell r="R188"/>
          <cell r="S188"/>
        </row>
        <row r="189">
          <cell r="A189">
            <v>4209</v>
          </cell>
          <cell r="B189" t="str">
            <v>Nakup blagovnih rezerv in intervencijskih zalog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/>
          <cell r="R189"/>
          <cell r="S189"/>
        </row>
        <row r="190">
          <cell r="A190" t="str">
            <v xml:space="preserve">III. </v>
          </cell>
          <cell r="B190" t="str">
            <v>PRESEŽEK (PRIMANJKLJAJ) I.- II.</v>
          </cell>
          <cell r="C190">
            <v>5728111.060000062</v>
          </cell>
          <cell r="D190">
            <v>-505375.11000013351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5222735.9499999285</v>
          </cell>
          <cell r="P190">
            <v>-7.1711838245391846E-8</v>
          </cell>
          <cell r="Q190"/>
        </row>
        <row r="192">
          <cell r="A192" t="str">
            <v xml:space="preserve">B </v>
          </cell>
          <cell r="B192" t="str">
            <v>B. RAČUN FINANČNIH TERJATEV IN NALOŽB:</v>
          </cell>
        </row>
        <row r="193">
          <cell r="A193" t="str">
            <v xml:space="preserve">IV. </v>
          </cell>
          <cell r="B193" t="str">
            <v>PREJETA VRAČILA DANIH POSOJIL IN PRODAJA KAPITAL.DELEŽEV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/>
        </row>
        <row r="194">
          <cell r="A194">
            <v>750</v>
          </cell>
          <cell r="B194" t="str">
            <v>PREJETA VRAČILA DANIH POSOJIL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/>
        </row>
        <row r="195">
          <cell r="A195">
            <v>7500</v>
          </cell>
          <cell r="B195" t="str">
            <v>Prejeta vračila danih posojil od posameznikov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/>
        </row>
        <row r="196">
          <cell r="A196">
            <v>751</v>
          </cell>
          <cell r="B196" t="str">
            <v>PRODAJA KAPITALSKIH DELEŽEV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/>
        </row>
        <row r="197">
          <cell r="A197" t="str">
            <v xml:space="preserve">V. </v>
          </cell>
          <cell r="B197" t="str">
            <v>DANA POSOJILA IN POVEČANJE KAPITALSKIH DELEŽEV (440+441)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/>
        </row>
        <row r="198">
          <cell r="A198">
            <v>440</v>
          </cell>
          <cell r="B198" t="str">
            <v>DANA POSOJILA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/>
        </row>
        <row r="199">
          <cell r="A199">
            <v>441</v>
          </cell>
          <cell r="B199" t="str">
            <v>POVEČANJE KAPITALSKIH DELEŽEV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/>
        </row>
        <row r="200">
          <cell r="A200" t="str">
            <v xml:space="preserve">VI. </v>
          </cell>
          <cell r="B200" t="str">
            <v>PREJETA MINUS DANA POSOJILA IN SPREMEMBE KAPITALSKIH DELEŽE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/>
        </row>
        <row r="201">
          <cell r="A201"/>
          <cell r="B201"/>
        </row>
        <row r="202">
          <cell r="A202" t="str">
            <v xml:space="preserve">C </v>
          </cell>
          <cell r="B202" t="str">
            <v>C. RAČUN FINANCIRANJA:</v>
          </cell>
        </row>
        <row r="203">
          <cell r="A203" t="str">
            <v xml:space="preserve">VIII. </v>
          </cell>
          <cell r="B203" t="str">
            <v>ZADOLŽEVANJE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/>
        </row>
        <row r="204">
          <cell r="A204">
            <v>500</v>
          </cell>
          <cell r="B204" t="str">
            <v>DOMAČE ZADOLŽEVANJE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/>
        </row>
        <row r="205">
          <cell r="A205" t="str">
            <v xml:space="preserve">IX. </v>
          </cell>
          <cell r="B205" t="str">
            <v>ODPLAČILO DOLGA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/>
        </row>
        <row r="206">
          <cell r="A206">
            <v>550</v>
          </cell>
          <cell r="B206" t="str">
            <v>ODPLAČILO DOMAČEGA DOLGA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/>
        </row>
        <row r="207">
          <cell r="A207" t="str">
            <v xml:space="preserve">IX. </v>
          </cell>
          <cell r="B207" t="str">
            <v>NETO ZADOLŽEVANJE (VIII.-IX.)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/>
        </row>
        <row r="208">
          <cell r="A208" t="str">
            <v xml:space="preserve">XI. </v>
          </cell>
          <cell r="B208" t="str">
            <v>POVEČANJE (ZMANJŠANJE)SREDSTEV NA RAČUNIH (III.+VI.+IX.)</v>
          </cell>
          <cell r="C208">
            <v>5728111.060000062</v>
          </cell>
          <cell r="D208">
            <v>-505375.11000013351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5222735.9499999285</v>
          </cell>
          <cell r="P208">
            <v>-7.1711838245391846E-8</v>
          </cell>
          <cell r="Q208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outlinePr summaryBelow="0" summaryRight="0"/>
    <pageSetUpPr autoPageBreaks="0" fitToPage="1"/>
  </sheetPr>
  <dimension ref="A1:MJ312"/>
  <sheetViews>
    <sheetView tabSelected="1" showOutlineSymbols="0" zoomScale="60" zoomScaleNormal="60" workbookViewId="0">
      <pane xSplit="4" ySplit="17" topLeftCell="E18" activePane="bottomRight" state="frozen"/>
      <selection pane="topRight" activeCell="E1" sqref="E1"/>
      <selection pane="bottomLeft" activeCell="A20" sqref="A20"/>
      <selection pane="bottomRight" activeCell="E18" sqref="E18"/>
    </sheetView>
  </sheetViews>
  <sheetFormatPr defaultColWidth="9.140625" defaultRowHeight="15" x14ac:dyDescent="0.2"/>
  <cols>
    <col min="1" max="1" width="11.42578125" style="31" customWidth="1"/>
    <col min="2" max="2" width="8.42578125" style="62" bestFit="1" customWidth="1"/>
    <col min="3" max="3" width="77.140625" style="62" customWidth="1"/>
    <col min="4" max="4" width="82.42578125" style="62" hidden="1" customWidth="1"/>
    <col min="5" max="6" width="19.140625" style="31" customWidth="1"/>
    <col min="7" max="10" width="21.85546875" style="31" bestFit="1" customWidth="1"/>
    <col min="11" max="22" width="19.140625" style="31" bestFit="1" customWidth="1"/>
    <col min="23" max="23" width="21.85546875" style="31" bestFit="1" customWidth="1"/>
    <col min="24" max="35" width="19.140625" style="31" bestFit="1" customWidth="1"/>
    <col min="36" max="36" width="21.85546875" style="31" bestFit="1" customWidth="1"/>
    <col min="37" max="48" width="19.140625" style="31" bestFit="1" customWidth="1"/>
    <col min="49" max="49" width="21.85546875" style="31" bestFit="1" customWidth="1"/>
    <col min="50" max="61" width="19.140625" style="31" bestFit="1" customWidth="1"/>
    <col min="62" max="62" width="21.85546875" style="31" bestFit="1" customWidth="1"/>
    <col min="63" max="74" width="19.140625" style="31" bestFit="1" customWidth="1"/>
    <col min="75" max="75" width="21.85546875" style="31" bestFit="1" customWidth="1"/>
    <col min="76" max="87" width="19.140625" style="31" bestFit="1" customWidth="1"/>
    <col min="88" max="88" width="21.85546875" style="31" bestFit="1" customWidth="1"/>
    <col min="89" max="100" width="19.140625" style="31" bestFit="1" customWidth="1"/>
    <col min="101" max="101" width="21.85546875" style="31" bestFit="1" customWidth="1"/>
    <col min="102" max="113" width="19.140625" style="31" bestFit="1" customWidth="1"/>
    <col min="114" max="114" width="21.85546875" style="31" bestFit="1" customWidth="1"/>
    <col min="115" max="118" width="19.140625" style="31" bestFit="1" customWidth="1"/>
    <col min="119" max="119" width="19.140625" style="31" customWidth="1"/>
    <col min="120" max="126" width="19.140625" style="31" bestFit="1" customWidth="1"/>
    <col min="127" max="127" width="21.85546875" style="31" bestFit="1" customWidth="1"/>
    <col min="128" max="131" width="18.42578125" style="31" customWidth="1"/>
    <col min="132" max="132" width="19.140625" style="31" customWidth="1"/>
    <col min="133" max="139" width="18.42578125" style="31" customWidth="1"/>
    <col min="140" max="140" width="21.85546875" style="31" bestFit="1" customWidth="1"/>
    <col min="141" max="144" width="18.42578125" style="31" customWidth="1"/>
    <col min="145" max="145" width="19.140625" style="31" customWidth="1"/>
    <col min="146" max="152" width="18.42578125" style="31" customWidth="1"/>
    <col min="153" max="153" width="21.85546875" style="31" customWidth="1"/>
    <col min="154" max="157" width="18.42578125" style="31" customWidth="1"/>
    <col min="158" max="158" width="19.140625" style="31" customWidth="1"/>
    <col min="159" max="165" width="18.42578125" style="31" customWidth="1"/>
    <col min="166" max="166" width="21.85546875" style="31" customWidth="1"/>
    <col min="167" max="170" width="18.42578125" style="31" customWidth="1"/>
    <col min="171" max="171" width="19.140625" style="31" customWidth="1"/>
    <col min="172" max="178" width="18.42578125" style="31" customWidth="1"/>
    <col min="179" max="179" width="21.85546875" style="31" customWidth="1"/>
    <col min="180" max="183" width="18.42578125" style="31" customWidth="1"/>
    <col min="184" max="184" width="19.140625" style="31" customWidth="1"/>
    <col min="185" max="191" width="18.42578125" style="31" customWidth="1"/>
    <col min="192" max="192" width="21.85546875" style="31" customWidth="1"/>
    <col min="193" max="196" width="18.42578125" style="31" customWidth="1"/>
    <col min="197" max="197" width="19.140625" style="31" customWidth="1"/>
    <col min="198" max="204" width="18.42578125" style="31" customWidth="1"/>
    <col min="205" max="205" width="21.85546875" style="31" customWidth="1"/>
    <col min="206" max="209" width="18.42578125" style="31" customWidth="1"/>
    <col min="210" max="210" width="19.140625" style="31" customWidth="1"/>
    <col min="211" max="217" width="18.42578125" style="31" customWidth="1"/>
    <col min="218" max="218" width="21.85546875" style="31" customWidth="1"/>
    <col min="219" max="222" width="18.42578125" style="31" customWidth="1"/>
    <col min="223" max="223" width="19.140625" style="31" customWidth="1"/>
    <col min="224" max="230" width="18.42578125" style="31" customWidth="1"/>
    <col min="231" max="231" width="21.85546875" style="31" customWidth="1"/>
    <col min="232" max="235" width="18.42578125" style="31" customWidth="1"/>
    <col min="236" max="236" width="19.140625" style="31" customWidth="1"/>
    <col min="237" max="243" width="18.42578125" style="31" customWidth="1"/>
    <col min="244" max="244" width="21.85546875" style="31" customWidth="1"/>
    <col min="245" max="248" width="18.42578125" style="31" customWidth="1"/>
    <col min="249" max="249" width="19.140625" style="31" customWidth="1"/>
    <col min="250" max="256" width="18.42578125" style="31" customWidth="1"/>
    <col min="257" max="257" width="21.85546875" style="31" customWidth="1"/>
    <col min="258" max="261" width="18.42578125" style="31" customWidth="1"/>
    <col min="262" max="262" width="19.140625" style="31" customWidth="1"/>
    <col min="263" max="269" width="18.42578125" style="31" customWidth="1"/>
    <col min="270" max="270" width="21.85546875" style="31" customWidth="1"/>
    <col min="271" max="274" width="18.42578125" style="31" customWidth="1"/>
    <col min="275" max="275" width="19.140625" style="31" customWidth="1"/>
    <col min="276" max="282" width="18.42578125" style="31" customWidth="1"/>
    <col min="283" max="283" width="21.85546875" style="31" customWidth="1"/>
    <col min="284" max="287" width="18.42578125" style="31" customWidth="1"/>
    <col min="288" max="288" width="19.140625" style="31" customWidth="1"/>
    <col min="289" max="295" width="18.42578125" style="31" customWidth="1"/>
    <col min="296" max="296" width="21.85546875" style="31" customWidth="1"/>
    <col min="297" max="300" width="18.42578125" style="31" customWidth="1"/>
    <col min="301" max="301" width="19.140625" style="31" customWidth="1"/>
    <col min="302" max="308" width="18.42578125" style="31" customWidth="1"/>
    <col min="309" max="309" width="21.85546875" style="31" customWidth="1"/>
    <col min="310" max="313" width="18.42578125" style="31" customWidth="1"/>
    <col min="314" max="314" width="19.140625" style="31" customWidth="1"/>
    <col min="315" max="321" width="18.42578125" style="31" customWidth="1"/>
    <col min="322" max="322" width="21.85546875" style="31" customWidth="1"/>
    <col min="323" max="326" width="18.42578125" style="31" customWidth="1"/>
    <col min="327" max="327" width="19.140625" style="31" customWidth="1"/>
    <col min="328" max="334" width="18.42578125" style="31" customWidth="1"/>
    <col min="335" max="335" width="21.85546875" style="31" customWidth="1"/>
    <col min="336" max="339" width="18.42578125" style="31" customWidth="1"/>
    <col min="340" max="340" width="19.140625" style="31" customWidth="1"/>
    <col min="341" max="347" width="18.42578125" style="31" customWidth="1"/>
    <col min="348" max="348" width="21.85546875" style="31" customWidth="1"/>
    <col min="349" max="16384" width="9.140625" style="31"/>
  </cols>
  <sheetData>
    <row r="1" spans="1:348" s="232" customFormat="1" ht="18" x14ac:dyDescent="0.25">
      <c r="B1" s="233"/>
      <c r="C1" s="233" t="s">
        <v>301</v>
      </c>
      <c r="D1" s="234" t="s">
        <v>302</v>
      </c>
    </row>
    <row r="2" spans="1:348" s="232" customFormat="1" ht="18" x14ac:dyDescent="0.25">
      <c r="B2" s="233"/>
      <c r="C2" s="233" t="s">
        <v>300</v>
      </c>
      <c r="D2" s="234" t="s">
        <v>303</v>
      </c>
      <c r="BI2" s="235"/>
      <c r="BJ2" s="235"/>
      <c r="BW2" s="235"/>
      <c r="CJ2" s="235"/>
      <c r="CW2" s="235"/>
      <c r="DJ2" s="235"/>
      <c r="DW2" s="235"/>
      <c r="IK2" s="292"/>
      <c r="IL2" s="292"/>
      <c r="IM2" s="292"/>
      <c r="IN2" s="292"/>
      <c r="IO2" s="292"/>
      <c r="IP2" s="292"/>
      <c r="IQ2" s="292"/>
      <c r="IR2" s="292"/>
      <c r="IS2" s="292"/>
      <c r="IT2" s="292"/>
      <c r="IU2" s="292"/>
      <c r="IV2" s="292"/>
      <c r="IX2" s="295"/>
      <c r="IY2" s="295"/>
      <c r="IZ2" s="295"/>
      <c r="JA2" s="295"/>
      <c r="JB2" s="295"/>
      <c r="JC2" s="295"/>
      <c r="JD2" s="295"/>
      <c r="JE2" s="295"/>
      <c r="JF2" s="295"/>
      <c r="JG2" s="295"/>
      <c r="JH2" s="295"/>
      <c r="JI2" s="295"/>
      <c r="JJ2" s="295"/>
      <c r="JK2" s="295"/>
      <c r="JL2" s="295"/>
      <c r="JM2" s="295"/>
      <c r="JN2" s="295"/>
      <c r="JO2" s="295"/>
      <c r="JP2" s="295"/>
      <c r="JQ2" s="295"/>
      <c r="JR2" s="295"/>
      <c r="JS2" s="295"/>
      <c r="JT2" s="295"/>
      <c r="JU2" s="295"/>
      <c r="JV2" s="295"/>
      <c r="JW2" s="295"/>
      <c r="JX2" s="295"/>
      <c r="JY2" s="295"/>
      <c r="JZ2" s="295"/>
      <c r="KA2" s="295"/>
      <c r="KB2" s="295"/>
      <c r="KC2" s="295"/>
      <c r="KD2" s="295"/>
      <c r="KE2" s="295"/>
      <c r="KF2" s="295"/>
      <c r="KG2" s="295"/>
      <c r="KH2" s="295"/>
      <c r="KI2" s="295"/>
      <c r="KJ2" s="295"/>
      <c r="KK2" s="295"/>
      <c r="KL2" s="295"/>
      <c r="KM2" s="295"/>
      <c r="KN2" s="295"/>
      <c r="KO2" s="295"/>
      <c r="KP2" s="295"/>
      <c r="KQ2" s="295"/>
      <c r="KR2" s="295"/>
      <c r="KS2" s="295"/>
      <c r="KT2" s="295"/>
      <c r="KU2" s="295"/>
      <c r="KV2" s="295"/>
      <c r="KW2" s="295"/>
      <c r="KX2" s="295"/>
      <c r="KY2" s="295"/>
      <c r="KZ2" s="295"/>
      <c r="LA2" s="295"/>
      <c r="LB2" s="295"/>
      <c r="LC2" s="295"/>
      <c r="LD2" s="295"/>
      <c r="LE2" s="295"/>
      <c r="LF2" s="295"/>
      <c r="LG2" s="295"/>
      <c r="LH2" s="295"/>
      <c r="LI2" s="295"/>
      <c r="LJ2" s="295"/>
      <c r="LK2" s="295"/>
      <c r="LL2" s="295"/>
      <c r="LM2" s="295"/>
      <c r="LN2" s="295"/>
      <c r="LO2" s="295"/>
      <c r="LP2" s="295"/>
      <c r="LQ2" s="295"/>
      <c r="LR2" s="295"/>
      <c r="LS2" s="295"/>
      <c r="LT2" s="295"/>
      <c r="LU2" s="295"/>
      <c r="LV2" s="295"/>
      <c r="LW2" s="295"/>
      <c r="LX2" s="295"/>
      <c r="LY2" s="295"/>
      <c r="LZ2" s="295"/>
      <c r="MA2" s="295"/>
      <c r="MB2" s="295"/>
      <c r="MC2" s="295"/>
      <c r="MD2" s="295"/>
      <c r="ME2" s="295"/>
      <c r="MF2" s="295"/>
      <c r="MG2" s="295"/>
      <c r="MH2" s="295"/>
      <c r="MI2" s="295"/>
      <c r="MJ2" s="295"/>
    </row>
    <row r="3" spans="1:348" s="232" customFormat="1" ht="18" x14ac:dyDescent="0.25">
      <c r="B3" s="233"/>
      <c r="C3" s="233" t="s">
        <v>100</v>
      </c>
      <c r="D3" s="233"/>
      <c r="F3" s="232" t="s">
        <v>462</v>
      </c>
      <c r="BI3" s="235"/>
      <c r="BJ3" s="235"/>
      <c r="BW3" s="235"/>
      <c r="CJ3" s="235"/>
      <c r="CW3" s="235"/>
      <c r="DJ3" s="235"/>
      <c r="DW3" s="235"/>
      <c r="IK3" s="292"/>
      <c r="IL3" s="292"/>
      <c r="IM3" s="292"/>
      <c r="IN3" s="292"/>
      <c r="IO3" s="292"/>
      <c r="IP3" s="292"/>
      <c r="IQ3" s="292"/>
      <c r="IR3" s="292"/>
      <c r="IS3" s="292"/>
      <c r="IT3" s="292"/>
      <c r="IU3" s="292"/>
      <c r="IV3" s="292"/>
      <c r="IX3" s="295"/>
      <c r="IY3" s="295"/>
      <c r="IZ3" s="295"/>
      <c r="JA3" s="295"/>
      <c r="JB3" s="295"/>
      <c r="JC3" s="295"/>
      <c r="JD3" s="295"/>
      <c r="JE3" s="295"/>
      <c r="JF3" s="295"/>
      <c r="JG3" s="295"/>
      <c r="JH3" s="295"/>
      <c r="JI3" s="295"/>
      <c r="JJ3" s="295"/>
      <c r="JK3" s="298"/>
      <c r="JL3" s="298"/>
      <c r="JM3" s="298"/>
      <c r="JN3" s="298"/>
      <c r="JO3" s="298"/>
      <c r="JP3" s="298"/>
      <c r="JQ3" s="298"/>
      <c r="JR3" s="298"/>
      <c r="JS3" s="298"/>
      <c r="JT3" s="298"/>
      <c r="JU3" s="298"/>
      <c r="JV3" s="298"/>
      <c r="JW3" s="298"/>
      <c r="JX3" s="295"/>
      <c r="JY3" s="295"/>
      <c r="JZ3" s="295"/>
      <c r="KA3" s="295"/>
      <c r="KB3" s="295"/>
      <c r="KC3" s="295"/>
      <c r="KD3" s="295"/>
      <c r="KE3" s="295"/>
      <c r="KF3" s="295"/>
      <c r="KG3" s="295"/>
      <c r="KH3" s="295"/>
      <c r="KI3" s="295"/>
      <c r="KJ3" s="295"/>
      <c r="KK3" s="295"/>
      <c r="KL3" s="295"/>
      <c r="KM3" s="295"/>
      <c r="KN3" s="295"/>
      <c r="KO3" s="295"/>
      <c r="KP3" s="295"/>
      <c r="KQ3" s="295"/>
      <c r="KR3" s="295"/>
      <c r="KS3" s="295"/>
      <c r="KT3" s="295"/>
      <c r="KU3" s="295"/>
      <c r="KV3" s="295"/>
      <c r="KW3" s="295"/>
      <c r="KX3" s="295"/>
      <c r="KY3" s="295"/>
      <c r="KZ3" s="295"/>
      <c r="LA3" s="295"/>
      <c r="LB3" s="295"/>
      <c r="LC3" s="295"/>
      <c r="LD3" s="295"/>
      <c r="LE3" s="295"/>
      <c r="LF3" s="295"/>
      <c r="LG3" s="295"/>
      <c r="LH3" s="295"/>
      <c r="LI3" s="295"/>
      <c r="LJ3" s="295"/>
      <c r="LK3" s="295"/>
      <c r="LL3" s="295"/>
      <c r="LM3" s="295"/>
      <c r="LN3" s="295"/>
      <c r="LO3" s="295"/>
      <c r="LP3" s="295"/>
      <c r="LQ3" s="295"/>
      <c r="LR3" s="295"/>
      <c r="LS3" s="295"/>
      <c r="LT3" s="295"/>
      <c r="LU3" s="295"/>
      <c r="LV3" s="295"/>
      <c r="LW3" s="295"/>
      <c r="LX3" s="295"/>
      <c r="LY3" s="295"/>
      <c r="LZ3" s="295"/>
      <c r="MA3" s="295"/>
      <c r="MB3" s="295"/>
      <c r="MC3" s="295"/>
      <c r="MD3" s="295"/>
      <c r="ME3" s="295"/>
      <c r="MF3" s="295"/>
      <c r="MG3" s="295"/>
      <c r="MH3" s="295"/>
      <c r="MI3" s="295"/>
      <c r="MJ3" s="295"/>
    </row>
    <row r="4" spans="1:348" s="32" customFormat="1" ht="18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IK4" s="293"/>
      <c r="IL4" s="293"/>
      <c r="IM4" s="293"/>
      <c r="IN4" s="293"/>
      <c r="IO4" s="293"/>
      <c r="IP4" s="293"/>
      <c r="IQ4" s="293"/>
      <c r="IR4" s="293"/>
      <c r="IS4" s="293"/>
      <c r="IT4" s="293"/>
      <c r="IU4" s="293"/>
      <c r="IV4" s="293"/>
      <c r="IW4" s="293"/>
      <c r="IX4" s="295"/>
      <c r="IY4" s="295"/>
      <c r="IZ4" s="295"/>
      <c r="JA4" s="295"/>
      <c r="JB4" s="295"/>
      <c r="JC4" s="295"/>
      <c r="JD4" s="295"/>
      <c r="JE4" s="295"/>
      <c r="JF4" s="295"/>
      <c r="JG4" s="295"/>
      <c r="JH4" s="295"/>
      <c r="JI4" s="295"/>
      <c r="JJ4" s="295"/>
      <c r="JK4" s="295"/>
      <c r="JL4" s="295"/>
      <c r="JM4" s="295"/>
      <c r="JN4" s="295"/>
      <c r="JO4" s="295"/>
      <c r="JP4" s="295"/>
      <c r="JQ4" s="295"/>
      <c r="JR4" s="295"/>
      <c r="JS4" s="295"/>
      <c r="JT4" s="295"/>
      <c r="JU4" s="295"/>
      <c r="JV4" s="295"/>
      <c r="JW4" s="295"/>
      <c r="JX4" s="295"/>
      <c r="JY4" s="295"/>
      <c r="JZ4" s="295"/>
      <c r="KA4" s="295"/>
      <c r="KB4" s="295"/>
      <c r="KC4" s="295"/>
      <c r="KD4" s="295"/>
      <c r="KE4" s="295"/>
      <c r="KF4" s="295"/>
      <c r="KG4" s="295"/>
      <c r="KH4" s="295"/>
      <c r="KI4" s="295"/>
      <c r="KJ4" s="295"/>
      <c r="KK4" s="295"/>
      <c r="KL4" s="295"/>
      <c r="KM4" s="295"/>
      <c r="KN4" s="295"/>
      <c r="KO4" s="295"/>
      <c r="KP4" s="295"/>
      <c r="KQ4" s="295"/>
      <c r="KR4" s="295"/>
      <c r="KS4" s="295"/>
      <c r="KT4" s="295"/>
      <c r="KU4" s="295"/>
      <c r="KV4" s="295"/>
      <c r="KW4" s="295"/>
      <c r="KX4" s="298"/>
      <c r="KY4" s="298"/>
      <c r="KZ4" s="298"/>
      <c r="LA4" s="298"/>
      <c r="LB4" s="298"/>
      <c r="LC4" s="298"/>
      <c r="LD4" s="298"/>
      <c r="LE4" s="298"/>
      <c r="LF4" s="298"/>
      <c r="LG4" s="298"/>
      <c r="LH4" s="298"/>
      <c r="LI4" s="298"/>
      <c r="LJ4" s="298"/>
      <c r="LK4" s="298"/>
      <c r="LL4" s="298"/>
      <c r="LM4" s="298"/>
      <c r="LN4" s="298"/>
      <c r="LO4" s="298"/>
      <c r="LP4" s="298"/>
      <c r="LQ4" s="298"/>
      <c r="LR4" s="298"/>
      <c r="LS4" s="298"/>
      <c r="LT4" s="298"/>
      <c r="LU4" s="298"/>
      <c r="LV4" s="298"/>
      <c r="LW4" s="298"/>
      <c r="LX4" s="298"/>
      <c r="LY4" s="298"/>
      <c r="LZ4" s="298"/>
      <c r="MA4" s="298"/>
      <c r="MB4" s="298"/>
      <c r="MC4" s="298"/>
      <c r="MD4" s="298"/>
      <c r="ME4" s="298"/>
      <c r="MF4" s="298"/>
      <c r="MG4" s="298"/>
      <c r="MH4" s="298"/>
      <c r="MI4" s="298"/>
      <c r="MJ4" s="298"/>
    </row>
    <row r="5" spans="1:348" s="229" customFormat="1" ht="33.75" x14ac:dyDescent="0.5">
      <c r="A5" s="227"/>
      <c r="B5" s="228"/>
      <c r="C5" s="230" t="s">
        <v>101</v>
      </c>
      <c r="D5" s="230" t="s">
        <v>286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27"/>
      <c r="AQ5" s="227"/>
      <c r="AR5" s="227"/>
      <c r="AS5" s="227"/>
      <c r="AT5" s="227"/>
      <c r="AU5" s="227"/>
      <c r="AV5" s="227"/>
      <c r="AW5" s="227"/>
      <c r="AX5" s="227"/>
      <c r="AY5" s="227"/>
      <c r="AZ5" s="227"/>
      <c r="BA5" s="227"/>
      <c r="BB5" s="227"/>
      <c r="BC5" s="227"/>
      <c r="BD5" s="227"/>
      <c r="BE5" s="227"/>
      <c r="BF5" s="227"/>
      <c r="BG5" s="227"/>
      <c r="BH5" s="227"/>
      <c r="BI5" s="227"/>
      <c r="BJ5" s="227"/>
      <c r="BK5" s="227"/>
      <c r="BL5" s="227"/>
      <c r="BM5" s="227"/>
      <c r="BN5" s="227"/>
      <c r="BO5" s="227"/>
      <c r="BP5" s="227"/>
      <c r="BQ5" s="227"/>
      <c r="BR5" s="227"/>
      <c r="BS5" s="227"/>
      <c r="BT5" s="227"/>
      <c r="BU5" s="227"/>
      <c r="BV5" s="227"/>
      <c r="BW5" s="227"/>
      <c r="BX5" s="227"/>
      <c r="BY5" s="227"/>
      <c r="BZ5" s="227"/>
      <c r="CA5" s="227"/>
      <c r="CB5" s="227"/>
      <c r="CC5" s="227"/>
      <c r="CD5" s="227"/>
      <c r="CE5" s="227"/>
      <c r="CF5" s="227"/>
      <c r="CG5" s="227"/>
      <c r="CH5" s="227"/>
      <c r="CI5" s="227"/>
      <c r="CJ5" s="227"/>
      <c r="CK5" s="227"/>
      <c r="CL5" s="227"/>
      <c r="CM5" s="227"/>
      <c r="CN5" s="227"/>
      <c r="CO5" s="227"/>
      <c r="CP5" s="227"/>
      <c r="CQ5" s="227"/>
      <c r="CR5" s="227"/>
      <c r="CS5" s="227"/>
      <c r="CT5" s="227"/>
      <c r="CU5" s="227"/>
      <c r="CV5" s="227"/>
      <c r="CW5" s="227"/>
      <c r="IK5" s="294"/>
      <c r="IL5" s="294"/>
      <c r="IM5" s="294"/>
      <c r="IN5" s="294"/>
      <c r="IO5" s="294"/>
      <c r="IP5" s="294"/>
      <c r="IQ5" s="294"/>
      <c r="IR5" s="294"/>
      <c r="IS5" s="294"/>
      <c r="IT5" s="294"/>
      <c r="IU5" s="294"/>
      <c r="IV5" s="294"/>
      <c r="IW5" s="294"/>
      <c r="IX5" s="295"/>
      <c r="IY5" s="295"/>
      <c r="IZ5" s="295"/>
      <c r="JA5" s="295"/>
      <c r="JB5" s="295"/>
      <c r="JC5" s="295"/>
      <c r="JD5" s="295"/>
      <c r="JE5" s="295"/>
      <c r="JF5" s="295"/>
      <c r="JG5" s="295"/>
      <c r="JH5" s="295"/>
      <c r="JI5" s="295"/>
      <c r="JJ5" s="295"/>
      <c r="JK5" s="295"/>
      <c r="JL5" s="295"/>
      <c r="JM5" s="295"/>
      <c r="JN5" s="295"/>
      <c r="JO5" s="295"/>
      <c r="JP5" s="295"/>
      <c r="JQ5" s="295"/>
      <c r="JR5" s="295"/>
      <c r="JS5" s="295"/>
      <c r="JT5" s="295"/>
      <c r="JU5" s="295"/>
      <c r="JV5" s="295"/>
      <c r="JW5" s="295"/>
      <c r="JX5" s="295"/>
      <c r="JY5" s="295"/>
      <c r="JZ5" s="295"/>
      <c r="KA5" s="295"/>
      <c r="KB5" s="295"/>
      <c r="KC5" s="295"/>
      <c r="KD5" s="295"/>
      <c r="KE5" s="295"/>
      <c r="KF5" s="295"/>
      <c r="KG5" s="295"/>
      <c r="KH5" s="295"/>
      <c r="KI5" s="295"/>
      <c r="KJ5" s="295"/>
      <c r="KK5" s="295"/>
      <c r="KL5" s="295"/>
      <c r="KM5" s="295"/>
      <c r="KN5" s="295"/>
      <c r="KO5" s="295"/>
      <c r="KP5" s="295"/>
      <c r="KQ5" s="295"/>
      <c r="KR5" s="295"/>
      <c r="KS5" s="295"/>
      <c r="KT5" s="295"/>
      <c r="KU5" s="295"/>
      <c r="KV5" s="295"/>
      <c r="KW5" s="295"/>
      <c r="KX5" s="298"/>
      <c r="KY5" s="298"/>
      <c r="KZ5" s="298"/>
      <c r="LA5" s="298"/>
      <c r="LB5" s="298"/>
      <c r="LC5" s="298"/>
      <c r="LD5" s="298"/>
      <c r="LE5" s="298"/>
      <c r="LF5" s="298"/>
      <c r="LG5" s="298"/>
      <c r="LH5" s="298"/>
      <c r="LI5" s="298"/>
      <c r="LJ5" s="298"/>
      <c r="LK5" s="298"/>
      <c r="LL5" s="298"/>
      <c r="LM5" s="298"/>
      <c r="LN5" s="298"/>
      <c r="LO5" s="298"/>
      <c r="LP5" s="298"/>
      <c r="LQ5" s="298"/>
      <c r="LR5" s="298"/>
      <c r="LS5" s="298"/>
      <c r="LT5" s="298"/>
      <c r="LU5" s="298"/>
      <c r="LV5" s="298"/>
      <c r="LW5" s="298"/>
      <c r="LX5" s="298"/>
      <c r="LY5" s="298"/>
      <c r="LZ5" s="298"/>
      <c r="MA5" s="298"/>
      <c r="MB5" s="298"/>
      <c r="MC5" s="298"/>
      <c r="MD5" s="298"/>
      <c r="ME5" s="298"/>
      <c r="MF5" s="298"/>
      <c r="MG5" s="298"/>
      <c r="MH5" s="298"/>
      <c r="MI5" s="298"/>
      <c r="MJ5" s="298"/>
    </row>
    <row r="6" spans="1:348" s="35" customFormat="1" ht="18" x14ac:dyDescent="0.25">
      <c r="A6" s="70"/>
      <c r="B6" s="33"/>
      <c r="C6" s="33"/>
      <c r="D6" s="33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IK6" s="294"/>
      <c r="IL6" s="294"/>
      <c r="IM6" s="294"/>
      <c r="IN6" s="294"/>
      <c r="IO6" s="294"/>
      <c r="IP6" s="294"/>
      <c r="IQ6" s="294"/>
      <c r="IR6" s="294"/>
      <c r="IS6" s="294"/>
      <c r="IT6" s="294"/>
      <c r="IU6" s="294"/>
      <c r="IV6" s="294"/>
      <c r="IW6" s="294"/>
      <c r="JK6" s="295"/>
      <c r="JL6" s="295"/>
      <c r="JM6" s="295"/>
      <c r="JN6" s="295"/>
      <c r="JO6" s="295"/>
      <c r="JP6" s="295"/>
      <c r="JQ6" s="295"/>
      <c r="JR6" s="295"/>
      <c r="JS6" s="295"/>
      <c r="JT6" s="295"/>
      <c r="JU6" s="295"/>
      <c r="JV6" s="295"/>
      <c r="JW6" s="295"/>
      <c r="JX6" s="295"/>
      <c r="JY6" s="295"/>
      <c r="JZ6" s="295"/>
      <c r="KA6" s="295"/>
      <c r="KB6" s="295"/>
      <c r="KC6" s="295"/>
      <c r="KD6" s="295"/>
      <c r="KE6" s="295"/>
      <c r="KF6" s="295"/>
      <c r="KG6" s="295"/>
      <c r="KH6" s="295"/>
      <c r="KI6" s="295"/>
      <c r="KJ6" s="295"/>
      <c r="KK6" s="295"/>
      <c r="KL6" s="295"/>
      <c r="KM6" s="295"/>
      <c r="KN6" s="295"/>
      <c r="KO6" s="295"/>
      <c r="KP6" s="295"/>
      <c r="KQ6" s="295"/>
      <c r="KR6" s="295"/>
      <c r="KS6" s="295"/>
      <c r="KT6" s="295"/>
      <c r="KU6" s="295"/>
      <c r="KV6" s="295"/>
      <c r="KW6" s="295"/>
      <c r="KX6" s="295"/>
      <c r="KY6" s="295"/>
      <c r="KZ6" s="295"/>
      <c r="LA6" s="295"/>
      <c r="LB6" s="295"/>
      <c r="LC6" s="295"/>
      <c r="LD6" s="295"/>
      <c r="LE6" s="295"/>
      <c r="LF6" s="295"/>
      <c r="LG6" s="295"/>
      <c r="LH6" s="295"/>
      <c r="LI6" s="295"/>
      <c r="LJ6" s="295"/>
      <c r="LK6" s="295"/>
      <c r="LL6" s="295"/>
      <c r="LM6" s="295"/>
      <c r="LN6" s="295"/>
      <c r="LO6" s="295"/>
      <c r="LP6" s="295"/>
      <c r="LQ6" s="295"/>
      <c r="LR6" s="295"/>
      <c r="LS6" s="295"/>
      <c r="LT6" s="295"/>
      <c r="LU6" s="295"/>
      <c r="LV6" s="295"/>
      <c r="LW6" s="295"/>
      <c r="LX6" s="295"/>
      <c r="LY6" s="295"/>
      <c r="LZ6" s="295"/>
      <c r="MA6" s="295"/>
      <c r="MB6" s="295"/>
      <c r="MC6" s="295"/>
      <c r="MD6" s="295"/>
      <c r="ME6" s="295"/>
      <c r="MF6" s="295"/>
      <c r="MG6" s="295"/>
      <c r="MH6" s="295"/>
      <c r="MI6" s="295"/>
      <c r="MJ6" s="295"/>
    </row>
    <row r="7" spans="1:348" s="32" customFormat="1" ht="18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HY7" s="289"/>
      <c r="IK7" s="293"/>
      <c r="IL7" s="293"/>
      <c r="IM7" s="293"/>
      <c r="IN7" s="293"/>
      <c r="IO7" s="293"/>
      <c r="IP7" s="293"/>
      <c r="IQ7" s="293"/>
      <c r="IR7" s="293"/>
      <c r="IS7" s="293"/>
      <c r="IT7" s="293"/>
      <c r="IU7" s="293"/>
      <c r="IV7" s="293"/>
      <c r="IW7" s="293"/>
      <c r="IY7" s="289"/>
      <c r="JJ7" s="289"/>
      <c r="JK7" s="297"/>
      <c r="JL7" s="297"/>
      <c r="JM7" s="297"/>
      <c r="JN7" s="297"/>
      <c r="JO7" s="297"/>
      <c r="JP7" s="297"/>
      <c r="JQ7" s="297"/>
      <c r="JR7" s="297"/>
      <c r="JS7" s="297"/>
      <c r="JT7" s="297"/>
      <c r="JU7" s="297"/>
      <c r="JV7" s="297"/>
      <c r="JW7" s="297"/>
      <c r="JX7" s="297"/>
      <c r="JY7" s="297"/>
      <c r="JZ7" s="297"/>
      <c r="KA7" s="297"/>
      <c r="KB7" s="297"/>
      <c r="KC7" s="297"/>
      <c r="KD7" s="297"/>
      <c r="KE7" s="297"/>
      <c r="KF7" s="297"/>
      <c r="KG7" s="297"/>
      <c r="KH7" s="297"/>
      <c r="KI7" s="297"/>
      <c r="KJ7" s="297"/>
      <c r="KK7" s="289"/>
      <c r="KL7" s="289"/>
      <c r="KM7" s="289"/>
      <c r="KN7" s="289"/>
      <c r="KO7" s="289"/>
      <c r="KP7" s="289"/>
      <c r="KQ7" s="289"/>
      <c r="KR7" s="289"/>
      <c r="KS7" s="289"/>
      <c r="KT7" s="289"/>
      <c r="KU7" s="289"/>
      <c r="KV7" s="289"/>
      <c r="KW7" s="289"/>
      <c r="KX7" s="289"/>
      <c r="KY7" s="289"/>
      <c r="KZ7" s="289"/>
      <c r="LA7" s="289"/>
      <c r="LB7" s="289"/>
      <c r="LC7" s="289"/>
      <c r="LD7" s="289"/>
      <c r="LE7" s="289"/>
      <c r="LF7" s="289"/>
      <c r="LG7" s="289"/>
      <c r="LH7" s="289"/>
      <c r="LI7" s="289"/>
      <c r="LJ7" s="289"/>
      <c r="LK7" s="289"/>
      <c r="LL7" s="289"/>
      <c r="LM7" s="289"/>
      <c r="LN7" s="289"/>
      <c r="LO7" s="289"/>
      <c r="LP7" s="289"/>
      <c r="LQ7" s="289"/>
      <c r="LR7" s="289"/>
      <c r="LS7" s="289"/>
      <c r="LT7" s="289"/>
      <c r="LU7" s="289"/>
      <c r="LV7" s="289"/>
      <c r="LW7" s="289"/>
      <c r="LX7" s="289"/>
      <c r="LY7" s="289"/>
      <c r="LZ7" s="289"/>
      <c r="MA7" s="289"/>
      <c r="MB7" s="289"/>
      <c r="MC7" s="289"/>
      <c r="MD7" s="289"/>
      <c r="ME7" s="289"/>
      <c r="MF7" s="289"/>
      <c r="MG7" s="289"/>
      <c r="MH7" s="289"/>
      <c r="MI7" s="289"/>
      <c r="MJ7" s="289"/>
    </row>
    <row r="8" spans="1:348" s="35" customFormat="1" ht="20.25" x14ac:dyDescent="0.3">
      <c r="A8" s="37"/>
      <c r="B8" s="34" t="s">
        <v>250</v>
      </c>
      <c r="C8" s="34" t="s">
        <v>251</v>
      </c>
      <c r="D8" s="34" t="s">
        <v>252</v>
      </c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6"/>
      <c r="AI8" s="37"/>
      <c r="AJ8" s="36"/>
      <c r="AK8" s="37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7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IV8" s="290"/>
      <c r="IX8" s="290"/>
      <c r="JI8" s="290"/>
      <c r="JK8" s="290"/>
      <c r="JV8" s="290"/>
      <c r="JX8" s="290"/>
      <c r="KI8" s="290"/>
      <c r="KK8" s="290"/>
      <c r="KL8" s="290"/>
      <c r="KM8" s="290"/>
      <c r="KN8" s="290"/>
      <c r="KO8" s="290"/>
      <c r="KP8" s="290"/>
      <c r="KQ8" s="290"/>
      <c r="KR8" s="290"/>
      <c r="KS8" s="290"/>
      <c r="KT8" s="290"/>
      <c r="KU8" s="290"/>
      <c r="KV8" s="290"/>
      <c r="KW8" s="290"/>
      <c r="KX8" s="290"/>
      <c r="KY8" s="290"/>
      <c r="KZ8" s="290"/>
      <c r="LA8" s="290"/>
      <c r="LB8" s="290"/>
      <c r="LC8" s="290"/>
      <c r="LD8" s="290"/>
      <c r="LE8" s="290"/>
      <c r="LF8" s="290"/>
      <c r="LG8" s="290"/>
      <c r="LH8" s="290"/>
      <c r="LI8" s="290"/>
      <c r="LJ8" s="290"/>
      <c r="LK8" s="290"/>
      <c r="LL8" s="290"/>
      <c r="LM8" s="290"/>
      <c r="LN8" s="290"/>
      <c r="LO8" s="290"/>
      <c r="LP8" s="290"/>
      <c r="LQ8" s="290"/>
      <c r="LR8" s="290"/>
      <c r="LS8" s="290"/>
      <c r="LT8" s="290"/>
      <c r="LU8" s="290"/>
      <c r="LV8" s="290"/>
      <c r="LW8" s="290"/>
      <c r="LX8" s="290"/>
      <c r="LY8" s="290"/>
      <c r="LZ8" s="290"/>
      <c r="MA8" s="290"/>
      <c r="MB8" s="290"/>
      <c r="MC8" s="290"/>
      <c r="MD8" s="290"/>
      <c r="ME8" s="290"/>
      <c r="MF8" s="290"/>
      <c r="MG8" s="290"/>
      <c r="MH8" s="290"/>
      <c r="MI8" s="290"/>
      <c r="MJ8" s="290"/>
    </row>
    <row r="9" spans="1:348" s="35" customFormat="1" ht="21" thickBot="1" x14ac:dyDescent="0.35">
      <c r="A9" s="37"/>
      <c r="B9" s="34"/>
      <c r="C9" s="34"/>
      <c r="D9" s="34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6"/>
      <c r="AI9" s="37"/>
      <c r="AJ9" s="36"/>
      <c r="AK9" s="37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7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</row>
    <row r="10" spans="1:348" s="90" customFormat="1" ht="16.5" thickTop="1" x14ac:dyDescent="0.25">
      <c r="A10" s="82"/>
      <c r="B10" s="83"/>
      <c r="C10" s="84"/>
      <c r="D10" s="85"/>
      <c r="E10" s="86"/>
      <c r="F10" s="86"/>
      <c r="G10" s="86"/>
      <c r="H10" s="86"/>
      <c r="I10" s="86"/>
      <c r="J10" s="8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6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6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87"/>
      <c r="AW10" s="86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6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6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6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87"/>
      <c r="CW10" s="86"/>
      <c r="CX10" s="87"/>
      <c r="CY10" s="87"/>
      <c r="CZ10" s="87"/>
      <c r="DA10" s="87"/>
      <c r="DB10" s="87"/>
      <c r="DC10" s="87"/>
      <c r="DD10" s="87"/>
      <c r="DE10" s="87"/>
      <c r="DF10" s="87"/>
      <c r="DG10" s="87"/>
      <c r="DH10" s="87"/>
      <c r="DI10" s="87"/>
      <c r="DJ10" s="86"/>
      <c r="DK10" s="88"/>
      <c r="DL10" s="88"/>
      <c r="DM10" s="88"/>
      <c r="DN10" s="88"/>
      <c r="DO10" s="88"/>
      <c r="DP10" s="88"/>
      <c r="DQ10" s="88"/>
      <c r="DR10" s="88"/>
      <c r="DS10" s="88"/>
      <c r="DT10" s="87"/>
      <c r="DU10" s="87"/>
      <c r="DV10" s="87"/>
      <c r="DW10" s="86"/>
      <c r="DX10" s="89"/>
      <c r="DY10" s="88"/>
      <c r="DZ10" s="88"/>
      <c r="EA10" s="88"/>
      <c r="EB10" s="88"/>
      <c r="EC10" s="88"/>
      <c r="ED10" s="88"/>
      <c r="EE10" s="88"/>
      <c r="EF10" s="88"/>
      <c r="EG10" s="87"/>
      <c r="EH10" s="87"/>
      <c r="EI10" s="87"/>
      <c r="EJ10" s="86"/>
      <c r="EK10" s="88"/>
      <c r="EL10" s="88"/>
      <c r="EM10" s="88"/>
      <c r="EN10" s="88"/>
      <c r="EO10" s="88"/>
      <c r="EP10" s="88"/>
      <c r="EQ10" s="88"/>
      <c r="ER10" s="88"/>
      <c r="ES10" s="88"/>
      <c r="ET10" s="87"/>
      <c r="EU10" s="87"/>
      <c r="EV10" s="87"/>
      <c r="EW10" s="86"/>
      <c r="EX10" s="88"/>
      <c r="EY10" s="88"/>
      <c r="EZ10" s="88"/>
      <c r="FA10" s="88"/>
      <c r="FB10" s="88"/>
      <c r="FC10" s="88"/>
      <c r="FD10" s="88"/>
      <c r="FE10" s="88"/>
      <c r="FF10" s="88"/>
      <c r="FG10" s="87"/>
      <c r="FH10" s="87"/>
      <c r="FI10" s="87"/>
      <c r="FJ10" s="86"/>
      <c r="FK10" s="88"/>
      <c r="FL10" s="88"/>
      <c r="FM10" s="88"/>
      <c r="FN10" s="88"/>
      <c r="FO10" s="88"/>
      <c r="FP10" s="88"/>
      <c r="FQ10" s="88"/>
      <c r="FR10" s="88"/>
      <c r="FS10" s="88"/>
      <c r="FT10" s="87"/>
      <c r="FU10" s="87"/>
      <c r="FV10" s="87"/>
      <c r="FW10" s="86"/>
      <c r="FX10" s="88"/>
      <c r="FY10" s="88"/>
      <c r="FZ10" s="88"/>
      <c r="GA10" s="88"/>
      <c r="GB10" s="88"/>
      <c r="GC10" s="88"/>
      <c r="GD10" s="88"/>
      <c r="GE10" s="88"/>
      <c r="GF10" s="88"/>
      <c r="GG10" s="269"/>
      <c r="GH10" s="269"/>
      <c r="GI10" s="269"/>
      <c r="GJ10" s="270"/>
      <c r="GK10" s="271"/>
      <c r="GL10" s="271"/>
      <c r="GM10" s="271"/>
      <c r="GN10" s="271"/>
      <c r="GO10" s="271"/>
      <c r="GP10" s="271"/>
      <c r="GQ10" s="271"/>
      <c r="GR10" s="271"/>
      <c r="GS10" s="271"/>
      <c r="GT10" s="269"/>
      <c r="GU10" s="269"/>
      <c r="GV10" s="87"/>
      <c r="GW10" s="86"/>
      <c r="GX10" s="271"/>
      <c r="GY10" s="271"/>
      <c r="GZ10" s="271"/>
      <c r="HA10" s="271"/>
      <c r="HB10" s="271"/>
      <c r="HC10" s="271"/>
      <c r="HD10" s="271"/>
      <c r="HE10" s="271"/>
      <c r="HF10" s="271"/>
      <c r="HG10" s="269"/>
      <c r="HH10" s="269"/>
      <c r="HI10" s="87"/>
      <c r="HJ10" s="86"/>
      <c r="HK10" s="271"/>
      <c r="HL10" s="271"/>
      <c r="HM10" s="271"/>
      <c r="HN10" s="271"/>
      <c r="HO10" s="271"/>
      <c r="HP10" s="271"/>
      <c r="HQ10" s="271"/>
      <c r="HR10" s="271"/>
      <c r="HS10" s="271"/>
      <c r="HT10" s="269"/>
      <c r="HU10" s="269"/>
      <c r="HV10" s="87"/>
      <c r="HW10" s="86"/>
      <c r="HX10" s="271"/>
      <c r="HY10" s="271"/>
      <c r="HZ10" s="271"/>
      <c r="IA10" s="271"/>
      <c r="IB10" s="271"/>
      <c r="IC10" s="271"/>
      <c r="ID10" s="271"/>
      <c r="IE10" s="271"/>
      <c r="IF10" s="271"/>
      <c r="IG10" s="269"/>
      <c r="IH10" s="269"/>
      <c r="II10" s="87"/>
      <c r="IJ10" s="86"/>
      <c r="IK10" s="271"/>
      <c r="IL10" s="271"/>
      <c r="IM10" s="271"/>
      <c r="IN10" s="271"/>
      <c r="IO10" s="271"/>
      <c r="IP10" s="271"/>
      <c r="IQ10" s="271"/>
      <c r="IR10" s="271"/>
      <c r="IS10" s="271"/>
      <c r="IT10" s="269"/>
      <c r="IU10" s="269"/>
      <c r="IV10" s="87"/>
      <c r="IW10" s="86"/>
      <c r="IX10" s="271"/>
      <c r="IY10" s="271"/>
      <c r="IZ10" s="271"/>
      <c r="JA10" s="271"/>
      <c r="JB10" s="271"/>
      <c r="JC10" s="271"/>
      <c r="JD10" s="271"/>
      <c r="JE10" s="271"/>
      <c r="JF10" s="271"/>
      <c r="JG10" s="269"/>
      <c r="JH10" s="269"/>
      <c r="JI10" s="87"/>
      <c r="JJ10" s="86"/>
      <c r="JK10" s="271"/>
      <c r="JL10" s="271"/>
      <c r="JM10" s="271"/>
      <c r="JN10" s="271"/>
      <c r="JO10" s="271"/>
      <c r="JP10" s="271"/>
      <c r="JQ10" s="271"/>
      <c r="JR10" s="271"/>
      <c r="JS10" s="271"/>
      <c r="JT10" s="269"/>
      <c r="JU10" s="269"/>
      <c r="JV10" s="87"/>
      <c r="JW10" s="86"/>
      <c r="JX10" s="271"/>
      <c r="JY10" s="271"/>
      <c r="JZ10" s="271"/>
      <c r="KA10" s="271"/>
      <c r="KB10" s="271"/>
      <c r="KC10" s="271"/>
      <c r="KD10" s="271"/>
      <c r="KE10" s="271"/>
      <c r="KF10" s="271"/>
      <c r="KG10" s="269"/>
      <c r="KH10" s="269"/>
      <c r="KI10" s="87"/>
      <c r="KJ10" s="86"/>
      <c r="KK10" s="271"/>
      <c r="KL10" s="271"/>
      <c r="KM10" s="271"/>
      <c r="KN10" s="271"/>
      <c r="KO10" s="271"/>
      <c r="KP10" s="271"/>
      <c r="KQ10" s="271"/>
      <c r="KR10" s="271"/>
      <c r="KS10" s="271"/>
      <c r="KT10" s="269"/>
      <c r="KU10" s="269"/>
      <c r="KV10" s="87"/>
      <c r="KW10" s="86"/>
      <c r="KX10" s="271"/>
      <c r="KY10" s="271"/>
      <c r="KZ10" s="271"/>
      <c r="LA10" s="271"/>
      <c r="LB10" s="271"/>
      <c r="LC10" s="271"/>
      <c r="LD10" s="271"/>
      <c r="LE10" s="271"/>
      <c r="LF10" s="271"/>
      <c r="LG10" s="269"/>
      <c r="LH10" s="269"/>
      <c r="LI10" s="87"/>
      <c r="LJ10" s="86"/>
      <c r="LK10" s="271"/>
      <c r="LL10" s="271"/>
      <c r="LM10" s="271"/>
      <c r="LN10" s="271"/>
      <c r="LO10" s="271"/>
      <c r="LP10" s="271"/>
      <c r="LQ10" s="271"/>
      <c r="LR10" s="271"/>
      <c r="LS10" s="271"/>
      <c r="LT10" s="269"/>
      <c r="LU10" s="269"/>
      <c r="LV10" s="87"/>
      <c r="LW10" s="86"/>
      <c r="LX10" s="271"/>
      <c r="LY10" s="271"/>
      <c r="LZ10" s="271"/>
      <c r="MA10" s="271"/>
      <c r="MB10" s="271"/>
      <c r="MC10" s="271"/>
      <c r="MD10" s="271"/>
      <c r="ME10" s="271"/>
      <c r="MF10" s="271"/>
      <c r="MG10" s="269"/>
      <c r="MH10" s="269"/>
      <c r="MI10" s="87"/>
      <c r="MJ10" s="86"/>
    </row>
    <row r="11" spans="1:348" s="90" customFormat="1" ht="15.75" x14ac:dyDescent="0.25">
      <c r="A11" s="91"/>
      <c r="B11" s="92"/>
      <c r="C11" s="93"/>
      <c r="D11" s="94"/>
      <c r="E11" s="95"/>
      <c r="F11" s="95"/>
      <c r="G11" s="95"/>
      <c r="H11" s="95"/>
      <c r="I11" s="95"/>
      <c r="J11" s="95"/>
      <c r="K11" s="96" t="s">
        <v>175</v>
      </c>
      <c r="L11" s="96" t="s">
        <v>176</v>
      </c>
      <c r="M11" s="96" t="s">
        <v>177</v>
      </c>
      <c r="N11" s="96" t="s">
        <v>178</v>
      </c>
      <c r="O11" s="96" t="s">
        <v>179</v>
      </c>
      <c r="P11" s="96" t="s">
        <v>180</v>
      </c>
      <c r="Q11" s="96" t="s">
        <v>181</v>
      </c>
      <c r="R11" s="96" t="s">
        <v>182</v>
      </c>
      <c r="S11" s="96" t="s">
        <v>183</v>
      </c>
      <c r="T11" s="96" t="s">
        <v>184</v>
      </c>
      <c r="U11" s="96" t="s">
        <v>185</v>
      </c>
      <c r="V11" s="96" t="s">
        <v>186</v>
      </c>
      <c r="W11" s="95"/>
      <c r="X11" s="96" t="s">
        <v>175</v>
      </c>
      <c r="Y11" s="96" t="s">
        <v>176</v>
      </c>
      <c r="Z11" s="96" t="s">
        <v>177</v>
      </c>
      <c r="AA11" s="96" t="s">
        <v>178</v>
      </c>
      <c r="AB11" s="96" t="s">
        <v>179</v>
      </c>
      <c r="AC11" s="96" t="s">
        <v>180</v>
      </c>
      <c r="AD11" s="96" t="s">
        <v>181</v>
      </c>
      <c r="AE11" s="96" t="s">
        <v>182</v>
      </c>
      <c r="AF11" s="96" t="s">
        <v>183</v>
      </c>
      <c r="AG11" s="96" t="s">
        <v>184</v>
      </c>
      <c r="AH11" s="96" t="s">
        <v>185</v>
      </c>
      <c r="AI11" s="96" t="s">
        <v>186</v>
      </c>
      <c r="AJ11" s="95"/>
      <c r="AK11" s="96" t="s">
        <v>175</v>
      </c>
      <c r="AL11" s="96" t="s">
        <v>176</v>
      </c>
      <c r="AM11" s="96" t="s">
        <v>177</v>
      </c>
      <c r="AN11" s="96" t="s">
        <v>178</v>
      </c>
      <c r="AO11" s="96" t="s">
        <v>179</v>
      </c>
      <c r="AP11" s="96" t="s">
        <v>180</v>
      </c>
      <c r="AQ11" s="96" t="s">
        <v>181</v>
      </c>
      <c r="AR11" s="96" t="s">
        <v>182</v>
      </c>
      <c r="AS11" s="96" t="s">
        <v>183</v>
      </c>
      <c r="AT11" s="96" t="s">
        <v>184</v>
      </c>
      <c r="AU11" s="96" t="s">
        <v>185</v>
      </c>
      <c r="AV11" s="96" t="s">
        <v>186</v>
      </c>
      <c r="AW11" s="95"/>
      <c r="AX11" s="96" t="s">
        <v>290</v>
      </c>
      <c r="AY11" s="96" t="s">
        <v>176</v>
      </c>
      <c r="AZ11" s="96" t="s">
        <v>177</v>
      </c>
      <c r="BA11" s="96" t="s">
        <v>178</v>
      </c>
      <c r="BB11" s="96" t="s">
        <v>179</v>
      </c>
      <c r="BC11" s="96" t="s">
        <v>180</v>
      </c>
      <c r="BD11" s="96" t="s">
        <v>181</v>
      </c>
      <c r="BE11" s="96" t="s">
        <v>182</v>
      </c>
      <c r="BF11" s="96" t="s">
        <v>183</v>
      </c>
      <c r="BG11" s="96" t="s">
        <v>184</v>
      </c>
      <c r="BH11" s="96" t="s">
        <v>185</v>
      </c>
      <c r="BI11" s="96" t="s">
        <v>186</v>
      </c>
      <c r="BJ11" s="95"/>
      <c r="BK11" s="96" t="s">
        <v>290</v>
      </c>
      <c r="BL11" s="96" t="s">
        <v>176</v>
      </c>
      <c r="BM11" s="96" t="s">
        <v>177</v>
      </c>
      <c r="BN11" s="96" t="s">
        <v>178</v>
      </c>
      <c r="BO11" s="96" t="s">
        <v>179</v>
      </c>
      <c r="BP11" s="96" t="s">
        <v>180</v>
      </c>
      <c r="BQ11" s="96" t="s">
        <v>181</v>
      </c>
      <c r="BR11" s="96" t="s">
        <v>182</v>
      </c>
      <c r="BS11" s="96" t="s">
        <v>183</v>
      </c>
      <c r="BT11" s="96" t="s">
        <v>184</v>
      </c>
      <c r="BU11" s="96" t="s">
        <v>185</v>
      </c>
      <c r="BV11" s="96" t="s">
        <v>186</v>
      </c>
      <c r="BW11" s="95"/>
      <c r="BX11" s="96" t="s">
        <v>175</v>
      </c>
      <c r="BY11" s="96" t="s">
        <v>176</v>
      </c>
      <c r="BZ11" s="96" t="s">
        <v>177</v>
      </c>
      <c r="CA11" s="96" t="s">
        <v>178</v>
      </c>
      <c r="CB11" s="96" t="s">
        <v>179</v>
      </c>
      <c r="CC11" s="96" t="s">
        <v>180</v>
      </c>
      <c r="CD11" s="96" t="s">
        <v>181</v>
      </c>
      <c r="CE11" s="96" t="s">
        <v>182</v>
      </c>
      <c r="CF11" s="96" t="s">
        <v>183</v>
      </c>
      <c r="CG11" s="96" t="s">
        <v>184</v>
      </c>
      <c r="CH11" s="96" t="s">
        <v>185</v>
      </c>
      <c r="CI11" s="96" t="s">
        <v>186</v>
      </c>
      <c r="CJ11" s="95"/>
      <c r="CK11" s="96" t="s">
        <v>175</v>
      </c>
      <c r="CL11" s="96" t="s">
        <v>176</v>
      </c>
      <c r="CM11" s="96" t="s">
        <v>177</v>
      </c>
      <c r="CN11" s="96" t="s">
        <v>178</v>
      </c>
      <c r="CO11" s="96" t="s">
        <v>179</v>
      </c>
      <c r="CP11" s="96" t="s">
        <v>180</v>
      </c>
      <c r="CQ11" s="96" t="s">
        <v>181</v>
      </c>
      <c r="CR11" s="96" t="s">
        <v>182</v>
      </c>
      <c r="CS11" s="96" t="s">
        <v>183</v>
      </c>
      <c r="CT11" s="96" t="s">
        <v>184</v>
      </c>
      <c r="CU11" s="96" t="s">
        <v>185</v>
      </c>
      <c r="CV11" s="96" t="s">
        <v>186</v>
      </c>
      <c r="CW11" s="95"/>
      <c r="CX11" s="96" t="s">
        <v>175</v>
      </c>
      <c r="CY11" s="96" t="s">
        <v>176</v>
      </c>
      <c r="CZ11" s="96" t="s">
        <v>177</v>
      </c>
      <c r="DA11" s="96" t="s">
        <v>178</v>
      </c>
      <c r="DB11" s="96" t="s">
        <v>179</v>
      </c>
      <c r="DC11" s="96" t="s">
        <v>180</v>
      </c>
      <c r="DD11" s="96" t="s">
        <v>181</v>
      </c>
      <c r="DE11" s="96" t="s">
        <v>182</v>
      </c>
      <c r="DF11" s="96" t="s">
        <v>183</v>
      </c>
      <c r="DG11" s="96" t="s">
        <v>184</v>
      </c>
      <c r="DH11" s="96" t="s">
        <v>185</v>
      </c>
      <c r="DI11" s="96" t="s">
        <v>186</v>
      </c>
      <c r="DJ11" s="95"/>
      <c r="DK11" s="97" t="s">
        <v>175</v>
      </c>
      <c r="DL11" s="97" t="s">
        <v>176</v>
      </c>
      <c r="DM11" s="97" t="s">
        <v>177</v>
      </c>
      <c r="DN11" s="97" t="s">
        <v>178</v>
      </c>
      <c r="DO11" s="97" t="s">
        <v>179</v>
      </c>
      <c r="DP11" s="97" t="s">
        <v>180</v>
      </c>
      <c r="DQ11" s="97" t="s">
        <v>181</v>
      </c>
      <c r="DR11" s="97" t="s">
        <v>182</v>
      </c>
      <c r="DS11" s="97" t="s">
        <v>183</v>
      </c>
      <c r="DT11" s="96" t="s">
        <v>184</v>
      </c>
      <c r="DU11" s="96" t="s">
        <v>185</v>
      </c>
      <c r="DV11" s="96" t="s">
        <v>186</v>
      </c>
      <c r="DW11" s="95"/>
      <c r="DX11" s="98" t="s">
        <v>175</v>
      </c>
      <c r="DY11" s="97" t="s">
        <v>176</v>
      </c>
      <c r="DZ11" s="97" t="s">
        <v>177</v>
      </c>
      <c r="EA11" s="97" t="s">
        <v>178</v>
      </c>
      <c r="EB11" s="97" t="s">
        <v>179</v>
      </c>
      <c r="EC11" s="97" t="s">
        <v>180</v>
      </c>
      <c r="ED11" s="97" t="s">
        <v>181</v>
      </c>
      <c r="EE11" s="97" t="s">
        <v>182</v>
      </c>
      <c r="EF11" s="97" t="s">
        <v>183</v>
      </c>
      <c r="EG11" s="96" t="s">
        <v>184</v>
      </c>
      <c r="EH11" s="96" t="s">
        <v>185</v>
      </c>
      <c r="EI11" s="96" t="s">
        <v>186</v>
      </c>
      <c r="EJ11" s="95"/>
      <c r="EK11" s="97" t="s">
        <v>175</v>
      </c>
      <c r="EL11" s="97" t="s">
        <v>176</v>
      </c>
      <c r="EM11" s="97" t="s">
        <v>177</v>
      </c>
      <c r="EN11" s="97" t="s">
        <v>178</v>
      </c>
      <c r="EO11" s="97" t="s">
        <v>179</v>
      </c>
      <c r="EP11" s="97" t="s">
        <v>180</v>
      </c>
      <c r="EQ11" s="97" t="s">
        <v>181</v>
      </c>
      <c r="ER11" s="97" t="s">
        <v>182</v>
      </c>
      <c r="ES11" s="97" t="s">
        <v>183</v>
      </c>
      <c r="ET11" s="96" t="s">
        <v>184</v>
      </c>
      <c r="EU11" s="96" t="s">
        <v>185</v>
      </c>
      <c r="EV11" s="96" t="s">
        <v>186</v>
      </c>
      <c r="EW11" s="95"/>
      <c r="EX11" s="97" t="s">
        <v>175</v>
      </c>
      <c r="EY11" s="97" t="s">
        <v>176</v>
      </c>
      <c r="EZ11" s="97" t="s">
        <v>177</v>
      </c>
      <c r="FA11" s="97" t="s">
        <v>178</v>
      </c>
      <c r="FB11" s="97" t="s">
        <v>179</v>
      </c>
      <c r="FC11" s="97" t="s">
        <v>180</v>
      </c>
      <c r="FD11" s="97" t="s">
        <v>181</v>
      </c>
      <c r="FE11" s="97" t="s">
        <v>182</v>
      </c>
      <c r="FF11" s="97" t="s">
        <v>183</v>
      </c>
      <c r="FG11" s="96" t="s">
        <v>184</v>
      </c>
      <c r="FH11" s="96" t="s">
        <v>185</v>
      </c>
      <c r="FI11" s="96" t="s">
        <v>186</v>
      </c>
      <c r="FJ11" s="95"/>
      <c r="FK11" s="97" t="s">
        <v>175</v>
      </c>
      <c r="FL11" s="97" t="s">
        <v>176</v>
      </c>
      <c r="FM11" s="97" t="s">
        <v>177</v>
      </c>
      <c r="FN11" s="97" t="s">
        <v>178</v>
      </c>
      <c r="FO11" s="97" t="s">
        <v>179</v>
      </c>
      <c r="FP11" s="97" t="s">
        <v>180</v>
      </c>
      <c r="FQ11" s="97" t="s">
        <v>181</v>
      </c>
      <c r="FR11" s="97" t="s">
        <v>182</v>
      </c>
      <c r="FS11" s="97" t="s">
        <v>183</v>
      </c>
      <c r="FT11" s="96" t="s">
        <v>184</v>
      </c>
      <c r="FU11" s="96" t="s">
        <v>185</v>
      </c>
      <c r="FV11" s="96" t="s">
        <v>186</v>
      </c>
      <c r="FW11" s="95"/>
      <c r="FX11" s="97" t="s">
        <v>175</v>
      </c>
      <c r="FY11" s="97" t="s">
        <v>176</v>
      </c>
      <c r="FZ11" s="97" t="s">
        <v>177</v>
      </c>
      <c r="GA11" s="97" t="s">
        <v>178</v>
      </c>
      <c r="GB11" s="97" t="s">
        <v>179</v>
      </c>
      <c r="GC11" s="97" t="s">
        <v>180</v>
      </c>
      <c r="GD11" s="97" t="s">
        <v>181</v>
      </c>
      <c r="GE11" s="97" t="s">
        <v>182</v>
      </c>
      <c r="GF11" s="97" t="s">
        <v>183</v>
      </c>
      <c r="GG11" s="272" t="s">
        <v>184</v>
      </c>
      <c r="GH11" s="272" t="s">
        <v>185</v>
      </c>
      <c r="GI11" s="272" t="s">
        <v>186</v>
      </c>
      <c r="GJ11" s="273"/>
      <c r="GK11" s="274" t="s">
        <v>175</v>
      </c>
      <c r="GL11" s="274" t="s">
        <v>176</v>
      </c>
      <c r="GM11" s="274" t="s">
        <v>177</v>
      </c>
      <c r="GN11" s="274" t="s">
        <v>178</v>
      </c>
      <c r="GO11" s="274" t="s">
        <v>179</v>
      </c>
      <c r="GP11" s="274" t="s">
        <v>180</v>
      </c>
      <c r="GQ11" s="274" t="s">
        <v>181</v>
      </c>
      <c r="GR11" s="274" t="s">
        <v>182</v>
      </c>
      <c r="GS11" s="274" t="s">
        <v>183</v>
      </c>
      <c r="GT11" s="272" t="s">
        <v>184</v>
      </c>
      <c r="GU11" s="272" t="s">
        <v>371</v>
      </c>
      <c r="GV11" s="96" t="s">
        <v>186</v>
      </c>
      <c r="GW11" s="95"/>
      <c r="GX11" s="274" t="s">
        <v>175</v>
      </c>
      <c r="GY11" s="274" t="s">
        <v>176</v>
      </c>
      <c r="GZ11" s="274" t="s">
        <v>177</v>
      </c>
      <c r="HA11" s="274" t="s">
        <v>178</v>
      </c>
      <c r="HB11" s="274" t="s">
        <v>179</v>
      </c>
      <c r="HC11" s="274" t="s">
        <v>180</v>
      </c>
      <c r="HD11" s="274" t="s">
        <v>181</v>
      </c>
      <c r="HE11" s="274" t="s">
        <v>182</v>
      </c>
      <c r="HF11" s="274" t="s">
        <v>183</v>
      </c>
      <c r="HG11" s="272" t="s">
        <v>184</v>
      </c>
      <c r="HH11" s="272" t="s">
        <v>185</v>
      </c>
      <c r="HI11" s="96" t="s">
        <v>186</v>
      </c>
      <c r="HJ11" s="95"/>
      <c r="HK11" s="274" t="s">
        <v>175</v>
      </c>
      <c r="HL11" s="274" t="s">
        <v>176</v>
      </c>
      <c r="HM11" s="274" t="s">
        <v>177</v>
      </c>
      <c r="HN11" s="274" t="s">
        <v>178</v>
      </c>
      <c r="HO11" s="274" t="s">
        <v>179</v>
      </c>
      <c r="HP11" s="274" t="s">
        <v>180</v>
      </c>
      <c r="HQ11" s="274" t="s">
        <v>181</v>
      </c>
      <c r="HR11" s="274" t="s">
        <v>182</v>
      </c>
      <c r="HS11" s="274" t="s">
        <v>183</v>
      </c>
      <c r="HT11" s="272" t="s">
        <v>184</v>
      </c>
      <c r="HU11" s="272" t="s">
        <v>185</v>
      </c>
      <c r="HV11" s="96" t="s">
        <v>186</v>
      </c>
      <c r="HW11" s="95"/>
      <c r="HX11" s="274" t="s">
        <v>175</v>
      </c>
      <c r="HY11" s="274" t="s">
        <v>176</v>
      </c>
      <c r="HZ11" s="274" t="s">
        <v>177</v>
      </c>
      <c r="IA11" s="274" t="s">
        <v>178</v>
      </c>
      <c r="IB11" s="274" t="s">
        <v>179</v>
      </c>
      <c r="IC11" s="274" t="s">
        <v>180</v>
      </c>
      <c r="ID11" s="274" t="s">
        <v>181</v>
      </c>
      <c r="IE11" s="274" t="s">
        <v>182</v>
      </c>
      <c r="IF11" s="274" t="s">
        <v>183</v>
      </c>
      <c r="IG11" s="272" t="s">
        <v>184</v>
      </c>
      <c r="IH11" s="272" t="s">
        <v>185</v>
      </c>
      <c r="II11" s="96" t="s">
        <v>186</v>
      </c>
      <c r="IJ11" s="95"/>
      <c r="IK11" s="274" t="s">
        <v>175</v>
      </c>
      <c r="IL11" s="274" t="s">
        <v>176</v>
      </c>
      <c r="IM11" s="274" t="s">
        <v>177</v>
      </c>
      <c r="IN11" s="274" t="s">
        <v>178</v>
      </c>
      <c r="IO11" s="274" t="s">
        <v>179</v>
      </c>
      <c r="IP11" s="274" t="s">
        <v>180</v>
      </c>
      <c r="IQ11" s="274" t="s">
        <v>181</v>
      </c>
      <c r="IR11" s="274" t="s">
        <v>182</v>
      </c>
      <c r="IS11" s="274" t="s">
        <v>183</v>
      </c>
      <c r="IT11" s="272" t="s">
        <v>184</v>
      </c>
      <c r="IU11" s="272" t="s">
        <v>185</v>
      </c>
      <c r="IV11" s="96" t="s">
        <v>186</v>
      </c>
      <c r="IW11" s="95"/>
      <c r="IX11" s="274" t="s">
        <v>175</v>
      </c>
      <c r="IY11" s="274" t="s">
        <v>176</v>
      </c>
      <c r="IZ11" s="274" t="s">
        <v>177</v>
      </c>
      <c r="JA11" s="274" t="s">
        <v>178</v>
      </c>
      <c r="JB11" s="274" t="s">
        <v>179</v>
      </c>
      <c r="JC11" s="274" t="s">
        <v>180</v>
      </c>
      <c r="JD11" s="274" t="s">
        <v>181</v>
      </c>
      <c r="JE11" s="274" t="s">
        <v>182</v>
      </c>
      <c r="JF11" s="274" t="s">
        <v>183</v>
      </c>
      <c r="JG11" s="272" t="s">
        <v>184</v>
      </c>
      <c r="JH11" s="272" t="s">
        <v>185</v>
      </c>
      <c r="JI11" s="96" t="s">
        <v>186</v>
      </c>
      <c r="JJ11" s="95"/>
      <c r="JK11" s="274" t="s">
        <v>175</v>
      </c>
      <c r="JL11" s="274" t="s">
        <v>176</v>
      </c>
      <c r="JM11" s="274" t="s">
        <v>177</v>
      </c>
      <c r="JN11" s="274" t="s">
        <v>178</v>
      </c>
      <c r="JO11" s="274" t="s">
        <v>179</v>
      </c>
      <c r="JP11" s="274" t="s">
        <v>180</v>
      </c>
      <c r="JQ11" s="274" t="s">
        <v>181</v>
      </c>
      <c r="JR11" s="274" t="s">
        <v>182</v>
      </c>
      <c r="JS11" s="274" t="s">
        <v>183</v>
      </c>
      <c r="JT11" s="272" t="s">
        <v>184</v>
      </c>
      <c r="JU11" s="272" t="s">
        <v>185</v>
      </c>
      <c r="JV11" s="96" t="s">
        <v>186</v>
      </c>
      <c r="JW11" s="95"/>
      <c r="JX11" s="274" t="s">
        <v>175</v>
      </c>
      <c r="JY11" s="274" t="s">
        <v>176</v>
      </c>
      <c r="JZ11" s="274" t="s">
        <v>177</v>
      </c>
      <c r="KA11" s="274" t="s">
        <v>178</v>
      </c>
      <c r="KB11" s="274" t="s">
        <v>179</v>
      </c>
      <c r="KC11" s="274" t="s">
        <v>180</v>
      </c>
      <c r="KD11" s="274" t="s">
        <v>181</v>
      </c>
      <c r="KE11" s="274" t="s">
        <v>182</v>
      </c>
      <c r="KF11" s="274" t="s">
        <v>183</v>
      </c>
      <c r="KG11" s="272" t="s">
        <v>184</v>
      </c>
      <c r="KH11" s="272" t="s">
        <v>185</v>
      </c>
      <c r="KI11" s="96" t="s">
        <v>186</v>
      </c>
      <c r="KJ11" s="95"/>
      <c r="KK11" s="274" t="s">
        <v>175</v>
      </c>
      <c r="KL11" s="274" t="s">
        <v>176</v>
      </c>
      <c r="KM11" s="274" t="s">
        <v>177</v>
      </c>
      <c r="KN11" s="274" t="s">
        <v>178</v>
      </c>
      <c r="KO11" s="274" t="s">
        <v>179</v>
      </c>
      <c r="KP11" s="274" t="s">
        <v>180</v>
      </c>
      <c r="KQ11" s="274" t="s">
        <v>181</v>
      </c>
      <c r="KR11" s="274" t="s">
        <v>182</v>
      </c>
      <c r="KS11" s="274" t="s">
        <v>183</v>
      </c>
      <c r="KT11" s="272" t="s">
        <v>184</v>
      </c>
      <c r="KU11" s="272" t="s">
        <v>185</v>
      </c>
      <c r="KV11" s="96" t="s">
        <v>186</v>
      </c>
      <c r="KW11" s="95"/>
      <c r="KX11" s="274" t="s">
        <v>175</v>
      </c>
      <c r="KY11" s="274" t="s">
        <v>176</v>
      </c>
      <c r="KZ11" s="274" t="s">
        <v>177</v>
      </c>
      <c r="LA11" s="274" t="s">
        <v>178</v>
      </c>
      <c r="LB11" s="274" t="s">
        <v>179</v>
      </c>
      <c r="LC11" s="274" t="s">
        <v>180</v>
      </c>
      <c r="LD11" s="274" t="s">
        <v>181</v>
      </c>
      <c r="LE11" s="274" t="s">
        <v>182</v>
      </c>
      <c r="LF11" s="274" t="s">
        <v>183</v>
      </c>
      <c r="LG11" s="272" t="s">
        <v>184</v>
      </c>
      <c r="LH11" s="272" t="s">
        <v>185</v>
      </c>
      <c r="LI11" s="96" t="s">
        <v>186</v>
      </c>
      <c r="LJ11" s="95"/>
      <c r="LK11" s="274" t="s">
        <v>175</v>
      </c>
      <c r="LL11" s="274" t="s">
        <v>176</v>
      </c>
      <c r="LM11" s="274" t="s">
        <v>177</v>
      </c>
      <c r="LN11" s="274" t="s">
        <v>178</v>
      </c>
      <c r="LO11" s="274" t="s">
        <v>179</v>
      </c>
      <c r="LP11" s="274" t="s">
        <v>180</v>
      </c>
      <c r="LQ11" s="274" t="s">
        <v>181</v>
      </c>
      <c r="LR11" s="274" t="s">
        <v>182</v>
      </c>
      <c r="LS11" s="274" t="s">
        <v>183</v>
      </c>
      <c r="LT11" s="272" t="s">
        <v>184</v>
      </c>
      <c r="LU11" s="272" t="s">
        <v>185</v>
      </c>
      <c r="LV11" s="96" t="s">
        <v>186</v>
      </c>
      <c r="LW11" s="95"/>
      <c r="LX11" s="274" t="s">
        <v>175</v>
      </c>
      <c r="LY11" s="274" t="s">
        <v>176</v>
      </c>
      <c r="LZ11" s="274" t="s">
        <v>177</v>
      </c>
      <c r="MA11" s="274" t="s">
        <v>178</v>
      </c>
      <c r="MB11" s="274" t="s">
        <v>179</v>
      </c>
      <c r="MC11" s="274" t="s">
        <v>180</v>
      </c>
      <c r="MD11" s="274" t="s">
        <v>181</v>
      </c>
      <c r="ME11" s="274" t="s">
        <v>182</v>
      </c>
      <c r="MF11" s="274" t="s">
        <v>183</v>
      </c>
      <c r="MG11" s="272" t="s">
        <v>184</v>
      </c>
      <c r="MH11" s="272" t="s">
        <v>185</v>
      </c>
      <c r="MI11" s="96" t="s">
        <v>186</v>
      </c>
      <c r="MJ11" s="95"/>
    </row>
    <row r="12" spans="1:348" s="90" customFormat="1" ht="20.25" x14ac:dyDescent="0.3">
      <c r="A12" s="91"/>
      <c r="B12" s="92"/>
      <c r="C12" s="286" t="s">
        <v>372</v>
      </c>
      <c r="D12" s="94"/>
      <c r="E12" s="99" t="s">
        <v>187</v>
      </c>
      <c r="F12" s="99" t="s">
        <v>171</v>
      </c>
      <c r="G12" s="99" t="s">
        <v>172</v>
      </c>
      <c r="H12" s="99" t="s">
        <v>173</v>
      </c>
      <c r="I12" s="99" t="s">
        <v>174</v>
      </c>
      <c r="J12" s="99" t="s">
        <v>167</v>
      </c>
      <c r="K12" s="96">
        <v>1998</v>
      </c>
      <c r="L12" s="96">
        <v>1998</v>
      </c>
      <c r="M12" s="96">
        <v>1998</v>
      </c>
      <c r="N12" s="96">
        <v>1998</v>
      </c>
      <c r="O12" s="96">
        <v>1998</v>
      </c>
      <c r="P12" s="96">
        <v>1998</v>
      </c>
      <c r="Q12" s="96">
        <v>1998</v>
      </c>
      <c r="R12" s="96">
        <v>1998</v>
      </c>
      <c r="S12" s="96">
        <v>1998</v>
      </c>
      <c r="T12" s="96">
        <v>1998</v>
      </c>
      <c r="U12" s="96">
        <v>1998</v>
      </c>
      <c r="V12" s="96">
        <v>1998</v>
      </c>
      <c r="W12" s="99" t="s">
        <v>168</v>
      </c>
      <c r="X12" s="96">
        <v>1999</v>
      </c>
      <c r="Y12" s="96">
        <v>1999</v>
      </c>
      <c r="Z12" s="96">
        <v>1999</v>
      </c>
      <c r="AA12" s="96">
        <v>1999</v>
      </c>
      <c r="AB12" s="96">
        <v>1999</v>
      </c>
      <c r="AC12" s="96">
        <v>1999</v>
      </c>
      <c r="AD12" s="96">
        <v>1999</v>
      </c>
      <c r="AE12" s="96">
        <v>1999</v>
      </c>
      <c r="AF12" s="96">
        <v>1999</v>
      </c>
      <c r="AG12" s="96">
        <v>1999</v>
      </c>
      <c r="AH12" s="96">
        <v>1999</v>
      </c>
      <c r="AI12" s="96">
        <v>1999</v>
      </c>
      <c r="AJ12" s="99" t="s">
        <v>169</v>
      </c>
      <c r="AK12" s="96">
        <v>2000</v>
      </c>
      <c r="AL12" s="96">
        <v>2000</v>
      </c>
      <c r="AM12" s="96">
        <v>2000</v>
      </c>
      <c r="AN12" s="96">
        <v>2000</v>
      </c>
      <c r="AO12" s="96">
        <v>2000</v>
      </c>
      <c r="AP12" s="96">
        <v>2000</v>
      </c>
      <c r="AQ12" s="96">
        <v>2000</v>
      </c>
      <c r="AR12" s="96">
        <v>2000</v>
      </c>
      <c r="AS12" s="96">
        <v>2000</v>
      </c>
      <c r="AT12" s="96">
        <v>2000</v>
      </c>
      <c r="AU12" s="96">
        <v>2000</v>
      </c>
      <c r="AV12" s="96">
        <v>2000</v>
      </c>
      <c r="AW12" s="99" t="s">
        <v>242</v>
      </c>
      <c r="AX12" s="96">
        <v>2001</v>
      </c>
      <c r="AY12" s="96">
        <v>2001</v>
      </c>
      <c r="AZ12" s="96">
        <v>2001</v>
      </c>
      <c r="BA12" s="96">
        <v>2001</v>
      </c>
      <c r="BB12" s="96">
        <v>2001</v>
      </c>
      <c r="BC12" s="96">
        <v>2001</v>
      </c>
      <c r="BD12" s="96">
        <v>2001</v>
      </c>
      <c r="BE12" s="96">
        <v>2001</v>
      </c>
      <c r="BF12" s="96">
        <v>2001</v>
      </c>
      <c r="BG12" s="96">
        <v>2001</v>
      </c>
      <c r="BH12" s="96">
        <v>2001</v>
      </c>
      <c r="BI12" s="96">
        <v>2001</v>
      </c>
      <c r="BJ12" s="99" t="s">
        <v>244</v>
      </c>
      <c r="BK12" s="96">
        <v>2002</v>
      </c>
      <c r="BL12" s="96">
        <v>2002</v>
      </c>
      <c r="BM12" s="96">
        <v>2002</v>
      </c>
      <c r="BN12" s="96">
        <v>2002</v>
      </c>
      <c r="BO12" s="96">
        <v>2002</v>
      </c>
      <c r="BP12" s="96">
        <v>2002</v>
      </c>
      <c r="BQ12" s="96">
        <v>2002</v>
      </c>
      <c r="BR12" s="96">
        <v>2002</v>
      </c>
      <c r="BS12" s="96">
        <v>2002</v>
      </c>
      <c r="BT12" s="96">
        <v>2002</v>
      </c>
      <c r="BU12" s="96">
        <v>2002</v>
      </c>
      <c r="BV12" s="96">
        <v>2002</v>
      </c>
      <c r="BW12" s="99" t="s">
        <v>265</v>
      </c>
      <c r="BX12" s="96">
        <v>2003</v>
      </c>
      <c r="BY12" s="96">
        <v>2003</v>
      </c>
      <c r="BZ12" s="96">
        <v>2003</v>
      </c>
      <c r="CA12" s="96">
        <v>2003</v>
      </c>
      <c r="CB12" s="96">
        <v>2003</v>
      </c>
      <c r="CC12" s="96">
        <v>2003</v>
      </c>
      <c r="CD12" s="96">
        <v>2003</v>
      </c>
      <c r="CE12" s="96">
        <v>2003</v>
      </c>
      <c r="CF12" s="96">
        <v>2003</v>
      </c>
      <c r="CG12" s="96">
        <v>2003</v>
      </c>
      <c r="CH12" s="96">
        <v>2003</v>
      </c>
      <c r="CI12" s="96">
        <v>2003</v>
      </c>
      <c r="CJ12" s="99" t="s">
        <v>267</v>
      </c>
      <c r="CK12" s="96">
        <v>2004</v>
      </c>
      <c r="CL12" s="96">
        <v>2004</v>
      </c>
      <c r="CM12" s="96">
        <v>2004</v>
      </c>
      <c r="CN12" s="96">
        <v>2004</v>
      </c>
      <c r="CO12" s="96">
        <v>2004</v>
      </c>
      <c r="CP12" s="96">
        <v>2004</v>
      </c>
      <c r="CQ12" s="96">
        <v>2004</v>
      </c>
      <c r="CR12" s="96">
        <v>2004</v>
      </c>
      <c r="CS12" s="96">
        <v>2004</v>
      </c>
      <c r="CT12" s="96">
        <v>2004</v>
      </c>
      <c r="CU12" s="96">
        <v>2004</v>
      </c>
      <c r="CV12" s="96">
        <v>2004</v>
      </c>
      <c r="CW12" s="99" t="s">
        <v>268</v>
      </c>
      <c r="CX12" s="96">
        <v>2005</v>
      </c>
      <c r="CY12" s="96">
        <v>2005</v>
      </c>
      <c r="CZ12" s="96">
        <v>2005</v>
      </c>
      <c r="DA12" s="96">
        <v>2005</v>
      </c>
      <c r="DB12" s="96">
        <v>2005</v>
      </c>
      <c r="DC12" s="96">
        <v>2005</v>
      </c>
      <c r="DD12" s="96">
        <v>2005</v>
      </c>
      <c r="DE12" s="96">
        <v>2005</v>
      </c>
      <c r="DF12" s="96">
        <v>2005</v>
      </c>
      <c r="DG12" s="96">
        <v>2005</v>
      </c>
      <c r="DH12" s="96">
        <v>2005</v>
      </c>
      <c r="DI12" s="96">
        <v>2005</v>
      </c>
      <c r="DJ12" s="99" t="s">
        <v>271</v>
      </c>
      <c r="DK12" s="97">
        <v>2006</v>
      </c>
      <c r="DL12" s="97">
        <v>2006</v>
      </c>
      <c r="DM12" s="97">
        <v>2006</v>
      </c>
      <c r="DN12" s="97">
        <v>2006</v>
      </c>
      <c r="DO12" s="97">
        <v>2006</v>
      </c>
      <c r="DP12" s="97">
        <v>2006</v>
      </c>
      <c r="DQ12" s="97">
        <v>2006</v>
      </c>
      <c r="DR12" s="97">
        <v>2006</v>
      </c>
      <c r="DS12" s="97">
        <v>2006</v>
      </c>
      <c r="DT12" s="96">
        <v>2006</v>
      </c>
      <c r="DU12" s="96">
        <v>2006</v>
      </c>
      <c r="DV12" s="96">
        <v>2006</v>
      </c>
      <c r="DW12" s="99" t="s">
        <v>109</v>
      </c>
      <c r="DX12" s="98">
        <v>2007</v>
      </c>
      <c r="DY12" s="97">
        <v>2007</v>
      </c>
      <c r="DZ12" s="97">
        <v>2007</v>
      </c>
      <c r="EA12" s="97">
        <v>2007</v>
      </c>
      <c r="EB12" s="97">
        <v>2007</v>
      </c>
      <c r="EC12" s="97">
        <v>2007</v>
      </c>
      <c r="ED12" s="97">
        <v>2007</v>
      </c>
      <c r="EE12" s="97">
        <v>2007</v>
      </c>
      <c r="EF12" s="97">
        <v>2007</v>
      </c>
      <c r="EG12" s="97">
        <v>2007</v>
      </c>
      <c r="EH12" s="97">
        <v>2007</v>
      </c>
      <c r="EI12" s="97">
        <v>2007</v>
      </c>
      <c r="EJ12" s="99" t="s">
        <v>291</v>
      </c>
      <c r="EK12" s="97">
        <v>2008</v>
      </c>
      <c r="EL12" s="97">
        <v>2008</v>
      </c>
      <c r="EM12" s="97">
        <v>2008</v>
      </c>
      <c r="EN12" s="97">
        <v>2008</v>
      </c>
      <c r="EO12" s="97">
        <v>2008</v>
      </c>
      <c r="EP12" s="97">
        <v>2008</v>
      </c>
      <c r="EQ12" s="97">
        <v>2008</v>
      </c>
      <c r="ER12" s="97">
        <v>2008</v>
      </c>
      <c r="ES12" s="97">
        <v>2008</v>
      </c>
      <c r="ET12" s="97">
        <v>2008</v>
      </c>
      <c r="EU12" s="97">
        <v>2008</v>
      </c>
      <c r="EV12" s="97">
        <v>2008</v>
      </c>
      <c r="EW12" s="99" t="s">
        <v>309</v>
      </c>
      <c r="EX12" s="97">
        <v>2009</v>
      </c>
      <c r="EY12" s="97">
        <v>2009</v>
      </c>
      <c r="EZ12" s="97">
        <v>2009</v>
      </c>
      <c r="FA12" s="97">
        <v>2009</v>
      </c>
      <c r="FB12" s="97">
        <v>2009</v>
      </c>
      <c r="FC12" s="97">
        <v>2009</v>
      </c>
      <c r="FD12" s="97">
        <v>2009</v>
      </c>
      <c r="FE12" s="97">
        <v>2009</v>
      </c>
      <c r="FF12" s="97">
        <v>2009</v>
      </c>
      <c r="FG12" s="97">
        <v>2009</v>
      </c>
      <c r="FH12" s="97">
        <v>2009</v>
      </c>
      <c r="FI12" s="97">
        <v>2009</v>
      </c>
      <c r="FJ12" s="99" t="s">
        <v>322</v>
      </c>
      <c r="FK12" s="97">
        <v>2010</v>
      </c>
      <c r="FL12" s="97">
        <v>2010</v>
      </c>
      <c r="FM12" s="97">
        <v>2010</v>
      </c>
      <c r="FN12" s="97">
        <v>2010</v>
      </c>
      <c r="FO12" s="97">
        <v>2010</v>
      </c>
      <c r="FP12" s="97">
        <v>2010</v>
      </c>
      <c r="FQ12" s="97">
        <v>2010</v>
      </c>
      <c r="FR12" s="97">
        <v>2010</v>
      </c>
      <c r="FS12" s="97">
        <v>2010</v>
      </c>
      <c r="FT12" s="97">
        <v>2010</v>
      </c>
      <c r="FU12" s="97">
        <v>2010</v>
      </c>
      <c r="FV12" s="97">
        <v>2010</v>
      </c>
      <c r="FW12" s="99" t="s">
        <v>1</v>
      </c>
      <c r="FX12" s="97">
        <v>2011</v>
      </c>
      <c r="FY12" s="97">
        <v>2011</v>
      </c>
      <c r="FZ12" s="97">
        <v>2011</v>
      </c>
      <c r="GA12" s="97">
        <v>2011</v>
      </c>
      <c r="GB12" s="97">
        <v>2011</v>
      </c>
      <c r="GC12" s="97">
        <v>2011</v>
      </c>
      <c r="GD12" s="97">
        <v>2011</v>
      </c>
      <c r="GE12" s="97">
        <v>2011</v>
      </c>
      <c r="GF12" s="97">
        <v>2011</v>
      </c>
      <c r="GG12" s="272">
        <v>2011</v>
      </c>
      <c r="GH12" s="272">
        <v>2011</v>
      </c>
      <c r="GI12" s="272">
        <v>2011</v>
      </c>
      <c r="GJ12" s="275" t="s">
        <v>365</v>
      </c>
      <c r="GK12" s="274">
        <v>2012</v>
      </c>
      <c r="GL12" s="274">
        <v>2012</v>
      </c>
      <c r="GM12" s="274">
        <v>2012</v>
      </c>
      <c r="GN12" s="274">
        <v>2012</v>
      </c>
      <c r="GO12" s="274">
        <v>2012</v>
      </c>
      <c r="GP12" s="274">
        <v>2012</v>
      </c>
      <c r="GQ12" s="274">
        <v>2012</v>
      </c>
      <c r="GR12" s="274">
        <v>2012</v>
      </c>
      <c r="GS12" s="274">
        <v>2012</v>
      </c>
      <c r="GT12" s="272">
        <v>2012</v>
      </c>
      <c r="GU12" s="272">
        <v>2012</v>
      </c>
      <c r="GV12" s="97">
        <v>2012</v>
      </c>
      <c r="GW12" s="99" t="s">
        <v>364</v>
      </c>
      <c r="GX12" s="274">
        <v>2013</v>
      </c>
      <c r="GY12" s="274">
        <v>2013</v>
      </c>
      <c r="GZ12" s="274">
        <v>2013</v>
      </c>
      <c r="HA12" s="274">
        <v>2013</v>
      </c>
      <c r="HB12" s="274">
        <v>2013</v>
      </c>
      <c r="HC12" s="274">
        <v>2013</v>
      </c>
      <c r="HD12" s="274">
        <v>2013</v>
      </c>
      <c r="HE12" s="274">
        <v>2013</v>
      </c>
      <c r="HF12" s="274">
        <v>2013</v>
      </c>
      <c r="HG12" s="272">
        <v>2013</v>
      </c>
      <c r="HH12" s="272">
        <v>2013</v>
      </c>
      <c r="HI12" s="97">
        <v>2013</v>
      </c>
      <c r="HJ12" s="99" t="s">
        <v>366</v>
      </c>
      <c r="HK12" s="274">
        <v>2014</v>
      </c>
      <c r="HL12" s="274">
        <v>2014</v>
      </c>
      <c r="HM12" s="274">
        <v>2014</v>
      </c>
      <c r="HN12" s="274">
        <v>2014</v>
      </c>
      <c r="HO12" s="274">
        <v>2014</v>
      </c>
      <c r="HP12" s="274">
        <v>2014</v>
      </c>
      <c r="HQ12" s="274">
        <v>2014</v>
      </c>
      <c r="HR12" s="274">
        <v>2014</v>
      </c>
      <c r="HS12" s="274">
        <v>2014</v>
      </c>
      <c r="HT12" s="272">
        <v>2014</v>
      </c>
      <c r="HU12" s="272">
        <v>2014</v>
      </c>
      <c r="HV12" s="97">
        <v>2014</v>
      </c>
      <c r="HW12" s="99" t="s">
        <v>368</v>
      </c>
      <c r="HX12" s="274">
        <v>2015</v>
      </c>
      <c r="HY12" s="274">
        <v>2015</v>
      </c>
      <c r="HZ12" s="274">
        <v>2015</v>
      </c>
      <c r="IA12" s="274">
        <v>2015</v>
      </c>
      <c r="IB12" s="274">
        <v>2015</v>
      </c>
      <c r="IC12" s="274">
        <v>2015</v>
      </c>
      <c r="ID12" s="274">
        <v>2015</v>
      </c>
      <c r="IE12" s="274">
        <v>2015</v>
      </c>
      <c r="IF12" s="274">
        <v>2015</v>
      </c>
      <c r="IG12" s="272">
        <v>2015</v>
      </c>
      <c r="IH12" s="272">
        <v>2015</v>
      </c>
      <c r="II12" s="97">
        <v>2015</v>
      </c>
      <c r="IJ12" s="99" t="s">
        <v>394</v>
      </c>
      <c r="IK12" s="274">
        <v>2016</v>
      </c>
      <c r="IL12" s="274">
        <v>2016</v>
      </c>
      <c r="IM12" s="274">
        <v>2016</v>
      </c>
      <c r="IN12" s="274">
        <v>2016</v>
      </c>
      <c r="IO12" s="274">
        <v>2016</v>
      </c>
      <c r="IP12" s="274">
        <v>2016</v>
      </c>
      <c r="IQ12" s="274">
        <v>2016</v>
      </c>
      <c r="IR12" s="274">
        <v>2016</v>
      </c>
      <c r="IS12" s="274">
        <v>2016</v>
      </c>
      <c r="IT12" s="272">
        <v>2016</v>
      </c>
      <c r="IU12" s="272">
        <v>2016</v>
      </c>
      <c r="IV12" s="97">
        <v>2016</v>
      </c>
      <c r="IW12" s="99" t="s">
        <v>439</v>
      </c>
      <c r="IX12" s="274">
        <v>2017</v>
      </c>
      <c r="IY12" s="274">
        <v>2017</v>
      </c>
      <c r="IZ12" s="274">
        <v>2017</v>
      </c>
      <c r="JA12" s="274">
        <v>2017</v>
      </c>
      <c r="JB12" s="274">
        <v>2017</v>
      </c>
      <c r="JC12" s="274">
        <v>2017</v>
      </c>
      <c r="JD12" s="274">
        <v>2017</v>
      </c>
      <c r="JE12" s="274">
        <v>2017</v>
      </c>
      <c r="JF12" s="274">
        <v>2017</v>
      </c>
      <c r="JG12" s="272">
        <v>2017</v>
      </c>
      <c r="JH12" s="272">
        <v>2017</v>
      </c>
      <c r="JI12" s="97">
        <v>2017</v>
      </c>
      <c r="JJ12" s="99" t="s">
        <v>445</v>
      </c>
      <c r="JK12" s="274">
        <v>2018</v>
      </c>
      <c r="JL12" s="274">
        <v>2018</v>
      </c>
      <c r="JM12" s="274">
        <v>2018</v>
      </c>
      <c r="JN12" s="274">
        <v>2018</v>
      </c>
      <c r="JO12" s="274">
        <v>2018</v>
      </c>
      <c r="JP12" s="274">
        <v>2018</v>
      </c>
      <c r="JQ12" s="274">
        <v>2018</v>
      </c>
      <c r="JR12" s="274">
        <v>2018</v>
      </c>
      <c r="JS12" s="274">
        <v>2018</v>
      </c>
      <c r="JT12" s="272">
        <v>2018</v>
      </c>
      <c r="JU12" s="272">
        <v>2018</v>
      </c>
      <c r="JV12" s="97">
        <v>2018</v>
      </c>
      <c r="JW12" s="99" t="s">
        <v>458</v>
      </c>
      <c r="JX12" s="274">
        <v>2019</v>
      </c>
      <c r="JY12" s="274">
        <v>2019</v>
      </c>
      <c r="JZ12" s="274">
        <v>2019</v>
      </c>
      <c r="KA12" s="274">
        <v>2019</v>
      </c>
      <c r="KB12" s="274">
        <v>2019</v>
      </c>
      <c r="KC12" s="274">
        <v>2019</v>
      </c>
      <c r="KD12" s="274">
        <v>2019</v>
      </c>
      <c r="KE12" s="274">
        <v>2019</v>
      </c>
      <c r="KF12" s="274">
        <v>2019</v>
      </c>
      <c r="KG12" s="272">
        <v>2019</v>
      </c>
      <c r="KH12" s="272">
        <v>2019</v>
      </c>
      <c r="KI12" s="97">
        <v>2019</v>
      </c>
      <c r="KJ12" s="99" t="s">
        <v>460</v>
      </c>
      <c r="KK12" s="274">
        <v>2020</v>
      </c>
      <c r="KL12" s="274">
        <v>2020</v>
      </c>
      <c r="KM12" s="274">
        <v>2020</v>
      </c>
      <c r="KN12" s="274">
        <v>2020</v>
      </c>
      <c r="KO12" s="274">
        <v>2020</v>
      </c>
      <c r="KP12" s="274">
        <v>2020</v>
      </c>
      <c r="KQ12" s="274">
        <v>2020</v>
      </c>
      <c r="KR12" s="274">
        <v>2020</v>
      </c>
      <c r="KS12" s="274">
        <v>2020</v>
      </c>
      <c r="KT12" s="272">
        <v>2020</v>
      </c>
      <c r="KU12" s="272">
        <v>2020</v>
      </c>
      <c r="KV12" s="97">
        <v>2020</v>
      </c>
      <c r="KW12" s="99" t="s">
        <v>472</v>
      </c>
      <c r="KX12" s="274">
        <v>2021</v>
      </c>
      <c r="KY12" s="274">
        <v>2021</v>
      </c>
      <c r="KZ12" s="274">
        <v>2021</v>
      </c>
      <c r="LA12" s="274">
        <v>2021</v>
      </c>
      <c r="LB12" s="274">
        <v>2021</v>
      </c>
      <c r="LC12" s="274">
        <v>2021</v>
      </c>
      <c r="LD12" s="274">
        <v>2021</v>
      </c>
      <c r="LE12" s="274">
        <v>2021</v>
      </c>
      <c r="LF12" s="274">
        <v>2021</v>
      </c>
      <c r="LG12" s="272">
        <v>2021</v>
      </c>
      <c r="LH12" s="272">
        <v>2021</v>
      </c>
      <c r="LI12" s="97">
        <v>2021</v>
      </c>
      <c r="LJ12" s="99" t="s">
        <v>473</v>
      </c>
      <c r="LK12" s="274">
        <v>2022</v>
      </c>
      <c r="LL12" s="274">
        <v>2022</v>
      </c>
      <c r="LM12" s="274">
        <v>2022</v>
      </c>
      <c r="LN12" s="274">
        <v>2022</v>
      </c>
      <c r="LO12" s="274">
        <v>2022</v>
      </c>
      <c r="LP12" s="274">
        <v>2022</v>
      </c>
      <c r="LQ12" s="274">
        <v>2022</v>
      </c>
      <c r="LR12" s="274">
        <v>2022</v>
      </c>
      <c r="LS12" s="274">
        <v>2022</v>
      </c>
      <c r="LT12" s="272">
        <v>2022</v>
      </c>
      <c r="LU12" s="272">
        <v>2022</v>
      </c>
      <c r="LV12" s="97">
        <v>2022</v>
      </c>
      <c r="LW12" s="99" t="s">
        <v>474</v>
      </c>
      <c r="LX12" s="274">
        <v>2023</v>
      </c>
      <c r="LY12" s="274">
        <v>2023</v>
      </c>
      <c r="LZ12" s="274">
        <v>2023</v>
      </c>
      <c r="MA12" s="274">
        <v>2023</v>
      </c>
      <c r="MB12" s="274">
        <v>2023</v>
      </c>
      <c r="MC12" s="274">
        <v>2023</v>
      </c>
      <c r="MD12" s="274">
        <v>2023</v>
      </c>
      <c r="ME12" s="274">
        <v>2023</v>
      </c>
      <c r="MF12" s="274">
        <v>2023</v>
      </c>
      <c r="MG12" s="272">
        <v>2023</v>
      </c>
      <c r="MH12" s="272">
        <v>2023</v>
      </c>
      <c r="MI12" s="97">
        <v>2023</v>
      </c>
      <c r="MJ12" s="99" t="s">
        <v>475</v>
      </c>
    </row>
    <row r="13" spans="1:348" s="90" customFormat="1" ht="16.5" thickBot="1" x14ac:dyDescent="0.3">
      <c r="A13" s="100"/>
      <c r="B13" s="101"/>
      <c r="C13" s="102"/>
      <c r="D13" s="103"/>
      <c r="E13" s="104"/>
      <c r="F13" s="104"/>
      <c r="G13" s="104"/>
      <c r="H13" s="104"/>
      <c r="I13" s="104"/>
      <c r="J13" s="104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6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4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4"/>
      <c r="AX13" s="105"/>
      <c r="AY13" s="105"/>
      <c r="AZ13" s="105"/>
      <c r="BA13" s="105"/>
      <c r="BB13" s="105"/>
      <c r="BC13" s="105"/>
      <c r="BD13" s="105"/>
      <c r="BE13" s="105"/>
      <c r="BF13" s="105"/>
      <c r="BG13" s="105"/>
      <c r="BH13" s="105"/>
      <c r="BI13" s="105"/>
      <c r="BJ13" s="104"/>
      <c r="BK13" s="105"/>
      <c r="BL13" s="105"/>
      <c r="BM13" s="105"/>
      <c r="BN13" s="105"/>
      <c r="BO13" s="105"/>
      <c r="BP13" s="105"/>
      <c r="BQ13" s="105"/>
      <c r="BR13" s="105"/>
      <c r="BS13" s="105"/>
      <c r="BT13" s="105"/>
      <c r="BU13" s="105"/>
      <c r="BV13" s="105"/>
      <c r="BW13" s="104"/>
      <c r="BX13" s="105"/>
      <c r="BY13" s="105"/>
      <c r="BZ13" s="105"/>
      <c r="CA13" s="105"/>
      <c r="CB13" s="105"/>
      <c r="CC13" s="105"/>
      <c r="CD13" s="105"/>
      <c r="CE13" s="105"/>
      <c r="CF13" s="105"/>
      <c r="CG13" s="105"/>
      <c r="CH13" s="105"/>
      <c r="CI13" s="105"/>
      <c r="CJ13" s="104"/>
      <c r="CK13" s="105"/>
      <c r="CL13" s="105"/>
      <c r="CM13" s="105"/>
      <c r="CN13" s="105"/>
      <c r="CO13" s="105"/>
      <c r="CP13" s="105"/>
      <c r="CQ13" s="105"/>
      <c r="CR13" s="105"/>
      <c r="CS13" s="105"/>
      <c r="CT13" s="105"/>
      <c r="CU13" s="105"/>
      <c r="CV13" s="105"/>
      <c r="CW13" s="104"/>
      <c r="CX13" s="105"/>
      <c r="CY13" s="105"/>
      <c r="CZ13" s="105"/>
      <c r="DA13" s="105"/>
      <c r="DB13" s="105"/>
      <c r="DC13" s="105"/>
      <c r="DD13" s="105"/>
      <c r="DE13" s="105"/>
      <c r="DF13" s="105"/>
      <c r="DG13" s="105"/>
      <c r="DH13" s="105"/>
      <c r="DI13" s="105"/>
      <c r="DJ13" s="104"/>
      <c r="DK13" s="107"/>
      <c r="DL13" s="107"/>
      <c r="DM13" s="107"/>
      <c r="DN13" s="107"/>
      <c r="DO13" s="107"/>
      <c r="DP13" s="107"/>
      <c r="DQ13" s="107"/>
      <c r="DR13" s="107"/>
      <c r="DS13" s="107"/>
      <c r="DT13" s="107"/>
      <c r="DU13" s="107"/>
      <c r="DV13" s="107"/>
      <c r="DW13" s="108"/>
      <c r="DX13" s="109"/>
      <c r="DY13" s="107"/>
      <c r="DZ13" s="107"/>
      <c r="EA13" s="107"/>
      <c r="EB13" s="107"/>
      <c r="EC13" s="107"/>
      <c r="ED13" s="107"/>
      <c r="EE13" s="107"/>
      <c r="EF13" s="107"/>
      <c r="EG13" s="107"/>
      <c r="EH13" s="107"/>
      <c r="EI13" s="107"/>
      <c r="EJ13" s="108"/>
      <c r="EK13" s="107"/>
      <c r="EL13" s="107"/>
      <c r="EM13" s="107"/>
      <c r="EN13" s="107"/>
      <c r="EO13" s="107"/>
      <c r="EP13" s="107"/>
      <c r="EQ13" s="107"/>
      <c r="ER13" s="107"/>
      <c r="ES13" s="107"/>
      <c r="ET13" s="107"/>
      <c r="EU13" s="107"/>
      <c r="EV13" s="107"/>
      <c r="EW13" s="108"/>
      <c r="EX13" s="107"/>
      <c r="EY13" s="107"/>
      <c r="EZ13" s="107"/>
      <c r="FA13" s="107"/>
      <c r="FB13" s="107"/>
      <c r="FC13" s="107"/>
      <c r="FD13" s="107"/>
      <c r="FE13" s="107"/>
      <c r="FF13" s="107"/>
      <c r="FG13" s="107"/>
      <c r="FH13" s="107"/>
      <c r="FI13" s="107"/>
      <c r="FJ13" s="108"/>
      <c r="FK13" s="107"/>
      <c r="FL13" s="107"/>
      <c r="FM13" s="107"/>
      <c r="FN13" s="107"/>
      <c r="FO13" s="107"/>
      <c r="FP13" s="107"/>
      <c r="FQ13" s="107"/>
      <c r="FR13" s="107"/>
      <c r="FS13" s="107"/>
      <c r="FT13" s="107"/>
      <c r="FU13" s="107"/>
      <c r="FV13" s="107"/>
      <c r="FW13" s="108"/>
      <c r="FX13" s="107"/>
      <c r="FY13" s="107"/>
      <c r="FZ13" s="107"/>
      <c r="GA13" s="107"/>
      <c r="GB13" s="107"/>
      <c r="GC13" s="107"/>
      <c r="GD13" s="107"/>
      <c r="GE13" s="107"/>
      <c r="GF13" s="107"/>
      <c r="GG13" s="276"/>
      <c r="GH13" s="276"/>
      <c r="GI13" s="276"/>
      <c r="GJ13" s="277"/>
      <c r="GK13" s="276"/>
      <c r="GL13" s="276"/>
      <c r="GM13" s="276"/>
      <c r="GN13" s="276"/>
      <c r="GO13" s="276"/>
      <c r="GP13" s="276"/>
      <c r="GQ13" s="276"/>
      <c r="GR13" s="276"/>
      <c r="GS13" s="276"/>
      <c r="GT13" s="276"/>
      <c r="GU13" s="276"/>
      <c r="GV13" s="107"/>
      <c r="GW13" s="108"/>
      <c r="GX13" s="276"/>
      <c r="GY13" s="276"/>
      <c r="GZ13" s="276"/>
      <c r="HA13" s="276"/>
      <c r="HB13" s="276"/>
      <c r="HC13" s="276"/>
      <c r="HD13" s="276"/>
      <c r="HE13" s="276"/>
      <c r="HF13" s="276"/>
      <c r="HG13" s="276"/>
      <c r="HH13" s="276"/>
      <c r="HI13" s="107"/>
      <c r="HJ13" s="108"/>
      <c r="HK13" s="276"/>
      <c r="HL13" s="276"/>
      <c r="HM13" s="276"/>
      <c r="HN13" s="276"/>
      <c r="HO13" s="276"/>
      <c r="HP13" s="276"/>
      <c r="HQ13" s="276"/>
      <c r="HR13" s="276"/>
      <c r="HS13" s="276"/>
      <c r="HT13" s="276"/>
      <c r="HU13" s="276"/>
      <c r="HV13" s="107"/>
      <c r="HW13" s="108"/>
      <c r="HX13" s="276"/>
      <c r="HY13" s="276"/>
      <c r="HZ13" s="276"/>
      <c r="IA13" s="276"/>
      <c r="IB13" s="276"/>
      <c r="IC13" s="276"/>
      <c r="ID13" s="276"/>
      <c r="IE13" s="276"/>
      <c r="IF13" s="276"/>
      <c r="IG13" s="276"/>
      <c r="IH13" s="276"/>
      <c r="II13" s="107"/>
      <c r="IJ13" s="108"/>
      <c r="IK13" s="276"/>
      <c r="IL13" s="276"/>
      <c r="IM13" s="276"/>
      <c r="IN13" s="276"/>
      <c r="IO13" s="276"/>
      <c r="IP13" s="276"/>
      <c r="IQ13" s="276"/>
      <c r="IR13" s="276"/>
      <c r="IS13" s="276"/>
      <c r="IT13" s="276"/>
      <c r="IU13" s="276"/>
      <c r="IV13" s="107"/>
      <c r="IW13" s="108"/>
      <c r="IX13" s="276"/>
      <c r="IY13" s="276"/>
      <c r="IZ13" s="276"/>
      <c r="JA13" s="276"/>
      <c r="JB13" s="276"/>
      <c r="JC13" s="276"/>
      <c r="JD13" s="276"/>
      <c r="JE13" s="276"/>
      <c r="JF13" s="276"/>
      <c r="JG13" s="276"/>
      <c r="JH13" s="276"/>
      <c r="JI13" s="107"/>
      <c r="JJ13" s="108"/>
      <c r="JK13" s="276"/>
      <c r="JL13" s="276"/>
      <c r="JM13" s="276"/>
      <c r="JN13" s="276"/>
      <c r="JO13" s="276"/>
      <c r="JP13" s="276"/>
      <c r="JQ13" s="276"/>
      <c r="JR13" s="276"/>
      <c r="JS13" s="276"/>
      <c r="JT13" s="276"/>
      <c r="JU13" s="276"/>
      <c r="JV13" s="107"/>
      <c r="JW13" s="108"/>
      <c r="JX13" s="276"/>
      <c r="JY13" s="276"/>
      <c r="JZ13" s="276"/>
      <c r="KA13" s="276"/>
      <c r="KB13" s="276"/>
      <c r="KC13" s="276"/>
      <c r="KD13" s="276"/>
      <c r="KE13" s="276"/>
      <c r="KF13" s="276"/>
      <c r="KG13" s="276"/>
      <c r="KH13" s="276"/>
      <c r="KI13" s="107"/>
      <c r="KJ13" s="108"/>
      <c r="KK13" s="276"/>
      <c r="KL13" s="276"/>
      <c r="KM13" s="276"/>
      <c r="KN13" s="276"/>
      <c r="KO13" s="276"/>
      <c r="KP13" s="276"/>
      <c r="KQ13" s="276"/>
      <c r="KR13" s="276"/>
      <c r="KS13" s="276"/>
      <c r="KT13" s="276"/>
      <c r="KU13" s="276"/>
      <c r="KV13" s="107"/>
      <c r="KW13" s="108"/>
      <c r="KX13" s="276"/>
      <c r="KY13" s="276"/>
      <c r="KZ13" s="276"/>
      <c r="LA13" s="276"/>
      <c r="LB13" s="276"/>
      <c r="LC13" s="276"/>
      <c r="LD13" s="276"/>
      <c r="LE13" s="276"/>
      <c r="LF13" s="276"/>
      <c r="LG13" s="276"/>
      <c r="LH13" s="276"/>
      <c r="LI13" s="107"/>
      <c r="LJ13" s="108"/>
      <c r="LK13" s="276"/>
      <c r="LL13" s="276"/>
      <c r="LM13" s="276"/>
      <c r="LN13" s="276"/>
      <c r="LO13" s="276"/>
      <c r="LP13" s="276"/>
      <c r="LQ13" s="276"/>
      <c r="LR13" s="276"/>
      <c r="LS13" s="276"/>
      <c r="LT13" s="276"/>
      <c r="LU13" s="276"/>
      <c r="LV13" s="107"/>
      <c r="LW13" s="108"/>
      <c r="LX13" s="276"/>
      <c r="LY13" s="276"/>
      <c r="LZ13" s="276"/>
      <c r="MA13" s="276"/>
      <c r="MB13" s="276"/>
      <c r="MC13" s="276"/>
      <c r="MD13" s="276"/>
      <c r="ME13" s="276"/>
      <c r="MF13" s="276"/>
      <c r="MG13" s="276"/>
      <c r="MH13" s="276"/>
      <c r="MI13" s="107"/>
      <c r="MJ13" s="108"/>
    </row>
    <row r="14" spans="1:348" s="118" customFormat="1" ht="16.5" hidden="1" thickTop="1" x14ac:dyDescent="0.25">
      <c r="A14" s="110"/>
      <c r="B14" s="111"/>
      <c r="C14" s="112"/>
      <c r="D14" s="113"/>
      <c r="E14" s="114"/>
      <c r="F14" s="114"/>
      <c r="G14" s="114"/>
      <c r="H14" s="114"/>
      <c r="I14" s="114"/>
      <c r="J14" s="114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4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4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4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5"/>
      <c r="BI14" s="115"/>
      <c r="BJ14" s="114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  <c r="BW14" s="114"/>
      <c r="BX14" s="116"/>
      <c r="BY14" s="116"/>
      <c r="BZ14" s="116"/>
      <c r="CA14" s="116"/>
      <c r="CB14" s="116"/>
      <c r="CC14" s="116"/>
      <c r="CD14" s="115"/>
      <c r="CE14" s="115"/>
      <c r="CF14" s="115"/>
      <c r="CG14" s="115"/>
      <c r="CH14" s="115"/>
      <c r="CI14" s="115"/>
      <c r="CJ14" s="114"/>
      <c r="CK14" s="116"/>
      <c r="CL14" s="116"/>
      <c r="CM14" s="116"/>
      <c r="CN14" s="116"/>
      <c r="CO14" s="116"/>
      <c r="CP14" s="116"/>
      <c r="CQ14" s="115"/>
      <c r="CR14" s="115"/>
      <c r="CS14" s="115"/>
      <c r="CT14" s="115"/>
      <c r="CU14" s="115"/>
      <c r="CV14" s="115"/>
      <c r="CW14" s="114"/>
      <c r="CX14" s="116"/>
      <c r="CY14" s="116"/>
      <c r="CZ14" s="116"/>
      <c r="DA14" s="116"/>
      <c r="DB14" s="116"/>
      <c r="DC14" s="116"/>
      <c r="DD14" s="115"/>
      <c r="DE14" s="115"/>
      <c r="DF14" s="115"/>
      <c r="DG14" s="115"/>
      <c r="DH14" s="115"/>
      <c r="DI14" s="115"/>
      <c r="DJ14" s="114"/>
      <c r="DK14" s="116"/>
      <c r="DL14" s="116"/>
      <c r="DM14" s="116"/>
      <c r="DN14" s="116"/>
      <c r="DO14" s="116"/>
      <c r="DP14" s="116"/>
      <c r="DQ14" s="115"/>
      <c r="DR14" s="115"/>
      <c r="DS14" s="115"/>
      <c r="DT14" s="115"/>
      <c r="DU14" s="115"/>
      <c r="DV14" s="115"/>
      <c r="DW14" s="114"/>
      <c r="DX14" s="117"/>
      <c r="DY14" s="116"/>
      <c r="DZ14" s="116"/>
      <c r="EA14" s="116"/>
      <c r="EB14" s="116"/>
      <c r="EC14" s="116"/>
      <c r="ED14" s="115"/>
      <c r="EE14" s="115"/>
      <c r="EF14" s="115"/>
      <c r="EG14" s="115"/>
      <c r="EH14" s="115"/>
      <c r="EI14" s="115"/>
      <c r="EJ14" s="114"/>
      <c r="EK14" s="116"/>
      <c r="EL14" s="116"/>
      <c r="EM14" s="116"/>
      <c r="EN14" s="116"/>
      <c r="EO14" s="116"/>
      <c r="EP14" s="116"/>
      <c r="EQ14" s="115"/>
      <c r="ER14" s="115"/>
      <c r="ES14" s="115"/>
      <c r="ET14" s="115"/>
      <c r="EU14" s="115"/>
      <c r="EV14" s="87"/>
      <c r="EW14" s="86"/>
      <c r="EX14" s="116"/>
      <c r="EY14" s="116"/>
      <c r="EZ14" s="116"/>
      <c r="FA14" s="116"/>
      <c r="FB14" s="116"/>
      <c r="FC14" s="116"/>
      <c r="FD14" s="115"/>
      <c r="FE14" s="115"/>
      <c r="FF14" s="115"/>
      <c r="FG14" s="115"/>
      <c r="FH14" s="115"/>
      <c r="FI14" s="87"/>
      <c r="FJ14" s="86"/>
      <c r="FK14" s="116"/>
      <c r="FL14" s="116"/>
      <c r="FM14" s="116"/>
      <c r="FN14" s="116"/>
      <c r="FO14" s="116"/>
      <c r="FP14" s="116"/>
      <c r="FQ14" s="115"/>
      <c r="FR14" s="115"/>
      <c r="FS14" s="115"/>
      <c r="FT14" s="115"/>
      <c r="FU14" s="115"/>
      <c r="FV14" s="87"/>
      <c r="FW14" s="86"/>
      <c r="FX14" s="116"/>
      <c r="FY14" s="116"/>
      <c r="FZ14" s="116"/>
      <c r="GA14" s="116"/>
      <c r="GB14" s="116"/>
      <c r="GC14" s="116"/>
      <c r="GD14" s="115"/>
      <c r="GE14" s="115"/>
      <c r="GF14" s="115"/>
      <c r="GG14" s="278"/>
      <c r="GH14" s="278"/>
      <c r="GI14" s="278"/>
      <c r="GJ14" s="270"/>
      <c r="GK14" s="279"/>
      <c r="GL14" s="279"/>
      <c r="GM14" s="279"/>
      <c r="GN14" s="279"/>
      <c r="GO14" s="279"/>
      <c r="GP14" s="279"/>
      <c r="GQ14" s="278"/>
      <c r="GR14" s="278"/>
      <c r="GS14" s="278"/>
      <c r="GT14" s="278"/>
      <c r="GU14" s="278"/>
      <c r="GV14" s="87"/>
      <c r="GW14" s="86"/>
      <c r="GX14" s="279"/>
      <c r="GY14" s="279"/>
      <c r="GZ14" s="279"/>
      <c r="HA14" s="279"/>
      <c r="HB14" s="279"/>
      <c r="HC14" s="279"/>
      <c r="HD14" s="278"/>
      <c r="HE14" s="278"/>
      <c r="HF14" s="278"/>
      <c r="HG14" s="278"/>
      <c r="HH14" s="278"/>
      <c r="HI14" s="87"/>
      <c r="HJ14" s="86"/>
      <c r="HK14" s="279"/>
      <c r="HL14" s="279"/>
      <c r="HM14" s="279"/>
      <c r="HN14" s="279"/>
      <c r="HO14" s="279"/>
      <c r="HP14" s="279"/>
      <c r="HQ14" s="278"/>
      <c r="HR14" s="278"/>
      <c r="HS14" s="278"/>
      <c r="HT14" s="278"/>
      <c r="HU14" s="278"/>
      <c r="HV14" s="87"/>
      <c r="HW14" s="86"/>
      <c r="HX14" s="279"/>
      <c r="HY14" s="279"/>
      <c r="HZ14" s="279"/>
      <c r="IA14" s="279"/>
      <c r="IB14" s="279"/>
      <c r="IC14" s="279"/>
      <c r="ID14" s="278"/>
      <c r="IE14" s="278"/>
      <c r="IF14" s="278"/>
      <c r="IG14" s="278"/>
      <c r="IH14" s="278"/>
      <c r="II14" s="87"/>
      <c r="IJ14" s="86"/>
      <c r="IK14" s="279"/>
      <c r="IL14" s="279"/>
      <c r="IM14" s="279"/>
      <c r="IN14" s="279"/>
      <c r="IO14" s="279"/>
      <c r="IP14" s="279"/>
      <c r="IQ14" s="278"/>
      <c r="IR14" s="278"/>
      <c r="IS14" s="278"/>
      <c r="IT14" s="278"/>
      <c r="IU14" s="278"/>
      <c r="IV14" s="87"/>
      <c r="IW14" s="86"/>
      <c r="IX14" s="279"/>
      <c r="IY14" s="279"/>
      <c r="IZ14" s="279"/>
      <c r="JA14" s="279"/>
      <c r="JB14" s="279"/>
      <c r="JC14" s="279"/>
      <c r="JD14" s="278"/>
      <c r="JE14" s="278"/>
      <c r="JF14" s="278"/>
      <c r="JG14" s="278"/>
      <c r="JH14" s="278"/>
      <c r="JI14" s="87"/>
      <c r="JJ14" s="86"/>
      <c r="JK14" s="279"/>
      <c r="JL14" s="279"/>
      <c r="JM14" s="279"/>
      <c r="JN14" s="279"/>
      <c r="JO14" s="279"/>
      <c r="JP14" s="279"/>
      <c r="JQ14" s="278"/>
      <c r="JR14" s="278"/>
      <c r="JS14" s="278"/>
      <c r="JT14" s="278"/>
      <c r="JU14" s="278"/>
      <c r="JV14" s="87"/>
      <c r="JW14" s="86"/>
      <c r="JX14" s="279"/>
      <c r="JY14" s="279"/>
      <c r="JZ14" s="279"/>
      <c r="KA14" s="279"/>
      <c r="KB14" s="279"/>
      <c r="KC14" s="279"/>
      <c r="KD14" s="278"/>
      <c r="KE14" s="278"/>
      <c r="KF14" s="278"/>
      <c r="KG14" s="278"/>
      <c r="KH14" s="278"/>
      <c r="KI14" s="87"/>
      <c r="KJ14" s="86"/>
      <c r="KK14" s="279"/>
      <c r="KL14" s="279"/>
      <c r="KM14" s="279"/>
      <c r="KN14" s="279"/>
      <c r="KO14" s="279"/>
      <c r="KP14" s="279"/>
      <c r="KQ14" s="278"/>
      <c r="KR14" s="278"/>
      <c r="KS14" s="278"/>
      <c r="KT14" s="278"/>
      <c r="KU14" s="278"/>
      <c r="KV14" s="87"/>
      <c r="KW14" s="86"/>
      <c r="KX14" s="279"/>
      <c r="KY14" s="279"/>
      <c r="KZ14" s="279"/>
      <c r="LA14" s="279"/>
      <c r="LB14" s="279"/>
      <c r="LC14" s="279"/>
      <c r="LD14" s="278"/>
      <c r="LE14" s="278"/>
      <c r="LF14" s="278"/>
      <c r="LG14" s="278"/>
      <c r="LH14" s="278"/>
      <c r="LI14" s="87"/>
      <c r="LJ14" s="86"/>
      <c r="LK14" s="279"/>
      <c r="LL14" s="279"/>
      <c r="LM14" s="279"/>
      <c r="LN14" s="279"/>
      <c r="LO14" s="279"/>
      <c r="LP14" s="279"/>
      <c r="LQ14" s="278"/>
      <c r="LR14" s="278"/>
      <c r="LS14" s="278"/>
      <c r="LT14" s="278"/>
      <c r="LU14" s="278"/>
      <c r="LV14" s="87"/>
      <c r="LW14" s="86"/>
      <c r="LX14" s="279"/>
      <c r="LY14" s="279"/>
      <c r="LZ14" s="279"/>
      <c r="MA14" s="279"/>
      <c r="MB14" s="279"/>
      <c r="MC14" s="279"/>
      <c r="MD14" s="278"/>
      <c r="ME14" s="278"/>
      <c r="MF14" s="278"/>
      <c r="MG14" s="278"/>
      <c r="MH14" s="278"/>
      <c r="MI14" s="87"/>
      <c r="MJ14" s="86"/>
    </row>
    <row r="15" spans="1:348" s="118" customFormat="1" ht="15.75" hidden="1" x14ac:dyDescent="0.25">
      <c r="A15" s="119"/>
      <c r="B15" s="120"/>
      <c r="C15" s="121"/>
      <c r="D15" s="122"/>
      <c r="E15" s="123"/>
      <c r="F15" s="123"/>
      <c r="G15" s="123"/>
      <c r="H15" s="123"/>
      <c r="I15" s="123"/>
      <c r="J15" s="123"/>
      <c r="K15" s="124" t="s">
        <v>292</v>
      </c>
      <c r="L15" s="124" t="s">
        <v>293</v>
      </c>
      <c r="M15" s="124" t="s">
        <v>294</v>
      </c>
      <c r="N15" s="124" t="s">
        <v>178</v>
      </c>
      <c r="O15" s="124" t="s">
        <v>295</v>
      </c>
      <c r="P15" s="124" t="s">
        <v>296</v>
      </c>
      <c r="Q15" s="124" t="s">
        <v>297</v>
      </c>
      <c r="R15" s="124" t="s">
        <v>298</v>
      </c>
      <c r="S15" s="124" t="s">
        <v>183</v>
      </c>
      <c r="T15" s="124" t="s">
        <v>299</v>
      </c>
      <c r="U15" s="124" t="s">
        <v>185</v>
      </c>
      <c r="V15" s="124" t="s">
        <v>186</v>
      </c>
      <c r="W15" s="123"/>
      <c r="X15" s="124" t="s">
        <v>292</v>
      </c>
      <c r="Y15" s="124" t="s">
        <v>293</v>
      </c>
      <c r="Z15" s="124" t="s">
        <v>294</v>
      </c>
      <c r="AA15" s="124" t="s">
        <v>178</v>
      </c>
      <c r="AB15" s="124" t="s">
        <v>295</v>
      </c>
      <c r="AC15" s="124" t="s">
        <v>296</v>
      </c>
      <c r="AD15" s="124" t="s">
        <v>297</v>
      </c>
      <c r="AE15" s="124" t="s">
        <v>298</v>
      </c>
      <c r="AF15" s="124" t="s">
        <v>183</v>
      </c>
      <c r="AG15" s="124" t="s">
        <v>299</v>
      </c>
      <c r="AH15" s="124" t="s">
        <v>185</v>
      </c>
      <c r="AI15" s="124" t="s">
        <v>186</v>
      </c>
      <c r="AJ15" s="123"/>
      <c r="AK15" s="124" t="s">
        <v>292</v>
      </c>
      <c r="AL15" s="124" t="s">
        <v>293</v>
      </c>
      <c r="AM15" s="124" t="s">
        <v>294</v>
      </c>
      <c r="AN15" s="124" t="s">
        <v>178</v>
      </c>
      <c r="AO15" s="124" t="s">
        <v>295</v>
      </c>
      <c r="AP15" s="124" t="s">
        <v>296</v>
      </c>
      <c r="AQ15" s="124" t="s">
        <v>297</v>
      </c>
      <c r="AR15" s="124" t="s">
        <v>298</v>
      </c>
      <c r="AS15" s="124" t="s">
        <v>183</v>
      </c>
      <c r="AT15" s="124" t="s">
        <v>299</v>
      </c>
      <c r="AU15" s="124" t="s">
        <v>185</v>
      </c>
      <c r="AV15" s="124" t="s">
        <v>186</v>
      </c>
      <c r="AW15" s="123"/>
      <c r="AX15" s="124" t="s">
        <v>292</v>
      </c>
      <c r="AY15" s="124" t="s">
        <v>293</v>
      </c>
      <c r="AZ15" s="124" t="s">
        <v>294</v>
      </c>
      <c r="BA15" s="124" t="s">
        <v>178</v>
      </c>
      <c r="BB15" s="124" t="s">
        <v>295</v>
      </c>
      <c r="BC15" s="124" t="s">
        <v>296</v>
      </c>
      <c r="BD15" s="124" t="s">
        <v>297</v>
      </c>
      <c r="BE15" s="124" t="s">
        <v>298</v>
      </c>
      <c r="BF15" s="124" t="s">
        <v>183</v>
      </c>
      <c r="BG15" s="124" t="s">
        <v>299</v>
      </c>
      <c r="BH15" s="124" t="s">
        <v>185</v>
      </c>
      <c r="BI15" s="124" t="s">
        <v>186</v>
      </c>
      <c r="BJ15" s="123"/>
      <c r="BK15" s="124" t="s">
        <v>292</v>
      </c>
      <c r="BL15" s="124" t="s">
        <v>293</v>
      </c>
      <c r="BM15" s="124" t="s">
        <v>294</v>
      </c>
      <c r="BN15" s="124" t="s">
        <v>178</v>
      </c>
      <c r="BO15" s="124" t="s">
        <v>295</v>
      </c>
      <c r="BP15" s="124" t="s">
        <v>296</v>
      </c>
      <c r="BQ15" s="124" t="s">
        <v>297</v>
      </c>
      <c r="BR15" s="124" t="s">
        <v>298</v>
      </c>
      <c r="BS15" s="124" t="s">
        <v>183</v>
      </c>
      <c r="BT15" s="124" t="s">
        <v>299</v>
      </c>
      <c r="BU15" s="124" t="s">
        <v>185</v>
      </c>
      <c r="BV15" s="124" t="s">
        <v>186</v>
      </c>
      <c r="BW15" s="123"/>
      <c r="BX15" s="124" t="s">
        <v>292</v>
      </c>
      <c r="BY15" s="124" t="s">
        <v>293</v>
      </c>
      <c r="BZ15" s="124" t="s">
        <v>294</v>
      </c>
      <c r="CA15" s="124" t="s">
        <v>178</v>
      </c>
      <c r="CB15" s="124" t="s">
        <v>295</v>
      </c>
      <c r="CC15" s="124" t="s">
        <v>296</v>
      </c>
      <c r="CD15" s="124" t="s">
        <v>297</v>
      </c>
      <c r="CE15" s="124" t="s">
        <v>298</v>
      </c>
      <c r="CF15" s="124" t="s">
        <v>183</v>
      </c>
      <c r="CG15" s="124" t="s">
        <v>299</v>
      </c>
      <c r="CH15" s="124" t="s">
        <v>185</v>
      </c>
      <c r="CI15" s="124" t="s">
        <v>186</v>
      </c>
      <c r="CJ15" s="123"/>
      <c r="CK15" s="124" t="s">
        <v>292</v>
      </c>
      <c r="CL15" s="124" t="s">
        <v>293</v>
      </c>
      <c r="CM15" s="124" t="s">
        <v>294</v>
      </c>
      <c r="CN15" s="124" t="s">
        <v>178</v>
      </c>
      <c r="CO15" s="124" t="s">
        <v>295</v>
      </c>
      <c r="CP15" s="124" t="s">
        <v>296</v>
      </c>
      <c r="CQ15" s="124" t="s">
        <v>297</v>
      </c>
      <c r="CR15" s="124" t="s">
        <v>298</v>
      </c>
      <c r="CS15" s="124" t="s">
        <v>183</v>
      </c>
      <c r="CT15" s="124" t="s">
        <v>299</v>
      </c>
      <c r="CU15" s="124" t="s">
        <v>185</v>
      </c>
      <c r="CV15" s="124" t="s">
        <v>186</v>
      </c>
      <c r="CW15" s="123"/>
      <c r="CX15" s="124" t="s">
        <v>292</v>
      </c>
      <c r="CY15" s="124" t="s">
        <v>293</v>
      </c>
      <c r="CZ15" s="124" t="s">
        <v>294</v>
      </c>
      <c r="DA15" s="124" t="s">
        <v>178</v>
      </c>
      <c r="DB15" s="124" t="s">
        <v>295</v>
      </c>
      <c r="DC15" s="124" t="s">
        <v>296</v>
      </c>
      <c r="DD15" s="124" t="s">
        <v>297</v>
      </c>
      <c r="DE15" s="124" t="s">
        <v>298</v>
      </c>
      <c r="DF15" s="124" t="s">
        <v>183</v>
      </c>
      <c r="DG15" s="124" t="s">
        <v>299</v>
      </c>
      <c r="DH15" s="124" t="s">
        <v>185</v>
      </c>
      <c r="DI15" s="124" t="s">
        <v>186</v>
      </c>
      <c r="DJ15" s="123"/>
      <c r="DK15" s="124" t="s">
        <v>292</v>
      </c>
      <c r="DL15" s="124" t="s">
        <v>293</v>
      </c>
      <c r="DM15" s="124" t="s">
        <v>294</v>
      </c>
      <c r="DN15" s="124" t="s">
        <v>178</v>
      </c>
      <c r="DO15" s="124" t="s">
        <v>295</v>
      </c>
      <c r="DP15" s="124" t="s">
        <v>296</v>
      </c>
      <c r="DQ15" s="124" t="s">
        <v>297</v>
      </c>
      <c r="DR15" s="124" t="s">
        <v>298</v>
      </c>
      <c r="DS15" s="124" t="s">
        <v>183</v>
      </c>
      <c r="DT15" s="124" t="s">
        <v>299</v>
      </c>
      <c r="DU15" s="124" t="s">
        <v>185</v>
      </c>
      <c r="DV15" s="124" t="s">
        <v>186</v>
      </c>
      <c r="DW15" s="123"/>
      <c r="DX15" s="125" t="s">
        <v>292</v>
      </c>
      <c r="DY15" s="124" t="s">
        <v>293</v>
      </c>
      <c r="DZ15" s="124" t="s">
        <v>294</v>
      </c>
      <c r="EA15" s="124" t="s">
        <v>178</v>
      </c>
      <c r="EB15" s="124" t="s">
        <v>295</v>
      </c>
      <c r="EC15" s="124" t="s">
        <v>296</v>
      </c>
      <c r="ED15" s="124" t="s">
        <v>297</v>
      </c>
      <c r="EE15" s="124" t="s">
        <v>298</v>
      </c>
      <c r="EF15" s="124" t="s">
        <v>183</v>
      </c>
      <c r="EG15" s="124" t="s">
        <v>299</v>
      </c>
      <c r="EH15" s="124" t="s">
        <v>185</v>
      </c>
      <c r="EI15" s="124" t="s">
        <v>186</v>
      </c>
      <c r="EJ15" s="123"/>
      <c r="EK15" s="124" t="s">
        <v>292</v>
      </c>
      <c r="EL15" s="124" t="s">
        <v>293</v>
      </c>
      <c r="EM15" s="124" t="s">
        <v>294</v>
      </c>
      <c r="EN15" s="124" t="s">
        <v>178</v>
      </c>
      <c r="EO15" s="124" t="s">
        <v>295</v>
      </c>
      <c r="EP15" s="124" t="s">
        <v>296</v>
      </c>
      <c r="EQ15" s="124" t="s">
        <v>297</v>
      </c>
      <c r="ER15" s="124" t="s">
        <v>298</v>
      </c>
      <c r="ES15" s="124" t="s">
        <v>183</v>
      </c>
      <c r="ET15" s="124" t="s">
        <v>299</v>
      </c>
      <c r="EU15" s="124" t="s">
        <v>185</v>
      </c>
      <c r="EV15" s="124" t="s">
        <v>186</v>
      </c>
      <c r="EW15" s="123"/>
      <c r="EX15" s="124" t="s">
        <v>292</v>
      </c>
      <c r="EY15" s="124" t="s">
        <v>293</v>
      </c>
      <c r="EZ15" s="124" t="s">
        <v>294</v>
      </c>
      <c r="FA15" s="124" t="s">
        <v>178</v>
      </c>
      <c r="FB15" s="124" t="s">
        <v>295</v>
      </c>
      <c r="FC15" s="124" t="s">
        <v>296</v>
      </c>
      <c r="FD15" s="124" t="s">
        <v>297</v>
      </c>
      <c r="FE15" s="124" t="s">
        <v>298</v>
      </c>
      <c r="FF15" s="124" t="s">
        <v>183</v>
      </c>
      <c r="FG15" s="124" t="s">
        <v>299</v>
      </c>
      <c r="FH15" s="124" t="s">
        <v>185</v>
      </c>
      <c r="FI15" s="124" t="s">
        <v>186</v>
      </c>
      <c r="FJ15" s="123"/>
      <c r="FK15" s="124" t="s">
        <v>292</v>
      </c>
      <c r="FL15" s="124" t="s">
        <v>293</v>
      </c>
      <c r="FM15" s="124" t="s">
        <v>294</v>
      </c>
      <c r="FN15" s="124" t="s">
        <v>178</v>
      </c>
      <c r="FO15" s="124" t="s">
        <v>295</v>
      </c>
      <c r="FP15" s="124" t="s">
        <v>296</v>
      </c>
      <c r="FQ15" s="124" t="s">
        <v>297</v>
      </c>
      <c r="FR15" s="124" t="s">
        <v>298</v>
      </c>
      <c r="FS15" s="124" t="s">
        <v>183</v>
      </c>
      <c r="FT15" s="124" t="s">
        <v>299</v>
      </c>
      <c r="FU15" s="124" t="s">
        <v>185</v>
      </c>
      <c r="FV15" s="124" t="s">
        <v>186</v>
      </c>
      <c r="FW15" s="123"/>
      <c r="FX15" s="124" t="s">
        <v>292</v>
      </c>
      <c r="FY15" s="124" t="s">
        <v>293</v>
      </c>
      <c r="FZ15" s="124" t="s">
        <v>294</v>
      </c>
      <c r="GA15" s="124" t="s">
        <v>178</v>
      </c>
      <c r="GB15" s="124" t="s">
        <v>295</v>
      </c>
      <c r="GC15" s="124" t="s">
        <v>296</v>
      </c>
      <c r="GD15" s="124" t="s">
        <v>297</v>
      </c>
      <c r="GE15" s="124" t="s">
        <v>298</v>
      </c>
      <c r="GF15" s="124" t="s">
        <v>183</v>
      </c>
      <c r="GG15" s="280" t="s">
        <v>299</v>
      </c>
      <c r="GH15" s="280" t="s">
        <v>185</v>
      </c>
      <c r="GI15" s="280" t="s">
        <v>186</v>
      </c>
      <c r="GJ15" s="273"/>
      <c r="GK15" s="280" t="s">
        <v>292</v>
      </c>
      <c r="GL15" s="280" t="s">
        <v>293</v>
      </c>
      <c r="GM15" s="280" t="s">
        <v>294</v>
      </c>
      <c r="GN15" s="280" t="s">
        <v>178</v>
      </c>
      <c r="GO15" s="280" t="s">
        <v>295</v>
      </c>
      <c r="GP15" s="280" t="s">
        <v>296</v>
      </c>
      <c r="GQ15" s="280" t="s">
        <v>297</v>
      </c>
      <c r="GR15" s="280" t="s">
        <v>298</v>
      </c>
      <c r="GS15" s="280" t="s">
        <v>183</v>
      </c>
      <c r="GT15" s="280" t="s">
        <v>299</v>
      </c>
      <c r="GU15" s="272" t="s">
        <v>371</v>
      </c>
      <c r="GV15" s="124" t="s">
        <v>186</v>
      </c>
      <c r="GW15" s="95"/>
      <c r="GX15" s="280" t="s">
        <v>292</v>
      </c>
      <c r="GY15" s="280" t="s">
        <v>293</v>
      </c>
      <c r="GZ15" s="280" t="s">
        <v>294</v>
      </c>
      <c r="HA15" s="280" t="s">
        <v>178</v>
      </c>
      <c r="HB15" s="280" t="s">
        <v>295</v>
      </c>
      <c r="HC15" s="280" t="s">
        <v>296</v>
      </c>
      <c r="HD15" s="280" t="s">
        <v>297</v>
      </c>
      <c r="HE15" s="280" t="s">
        <v>298</v>
      </c>
      <c r="HF15" s="280" t="s">
        <v>183</v>
      </c>
      <c r="HG15" s="280" t="s">
        <v>299</v>
      </c>
      <c r="HH15" s="272" t="s">
        <v>185</v>
      </c>
      <c r="HI15" s="124" t="s">
        <v>186</v>
      </c>
      <c r="HJ15" s="95"/>
      <c r="HK15" s="280" t="s">
        <v>292</v>
      </c>
      <c r="HL15" s="280" t="s">
        <v>293</v>
      </c>
      <c r="HM15" s="280" t="s">
        <v>294</v>
      </c>
      <c r="HN15" s="280" t="s">
        <v>178</v>
      </c>
      <c r="HO15" s="280" t="s">
        <v>295</v>
      </c>
      <c r="HP15" s="280" t="s">
        <v>296</v>
      </c>
      <c r="HQ15" s="280" t="s">
        <v>297</v>
      </c>
      <c r="HR15" s="280" t="s">
        <v>298</v>
      </c>
      <c r="HS15" s="280" t="s">
        <v>183</v>
      </c>
      <c r="HT15" s="280" t="s">
        <v>299</v>
      </c>
      <c r="HU15" s="272" t="s">
        <v>185</v>
      </c>
      <c r="HV15" s="124" t="s">
        <v>186</v>
      </c>
      <c r="HW15" s="95"/>
      <c r="HX15" s="280" t="s">
        <v>292</v>
      </c>
      <c r="HY15" s="280" t="s">
        <v>293</v>
      </c>
      <c r="HZ15" s="280" t="s">
        <v>294</v>
      </c>
      <c r="IA15" s="280" t="s">
        <v>178</v>
      </c>
      <c r="IB15" s="280" t="s">
        <v>295</v>
      </c>
      <c r="IC15" s="280" t="s">
        <v>296</v>
      </c>
      <c r="ID15" s="280" t="s">
        <v>297</v>
      </c>
      <c r="IE15" s="280" t="s">
        <v>298</v>
      </c>
      <c r="IF15" s="280" t="s">
        <v>183</v>
      </c>
      <c r="IG15" s="280" t="s">
        <v>299</v>
      </c>
      <c r="IH15" s="272" t="s">
        <v>185</v>
      </c>
      <c r="II15" s="124" t="s">
        <v>186</v>
      </c>
      <c r="IJ15" s="95"/>
      <c r="IK15" s="280" t="s">
        <v>292</v>
      </c>
      <c r="IL15" s="280" t="s">
        <v>293</v>
      </c>
      <c r="IM15" s="280" t="s">
        <v>294</v>
      </c>
      <c r="IN15" s="280" t="s">
        <v>178</v>
      </c>
      <c r="IO15" s="280" t="s">
        <v>295</v>
      </c>
      <c r="IP15" s="280" t="s">
        <v>296</v>
      </c>
      <c r="IQ15" s="280" t="s">
        <v>297</v>
      </c>
      <c r="IR15" s="280" t="s">
        <v>298</v>
      </c>
      <c r="IS15" s="280" t="s">
        <v>183</v>
      </c>
      <c r="IT15" s="280" t="s">
        <v>299</v>
      </c>
      <c r="IU15" s="272" t="s">
        <v>185</v>
      </c>
      <c r="IV15" s="124" t="s">
        <v>186</v>
      </c>
      <c r="IW15" s="95"/>
      <c r="IX15" s="280" t="s">
        <v>292</v>
      </c>
      <c r="IY15" s="280" t="s">
        <v>293</v>
      </c>
      <c r="IZ15" s="280" t="s">
        <v>294</v>
      </c>
      <c r="JA15" s="280" t="s">
        <v>178</v>
      </c>
      <c r="JB15" s="280" t="s">
        <v>295</v>
      </c>
      <c r="JC15" s="280" t="s">
        <v>296</v>
      </c>
      <c r="JD15" s="280" t="s">
        <v>297</v>
      </c>
      <c r="JE15" s="280" t="s">
        <v>298</v>
      </c>
      <c r="JF15" s="280" t="s">
        <v>183</v>
      </c>
      <c r="JG15" s="280" t="s">
        <v>299</v>
      </c>
      <c r="JH15" s="272" t="s">
        <v>185</v>
      </c>
      <c r="JI15" s="124" t="s">
        <v>186</v>
      </c>
      <c r="JJ15" s="95"/>
      <c r="JK15" s="280" t="s">
        <v>292</v>
      </c>
      <c r="JL15" s="280" t="s">
        <v>293</v>
      </c>
      <c r="JM15" s="280" t="s">
        <v>294</v>
      </c>
      <c r="JN15" s="280" t="s">
        <v>178</v>
      </c>
      <c r="JO15" s="280" t="s">
        <v>295</v>
      </c>
      <c r="JP15" s="280" t="s">
        <v>296</v>
      </c>
      <c r="JQ15" s="280" t="s">
        <v>297</v>
      </c>
      <c r="JR15" s="280" t="s">
        <v>298</v>
      </c>
      <c r="JS15" s="280" t="s">
        <v>183</v>
      </c>
      <c r="JT15" s="280" t="s">
        <v>299</v>
      </c>
      <c r="JU15" s="272" t="s">
        <v>185</v>
      </c>
      <c r="JV15" s="124" t="s">
        <v>186</v>
      </c>
      <c r="JW15" s="95"/>
      <c r="JX15" s="280" t="s">
        <v>292</v>
      </c>
      <c r="JY15" s="280" t="s">
        <v>293</v>
      </c>
      <c r="JZ15" s="280" t="s">
        <v>294</v>
      </c>
      <c r="KA15" s="280" t="s">
        <v>178</v>
      </c>
      <c r="KB15" s="280" t="s">
        <v>295</v>
      </c>
      <c r="KC15" s="280" t="s">
        <v>296</v>
      </c>
      <c r="KD15" s="280" t="s">
        <v>297</v>
      </c>
      <c r="KE15" s="280" t="s">
        <v>298</v>
      </c>
      <c r="KF15" s="280" t="s">
        <v>183</v>
      </c>
      <c r="KG15" s="280" t="s">
        <v>299</v>
      </c>
      <c r="KH15" s="272" t="s">
        <v>185</v>
      </c>
      <c r="KI15" s="124" t="s">
        <v>186</v>
      </c>
      <c r="KJ15" s="95"/>
      <c r="KK15" s="280" t="s">
        <v>292</v>
      </c>
      <c r="KL15" s="280" t="s">
        <v>293</v>
      </c>
      <c r="KM15" s="280" t="s">
        <v>294</v>
      </c>
      <c r="KN15" s="280" t="s">
        <v>178</v>
      </c>
      <c r="KO15" s="280" t="s">
        <v>295</v>
      </c>
      <c r="KP15" s="280" t="s">
        <v>296</v>
      </c>
      <c r="KQ15" s="280" t="s">
        <v>297</v>
      </c>
      <c r="KR15" s="280" t="s">
        <v>298</v>
      </c>
      <c r="KS15" s="280" t="s">
        <v>183</v>
      </c>
      <c r="KT15" s="280" t="s">
        <v>299</v>
      </c>
      <c r="KU15" s="272" t="s">
        <v>185</v>
      </c>
      <c r="KV15" s="124" t="s">
        <v>186</v>
      </c>
      <c r="KW15" s="95"/>
      <c r="KX15" s="280" t="s">
        <v>292</v>
      </c>
      <c r="KY15" s="280" t="s">
        <v>293</v>
      </c>
      <c r="KZ15" s="280" t="s">
        <v>294</v>
      </c>
      <c r="LA15" s="280" t="s">
        <v>178</v>
      </c>
      <c r="LB15" s="280" t="s">
        <v>295</v>
      </c>
      <c r="LC15" s="280" t="s">
        <v>296</v>
      </c>
      <c r="LD15" s="280" t="s">
        <v>297</v>
      </c>
      <c r="LE15" s="280" t="s">
        <v>298</v>
      </c>
      <c r="LF15" s="280" t="s">
        <v>183</v>
      </c>
      <c r="LG15" s="280" t="s">
        <v>299</v>
      </c>
      <c r="LH15" s="272" t="s">
        <v>185</v>
      </c>
      <c r="LI15" s="124" t="s">
        <v>186</v>
      </c>
      <c r="LJ15" s="95"/>
      <c r="LK15" s="280" t="s">
        <v>292</v>
      </c>
      <c r="LL15" s="280" t="s">
        <v>293</v>
      </c>
      <c r="LM15" s="280" t="s">
        <v>294</v>
      </c>
      <c r="LN15" s="280" t="s">
        <v>178</v>
      </c>
      <c r="LO15" s="280" t="s">
        <v>295</v>
      </c>
      <c r="LP15" s="280" t="s">
        <v>296</v>
      </c>
      <c r="LQ15" s="280" t="s">
        <v>297</v>
      </c>
      <c r="LR15" s="280" t="s">
        <v>298</v>
      </c>
      <c r="LS15" s="280" t="s">
        <v>183</v>
      </c>
      <c r="LT15" s="280" t="s">
        <v>299</v>
      </c>
      <c r="LU15" s="272" t="s">
        <v>185</v>
      </c>
      <c r="LV15" s="124" t="s">
        <v>186</v>
      </c>
      <c r="LW15" s="95"/>
      <c r="LX15" s="280" t="s">
        <v>292</v>
      </c>
      <c r="LY15" s="280" t="s">
        <v>293</v>
      </c>
      <c r="LZ15" s="280" t="s">
        <v>294</v>
      </c>
      <c r="MA15" s="280" t="s">
        <v>178</v>
      </c>
      <c r="MB15" s="280" t="s">
        <v>295</v>
      </c>
      <c r="MC15" s="280" t="s">
        <v>296</v>
      </c>
      <c r="MD15" s="280" t="s">
        <v>297</v>
      </c>
      <c r="ME15" s="280" t="s">
        <v>298</v>
      </c>
      <c r="MF15" s="280" t="s">
        <v>183</v>
      </c>
      <c r="MG15" s="280" t="s">
        <v>299</v>
      </c>
      <c r="MH15" s="272" t="s">
        <v>185</v>
      </c>
      <c r="MI15" s="124" t="s">
        <v>186</v>
      </c>
      <c r="MJ15" s="95"/>
    </row>
    <row r="16" spans="1:348" s="118" customFormat="1" ht="20.25" hidden="1" x14ac:dyDescent="0.3">
      <c r="A16" s="119"/>
      <c r="B16" s="120"/>
      <c r="C16" s="121"/>
      <c r="D16" s="287" t="s">
        <v>373</v>
      </c>
      <c r="E16" s="126" t="s">
        <v>187</v>
      </c>
      <c r="F16" s="126" t="s">
        <v>171</v>
      </c>
      <c r="G16" s="126" t="s">
        <v>172</v>
      </c>
      <c r="H16" s="126" t="s">
        <v>173</v>
      </c>
      <c r="I16" s="126" t="s">
        <v>174</v>
      </c>
      <c r="J16" s="126" t="s">
        <v>167</v>
      </c>
      <c r="K16" s="96">
        <v>1998</v>
      </c>
      <c r="L16" s="96">
        <v>1998</v>
      </c>
      <c r="M16" s="96">
        <v>1998</v>
      </c>
      <c r="N16" s="96">
        <v>1998</v>
      </c>
      <c r="O16" s="96">
        <v>1998</v>
      </c>
      <c r="P16" s="96">
        <v>1998</v>
      </c>
      <c r="Q16" s="96">
        <v>1998</v>
      </c>
      <c r="R16" s="96">
        <v>1998</v>
      </c>
      <c r="S16" s="96">
        <v>1998</v>
      </c>
      <c r="T16" s="96">
        <v>1998</v>
      </c>
      <c r="U16" s="96">
        <v>1998</v>
      </c>
      <c r="V16" s="96">
        <v>1998</v>
      </c>
      <c r="W16" s="99" t="s">
        <v>168</v>
      </c>
      <c r="X16" s="96">
        <v>1999</v>
      </c>
      <c r="Y16" s="96">
        <v>1999</v>
      </c>
      <c r="Z16" s="96">
        <v>1999</v>
      </c>
      <c r="AA16" s="96">
        <v>1999</v>
      </c>
      <c r="AB16" s="96">
        <v>1999</v>
      </c>
      <c r="AC16" s="96">
        <v>1999</v>
      </c>
      <c r="AD16" s="96">
        <v>1999</v>
      </c>
      <c r="AE16" s="96">
        <v>1999</v>
      </c>
      <c r="AF16" s="96">
        <v>1999</v>
      </c>
      <c r="AG16" s="96">
        <v>1999</v>
      </c>
      <c r="AH16" s="96">
        <v>1999</v>
      </c>
      <c r="AI16" s="96">
        <v>1999</v>
      </c>
      <c r="AJ16" s="99" t="s">
        <v>169</v>
      </c>
      <c r="AK16" s="96">
        <v>2000</v>
      </c>
      <c r="AL16" s="96">
        <v>2000</v>
      </c>
      <c r="AM16" s="96">
        <v>2000</v>
      </c>
      <c r="AN16" s="96">
        <v>2000</v>
      </c>
      <c r="AO16" s="96">
        <v>2000</v>
      </c>
      <c r="AP16" s="96">
        <v>2000</v>
      </c>
      <c r="AQ16" s="96">
        <v>2000</v>
      </c>
      <c r="AR16" s="96">
        <v>2000</v>
      </c>
      <c r="AS16" s="96">
        <v>2000</v>
      </c>
      <c r="AT16" s="96">
        <v>2000</v>
      </c>
      <c r="AU16" s="96">
        <v>2000</v>
      </c>
      <c r="AV16" s="96">
        <v>2000</v>
      </c>
      <c r="AW16" s="99" t="s">
        <v>242</v>
      </c>
      <c r="AX16" s="96">
        <v>2001</v>
      </c>
      <c r="AY16" s="96">
        <v>2001</v>
      </c>
      <c r="AZ16" s="96">
        <v>2001</v>
      </c>
      <c r="BA16" s="96">
        <v>2001</v>
      </c>
      <c r="BB16" s="96">
        <v>2001</v>
      </c>
      <c r="BC16" s="96">
        <v>2001</v>
      </c>
      <c r="BD16" s="96">
        <v>2001</v>
      </c>
      <c r="BE16" s="96">
        <v>2001</v>
      </c>
      <c r="BF16" s="96">
        <v>2001</v>
      </c>
      <c r="BG16" s="96">
        <v>2001</v>
      </c>
      <c r="BH16" s="96">
        <v>2001</v>
      </c>
      <c r="BI16" s="96">
        <v>2001</v>
      </c>
      <c r="BJ16" s="99" t="s">
        <v>244</v>
      </c>
      <c r="BK16" s="96">
        <v>2002</v>
      </c>
      <c r="BL16" s="96">
        <v>2002</v>
      </c>
      <c r="BM16" s="96">
        <v>2002</v>
      </c>
      <c r="BN16" s="96">
        <v>2002</v>
      </c>
      <c r="BO16" s="96">
        <v>2002</v>
      </c>
      <c r="BP16" s="96">
        <v>2002</v>
      </c>
      <c r="BQ16" s="96">
        <v>2002</v>
      </c>
      <c r="BR16" s="96">
        <v>2002</v>
      </c>
      <c r="BS16" s="96">
        <v>2002</v>
      </c>
      <c r="BT16" s="96">
        <v>2002</v>
      </c>
      <c r="BU16" s="96">
        <v>2002</v>
      </c>
      <c r="BV16" s="96">
        <v>2002</v>
      </c>
      <c r="BW16" s="99" t="s">
        <v>265</v>
      </c>
      <c r="BX16" s="96">
        <v>2003</v>
      </c>
      <c r="BY16" s="96">
        <v>2003</v>
      </c>
      <c r="BZ16" s="96">
        <v>2003</v>
      </c>
      <c r="CA16" s="96">
        <v>2003</v>
      </c>
      <c r="CB16" s="96">
        <v>2003</v>
      </c>
      <c r="CC16" s="96">
        <v>2003</v>
      </c>
      <c r="CD16" s="96">
        <v>2003</v>
      </c>
      <c r="CE16" s="96">
        <v>2003</v>
      </c>
      <c r="CF16" s="96">
        <v>2003</v>
      </c>
      <c r="CG16" s="96">
        <v>2003</v>
      </c>
      <c r="CH16" s="96">
        <v>2003</v>
      </c>
      <c r="CI16" s="96">
        <v>2003</v>
      </c>
      <c r="CJ16" s="99" t="s">
        <v>267</v>
      </c>
      <c r="CK16" s="96">
        <v>2004</v>
      </c>
      <c r="CL16" s="96">
        <v>2004</v>
      </c>
      <c r="CM16" s="96">
        <v>2004</v>
      </c>
      <c r="CN16" s="96">
        <v>2004</v>
      </c>
      <c r="CO16" s="96">
        <v>2004</v>
      </c>
      <c r="CP16" s="96">
        <v>2004</v>
      </c>
      <c r="CQ16" s="96">
        <v>2004</v>
      </c>
      <c r="CR16" s="96">
        <v>2004</v>
      </c>
      <c r="CS16" s="96">
        <v>2004</v>
      </c>
      <c r="CT16" s="96">
        <v>2004</v>
      </c>
      <c r="CU16" s="96">
        <v>2004</v>
      </c>
      <c r="CV16" s="96">
        <v>2004</v>
      </c>
      <c r="CW16" s="99" t="s">
        <v>268</v>
      </c>
      <c r="CX16" s="96">
        <v>2005</v>
      </c>
      <c r="CY16" s="96">
        <v>2005</v>
      </c>
      <c r="CZ16" s="96">
        <v>2005</v>
      </c>
      <c r="DA16" s="96">
        <v>2005</v>
      </c>
      <c r="DB16" s="96">
        <v>2005</v>
      </c>
      <c r="DC16" s="96">
        <v>2005</v>
      </c>
      <c r="DD16" s="96">
        <v>2005</v>
      </c>
      <c r="DE16" s="96">
        <v>2005</v>
      </c>
      <c r="DF16" s="96">
        <v>2005</v>
      </c>
      <c r="DG16" s="96">
        <v>2005</v>
      </c>
      <c r="DH16" s="96">
        <v>2005</v>
      </c>
      <c r="DI16" s="96">
        <v>2005</v>
      </c>
      <c r="DJ16" s="99" t="s">
        <v>271</v>
      </c>
      <c r="DK16" s="97">
        <v>2006</v>
      </c>
      <c r="DL16" s="97">
        <v>2006</v>
      </c>
      <c r="DM16" s="97">
        <v>2006</v>
      </c>
      <c r="DN16" s="97">
        <v>2006</v>
      </c>
      <c r="DO16" s="97">
        <v>2006</v>
      </c>
      <c r="DP16" s="97">
        <v>2006</v>
      </c>
      <c r="DQ16" s="97">
        <v>2006</v>
      </c>
      <c r="DR16" s="97">
        <v>2006</v>
      </c>
      <c r="DS16" s="97">
        <v>2006</v>
      </c>
      <c r="DT16" s="96">
        <v>2006</v>
      </c>
      <c r="DU16" s="96">
        <v>2006</v>
      </c>
      <c r="DV16" s="96">
        <v>2006</v>
      </c>
      <c r="DW16" s="99" t="s">
        <v>109</v>
      </c>
      <c r="DX16" s="98">
        <v>2007</v>
      </c>
      <c r="DY16" s="97">
        <v>2007</v>
      </c>
      <c r="DZ16" s="97">
        <v>2007</v>
      </c>
      <c r="EA16" s="97">
        <v>2007</v>
      </c>
      <c r="EB16" s="97">
        <v>2007</v>
      </c>
      <c r="EC16" s="97">
        <v>2007</v>
      </c>
      <c r="ED16" s="97">
        <v>2007</v>
      </c>
      <c r="EE16" s="97">
        <v>2007</v>
      </c>
      <c r="EF16" s="97">
        <v>2007</v>
      </c>
      <c r="EG16" s="97">
        <v>2007</v>
      </c>
      <c r="EH16" s="97">
        <v>2007</v>
      </c>
      <c r="EI16" s="97">
        <v>2007</v>
      </c>
      <c r="EJ16" s="99" t="s">
        <v>291</v>
      </c>
      <c r="EK16" s="97">
        <v>2008</v>
      </c>
      <c r="EL16" s="97">
        <v>2008</v>
      </c>
      <c r="EM16" s="97">
        <v>2008</v>
      </c>
      <c r="EN16" s="97">
        <v>2008</v>
      </c>
      <c r="EO16" s="97">
        <v>2008</v>
      </c>
      <c r="EP16" s="97">
        <v>2008</v>
      </c>
      <c r="EQ16" s="97">
        <v>2008</v>
      </c>
      <c r="ER16" s="97">
        <v>2008</v>
      </c>
      <c r="ES16" s="97">
        <v>2008</v>
      </c>
      <c r="ET16" s="97">
        <v>2008</v>
      </c>
      <c r="EU16" s="97">
        <v>2008</v>
      </c>
      <c r="EV16" s="97">
        <v>2008</v>
      </c>
      <c r="EW16" s="99" t="s">
        <v>309</v>
      </c>
      <c r="EX16" s="97">
        <v>2009</v>
      </c>
      <c r="EY16" s="97">
        <v>2009</v>
      </c>
      <c r="EZ16" s="97">
        <v>2009</v>
      </c>
      <c r="FA16" s="97">
        <v>2009</v>
      </c>
      <c r="FB16" s="97">
        <v>2009</v>
      </c>
      <c r="FC16" s="97">
        <v>2009</v>
      </c>
      <c r="FD16" s="97">
        <v>2009</v>
      </c>
      <c r="FE16" s="97">
        <v>2009</v>
      </c>
      <c r="FF16" s="97">
        <v>2009</v>
      </c>
      <c r="FG16" s="97">
        <v>2009</v>
      </c>
      <c r="FH16" s="97">
        <v>2009</v>
      </c>
      <c r="FI16" s="97">
        <v>2009</v>
      </c>
      <c r="FJ16" s="99" t="s">
        <v>322</v>
      </c>
      <c r="FK16" s="97">
        <v>2010</v>
      </c>
      <c r="FL16" s="97">
        <v>2010</v>
      </c>
      <c r="FM16" s="97">
        <v>2010</v>
      </c>
      <c r="FN16" s="97">
        <v>2010</v>
      </c>
      <c r="FO16" s="97">
        <v>2010</v>
      </c>
      <c r="FP16" s="97">
        <v>2010</v>
      </c>
      <c r="FQ16" s="97">
        <v>2010</v>
      </c>
      <c r="FR16" s="97">
        <v>2010</v>
      </c>
      <c r="FS16" s="97">
        <v>2010</v>
      </c>
      <c r="FT16" s="97">
        <v>2010</v>
      </c>
      <c r="FU16" s="97">
        <v>2010</v>
      </c>
      <c r="FV16" s="97">
        <v>2010</v>
      </c>
      <c r="FW16" s="99" t="s">
        <v>1</v>
      </c>
      <c r="FX16" s="97">
        <v>2011</v>
      </c>
      <c r="FY16" s="97">
        <v>2011</v>
      </c>
      <c r="FZ16" s="97">
        <v>2011</v>
      </c>
      <c r="GA16" s="97">
        <v>2011</v>
      </c>
      <c r="GB16" s="97">
        <v>2011</v>
      </c>
      <c r="GC16" s="97">
        <v>2011</v>
      </c>
      <c r="GD16" s="97">
        <v>2011</v>
      </c>
      <c r="GE16" s="97">
        <v>2011</v>
      </c>
      <c r="GF16" s="97">
        <v>2011</v>
      </c>
      <c r="GG16" s="272">
        <v>2011</v>
      </c>
      <c r="GH16" s="272">
        <v>2011</v>
      </c>
      <c r="GI16" s="272">
        <v>2011</v>
      </c>
      <c r="GJ16" s="275" t="s">
        <v>365</v>
      </c>
      <c r="GK16" s="274">
        <v>2012</v>
      </c>
      <c r="GL16" s="274">
        <v>2012</v>
      </c>
      <c r="GM16" s="274">
        <v>2012</v>
      </c>
      <c r="GN16" s="274">
        <v>2012</v>
      </c>
      <c r="GO16" s="274">
        <v>2012</v>
      </c>
      <c r="GP16" s="274">
        <v>2012</v>
      </c>
      <c r="GQ16" s="274">
        <v>2012</v>
      </c>
      <c r="GR16" s="274">
        <v>2012</v>
      </c>
      <c r="GS16" s="274">
        <v>2012</v>
      </c>
      <c r="GT16" s="272">
        <v>2012</v>
      </c>
      <c r="GU16" s="272">
        <v>2012</v>
      </c>
      <c r="GV16" s="97">
        <v>2012</v>
      </c>
      <c r="GW16" s="99" t="s">
        <v>364</v>
      </c>
      <c r="GX16" s="274">
        <v>2013</v>
      </c>
      <c r="GY16" s="274">
        <v>2013</v>
      </c>
      <c r="GZ16" s="274">
        <v>2013</v>
      </c>
      <c r="HA16" s="274">
        <v>2013</v>
      </c>
      <c r="HB16" s="274">
        <v>2013</v>
      </c>
      <c r="HC16" s="274">
        <v>2013</v>
      </c>
      <c r="HD16" s="274">
        <v>2013</v>
      </c>
      <c r="HE16" s="274">
        <v>2013</v>
      </c>
      <c r="HF16" s="274">
        <v>2013</v>
      </c>
      <c r="HG16" s="272">
        <v>2013</v>
      </c>
      <c r="HH16" s="272">
        <v>2013</v>
      </c>
      <c r="HI16" s="97">
        <v>2013</v>
      </c>
      <c r="HJ16" s="99" t="s">
        <v>366</v>
      </c>
      <c r="HK16" s="274">
        <v>2014</v>
      </c>
      <c r="HL16" s="274">
        <v>2014</v>
      </c>
      <c r="HM16" s="274">
        <v>2014</v>
      </c>
      <c r="HN16" s="274">
        <v>2014</v>
      </c>
      <c r="HO16" s="274">
        <v>2014</v>
      </c>
      <c r="HP16" s="274">
        <v>2014</v>
      </c>
      <c r="HQ16" s="274">
        <v>2014</v>
      </c>
      <c r="HR16" s="274">
        <v>2014</v>
      </c>
      <c r="HS16" s="274">
        <v>2014</v>
      </c>
      <c r="HT16" s="272">
        <v>2014</v>
      </c>
      <c r="HU16" s="272">
        <v>2014</v>
      </c>
      <c r="HV16" s="97">
        <v>2014</v>
      </c>
      <c r="HW16" s="99" t="s">
        <v>368</v>
      </c>
      <c r="HX16" s="274">
        <v>2015</v>
      </c>
      <c r="HY16" s="274">
        <v>2015</v>
      </c>
      <c r="HZ16" s="274">
        <v>2015</v>
      </c>
      <c r="IA16" s="274">
        <v>2015</v>
      </c>
      <c r="IB16" s="274">
        <v>2015</v>
      </c>
      <c r="IC16" s="274">
        <v>2015</v>
      </c>
      <c r="ID16" s="274">
        <v>2015</v>
      </c>
      <c r="IE16" s="274">
        <v>2015</v>
      </c>
      <c r="IF16" s="274">
        <v>2015</v>
      </c>
      <c r="IG16" s="272">
        <v>2015</v>
      </c>
      <c r="IH16" s="272">
        <v>2015</v>
      </c>
      <c r="II16" s="97">
        <v>2015</v>
      </c>
      <c r="IJ16" s="99" t="s">
        <v>394</v>
      </c>
      <c r="IK16" s="274">
        <v>2016</v>
      </c>
      <c r="IL16" s="274">
        <v>2016</v>
      </c>
      <c r="IM16" s="274">
        <v>2016</v>
      </c>
      <c r="IN16" s="274">
        <v>2016</v>
      </c>
      <c r="IO16" s="274">
        <v>2016</v>
      </c>
      <c r="IP16" s="274">
        <v>2016</v>
      </c>
      <c r="IQ16" s="274">
        <v>2016</v>
      </c>
      <c r="IR16" s="274">
        <v>2016</v>
      </c>
      <c r="IS16" s="274">
        <v>2016</v>
      </c>
      <c r="IT16" s="272">
        <v>2016</v>
      </c>
      <c r="IU16" s="272">
        <v>2016</v>
      </c>
      <c r="IV16" s="97">
        <v>2016</v>
      </c>
      <c r="IW16" s="99" t="s">
        <v>439</v>
      </c>
      <c r="IX16" s="274">
        <v>2017</v>
      </c>
      <c r="IY16" s="274">
        <v>2017</v>
      </c>
      <c r="IZ16" s="274">
        <v>2017</v>
      </c>
      <c r="JA16" s="274">
        <v>2017</v>
      </c>
      <c r="JB16" s="274">
        <v>2017</v>
      </c>
      <c r="JC16" s="274">
        <v>2017</v>
      </c>
      <c r="JD16" s="274">
        <v>2017</v>
      </c>
      <c r="JE16" s="274">
        <v>2017</v>
      </c>
      <c r="JF16" s="274">
        <v>2017</v>
      </c>
      <c r="JG16" s="272">
        <v>2017</v>
      </c>
      <c r="JH16" s="272">
        <v>2017</v>
      </c>
      <c r="JI16" s="97">
        <v>2017</v>
      </c>
      <c r="JJ16" s="99" t="s">
        <v>445</v>
      </c>
      <c r="JK16" s="274">
        <v>2018</v>
      </c>
      <c r="JL16" s="274">
        <v>2018</v>
      </c>
      <c r="JM16" s="274">
        <v>2018</v>
      </c>
      <c r="JN16" s="274">
        <v>2018</v>
      </c>
      <c r="JO16" s="274">
        <v>2018</v>
      </c>
      <c r="JP16" s="274">
        <v>2018</v>
      </c>
      <c r="JQ16" s="274">
        <v>2018</v>
      </c>
      <c r="JR16" s="274">
        <v>2018</v>
      </c>
      <c r="JS16" s="274">
        <v>2018</v>
      </c>
      <c r="JT16" s="272">
        <v>2018</v>
      </c>
      <c r="JU16" s="272">
        <v>2018</v>
      </c>
      <c r="JV16" s="97">
        <v>2018</v>
      </c>
      <c r="JW16" s="99" t="s">
        <v>458</v>
      </c>
      <c r="JX16" s="274">
        <v>2019</v>
      </c>
      <c r="JY16" s="274">
        <v>2019</v>
      </c>
      <c r="JZ16" s="274">
        <v>2019</v>
      </c>
      <c r="KA16" s="274">
        <v>2019</v>
      </c>
      <c r="KB16" s="274">
        <v>2019</v>
      </c>
      <c r="KC16" s="274">
        <v>2019</v>
      </c>
      <c r="KD16" s="274">
        <v>2019</v>
      </c>
      <c r="KE16" s="274">
        <v>2019</v>
      </c>
      <c r="KF16" s="274">
        <v>2019</v>
      </c>
      <c r="KG16" s="272">
        <v>2019</v>
      </c>
      <c r="KH16" s="272">
        <v>2019</v>
      </c>
      <c r="KI16" s="97">
        <v>2019</v>
      </c>
      <c r="KJ16" s="99" t="s">
        <v>460</v>
      </c>
      <c r="KK16" s="274">
        <v>2020</v>
      </c>
      <c r="KL16" s="274">
        <v>2020</v>
      </c>
      <c r="KM16" s="274">
        <v>2020</v>
      </c>
      <c r="KN16" s="274">
        <v>2020</v>
      </c>
      <c r="KO16" s="274">
        <v>2020</v>
      </c>
      <c r="KP16" s="274">
        <v>2020</v>
      </c>
      <c r="KQ16" s="274">
        <v>2020</v>
      </c>
      <c r="KR16" s="274">
        <v>2020</v>
      </c>
      <c r="KS16" s="274">
        <v>2020</v>
      </c>
      <c r="KT16" s="272">
        <v>2020</v>
      </c>
      <c r="KU16" s="272">
        <v>2020</v>
      </c>
      <c r="KV16" s="97">
        <v>2020</v>
      </c>
      <c r="KW16" s="99" t="s">
        <v>472</v>
      </c>
      <c r="KX16" s="274">
        <v>2021</v>
      </c>
      <c r="KY16" s="274">
        <v>2021</v>
      </c>
      <c r="KZ16" s="274">
        <v>2021</v>
      </c>
      <c r="LA16" s="274">
        <v>2021</v>
      </c>
      <c r="LB16" s="274">
        <v>2021</v>
      </c>
      <c r="LC16" s="274">
        <v>2021</v>
      </c>
      <c r="LD16" s="274">
        <v>2021</v>
      </c>
      <c r="LE16" s="274">
        <v>2021</v>
      </c>
      <c r="LF16" s="274">
        <v>2021</v>
      </c>
      <c r="LG16" s="272">
        <v>2021</v>
      </c>
      <c r="LH16" s="272">
        <v>2021</v>
      </c>
      <c r="LI16" s="97">
        <v>2021</v>
      </c>
      <c r="LJ16" s="99" t="s">
        <v>473</v>
      </c>
      <c r="LK16" s="274">
        <v>2022</v>
      </c>
      <c r="LL16" s="274">
        <v>2022</v>
      </c>
      <c r="LM16" s="274">
        <v>2022</v>
      </c>
      <c r="LN16" s="274">
        <v>2022</v>
      </c>
      <c r="LO16" s="274">
        <v>2022</v>
      </c>
      <c r="LP16" s="274">
        <v>2022</v>
      </c>
      <c r="LQ16" s="274">
        <v>2022</v>
      </c>
      <c r="LR16" s="274">
        <v>2022</v>
      </c>
      <c r="LS16" s="274">
        <v>2022</v>
      </c>
      <c r="LT16" s="272">
        <v>2022</v>
      </c>
      <c r="LU16" s="272">
        <v>2022</v>
      </c>
      <c r="LV16" s="97">
        <v>2022</v>
      </c>
      <c r="LW16" s="99" t="s">
        <v>474</v>
      </c>
      <c r="LX16" s="274">
        <v>2023</v>
      </c>
      <c r="LY16" s="274">
        <v>2023</v>
      </c>
      <c r="LZ16" s="274">
        <v>2023</v>
      </c>
      <c r="MA16" s="274">
        <v>2023</v>
      </c>
      <c r="MB16" s="274">
        <v>2023</v>
      </c>
      <c r="MC16" s="274">
        <v>2023</v>
      </c>
      <c r="MD16" s="274">
        <v>2023</v>
      </c>
      <c r="ME16" s="274">
        <v>2023</v>
      </c>
      <c r="MF16" s="274">
        <v>2023</v>
      </c>
      <c r="MG16" s="272">
        <v>2023</v>
      </c>
      <c r="MH16" s="272">
        <v>2023</v>
      </c>
      <c r="MI16" s="97">
        <v>2023</v>
      </c>
      <c r="MJ16" s="99" t="s">
        <v>475</v>
      </c>
    </row>
    <row r="17" spans="1:348" s="118" customFormat="1" ht="16.5" hidden="1" thickBot="1" x14ac:dyDescent="0.3">
      <c r="A17" s="127"/>
      <c r="B17" s="128"/>
      <c r="C17" s="129"/>
      <c r="D17" s="130"/>
      <c r="E17" s="131"/>
      <c r="F17" s="131"/>
      <c r="G17" s="131"/>
      <c r="H17" s="131"/>
      <c r="I17" s="131"/>
      <c r="J17" s="131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1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1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1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1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1"/>
      <c r="BX17" s="133"/>
      <c r="BY17" s="133"/>
      <c r="BZ17" s="133"/>
      <c r="CA17" s="133"/>
      <c r="CB17" s="133"/>
      <c r="CC17" s="133"/>
      <c r="CD17" s="132"/>
      <c r="CE17" s="132"/>
      <c r="CF17" s="132"/>
      <c r="CG17" s="132"/>
      <c r="CH17" s="132"/>
      <c r="CI17" s="132"/>
      <c r="CJ17" s="131"/>
      <c r="CK17" s="133"/>
      <c r="CL17" s="133"/>
      <c r="CM17" s="133"/>
      <c r="CN17" s="133"/>
      <c r="CO17" s="133"/>
      <c r="CP17" s="133"/>
      <c r="CQ17" s="132"/>
      <c r="CR17" s="132"/>
      <c r="CS17" s="132"/>
      <c r="CT17" s="132"/>
      <c r="CU17" s="132"/>
      <c r="CV17" s="132"/>
      <c r="CW17" s="131"/>
      <c r="CX17" s="133"/>
      <c r="CY17" s="133"/>
      <c r="CZ17" s="133"/>
      <c r="DA17" s="133"/>
      <c r="DB17" s="133"/>
      <c r="DC17" s="133"/>
      <c r="DD17" s="132"/>
      <c r="DE17" s="132"/>
      <c r="DF17" s="132"/>
      <c r="DG17" s="132"/>
      <c r="DH17" s="132"/>
      <c r="DI17" s="132"/>
      <c r="DJ17" s="131"/>
      <c r="DK17" s="133"/>
      <c r="DL17" s="133"/>
      <c r="DM17" s="133"/>
      <c r="DN17" s="133"/>
      <c r="DO17" s="133"/>
      <c r="DP17" s="133"/>
      <c r="DQ17" s="132"/>
      <c r="DR17" s="132"/>
      <c r="DS17" s="132"/>
      <c r="DT17" s="132"/>
      <c r="DU17" s="132"/>
      <c r="DV17" s="132"/>
      <c r="DW17" s="131"/>
      <c r="DX17" s="134"/>
      <c r="DY17" s="133"/>
      <c r="DZ17" s="133"/>
      <c r="EA17" s="133"/>
      <c r="EB17" s="133"/>
      <c r="EC17" s="133"/>
      <c r="ED17" s="132"/>
      <c r="EE17" s="132"/>
      <c r="EF17" s="132"/>
      <c r="EG17" s="132"/>
      <c r="EH17" s="132"/>
      <c r="EI17" s="132"/>
      <c r="EJ17" s="131"/>
      <c r="EK17" s="133"/>
      <c r="EL17" s="133"/>
      <c r="EM17" s="133"/>
      <c r="EN17" s="133"/>
      <c r="EO17" s="133"/>
      <c r="EP17" s="133"/>
      <c r="EQ17" s="132"/>
      <c r="ER17" s="132"/>
      <c r="ES17" s="132"/>
      <c r="ET17" s="132"/>
      <c r="EU17" s="132"/>
      <c r="EV17" s="132"/>
      <c r="EW17" s="131"/>
      <c r="EX17" s="133"/>
      <c r="EY17" s="133"/>
      <c r="EZ17" s="133"/>
      <c r="FA17" s="133"/>
      <c r="FB17" s="133"/>
      <c r="FC17" s="133"/>
      <c r="FD17" s="132"/>
      <c r="FE17" s="132"/>
      <c r="FF17" s="132"/>
      <c r="FG17" s="132"/>
      <c r="FH17" s="132"/>
      <c r="FI17" s="132"/>
      <c r="FJ17" s="131"/>
      <c r="FK17" s="133"/>
      <c r="FL17" s="133"/>
      <c r="FM17" s="133"/>
      <c r="FN17" s="133"/>
      <c r="FO17" s="133"/>
      <c r="FP17" s="133"/>
      <c r="FQ17" s="132"/>
      <c r="FR17" s="132"/>
      <c r="FS17" s="132"/>
      <c r="FT17" s="132"/>
      <c r="FU17" s="132"/>
      <c r="FV17" s="132"/>
      <c r="FW17" s="131"/>
      <c r="FX17" s="133"/>
      <c r="FY17" s="133"/>
      <c r="FZ17" s="133"/>
      <c r="GA17" s="133"/>
      <c r="GB17" s="133"/>
      <c r="GC17" s="133"/>
      <c r="GD17" s="132"/>
      <c r="GE17" s="132"/>
      <c r="GF17" s="132"/>
      <c r="GG17" s="281"/>
      <c r="GH17" s="281"/>
      <c r="GI17" s="281"/>
      <c r="GJ17" s="277"/>
      <c r="GK17" s="282"/>
      <c r="GL17" s="282"/>
      <c r="GM17" s="282"/>
      <c r="GN17" s="282"/>
      <c r="GO17" s="282"/>
      <c r="GP17" s="282"/>
      <c r="GQ17" s="281"/>
      <c r="GR17" s="281"/>
      <c r="GS17" s="281"/>
      <c r="GT17" s="281"/>
      <c r="GU17" s="281"/>
      <c r="GV17" s="132"/>
      <c r="GW17" s="131"/>
      <c r="GX17" s="282"/>
      <c r="GY17" s="282"/>
      <c r="GZ17" s="282"/>
      <c r="HA17" s="282"/>
      <c r="HB17" s="282"/>
      <c r="HC17" s="282"/>
      <c r="HD17" s="281"/>
      <c r="HE17" s="281"/>
      <c r="HF17" s="281"/>
      <c r="HG17" s="281"/>
      <c r="HH17" s="281"/>
      <c r="HI17" s="132"/>
      <c r="HJ17" s="283"/>
      <c r="HK17" s="282"/>
      <c r="HL17" s="282"/>
      <c r="HM17" s="282"/>
      <c r="HN17" s="282"/>
      <c r="HO17" s="282"/>
      <c r="HP17" s="282"/>
      <c r="HQ17" s="281"/>
      <c r="HR17" s="281"/>
      <c r="HS17" s="281"/>
      <c r="HT17" s="281"/>
      <c r="HU17" s="281"/>
      <c r="HV17" s="132"/>
      <c r="HW17" s="283"/>
      <c r="HX17" s="282"/>
      <c r="HY17" s="282"/>
      <c r="HZ17" s="282"/>
      <c r="IA17" s="282"/>
      <c r="IB17" s="282"/>
      <c r="IC17" s="282"/>
      <c r="ID17" s="281"/>
      <c r="IE17" s="281"/>
      <c r="IF17" s="281"/>
      <c r="IG17" s="281"/>
      <c r="IH17" s="281"/>
      <c r="II17" s="132"/>
      <c r="IJ17" s="283"/>
      <c r="IK17" s="282"/>
      <c r="IL17" s="282"/>
      <c r="IM17" s="282"/>
      <c r="IN17" s="282"/>
      <c r="IO17" s="282"/>
      <c r="IP17" s="282"/>
      <c r="IQ17" s="281"/>
      <c r="IR17" s="281"/>
      <c r="IS17" s="281"/>
      <c r="IT17" s="281"/>
      <c r="IU17" s="281"/>
      <c r="IV17" s="132"/>
      <c r="IW17" s="283"/>
      <c r="IX17" s="282"/>
      <c r="IY17" s="282"/>
      <c r="IZ17" s="282"/>
      <c r="JA17" s="282"/>
      <c r="JB17" s="282"/>
      <c r="JC17" s="282"/>
      <c r="JD17" s="281"/>
      <c r="JE17" s="281"/>
      <c r="JF17" s="281"/>
      <c r="JG17" s="281"/>
      <c r="JH17" s="281"/>
      <c r="JI17" s="132"/>
      <c r="JJ17" s="283"/>
      <c r="JK17" s="282"/>
      <c r="JL17" s="282"/>
      <c r="JM17" s="282"/>
      <c r="JN17" s="282"/>
      <c r="JO17" s="282"/>
      <c r="JP17" s="282"/>
      <c r="JQ17" s="281"/>
      <c r="JR17" s="281"/>
      <c r="JS17" s="281"/>
      <c r="JT17" s="281"/>
      <c r="JU17" s="281"/>
      <c r="JV17" s="132"/>
      <c r="JW17" s="283"/>
      <c r="JX17" s="282"/>
      <c r="JY17" s="282"/>
      <c r="JZ17" s="282"/>
      <c r="KA17" s="282"/>
      <c r="KB17" s="282"/>
      <c r="KC17" s="282"/>
      <c r="KD17" s="281"/>
      <c r="KE17" s="281"/>
      <c r="KF17" s="281"/>
      <c r="KG17" s="281"/>
      <c r="KH17" s="281"/>
      <c r="KI17" s="132"/>
      <c r="KJ17" s="283"/>
      <c r="KK17" s="282"/>
      <c r="KL17" s="282"/>
      <c r="KM17" s="282"/>
      <c r="KN17" s="282"/>
      <c r="KO17" s="282"/>
      <c r="KP17" s="282"/>
      <c r="KQ17" s="281"/>
      <c r="KR17" s="281"/>
      <c r="KS17" s="281"/>
      <c r="KT17" s="281"/>
      <c r="KU17" s="281"/>
      <c r="KV17" s="132"/>
      <c r="KW17" s="283"/>
      <c r="KX17" s="282"/>
      <c r="KY17" s="282"/>
      <c r="KZ17" s="282"/>
      <c r="LA17" s="282"/>
      <c r="LB17" s="282"/>
      <c r="LC17" s="282"/>
      <c r="LD17" s="281"/>
      <c r="LE17" s="281"/>
      <c r="LF17" s="281"/>
      <c r="LG17" s="281"/>
      <c r="LH17" s="281"/>
      <c r="LI17" s="132"/>
      <c r="LJ17" s="283"/>
      <c r="LK17" s="282"/>
      <c r="LL17" s="282"/>
      <c r="LM17" s="282"/>
      <c r="LN17" s="282"/>
      <c r="LO17" s="282"/>
      <c r="LP17" s="282"/>
      <c r="LQ17" s="281"/>
      <c r="LR17" s="281"/>
      <c r="LS17" s="281"/>
      <c r="LT17" s="281"/>
      <c r="LU17" s="281"/>
      <c r="LV17" s="132"/>
      <c r="LW17" s="283"/>
      <c r="LX17" s="282"/>
      <c r="LY17" s="282"/>
      <c r="LZ17" s="282"/>
      <c r="MA17" s="282"/>
      <c r="MB17" s="282"/>
      <c r="MC17" s="282"/>
      <c r="MD17" s="281"/>
      <c r="ME17" s="281"/>
      <c r="MF17" s="281"/>
      <c r="MG17" s="281"/>
      <c r="MH17" s="281"/>
      <c r="MI17" s="132"/>
      <c r="MJ17" s="283"/>
    </row>
    <row r="18" spans="1:348" ht="15.75" thickTop="1" x14ac:dyDescent="0.2">
      <c r="A18" s="182"/>
      <c r="B18" s="201"/>
      <c r="C18" s="242"/>
      <c r="D18" s="202"/>
      <c r="E18" s="183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3"/>
      <c r="Y18" s="183"/>
      <c r="Z18" s="183"/>
      <c r="AA18" s="183"/>
      <c r="AB18" s="183"/>
      <c r="AC18" s="183"/>
      <c r="AD18" s="183"/>
      <c r="AE18" s="183"/>
      <c r="AF18" s="183"/>
      <c r="AG18" s="183"/>
      <c r="AH18" s="183"/>
      <c r="AI18" s="185"/>
      <c r="AJ18" s="185"/>
      <c r="AK18" s="183"/>
      <c r="AL18" s="183"/>
      <c r="AM18" s="183"/>
      <c r="AN18" s="183"/>
      <c r="AO18" s="183"/>
      <c r="AP18" s="183"/>
      <c r="AQ18" s="183"/>
      <c r="AR18" s="185"/>
      <c r="AS18" s="185"/>
      <c r="AT18" s="185"/>
      <c r="AU18" s="183"/>
      <c r="AV18" s="183"/>
      <c r="AW18" s="185"/>
      <c r="AX18" s="185"/>
      <c r="AY18" s="183"/>
      <c r="AZ18" s="183"/>
      <c r="BA18" s="183"/>
      <c r="BB18" s="183"/>
      <c r="BC18" s="183"/>
      <c r="BD18" s="183"/>
      <c r="BE18" s="183"/>
      <c r="BF18" s="183"/>
      <c r="BG18" s="183"/>
      <c r="BH18" s="183"/>
      <c r="BI18" s="183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85"/>
      <c r="BW18" s="185"/>
      <c r="BX18" s="185"/>
      <c r="BY18" s="185"/>
      <c r="BZ18" s="185"/>
      <c r="CA18" s="185"/>
      <c r="CB18" s="185"/>
      <c r="CC18" s="185"/>
      <c r="CD18" s="185"/>
      <c r="CE18" s="185"/>
      <c r="CF18" s="185"/>
      <c r="CG18" s="185"/>
      <c r="CH18" s="185"/>
      <c r="CI18" s="185"/>
      <c r="CJ18" s="185"/>
      <c r="CK18" s="185"/>
      <c r="CL18" s="185"/>
      <c r="CM18" s="185"/>
      <c r="CN18" s="185"/>
      <c r="CO18" s="185"/>
      <c r="CP18" s="185"/>
      <c r="CQ18" s="185"/>
      <c r="CR18" s="185"/>
      <c r="CS18" s="185"/>
      <c r="CT18" s="185"/>
      <c r="CU18" s="185"/>
      <c r="CV18" s="185"/>
      <c r="CW18" s="185"/>
      <c r="CX18" s="185"/>
      <c r="CY18" s="185"/>
      <c r="CZ18" s="185"/>
      <c r="DA18" s="185"/>
      <c r="DB18" s="185"/>
      <c r="DC18" s="185"/>
      <c r="DD18" s="185"/>
      <c r="DE18" s="185"/>
      <c r="DF18" s="185"/>
      <c r="DG18" s="185"/>
      <c r="DH18" s="185"/>
      <c r="DI18" s="185"/>
      <c r="DJ18" s="185"/>
      <c r="DK18" s="185"/>
      <c r="DL18" s="185"/>
      <c r="DM18" s="185"/>
      <c r="DN18" s="185"/>
      <c r="DO18" s="185"/>
      <c r="DP18" s="185"/>
      <c r="DQ18" s="185"/>
      <c r="DR18" s="185"/>
      <c r="DS18" s="185"/>
      <c r="DT18" s="185"/>
      <c r="DU18" s="185"/>
      <c r="DV18" s="185"/>
      <c r="DW18" s="185"/>
      <c r="DX18" s="186"/>
      <c r="DY18" s="186"/>
      <c r="DZ18" s="186"/>
      <c r="EA18" s="186"/>
      <c r="EB18" s="186"/>
      <c r="EC18" s="186"/>
      <c r="ED18" s="186"/>
      <c r="EE18" s="186"/>
      <c r="EF18" s="186"/>
      <c r="EG18" s="186"/>
      <c r="EH18" s="186"/>
      <c r="EI18" s="186"/>
      <c r="EJ18" s="186"/>
      <c r="EK18" s="186"/>
      <c r="EL18" s="186"/>
      <c r="EM18" s="186"/>
      <c r="EN18" s="186"/>
      <c r="EO18" s="186"/>
      <c r="EP18" s="186"/>
      <c r="EQ18" s="186"/>
      <c r="ER18" s="186"/>
      <c r="ES18" s="186"/>
      <c r="ET18" s="186"/>
      <c r="EU18" s="186"/>
      <c r="EV18" s="186"/>
      <c r="EW18" s="186"/>
      <c r="EX18" s="186"/>
      <c r="EY18" s="186"/>
      <c r="EZ18" s="186"/>
      <c r="FA18" s="186"/>
      <c r="FB18" s="186"/>
      <c r="FC18" s="186"/>
      <c r="FD18" s="186"/>
      <c r="FE18" s="186"/>
      <c r="FF18" s="186"/>
      <c r="FG18" s="186"/>
      <c r="FH18" s="186"/>
      <c r="FI18" s="186"/>
      <c r="FJ18" s="186"/>
      <c r="FK18" s="186"/>
      <c r="FL18" s="186"/>
      <c r="FM18" s="186"/>
      <c r="FN18" s="186"/>
      <c r="FO18" s="186"/>
      <c r="FP18" s="186"/>
      <c r="FQ18" s="186"/>
      <c r="FR18" s="186"/>
      <c r="FS18" s="186"/>
      <c r="FT18" s="186"/>
      <c r="FU18" s="186"/>
      <c r="FV18" s="186"/>
      <c r="FW18" s="267"/>
      <c r="FX18" s="186"/>
      <c r="FY18" s="186"/>
      <c r="FZ18" s="186"/>
      <c r="GA18" s="186"/>
      <c r="GB18" s="186"/>
      <c r="GC18" s="186"/>
      <c r="GD18" s="186"/>
      <c r="GE18" s="186"/>
      <c r="GF18" s="186"/>
      <c r="GG18" s="186"/>
      <c r="GH18" s="267"/>
      <c r="GI18" s="186"/>
      <c r="GJ18" s="267"/>
      <c r="GK18" s="186"/>
      <c r="GL18" s="186"/>
      <c r="GM18" s="186"/>
      <c r="GN18" s="186"/>
      <c r="GO18" s="186"/>
      <c r="GP18" s="186"/>
      <c r="GQ18" s="186"/>
      <c r="GR18" s="186"/>
      <c r="GS18" s="186"/>
      <c r="GT18" s="186"/>
      <c r="GU18" s="186"/>
      <c r="GV18" s="186"/>
      <c r="GW18" s="267"/>
      <c r="GX18" s="186"/>
      <c r="GY18" s="186"/>
      <c r="GZ18" s="186"/>
      <c r="HA18" s="186"/>
      <c r="HB18" s="186"/>
      <c r="HC18" s="186"/>
      <c r="HD18" s="186"/>
      <c r="HE18" s="186"/>
      <c r="HF18" s="186"/>
      <c r="HG18" s="186"/>
      <c r="HH18" s="186"/>
      <c r="HI18" s="186"/>
      <c r="HJ18" s="267"/>
      <c r="HK18" s="186"/>
      <c r="HL18" s="186"/>
      <c r="HM18" s="186"/>
      <c r="HN18" s="186"/>
      <c r="HO18" s="186"/>
      <c r="HP18" s="186"/>
      <c r="HQ18" s="186"/>
      <c r="HR18" s="186"/>
      <c r="HS18" s="186"/>
      <c r="HT18" s="186"/>
      <c r="HU18" s="186"/>
      <c r="HV18" s="186"/>
      <c r="HW18" s="267"/>
      <c r="HX18" s="267"/>
      <c r="HY18" s="186"/>
      <c r="HZ18" s="186"/>
      <c r="IA18" s="186"/>
      <c r="IB18" s="186"/>
      <c r="IC18" s="186"/>
      <c r="ID18" s="186"/>
      <c r="IE18" s="186"/>
      <c r="IF18" s="186"/>
      <c r="IG18" s="186"/>
      <c r="IH18" s="186"/>
      <c r="II18" s="186"/>
      <c r="IJ18" s="267"/>
      <c r="IK18" s="267"/>
      <c r="IL18" s="186"/>
      <c r="IM18" s="186"/>
      <c r="IN18" s="186"/>
      <c r="IO18" s="186"/>
      <c r="IP18" s="186"/>
      <c r="IQ18" s="186"/>
      <c r="IR18" s="186"/>
      <c r="IS18" s="186"/>
      <c r="IT18" s="186"/>
      <c r="IU18" s="186"/>
      <c r="IV18" s="186"/>
      <c r="IW18" s="267"/>
      <c r="IX18" s="267"/>
      <c r="IY18" s="186"/>
      <c r="IZ18" s="186"/>
      <c r="JA18" s="186"/>
      <c r="JB18" s="186"/>
      <c r="JC18" s="186"/>
      <c r="JD18" s="186"/>
      <c r="JE18" s="186"/>
      <c r="JF18" s="186"/>
      <c r="JG18" s="186"/>
      <c r="JH18" s="186"/>
      <c r="JI18" s="186"/>
      <c r="JJ18" s="267"/>
      <c r="JK18" s="267"/>
      <c r="JL18" s="186"/>
      <c r="JM18" s="186"/>
      <c r="JN18" s="186"/>
      <c r="JO18" s="186"/>
      <c r="JP18" s="186"/>
      <c r="JQ18" s="186"/>
      <c r="JR18" s="186"/>
      <c r="JS18" s="186"/>
      <c r="JT18" s="186"/>
      <c r="JU18" s="186"/>
      <c r="JV18" s="186"/>
      <c r="JW18" s="267"/>
      <c r="JX18" s="267"/>
      <c r="JY18" s="186"/>
      <c r="JZ18" s="186"/>
      <c r="KA18" s="186"/>
      <c r="KB18" s="186"/>
      <c r="KC18" s="186"/>
      <c r="KD18" s="186"/>
      <c r="KE18" s="186"/>
      <c r="KF18" s="186"/>
      <c r="KG18" s="186"/>
      <c r="KH18" s="186"/>
      <c r="KI18" s="186"/>
      <c r="KJ18" s="267"/>
      <c r="KK18" s="267"/>
      <c r="KL18" s="186"/>
      <c r="KM18" s="186"/>
      <c r="KN18" s="186"/>
      <c r="KO18" s="186"/>
      <c r="KP18" s="186"/>
      <c r="KQ18" s="186"/>
      <c r="KR18" s="186"/>
      <c r="KS18" s="186"/>
      <c r="KT18" s="186"/>
      <c r="KU18" s="186"/>
      <c r="KV18" s="186"/>
      <c r="KW18" s="267"/>
      <c r="KX18" s="267"/>
      <c r="KY18" s="186"/>
      <c r="KZ18" s="186"/>
      <c r="LA18" s="186"/>
      <c r="LB18" s="186"/>
      <c r="LC18" s="186"/>
      <c r="LD18" s="186"/>
      <c r="LE18" s="186"/>
      <c r="LF18" s="186"/>
      <c r="LG18" s="186"/>
      <c r="LH18" s="186"/>
      <c r="LI18" s="186"/>
      <c r="LJ18" s="267"/>
      <c r="LK18" s="267"/>
      <c r="LL18" s="186"/>
      <c r="LM18" s="186"/>
      <c r="LN18" s="186"/>
      <c r="LO18" s="186"/>
      <c r="LP18" s="186"/>
      <c r="LQ18" s="186"/>
      <c r="LR18" s="186"/>
      <c r="LS18" s="186"/>
      <c r="LT18" s="186"/>
      <c r="LU18" s="186"/>
      <c r="LV18" s="186"/>
      <c r="LW18" s="267"/>
      <c r="LX18" s="267"/>
      <c r="LY18" s="186"/>
      <c r="LZ18" s="186"/>
      <c r="MA18" s="186"/>
      <c r="MB18" s="186"/>
      <c r="MC18" s="186"/>
      <c r="MD18" s="186"/>
      <c r="ME18" s="186"/>
      <c r="MF18" s="186"/>
      <c r="MG18" s="186"/>
      <c r="MH18" s="186"/>
      <c r="MI18" s="186"/>
      <c r="MJ18" s="267"/>
    </row>
    <row r="19" spans="1:348" ht="20.25" x14ac:dyDescent="0.3">
      <c r="A19" s="40">
        <v>7</v>
      </c>
      <c r="B19" s="41" t="s">
        <v>110</v>
      </c>
      <c r="C19" s="243" t="s">
        <v>102</v>
      </c>
      <c r="D19" s="203" t="s">
        <v>103</v>
      </c>
      <c r="E19" s="135">
        <f t="shared" ref="E19:V19" si="0">E21+E99+E105+E110</f>
        <v>571345806.20931399</v>
      </c>
      <c r="F19" s="135">
        <f t="shared" si="0"/>
        <v>863739192.12151563</v>
      </c>
      <c r="G19" s="135">
        <f t="shared" si="0"/>
        <v>1088544641.9629445</v>
      </c>
      <c r="H19" s="135">
        <f t="shared" si="0"/>
        <v>1287048785.6785178</v>
      </c>
      <c r="I19" s="135">
        <f t="shared" si="0"/>
        <v>1470002073.9442496</v>
      </c>
      <c r="J19" s="135">
        <f t="shared" si="0"/>
        <v>1711604798.8649642</v>
      </c>
      <c r="K19" s="135">
        <f t="shared" si="0"/>
        <v>181030234.24024928</v>
      </c>
      <c r="L19" s="135">
        <f t="shared" si="0"/>
        <v>155782808.93562567</v>
      </c>
      <c r="M19" s="135">
        <f t="shared" si="0"/>
        <v>157099805.26345071</v>
      </c>
      <c r="N19" s="135">
        <f t="shared" si="0"/>
        <v>159148123.57425028</v>
      </c>
      <c r="O19" s="135">
        <f t="shared" si="0"/>
        <v>154899734.32370782</v>
      </c>
      <c r="P19" s="135">
        <f t="shared" si="0"/>
        <v>197125264.28531688</v>
      </c>
      <c r="Q19" s="135">
        <f t="shared" si="0"/>
        <v>176548511.65637347</v>
      </c>
      <c r="R19" s="135">
        <f t="shared" si="0"/>
        <v>156925285.14994717</v>
      </c>
      <c r="S19" s="135">
        <f t="shared" si="0"/>
        <v>158536952.65119904</v>
      </c>
      <c r="T19" s="135">
        <f t="shared" si="0"/>
        <v>157869705.94781059</v>
      </c>
      <c r="U19" s="135">
        <f t="shared" si="0"/>
        <v>161314214.37712124</v>
      </c>
      <c r="V19" s="135">
        <f t="shared" si="0"/>
        <v>147733860.51299173</v>
      </c>
      <c r="W19" s="135">
        <f>K19+L19+M19+N19+O19+P19+Q19+R19+S19+T19+U19+V19</f>
        <v>1964014500.9180441</v>
      </c>
      <c r="X19" s="135">
        <f t="shared" ref="X19:AI19" si="1">X21+X99+X105+X110</f>
        <v>176791583.20814556</v>
      </c>
      <c r="Y19" s="135">
        <f t="shared" si="1"/>
        <v>173661387.91520616</v>
      </c>
      <c r="Z19" s="135">
        <f t="shared" si="1"/>
        <v>174630099.31564009</v>
      </c>
      <c r="AA19" s="135">
        <f t="shared" si="1"/>
        <v>173684510.09848106</v>
      </c>
      <c r="AB19" s="135">
        <f t="shared" si="1"/>
        <v>177241800.20030046</v>
      </c>
      <c r="AC19" s="135">
        <f t="shared" si="1"/>
        <v>220798055.41645801</v>
      </c>
      <c r="AD19" s="135">
        <f t="shared" si="1"/>
        <v>175749598.56451342</v>
      </c>
      <c r="AE19" s="135">
        <f t="shared" si="1"/>
        <v>181214888.62877655</v>
      </c>
      <c r="AF19" s="135">
        <f t="shared" si="1"/>
        <v>180028975.42981139</v>
      </c>
      <c r="AG19" s="135">
        <f t="shared" si="1"/>
        <v>181461400.43398434</v>
      </c>
      <c r="AH19" s="135">
        <f t="shared" si="1"/>
        <v>175952015.52328494</v>
      </c>
      <c r="AI19" s="135">
        <f t="shared" si="1"/>
        <v>173744938.2406944</v>
      </c>
      <c r="AJ19" s="135">
        <f>X19+Y19+Z19+AA19+AB19+AC19+AD19+AE19+AF19+AG19+AH19+AI19</f>
        <v>2164959252.9752965</v>
      </c>
      <c r="AK19" s="135">
        <f t="shared" ref="AK19:AV19" si="2">AK21+AK99+AK105+AK110</f>
        <v>235118790.68602902</v>
      </c>
      <c r="AL19" s="135">
        <f t="shared" si="2"/>
        <v>194521912.03471878</v>
      </c>
      <c r="AM19" s="135">
        <f t="shared" si="2"/>
        <v>190186863.62877649</v>
      </c>
      <c r="AN19" s="135">
        <f t="shared" si="2"/>
        <v>196183041.22850943</v>
      </c>
      <c r="AO19" s="135">
        <f t="shared" si="2"/>
        <v>189964730.42897683</v>
      </c>
      <c r="AP19" s="135">
        <f t="shared" si="2"/>
        <v>249630479.05191123</v>
      </c>
      <c r="AQ19" s="135">
        <f t="shared" si="2"/>
        <v>200625767.8183943</v>
      </c>
      <c r="AR19" s="135">
        <f t="shared" si="2"/>
        <v>202554636.12084797</v>
      </c>
      <c r="AS19" s="135">
        <f t="shared" si="2"/>
        <v>200437911.03321651</v>
      </c>
      <c r="AT19" s="135">
        <f t="shared" si="2"/>
        <v>171627073.94424975</v>
      </c>
      <c r="AU19" s="135">
        <f t="shared" si="2"/>
        <v>163721060.75780341</v>
      </c>
      <c r="AV19" s="135">
        <f t="shared" si="2"/>
        <v>198869174.59522614</v>
      </c>
      <c r="AW19" s="135">
        <f>AK19+AL19+AM19+AN19+AO19+AP19+AQ19+AR19+AS19+AT19+AU19+AV19</f>
        <v>2393441441.32866</v>
      </c>
      <c r="AX19" s="135">
        <f t="shared" ref="AX19:BI19" si="3">AX21+AX99+AX105+AX110</f>
        <v>214880099.31564015</v>
      </c>
      <c r="AY19" s="135">
        <f t="shared" si="3"/>
        <v>222193518.66783231</v>
      </c>
      <c r="AZ19" s="135">
        <f t="shared" si="3"/>
        <v>220889467.53463531</v>
      </c>
      <c r="BA19" s="135">
        <f t="shared" si="3"/>
        <v>234533604.57352698</v>
      </c>
      <c r="BB19" s="135">
        <f t="shared" si="3"/>
        <v>261211671.67417794</v>
      </c>
      <c r="BC19" s="135">
        <f t="shared" si="3"/>
        <v>249751239.35903856</v>
      </c>
      <c r="BD19" s="135">
        <f t="shared" si="3"/>
        <v>211543978.46770158</v>
      </c>
      <c r="BE19" s="135">
        <f t="shared" si="3"/>
        <v>211282106.49307299</v>
      </c>
      <c r="BF19" s="135">
        <f t="shared" si="3"/>
        <v>216237314.30479056</v>
      </c>
      <c r="BG19" s="135">
        <f t="shared" si="3"/>
        <v>218724357.36938745</v>
      </c>
      <c r="BH19" s="135">
        <f t="shared" si="3"/>
        <v>226112205.80871311</v>
      </c>
      <c r="BI19" s="135">
        <f t="shared" si="3"/>
        <v>247006476.38123858</v>
      </c>
      <c r="BJ19" s="135">
        <f>AX19+AY19+AZ19+BA19+BB19+BC19+BD19+BE19+BF19+BG19+BH19+BI19</f>
        <v>2734366039.9497552</v>
      </c>
      <c r="BK19" s="135">
        <f t="shared" ref="BK19:BV19" si="4">BK21+BK99+BK105+BK110</f>
        <v>238757035.55333</v>
      </c>
      <c r="BL19" s="135">
        <f t="shared" si="4"/>
        <v>245413774.82891005</v>
      </c>
      <c r="BM19" s="135">
        <f t="shared" si="4"/>
        <v>247595735.26957104</v>
      </c>
      <c r="BN19" s="135">
        <f t="shared" si="4"/>
        <v>247599340.67768323</v>
      </c>
      <c r="BO19" s="135">
        <f t="shared" si="4"/>
        <v>247680641.79602742</v>
      </c>
      <c r="BP19" s="135">
        <f t="shared" si="4"/>
        <v>309901798.53113008</v>
      </c>
      <c r="BQ19" s="135">
        <f t="shared" si="4"/>
        <v>245651168.41929564</v>
      </c>
      <c r="BR19" s="135">
        <f t="shared" si="4"/>
        <v>249748385.07761645</v>
      </c>
      <c r="BS19" s="135">
        <f t="shared" si="4"/>
        <v>242381038.22400269</v>
      </c>
      <c r="BT19" s="135">
        <f t="shared" si="4"/>
        <v>251399453.34668675</v>
      </c>
      <c r="BU19" s="135">
        <f t="shared" si="4"/>
        <v>230792459.52261728</v>
      </c>
      <c r="BV19" s="135">
        <f t="shared" si="4"/>
        <v>301228985.14438331</v>
      </c>
      <c r="BW19" s="135">
        <f>BK19+BL19+BM19+BN19+BO19+BP19+BQ19+BR19+BS19+BT19+BU19+BV19</f>
        <v>3058149816.3912539</v>
      </c>
      <c r="BX19" s="135">
        <f t="shared" ref="BX19:CI19" si="5">BX21+BX99+BX105+BX110</f>
        <v>253004323.15139377</v>
      </c>
      <c r="BY19" s="135">
        <f t="shared" si="5"/>
        <v>254609067.76831916</v>
      </c>
      <c r="BZ19" s="135">
        <f t="shared" si="5"/>
        <v>260490531.6307795</v>
      </c>
      <c r="CA19" s="135">
        <f t="shared" si="5"/>
        <v>262032936.90535808</v>
      </c>
      <c r="CB19" s="135">
        <f t="shared" si="5"/>
        <v>260524528.45935571</v>
      </c>
      <c r="CC19" s="135">
        <f t="shared" si="5"/>
        <v>329005516.60824573</v>
      </c>
      <c r="CD19" s="135">
        <f t="shared" si="5"/>
        <v>276169850.60924721</v>
      </c>
      <c r="CE19" s="135">
        <f t="shared" si="5"/>
        <v>272192951.92789185</v>
      </c>
      <c r="CF19" s="135">
        <f t="shared" si="5"/>
        <v>273422679.85311306</v>
      </c>
      <c r="CG19" s="135">
        <f t="shared" si="5"/>
        <v>270555345.51827741</v>
      </c>
      <c r="CH19" s="135">
        <f t="shared" si="5"/>
        <v>245440402.27007177</v>
      </c>
      <c r="CI19" s="135">
        <f t="shared" si="5"/>
        <v>312969495.91053247</v>
      </c>
      <c r="CJ19" s="135">
        <f>BX19+BY19+BZ19+CA19+CB19+CC19+CD19+CE19+CF19+CG19+CH19+CI19</f>
        <v>3270417630.6125855</v>
      </c>
      <c r="CK19" s="135">
        <f t="shared" ref="CK19:CV19" si="6">CK21+CK99+CK105+CK110+CK136</f>
        <v>269819850.60924721</v>
      </c>
      <c r="CL19" s="135">
        <f t="shared" si="6"/>
        <v>288118456.85194457</v>
      </c>
      <c r="CM19" s="135">
        <f t="shared" si="6"/>
        <v>281255199.46586549</v>
      </c>
      <c r="CN19" s="135">
        <f t="shared" si="6"/>
        <v>281866875.31296945</v>
      </c>
      <c r="CO19" s="135">
        <f t="shared" si="6"/>
        <v>346360540.81121683</v>
      </c>
      <c r="CP19" s="135">
        <f t="shared" si="6"/>
        <v>319947867.63478553</v>
      </c>
      <c r="CQ19" s="135">
        <f t="shared" si="6"/>
        <v>282141303.62209982</v>
      </c>
      <c r="CR19" s="135">
        <f t="shared" si="6"/>
        <v>286346261.05825406</v>
      </c>
      <c r="CS19" s="135">
        <f t="shared" si="6"/>
        <v>292300851.27691537</v>
      </c>
      <c r="CT19" s="135">
        <f t="shared" si="6"/>
        <v>293689208.81321985</v>
      </c>
      <c r="CU19" s="135">
        <f t="shared" si="6"/>
        <v>237107753.29661161</v>
      </c>
      <c r="CV19" s="135">
        <f t="shared" si="6"/>
        <v>297910031.71423799</v>
      </c>
      <c r="CW19" s="135">
        <f>CK19+CL19+CM19+CN19+CO19+CP19+CQ19+CR19+CS19+CT19+CU19+CV19</f>
        <v>3476864200.4673686</v>
      </c>
      <c r="CX19" s="135">
        <f t="shared" ref="CX19:DI19" si="7">CX21+CX99+CX105+CX110+CX136</f>
        <v>306200300.45067596</v>
      </c>
      <c r="CY19" s="135">
        <f t="shared" si="7"/>
        <v>286495973.12635624</v>
      </c>
      <c r="CZ19" s="135">
        <f t="shared" si="7"/>
        <v>292017242.53046238</v>
      </c>
      <c r="DA19" s="135">
        <f t="shared" si="7"/>
        <v>296378634.61859453</v>
      </c>
      <c r="DB19" s="135">
        <f t="shared" si="7"/>
        <v>350225963.94591892</v>
      </c>
      <c r="DC19" s="135">
        <f t="shared" si="7"/>
        <v>334270551.6608246</v>
      </c>
      <c r="DD19" s="135">
        <f t="shared" si="7"/>
        <v>291824528.45935571</v>
      </c>
      <c r="DE19" s="135">
        <f t="shared" si="7"/>
        <v>307327349.35736936</v>
      </c>
      <c r="DF19" s="135">
        <f t="shared" si="7"/>
        <v>292717413.62043071</v>
      </c>
      <c r="DG19" s="135">
        <f t="shared" si="7"/>
        <v>294285908.02870977</v>
      </c>
      <c r="DH19" s="135">
        <f t="shared" si="7"/>
        <v>307197896.84526789</v>
      </c>
      <c r="DI19" s="135">
        <f t="shared" si="7"/>
        <v>301728417.62643963</v>
      </c>
      <c r="DJ19" s="135">
        <f>CX19+CY19+CZ19+DA19+DB19+DC19+DD19+DE19+DF19+DG19+DH19+DI19</f>
        <v>3660670180.2704053</v>
      </c>
      <c r="DK19" s="135">
        <f t="shared" ref="DK19:DV19" si="8">DK21+DK99+DK105+DK110+DK136</f>
        <v>300856893.6738441</v>
      </c>
      <c r="DL19" s="135">
        <f t="shared" si="8"/>
        <v>311667768.31914544</v>
      </c>
      <c r="DM19" s="135">
        <f t="shared" si="8"/>
        <v>303136617.42613924</v>
      </c>
      <c r="DN19" s="135">
        <f t="shared" si="8"/>
        <v>307274173.76064098</v>
      </c>
      <c r="DO19" s="135">
        <f t="shared" si="8"/>
        <v>427358800.70105165</v>
      </c>
      <c r="DP19" s="135">
        <f t="shared" si="8"/>
        <v>306240756.96878654</v>
      </c>
      <c r="DQ19" s="135">
        <f t="shared" si="8"/>
        <v>306188315.80704391</v>
      </c>
      <c r="DR19" s="135">
        <f t="shared" si="8"/>
        <v>304135515.77366048</v>
      </c>
      <c r="DS19" s="135">
        <f t="shared" si="8"/>
        <v>307167467.86846936</v>
      </c>
      <c r="DT19" s="135">
        <f t="shared" si="8"/>
        <v>310314893.17309302</v>
      </c>
      <c r="DU19" s="135">
        <f t="shared" si="8"/>
        <v>342005666.83358371</v>
      </c>
      <c r="DV19" s="135">
        <f t="shared" si="8"/>
        <v>325397759.13870806</v>
      </c>
      <c r="DW19" s="135">
        <f>DK19+DL19+DM19+DN19+DO19+DP19+DQ19+DR19+DS19+DT19+DU19+DV19</f>
        <v>3851744629.4441667</v>
      </c>
      <c r="DX19" s="135">
        <f t="shared" ref="DX19:EI19" si="9">DX21+DX99+DX105+DX110+DX136</f>
        <v>304065523</v>
      </c>
      <c r="DY19" s="135">
        <f t="shared" si="9"/>
        <v>331301011</v>
      </c>
      <c r="DZ19" s="135">
        <f t="shared" si="9"/>
        <v>320635598.01999992</v>
      </c>
      <c r="EA19" s="135">
        <f t="shared" si="9"/>
        <v>323811861.34000003</v>
      </c>
      <c r="EB19" s="135">
        <f t="shared" si="9"/>
        <v>444237337</v>
      </c>
      <c r="EC19" s="135">
        <f t="shared" si="9"/>
        <v>324987237.59999996</v>
      </c>
      <c r="ED19" s="135">
        <f t="shared" si="9"/>
        <v>320944406.47000003</v>
      </c>
      <c r="EE19" s="135">
        <f t="shared" si="9"/>
        <v>322803990.33000004</v>
      </c>
      <c r="EF19" s="135">
        <f t="shared" si="9"/>
        <v>321365237.56000006</v>
      </c>
      <c r="EG19" s="135">
        <f t="shared" si="9"/>
        <v>326050566.63999999</v>
      </c>
      <c r="EH19" s="135">
        <f t="shared" si="9"/>
        <v>391806982.53999996</v>
      </c>
      <c r="EI19" s="135">
        <f t="shared" si="9"/>
        <v>332039922</v>
      </c>
      <c r="EJ19" s="135">
        <f>DX19+DY19+DZ19+EA19+EB19+EC19+ED19+EE19+EF19+EG19+EH19+EI19</f>
        <v>4064049673.5</v>
      </c>
      <c r="EK19" s="135">
        <f t="shared" ref="EK19:EV19" si="10">EK21+EK99+EK105+EK110+EK136</f>
        <v>335639411.57999998</v>
      </c>
      <c r="EL19" s="135">
        <f t="shared" si="10"/>
        <v>353778951</v>
      </c>
      <c r="EM19" s="135">
        <f t="shared" si="10"/>
        <v>343577907</v>
      </c>
      <c r="EN19" s="135">
        <f t="shared" si="10"/>
        <v>344947193</v>
      </c>
      <c r="EO19" s="135">
        <f t="shared" si="10"/>
        <v>468142703</v>
      </c>
      <c r="EP19" s="135">
        <f t="shared" si="10"/>
        <v>344961128</v>
      </c>
      <c r="EQ19" s="135">
        <f t="shared" si="10"/>
        <v>343489574</v>
      </c>
      <c r="ER19" s="135">
        <f t="shared" si="10"/>
        <v>376044581.56999999</v>
      </c>
      <c r="ES19" s="135">
        <f t="shared" si="10"/>
        <v>346857200</v>
      </c>
      <c r="ET19" s="135">
        <f t="shared" si="10"/>
        <v>350187643</v>
      </c>
      <c r="EU19" s="135">
        <f t="shared" si="10"/>
        <v>506255288</v>
      </c>
      <c r="EV19" s="135">
        <f t="shared" si="10"/>
        <v>365838314</v>
      </c>
      <c r="EW19" s="135">
        <f>EK19+EL19+EM19+EN19+EO19+EP19+EQ19+ER19+ES19+ET19+EU19+EV19</f>
        <v>4479719894.1499996</v>
      </c>
      <c r="EX19" s="135">
        <f t="shared" ref="EX19:FI19" si="11">EX21+EX99+EX105+EX110+EX136</f>
        <v>365697943</v>
      </c>
      <c r="EY19" s="135">
        <f t="shared" si="11"/>
        <v>384533769</v>
      </c>
      <c r="EZ19" s="135">
        <f t="shared" si="11"/>
        <v>372106094</v>
      </c>
      <c r="FA19" s="135">
        <f t="shared" si="11"/>
        <v>375522092</v>
      </c>
      <c r="FB19" s="135">
        <f t="shared" si="11"/>
        <v>506874266</v>
      </c>
      <c r="FC19" s="135">
        <f t="shared" si="11"/>
        <v>373879821</v>
      </c>
      <c r="FD19" s="135">
        <f t="shared" si="11"/>
        <v>376098239</v>
      </c>
      <c r="FE19" s="135">
        <f t="shared" si="11"/>
        <v>381588242</v>
      </c>
      <c r="FF19" s="135">
        <f t="shared" si="11"/>
        <v>376654611</v>
      </c>
      <c r="FG19" s="135">
        <f t="shared" si="11"/>
        <v>380271136.39999998</v>
      </c>
      <c r="FH19" s="135">
        <f t="shared" si="11"/>
        <v>381799966</v>
      </c>
      <c r="FI19" s="135">
        <f t="shared" si="11"/>
        <v>378529630</v>
      </c>
      <c r="FJ19" s="135">
        <f>EX19+EY19+EZ19+FA19+FB19+FC19+FD19+FE19+FF19+FG19+FH19+FI19</f>
        <v>4653555809.3999996</v>
      </c>
      <c r="FK19" s="135">
        <f t="shared" ref="FK19:FV19" si="12">FK21+FK99+FK105+FK110+FK136</f>
        <v>383226116.05000001</v>
      </c>
      <c r="FL19" s="135">
        <f t="shared" si="12"/>
        <v>390692010.43000001</v>
      </c>
      <c r="FM19" s="135">
        <f t="shared" si="12"/>
        <v>388089248</v>
      </c>
      <c r="FN19" s="135">
        <f t="shared" si="12"/>
        <v>385624043</v>
      </c>
      <c r="FO19" s="135">
        <f t="shared" si="12"/>
        <v>519812434</v>
      </c>
      <c r="FP19" s="135">
        <f t="shared" si="12"/>
        <v>388204725</v>
      </c>
      <c r="FQ19" s="135">
        <f t="shared" si="12"/>
        <v>388207290</v>
      </c>
      <c r="FR19" s="135">
        <f t="shared" si="12"/>
        <v>386707300</v>
      </c>
      <c r="FS19" s="135">
        <f t="shared" si="12"/>
        <v>387902087</v>
      </c>
      <c r="FT19" s="135">
        <f t="shared" si="12"/>
        <v>392532634</v>
      </c>
      <c r="FU19" s="135">
        <f t="shared" si="12"/>
        <v>424188293</v>
      </c>
      <c r="FV19" s="135">
        <f t="shared" si="12"/>
        <v>369725257</v>
      </c>
      <c r="FW19" s="135">
        <f>FK19+FL19+FM19+FN19+FO19+FP19+FQ19+FR19+FS19+FT19+FU19+FV19</f>
        <v>4804911437.4799995</v>
      </c>
      <c r="FX19" s="135">
        <f t="shared" ref="FX19:GF19" si="13">FX21+FX99+FX105+FX110+FX136</f>
        <v>397193308</v>
      </c>
      <c r="FY19" s="135">
        <f t="shared" si="13"/>
        <v>401668106</v>
      </c>
      <c r="FZ19" s="135">
        <f t="shared" si="13"/>
        <v>398224757</v>
      </c>
      <c r="GA19" s="135">
        <f t="shared" si="13"/>
        <v>397849011</v>
      </c>
      <c r="GB19" s="135">
        <f t="shared" si="13"/>
        <v>537391534</v>
      </c>
      <c r="GC19" s="135">
        <f t="shared" si="13"/>
        <v>399414380</v>
      </c>
      <c r="GD19" s="135">
        <f t="shared" si="13"/>
        <v>399802350</v>
      </c>
      <c r="GE19" s="135">
        <f t="shared" si="13"/>
        <v>399163579</v>
      </c>
      <c r="GF19" s="135">
        <f t="shared" si="13"/>
        <v>401778289</v>
      </c>
      <c r="GG19" s="135">
        <f>GG21+GG99+GG105+GG110+GG136</f>
        <v>401253648</v>
      </c>
      <c r="GH19" s="135">
        <f>GH21+GH99+GH105+GH110+GH136</f>
        <v>402122162.04999995</v>
      </c>
      <c r="GI19" s="135">
        <f>GI21+GI99+GI105+GI110+GI136</f>
        <v>405180449.96999997</v>
      </c>
      <c r="GJ19" s="135">
        <f>FY19+FZ19+GA19+GB19+GC19+GD19+GE19+GF19+GH19+GG19+GI19+FX19</f>
        <v>4941041574.0200005</v>
      </c>
      <c r="GK19" s="135">
        <f t="shared" ref="GK19:GT19" si="14">GK21+GK99+GK105+GK110+GK136</f>
        <v>396899533.58000004</v>
      </c>
      <c r="GL19" s="135">
        <f t="shared" si="14"/>
        <v>399739353.15999997</v>
      </c>
      <c r="GM19" s="135">
        <f t="shared" si="14"/>
        <v>393788004.17000002</v>
      </c>
      <c r="GN19" s="135">
        <f t="shared" si="14"/>
        <v>398471252.63000005</v>
      </c>
      <c r="GO19" s="135">
        <f t="shared" si="14"/>
        <v>394070769.83000004</v>
      </c>
      <c r="GP19" s="135">
        <f t="shared" si="14"/>
        <v>393024915.47000003</v>
      </c>
      <c r="GQ19" s="135">
        <f t="shared" si="14"/>
        <v>484916813.51999998</v>
      </c>
      <c r="GR19" s="135">
        <f t="shared" si="14"/>
        <v>393565823.31000006</v>
      </c>
      <c r="GS19" s="135">
        <f t="shared" si="14"/>
        <v>397500640.30000001</v>
      </c>
      <c r="GT19" s="135">
        <f t="shared" si="14"/>
        <v>399888916.59000003</v>
      </c>
      <c r="GU19" s="135">
        <f>GU21+GU99+GU105+GU110+GU136</f>
        <v>401622114.98999989</v>
      </c>
      <c r="GV19" s="135">
        <f>GV21+GV99+GV105+GV110+GV136</f>
        <v>397542383.45000005</v>
      </c>
      <c r="GW19" s="135">
        <f>GK19+GL19+GM19+GN19+GO19+GP19+GQ19+GR19+GS19+GT19+GU19+GV19</f>
        <v>4851030521</v>
      </c>
      <c r="GX19" s="135">
        <f t="shared" ref="GX19:HG19" si="15">GX21+GX99+GX105+GX110+GX136</f>
        <v>403639937.37</v>
      </c>
      <c r="GY19" s="135">
        <f t="shared" si="15"/>
        <v>404219882.66000003</v>
      </c>
      <c r="GZ19" s="135">
        <f t="shared" si="15"/>
        <v>401766588.57000005</v>
      </c>
      <c r="HA19" s="135">
        <f t="shared" si="15"/>
        <v>406664882.9799999</v>
      </c>
      <c r="HB19" s="135">
        <f t="shared" si="15"/>
        <v>402515136.93000001</v>
      </c>
      <c r="HC19" s="135">
        <f t="shared" si="15"/>
        <v>411455933.23000002</v>
      </c>
      <c r="HD19" s="135">
        <f t="shared" si="15"/>
        <v>490343037.11999995</v>
      </c>
      <c r="HE19" s="135">
        <f t="shared" si="15"/>
        <v>404915469.07000005</v>
      </c>
      <c r="HF19" s="135">
        <f t="shared" si="15"/>
        <v>421741501.69</v>
      </c>
      <c r="HG19" s="135">
        <f t="shared" si="15"/>
        <v>388597659.62</v>
      </c>
      <c r="HH19" s="135">
        <f>HH21+HH99+HH105+HH110+HH136</f>
        <v>405854114.68000007</v>
      </c>
      <c r="HI19" s="135">
        <f>HI21+HI99+HI105+HI110+HI136</f>
        <v>407328567.74000001</v>
      </c>
      <c r="HJ19" s="135">
        <f>GX19+GY19+GZ19+HA19+HB19+HC19+HD19+HE19+HF19+HG19+HH19+HI19</f>
        <v>4949042711.6599998</v>
      </c>
      <c r="HK19" s="135">
        <f t="shared" ref="HK19:HT19" si="16">HK21+HK99+HK105+HK110+HK136</f>
        <v>405933568.75999999</v>
      </c>
      <c r="HL19" s="135">
        <f t="shared" si="16"/>
        <v>416588074.98000002</v>
      </c>
      <c r="HM19" s="135">
        <f t="shared" si="16"/>
        <v>397283667.59000003</v>
      </c>
      <c r="HN19" s="135">
        <f t="shared" si="16"/>
        <v>406962274.61999995</v>
      </c>
      <c r="HO19" s="135">
        <f t="shared" si="16"/>
        <v>420281417.03999996</v>
      </c>
      <c r="HP19" s="135">
        <f t="shared" si="16"/>
        <v>407834377.11000007</v>
      </c>
      <c r="HQ19" s="135">
        <f t="shared" si="16"/>
        <v>489078822.82999998</v>
      </c>
      <c r="HR19" s="135">
        <f t="shared" si="16"/>
        <v>407848083.72999996</v>
      </c>
      <c r="HS19" s="135">
        <f t="shared" si="16"/>
        <v>406950472.34000009</v>
      </c>
      <c r="HT19" s="135">
        <f t="shared" si="16"/>
        <v>404921795.44</v>
      </c>
      <c r="HU19" s="135">
        <f>HU21+HU99+HU105+HU110+HU136</f>
        <v>412819286.43000001</v>
      </c>
      <c r="HV19" s="135">
        <f>HV21+HV99+HV105+HV110+HV136</f>
        <v>401218158.86999995</v>
      </c>
      <c r="HW19" s="135">
        <f>HK19+HL19+HM19+HN19+HO19+HP19+HQ19+HR19+HS19+HT19+HU19+HV19</f>
        <v>4977719999.7399998</v>
      </c>
      <c r="HX19" s="135">
        <f t="shared" ref="HX19:IG19" si="17">HX21+HX99+HX105+HX110+HX136</f>
        <v>412506339.58000004</v>
      </c>
      <c r="HY19" s="135">
        <f t="shared" si="17"/>
        <v>404386730.29000002</v>
      </c>
      <c r="HZ19" s="135">
        <f t="shared" si="17"/>
        <v>405680833.20999992</v>
      </c>
      <c r="IA19" s="135">
        <f t="shared" si="17"/>
        <v>407552477.40000004</v>
      </c>
      <c r="IB19" s="135">
        <f t="shared" si="17"/>
        <v>404028808.53999996</v>
      </c>
      <c r="IC19" s="135">
        <f t="shared" si="17"/>
        <v>405977330.80000001</v>
      </c>
      <c r="ID19" s="135">
        <f t="shared" si="17"/>
        <v>511967334.43000001</v>
      </c>
      <c r="IE19" s="135">
        <f t="shared" si="17"/>
        <v>405317804.68000001</v>
      </c>
      <c r="IF19" s="135">
        <f t="shared" si="17"/>
        <v>406496746.84000003</v>
      </c>
      <c r="IG19" s="135">
        <f t="shared" si="17"/>
        <v>406367709.39999992</v>
      </c>
      <c r="IH19" s="135">
        <f>IH21+IH99+IH105+IH110+IH136</f>
        <v>408878004.34999996</v>
      </c>
      <c r="II19" s="135">
        <f>II21+II99+II105+II110+II136</f>
        <v>404894926.02000004</v>
      </c>
      <c r="IJ19" s="135">
        <f>HX19+HY19+HZ19+IA19+IB19+IC19+ID19+IE19+IF19+IG19+IH19+II19</f>
        <v>4984055045.5400009</v>
      </c>
      <c r="IK19" s="135">
        <f t="shared" ref="IK19:IT19" si="18">IK21+IK99+IK105+IK110+IK136</f>
        <v>413924442.62</v>
      </c>
      <c r="IL19" s="135">
        <f t="shared" si="18"/>
        <v>411519722.36000001</v>
      </c>
      <c r="IM19" s="135">
        <f t="shared" si="18"/>
        <v>408042956.48999995</v>
      </c>
      <c r="IN19" s="135">
        <f t="shared" si="18"/>
        <v>411863916.92000002</v>
      </c>
      <c r="IO19" s="135">
        <f t="shared" si="18"/>
        <v>405970507.73000002</v>
      </c>
      <c r="IP19" s="135">
        <f t="shared" si="18"/>
        <v>410385487.72999996</v>
      </c>
      <c r="IQ19" s="135">
        <f t="shared" si="18"/>
        <v>514470517.43999994</v>
      </c>
      <c r="IR19" s="135">
        <f t="shared" si="18"/>
        <v>410440571.91999996</v>
      </c>
      <c r="IS19" s="135">
        <f t="shared" si="18"/>
        <v>409487481.97000003</v>
      </c>
      <c r="IT19" s="135">
        <f t="shared" si="18"/>
        <v>414257150.38999999</v>
      </c>
      <c r="IU19" s="135">
        <f>IU21+IU99+IU105+IU110+IU136</f>
        <v>411337981.17000008</v>
      </c>
      <c r="IV19" s="135">
        <f>IV21+IV99+IV105+IV110+IV136</f>
        <v>413476324.43000001</v>
      </c>
      <c r="IW19" s="135">
        <f>IK19+IL19+IM19+IN19+IO19+IP19+IQ19+IR19+IS19+IT19+IU19+IV19</f>
        <v>5035177061.1700001</v>
      </c>
      <c r="IX19" s="135">
        <f t="shared" ref="IX19:JG19" si="19">IX21+IX99+IX105+IX110+IX136</f>
        <v>421026485.84999996</v>
      </c>
      <c r="IY19" s="135">
        <f t="shared" si="19"/>
        <v>415247216.65000004</v>
      </c>
      <c r="IZ19" s="135">
        <f t="shared" si="19"/>
        <v>415491670.02999997</v>
      </c>
      <c r="JA19" s="135">
        <f t="shared" si="19"/>
        <v>417624490.85000008</v>
      </c>
      <c r="JB19" s="135">
        <f t="shared" si="19"/>
        <v>413132099.73999995</v>
      </c>
      <c r="JC19" s="135">
        <f t="shared" si="19"/>
        <v>416661818.47999996</v>
      </c>
      <c r="JD19" s="135">
        <f t="shared" si="19"/>
        <v>528756987.10999995</v>
      </c>
      <c r="JE19" s="135">
        <f t="shared" si="19"/>
        <v>415337357.56999993</v>
      </c>
      <c r="JF19" s="135">
        <f t="shared" si="19"/>
        <v>420251218.77999997</v>
      </c>
      <c r="JG19" s="135">
        <f t="shared" si="19"/>
        <v>417828046.58999997</v>
      </c>
      <c r="JH19" s="135">
        <f>JH21+JH99+JH105+JH110+JH136</f>
        <v>416954763.52999991</v>
      </c>
      <c r="JI19" s="135">
        <f>JI21+JI99+JI105+JI110+JI136</f>
        <v>418940302.95999998</v>
      </c>
      <c r="JJ19" s="135">
        <f>IX19+IY19+IZ19+JA19+JB19+JC19+JD19+JE19+JF19+JG19+JH19+JI19</f>
        <v>5117252458.1399994</v>
      </c>
      <c r="JK19" s="135">
        <f t="shared" ref="JK19:JT19" si="20">JK21+JK99+JK105+JK110+JK136</f>
        <v>419097236.71000004</v>
      </c>
      <c r="JL19" s="135">
        <f t="shared" si="20"/>
        <v>440054701.88999993</v>
      </c>
      <c r="JM19" s="135">
        <f t="shared" si="20"/>
        <v>424772735.94999999</v>
      </c>
      <c r="JN19" s="135">
        <f t="shared" si="20"/>
        <v>431538893.71999997</v>
      </c>
      <c r="JO19" s="135">
        <f t="shared" si="20"/>
        <v>427581656.54999995</v>
      </c>
      <c r="JP19" s="135">
        <f t="shared" si="20"/>
        <v>434148093.19999999</v>
      </c>
      <c r="JQ19" s="135">
        <f t="shared" si="20"/>
        <v>551216490.96999991</v>
      </c>
      <c r="JR19" s="135">
        <f t="shared" si="20"/>
        <v>428358091.63</v>
      </c>
      <c r="JS19" s="135">
        <f t="shared" si="20"/>
        <v>436297949.8499999</v>
      </c>
      <c r="JT19" s="135">
        <f t="shared" si="20"/>
        <v>433408791.29000002</v>
      </c>
      <c r="JU19" s="135">
        <f>JU21+JU99+JU105+JU110+JU136</f>
        <v>434624374.75000006</v>
      </c>
      <c r="JV19" s="135">
        <f>JV21+JV99+JV105+JV110+JV136</f>
        <v>434076069.79000008</v>
      </c>
      <c r="JW19" s="135">
        <f>JK19+JL19+JM19+JN19+JO19+JP19+JQ19+JR19+JS19+JT19+JU19+JV19</f>
        <v>5295175086.3000002</v>
      </c>
      <c r="JX19" s="135">
        <f t="shared" ref="JX19:KG19" si="21">JX21+JX99+JX105+JX110+JX136</f>
        <v>436066627.7100001</v>
      </c>
      <c r="JY19" s="135">
        <f t="shared" si="21"/>
        <v>457399411.08000004</v>
      </c>
      <c r="JZ19" s="135">
        <f t="shared" si="21"/>
        <v>447638955.73999995</v>
      </c>
      <c r="KA19" s="135">
        <f t="shared" si="21"/>
        <v>447975979.06</v>
      </c>
      <c r="KB19" s="135">
        <f t="shared" si="21"/>
        <v>441734240.23000008</v>
      </c>
      <c r="KC19" s="135">
        <f t="shared" si="21"/>
        <v>448487303.22999996</v>
      </c>
      <c r="KD19" s="135">
        <f t="shared" si="21"/>
        <v>580952867.75999999</v>
      </c>
      <c r="KE19" s="135">
        <f t="shared" si="21"/>
        <v>446661896.17999995</v>
      </c>
      <c r="KF19" s="135">
        <f t="shared" si="21"/>
        <v>449995425.87</v>
      </c>
      <c r="KG19" s="135">
        <f t="shared" si="21"/>
        <v>448539695.03000003</v>
      </c>
      <c r="KH19" s="135">
        <f>KH21+KH99+KH105+KH110+KH136</f>
        <v>449031792.10000002</v>
      </c>
      <c r="KI19" s="135">
        <f>KI21+KI99+KI105+KI110+KI136</f>
        <v>455995223.31999999</v>
      </c>
      <c r="KJ19" s="135">
        <f>JX19+JY19+JZ19+KA19+KB19+KC19+KD19+KE19+KF19+KG19+KH19+KI19</f>
        <v>5510479417.3100004</v>
      </c>
      <c r="KK19" s="135">
        <f t="shared" ref="KK19:KT19" si="22">KK21+KK99+KK105+KK110+KK136</f>
        <v>459063689.34000003</v>
      </c>
      <c r="KL19" s="135">
        <f t="shared" si="22"/>
        <v>488136458.42000002</v>
      </c>
      <c r="KM19" s="135">
        <f t="shared" si="22"/>
        <v>476104882.48999995</v>
      </c>
      <c r="KN19" s="135">
        <f t="shared" si="22"/>
        <v>543759414.40999997</v>
      </c>
      <c r="KO19" s="135">
        <f t="shared" si="22"/>
        <v>464488913.74999988</v>
      </c>
      <c r="KP19" s="135">
        <f t="shared" si="22"/>
        <v>616830283.72000003</v>
      </c>
      <c r="KQ19" s="135">
        <f t="shared" si="22"/>
        <v>494765264.47000003</v>
      </c>
      <c r="KR19" s="135">
        <f t="shared" si="22"/>
        <v>461045259.92000008</v>
      </c>
      <c r="KS19" s="135">
        <f t="shared" si="22"/>
        <v>462145740.34000003</v>
      </c>
      <c r="KT19" s="135">
        <f t="shared" si="22"/>
        <v>474865592.03000003</v>
      </c>
      <c r="KU19" s="135">
        <f>KU21+KU99+KU105+KU110+KU136</f>
        <v>477012534.84999996</v>
      </c>
      <c r="KV19" s="135">
        <f>KV21+KV99+KV105+KV110+KV136</f>
        <v>480841094.69000006</v>
      </c>
      <c r="KW19" s="135">
        <f>KK19+KL19+KM19+KN19+KO19+KP19+KQ19+KR19+KS19+KT19+KU19+KV19</f>
        <v>5899059128.4300003</v>
      </c>
      <c r="KX19" s="135">
        <f t="shared" ref="KX19:LG19" si="23">KX21+KX99+KX105+KX110+KX136</f>
        <v>562600425.11000001</v>
      </c>
      <c r="KY19" s="135">
        <f t="shared" si="23"/>
        <v>496051795.54000002</v>
      </c>
      <c r="KZ19" s="135">
        <f t="shared" si="23"/>
        <v>493371482.49000001</v>
      </c>
      <c r="LA19" s="135">
        <f t="shared" si="23"/>
        <v>495412704.75999993</v>
      </c>
      <c r="LB19" s="135">
        <f t="shared" si="23"/>
        <v>495852670.88</v>
      </c>
      <c r="LC19" s="135">
        <f t="shared" si="23"/>
        <v>657253406.08000004</v>
      </c>
      <c r="LD19" s="135">
        <f t="shared" si="23"/>
        <v>495475178.53999996</v>
      </c>
      <c r="LE19" s="135">
        <f t="shared" si="23"/>
        <v>501740358.52000004</v>
      </c>
      <c r="LF19" s="135">
        <f t="shared" si="23"/>
        <v>499087988.26999998</v>
      </c>
      <c r="LG19" s="135">
        <f t="shared" si="23"/>
        <v>502830762.29000002</v>
      </c>
      <c r="LH19" s="135">
        <f>LH21+LH99+LH105+LH110+LH136</f>
        <v>508896574.91000003</v>
      </c>
      <c r="LI19" s="135">
        <f>LI21+LI99+LI105+LI110+LI136</f>
        <v>497182167.63</v>
      </c>
      <c r="LJ19" s="135">
        <f>KX19+KY19+KZ19+LA19+LB19+LC19+LD19+LE19+LF19+LG19+LH19+LI19</f>
        <v>6205755515.0200005</v>
      </c>
      <c r="LK19" s="135">
        <f t="shared" ref="LK19:LT19" si="24">LK21+LK99+LK105+LK110+LK136</f>
        <v>583741087.05999994</v>
      </c>
      <c r="LL19" s="135">
        <f t="shared" si="24"/>
        <v>560618418.31999993</v>
      </c>
      <c r="LM19" s="135">
        <f t="shared" si="24"/>
        <v>533642881.16999996</v>
      </c>
      <c r="LN19" s="135">
        <f t="shared" si="24"/>
        <v>544604317.44000006</v>
      </c>
      <c r="LO19" s="135">
        <f t="shared" si="24"/>
        <v>534730310.79000002</v>
      </c>
      <c r="LP19" s="135">
        <f t="shared" si="24"/>
        <v>695141867.74000001</v>
      </c>
      <c r="LQ19" s="135">
        <f t="shared" si="24"/>
        <v>544465784.75</v>
      </c>
      <c r="LR19" s="135">
        <f t="shared" si="24"/>
        <v>538325828.78999996</v>
      </c>
      <c r="LS19" s="135">
        <f t="shared" si="24"/>
        <v>543757977.13</v>
      </c>
      <c r="LT19" s="135">
        <f t="shared" si="24"/>
        <v>543906474.27999997</v>
      </c>
      <c r="LU19" s="135">
        <f>LU21+LU99+LU105+LU110+LU136</f>
        <v>549231788.88999999</v>
      </c>
      <c r="LV19" s="135">
        <f>LV21+LV99+LV105+LV110+LV136</f>
        <v>542922441.78999996</v>
      </c>
      <c r="LW19" s="135">
        <f>LK19+LL19+LM19+LN19+LO19+LP19+LQ19+LR19+LS19+LT19+LU19+LV19</f>
        <v>6715089178.1499996</v>
      </c>
      <c r="LX19" s="135">
        <f t="shared" ref="LX19:MG19" si="25">LX21+LX99+LX105+LX110+LX136</f>
        <v>547559144.57000005</v>
      </c>
      <c r="LY19" s="135">
        <f t="shared" si="25"/>
        <v>600090631.1099999</v>
      </c>
      <c r="LZ19" s="135">
        <f t="shared" si="25"/>
        <v>0</v>
      </c>
      <c r="MA19" s="135">
        <f t="shared" si="25"/>
        <v>0</v>
      </c>
      <c r="MB19" s="135">
        <f t="shared" si="25"/>
        <v>0</v>
      </c>
      <c r="MC19" s="135">
        <f t="shared" si="25"/>
        <v>0</v>
      </c>
      <c r="MD19" s="135">
        <f t="shared" si="25"/>
        <v>0</v>
      </c>
      <c r="ME19" s="135">
        <f t="shared" si="25"/>
        <v>0</v>
      </c>
      <c r="MF19" s="135">
        <f t="shared" si="25"/>
        <v>0</v>
      </c>
      <c r="MG19" s="135">
        <f t="shared" si="25"/>
        <v>0</v>
      </c>
      <c r="MH19" s="135">
        <f>MH21+MH99+MH105+MH110+MH136</f>
        <v>0</v>
      </c>
      <c r="MI19" s="135">
        <f>MI21+MI99+MI105+MI110+MI136</f>
        <v>0</v>
      </c>
      <c r="MJ19" s="135">
        <f>LX19+LY19+LZ19+MA19+MB19+MC19+MD19+ME19+MF19+MG19+MH19+MI19</f>
        <v>1147649775.6799998</v>
      </c>
    </row>
    <row r="20" spans="1:348" ht="20.25" x14ac:dyDescent="0.3">
      <c r="A20" s="44"/>
      <c r="B20" s="45"/>
      <c r="C20" s="244"/>
      <c r="D20" s="204"/>
      <c r="E20" s="136"/>
      <c r="F20" s="136"/>
      <c r="G20" s="136"/>
      <c r="H20" s="136"/>
      <c r="I20" s="136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7"/>
      <c r="AO20" s="137"/>
      <c r="AP20" s="137"/>
      <c r="AQ20" s="137"/>
      <c r="AR20" s="137"/>
      <c r="AS20" s="137"/>
      <c r="AT20" s="137"/>
      <c r="AU20" s="137"/>
      <c r="AV20" s="137"/>
      <c r="AW20" s="137"/>
      <c r="AX20" s="137"/>
      <c r="AY20" s="137"/>
      <c r="AZ20" s="137"/>
      <c r="BA20" s="137"/>
      <c r="BB20" s="137"/>
      <c r="BC20" s="137"/>
      <c r="BD20" s="137"/>
      <c r="BE20" s="137"/>
      <c r="BF20" s="137"/>
      <c r="BG20" s="137"/>
      <c r="BH20" s="137"/>
      <c r="BI20" s="137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  <c r="CT20" s="137"/>
      <c r="CU20" s="137"/>
      <c r="CV20" s="137"/>
      <c r="CW20" s="137"/>
      <c r="CX20" s="137"/>
      <c r="CY20" s="137"/>
      <c r="CZ20" s="137"/>
      <c r="DA20" s="137"/>
      <c r="DB20" s="137"/>
      <c r="DC20" s="137"/>
      <c r="DD20" s="137"/>
      <c r="DE20" s="137"/>
      <c r="DF20" s="137"/>
      <c r="DG20" s="137"/>
      <c r="DH20" s="137"/>
      <c r="DI20" s="137"/>
      <c r="DJ20" s="137"/>
      <c r="DK20" s="137"/>
      <c r="DL20" s="137"/>
      <c r="DM20" s="137"/>
      <c r="DN20" s="137"/>
      <c r="DO20" s="137"/>
      <c r="DP20" s="137"/>
      <c r="DQ20" s="137"/>
      <c r="DR20" s="137"/>
      <c r="DS20" s="137"/>
      <c r="DT20" s="137"/>
      <c r="DU20" s="137"/>
      <c r="DV20" s="137"/>
      <c r="DW20" s="137"/>
      <c r="DX20" s="137"/>
      <c r="DY20" s="137"/>
      <c r="DZ20" s="137"/>
      <c r="EA20" s="137"/>
      <c r="EB20" s="137"/>
      <c r="EC20" s="137"/>
      <c r="ED20" s="137"/>
      <c r="EE20" s="137"/>
      <c r="EF20" s="137"/>
      <c r="EG20" s="137"/>
      <c r="EH20" s="137"/>
      <c r="EI20" s="137"/>
      <c r="EJ20" s="137"/>
      <c r="EK20" s="137"/>
      <c r="EL20" s="137"/>
      <c r="EM20" s="137"/>
      <c r="EN20" s="137"/>
      <c r="EO20" s="137"/>
      <c r="EP20" s="137"/>
      <c r="EQ20" s="137"/>
      <c r="ER20" s="137"/>
      <c r="ES20" s="137"/>
      <c r="ET20" s="137"/>
      <c r="EU20" s="137"/>
      <c r="EV20" s="137"/>
      <c r="EW20" s="137"/>
      <c r="EX20" s="137"/>
      <c r="EY20" s="137"/>
      <c r="EZ20" s="137"/>
      <c r="FA20" s="137"/>
      <c r="FB20" s="137"/>
      <c r="FC20" s="137"/>
      <c r="FD20" s="137"/>
      <c r="FE20" s="137"/>
      <c r="FF20" s="137"/>
      <c r="FG20" s="137"/>
      <c r="FH20" s="137"/>
      <c r="FI20" s="137"/>
      <c r="FJ20" s="137"/>
      <c r="FK20" s="137"/>
      <c r="FL20" s="137"/>
      <c r="FM20" s="137"/>
      <c r="FN20" s="137"/>
      <c r="FO20" s="137"/>
      <c r="FP20" s="137"/>
      <c r="FQ20" s="137"/>
      <c r="FR20" s="137"/>
      <c r="FS20" s="137"/>
      <c r="FT20" s="137"/>
      <c r="FU20" s="137"/>
      <c r="FV20" s="137"/>
      <c r="FW20" s="137"/>
      <c r="FX20" s="137"/>
      <c r="FY20" s="137"/>
      <c r="FZ20" s="137"/>
      <c r="GA20" s="137"/>
      <c r="GB20" s="137"/>
      <c r="GC20" s="137"/>
      <c r="GD20" s="137"/>
      <c r="GE20" s="137"/>
      <c r="GF20" s="137"/>
      <c r="GG20" s="137"/>
      <c r="GH20" s="137"/>
      <c r="GI20" s="137"/>
      <c r="GJ20" s="137"/>
      <c r="GK20" s="137"/>
      <c r="GL20" s="137"/>
      <c r="GM20" s="137"/>
      <c r="GN20" s="137"/>
      <c r="GO20" s="137"/>
      <c r="GP20" s="137"/>
      <c r="GQ20" s="137"/>
      <c r="GR20" s="137"/>
      <c r="GS20" s="137"/>
      <c r="GT20" s="137"/>
      <c r="GU20" s="137"/>
      <c r="GV20" s="137"/>
      <c r="GW20" s="137"/>
      <c r="GX20" s="137"/>
      <c r="GY20" s="137"/>
      <c r="GZ20" s="137"/>
      <c r="HA20" s="137"/>
      <c r="HB20" s="137"/>
      <c r="HC20" s="137"/>
      <c r="HD20" s="137"/>
      <c r="HE20" s="137"/>
      <c r="HF20" s="137"/>
      <c r="HG20" s="137"/>
      <c r="HH20" s="137"/>
      <c r="HI20" s="137"/>
      <c r="HJ20" s="137"/>
      <c r="HK20" s="137"/>
      <c r="HL20" s="137"/>
      <c r="HM20" s="137"/>
      <c r="HN20" s="137"/>
      <c r="HO20" s="137"/>
      <c r="HP20" s="137"/>
      <c r="HQ20" s="137"/>
      <c r="HR20" s="137"/>
      <c r="HS20" s="137"/>
      <c r="HT20" s="137"/>
      <c r="HU20" s="137"/>
      <c r="HV20" s="137"/>
      <c r="HW20" s="137"/>
      <c r="HX20" s="137"/>
      <c r="HY20" s="137"/>
      <c r="HZ20" s="137"/>
      <c r="IA20" s="137"/>
      <c r="IB20" s="137"/>
      <c r="IC20" s="137"/>
      <c r="ID20" s="137"/>
      <c r="IE20" s="137"/>
      <c r="IF20" s="137"/>
      <c r="IG20" s="137"/>
      <c r="IH20" s="137"/>
      <c r="II20" s="137"/>
      <c r="IJ20" s="137"/>
      <c r="IK20" s="137"/>
      <c r="IL20" s="137"/>
      <c r="IM20" s="137"/>
      <c r="IN20" s="137"/>
      <c r="IO20" s="137"/>
      <c r="IP20" s="137"/>
      <c r="IQ20" s="137"/>
      <c r="IR20" s="137"/>
      <c r="IS20" s="137"/>
      <c r="IT20" s="137"/>
      <c r="IU20" s="137"/>
      <c r="IV20" s="137"/>
      <c r="IW20" s="137"/>
      <c r="IX20" s="137"/>
      <c r="IY20" s="137"/>
      <c r="IZ20" s="137"/>
      <c r="JA20" s="137"/>
      <c r="JB20" s="137"/>
      <c r="JC20" s="137"/>
      <c r="JD20" s="137"/>
      <c r="JE20" s="137"/>
      <c r="JF20" s="137"/>
      <c r="JG20" s="137"/>
      <c r="JH20" s="137"/>
      <c r="JI20" s="137"/>
      <c r="JJ20" s="137"/>
      <c r="JK20" s="137"/>
      <c r="JL20" s="137"/>
      <c r="JM20" s="137"/>
      <c r="JN20" s="137"/>
      <c r="JO20" s="137"/>
      <c r="JP20" s="137"/>
      <c r="JQ20" s="137"/>
      <c r="JR20" s="137"/>
      <c r="JS20" s="137"/>
      <c r="JT20" s="137"/>
      <c r="JU20" s="137"/>
      <c r="JV20" s="137"/>
      <c r="JW20" s="137"/>
      <c r="JX20" s="137"/>
      <c r="JY20" s="137"/>
      <c r="JZ20" s="137"/>
      <c r="KA20" s="137"/>
      <c r="KB20" s="137"/>
      <c r="KC20" s="137"/>
      <c r="KD20" s="137"/>
      <c r="KE20" s="137"/>
      <c r="KF20" s="137"/>
      <c r="KG20" s="137"/>
      <c r="KH20" s="137"/>
      <c r="KI20" s="137"/>
      <c r="KJ20" s="137"/>
      <c r="KK20" s="137"/>
      <c r="KL20" s="137"/>
      <c r="KM20" s="137"/>
      <c r="KN20" s="137"/>
      <c r="KO20" s="137"/>
      <c r="KP20" s="137"/>
      <c r="KQ20" s="137"/>
      <c r="KR20" s="137"/>
      <c r="KS20" s="137"/>
      <c r="KT20" s="137"/>
      <c r="KU20" s="137"/>
      <c r="KV20" s="137"/>
      <c r="KW20" s="137"/>
      <c r="KX20" s="137"/>
      <c r="KY20" s="137"/>
      <c r="KZ20" s="137"/>
      <c r="LA20" s="137"/>
      <c r="LB20" s="137"/>
      <c r="LC20" s="137"/>
      <c r="LD20" s="137"/>
      <c r="LE20" s="137"/>
      <c r="LF20" s="137"/>
      <c r="LG20" s="137"/>
      <c r="LH20" s="137"/>
      <c r="LI20" s="137"/>
      <c r="LJ20" s="137"/>
      <c r="LK20" s="137"/>
      <c r="LL20" s="137"/>
      <c r="LM20" s="137"/>
      <c r="LN20" s="137"/>
      <c r="LO20" s="137"/>
      <c r="LP20" s="137"/>
      <c r="LQ20" s="137"/>
      <c r="LR20" s="137"/>
      <c r="LS20" s="137"/>
      <c r="LT20" s="137"/>
      <c r="LU20" s="137"/>
      <c r="LV20" s="137"/>
      <c r="LW20" s="137"/>
      <c r="LX20" s="137"/>
      <c r="LY20" s="137"/>
      <c r="LZ20" s="137"/>
      <c r="MA20" s="137"/>
      <c r="MB20" s="137"/>
      <c r="MC20" s="137"/>
      <c r="MD20" s="137"/>
      <c r="ME20" s="137"/>
      <c r="MF20" s="137"/>
      <c r="MG20" s="137"/>
      <c r="MH20" s="137"/>
      <c r="MI20" s="137"/>
      <c r="MJ20" s="137"/>
    </row>
    <row r="21" spans="1:348" s="30" customFormat="1" ht="20.25" x14ac:dyDescent="0.3">
      <c r="A21" s="44"/>
      <c r="B21" s="45"/>
      <c r="C21" s="244" t="s">
        <v>117</v>
      </c>
      <c r="D21" s="204" t="s">
        <v>196</v>
      </c>
      <c r="E21" s="137">
        <f t="shared" ref="E21:V21" si="26">E23+E65</f>
        <v>571345806.20931399</v>
      </c>
      <c r="F21" s="137">
        <f t="shared" si="26"/>
        <v>834230516.60824573</v>
      </c>
      <c r="G21" s="137">
        <f t="shared" si="26"/>
        <v>1014454769.6544819</v>
      </c>
      <c r="H21" s="137">
        <f t="shared" si="26"/>
        <v>1196335265.3980973</v>
      </c>
      <c r="I21" s="137">
        <f t="shared" si="26"/>
        <v>1177308241.52896</v>
      </c>
      <c r="J21" s="137">
        <f t="shared" si="26"/>
        <v>1230478392.5888834</v>
      </c>
      <c r="K21" s="137">
        <f t="shared" si="26"/>
        <v>109814556.55705783</v>
      </c>
      <c r="L21" s="137">
        <f t="shared" si="26"/>
        <v>109241488.62182163</v>
      </c>
      <c r="M21" s="137">
        <f t="shared" si="26"/>
        <v>115934540.69993879</v>
      </c>
      <c r="N21" s="137">
        <f t="shared" si="26"/>
        <v>112638838.81377622</v>
      </c>
      <c r="O21" s="137">
        <f t="shared" si="26"/>
        <v>109600477.10454573</v>
      </c>
      <c r="P21" s="137">
        <f t="shared" si="26"/>
        <v>117409432.20386136</v>
      </c>
      <c r="Q21" s="137">
        <f t="shared" si="26"/>
        <v>117059578.25627331</v>
      </c>
      <c r="R21" s="137">
        <f t="shared" si="26"/>
        <v>111949788.57174653</v>
      </c>
      <c r="S21" s="137">
        <f t="shared" si="26"/>
        <v>113708693.5959495</v>
      </c>
      <c r="T21" s="137">
        <f t="shared" si="26"/>
        <v>116631853.33555889</v>
      </c>
      <c r="U21" s="137">
        <f t="shared" si="26"/>
        <v>114841113.05847661</v>
      </c>
      <c r="V21" s="137">
        <f t="shared" si="26"/>
        <v>135682011.90674901</v>
      </c>
      <c r="W21" s="137">
        <f>K21+L21+M21+N21+O21+P21+Q21+R21+S21+T21+U21+V21</f>
        <v>1384512372.7257552</v>
      </c>
      <c r="X21" s="137">
        <f t="shared" ref="X21:AI21" si="27">X23+X65</f>
        <v>112808258.22066434</v>
      </c>
      <c r="Y21" s="137">
        <f t="shared" si="27"/>
        <v>115643540.31046572</v>
      </c>
      <c r="Z21" s="137">
        <f t="shared" si="27"/>
        <v>125202574.69537638</v>
      </c>
      <c r="AA21" s="137">
        <f t="shared" si="27"/>
        <v>123157198.29744616</v>
      </c>
      <c r="AB21" s="137">
        <f t="shared" si="27"/>
        <v>121905883.82573861</v>
      </c>
      <c r="AC21" s="137">
        <f t="shared" si="27"/>
        <v>126176660.82457019</v>
      </c>
      <c r="AD21" s="137">
        <f t="shared" si="27"/>
        <v>127022436.98881654</v>
      </c>
      <c r="AE21" s="137">
        <f t="shared" si="27"/>
        <v>122801960.90385582</v>
      </c>
      <c r="AF21" s="137">
        <f t="shared" si="27"/>
        <v>127292594.29978301</v>
      </c>
      <c r="AG21" s="137">
        <f t="shared" si="27"/>
        <v>127384088.63294944</v>
      </c>
      <c r="AH21" s="137">
        <f t="shared" si="27"/>
        <v>129905871.30696045</v>
      </c>
      <c r="AI21" s="137">
        <f t="shared" si="27"/>
        <v>154212013.85411453</v>
      </c>
      <c r="AJ21" s="137">
        <f>X21+Y21+Z21+AA21+AB21+AC21+AD21+AE21+AF21+AG21+AH21+AI21</f>
        <v>1513513082.1607409</v>
      </c>
      <c r="AK21" s="137">
        <f t="shared" ref="AK21:AV21" si="28">AK23+AK65</f>
        <v>128906914.53847437</v>
      </c>
      <c r="AL21" s="137">
        <f t="shared" si="28"/>
        <v>127514939.07527961</v>
      </c>
      <c r="AM21" s="137">
        <f t="shared" si="28"/>
        <v>135282815.89050242</v>
      </c>
      <c r="AN21" s="137">
        <f t="shared" si="28"/>
        <v>131492063.09464194</v>
      </c>
      <c r="AO21" s="137">
        <f t="shared" si="28"/>
        <v>137803722.25004175</v>
      </c>
      <c r="AP21" s="137">
        <f t="shared" si="28"/>
        <v>139404431.64747125</v>
      </c>
      <c r="AQ21" s="137">
        <f t="shared" si="28"/>
        <v>142648860.79118681</v>
      </c>
      <c r="AR21" s="137">
        <f t="shared" si="28"/>
        <v>139835624.26973796</v>
      </c>
      <c r="AS21" s="137">
        <f t="shared" si="28"/>
        <v>141008404.2730763</v>
      </c>
      <c r="AT21" s="137">
        <f t="shared" si="28"/>
        <v>143542171.59071943</v>
      </c>
      <c r="AU21" s="137">
        <f t="shared" si="28"/>
        <v>147210720.24703726</v>
      </c>
      <c r="AV21" s="137">
        <f t="shared" si="28"/>
        <v>171029218.82824233</v>
      </c>
      <c r="AW21" s="137">
        <f>AK21+AL21+AM21+AN21+AO21+AP21+AQ21+AR21+AS21+AT21+AU21+AV21</f>
        <v>1685679886.4964113</v>
      </c>
      <c r="AX21" s="137">
        <f t="shared" ref="AX21:BI21" si="29">AX23+AX65</f>
        <v>145984280.58754802</v>
      </c>
      <c r="AY21" s="137">
        <f t="shared" si="29"/>
        <v>152415572.58203694</v>
      </c>
      <c r="AZ21" s="137">
        <f t="shared" si="29"/>
        <v>153464371.55733603</v>
      </c>
      <c r="BA21" s="137">
        <f t="shared" si="29"/>
        <v>153201264.39659488</v>
      </c>
      <c r="BB21" s="137">
        <f t="shared" si="29"/>
        <v>155237105.65848774</v>
      </c>
      <c r="BC21" s="137">
        <f t="shared" si="29"/>
        <v>157813979.30228677</v>
      </c>
      <c r="BD21" s="137">
        <f t="shared" si="29"/>
        <v>157512201.63578704</v>
      </c>
      <c r="BE21" s="137">
        <f t="shared" si="29"/>
        <v>155471190.11851111</v>
      </c>
      <c r="BF21" s="137">
        <f t="shared" si="29"/>
        <v>158440882.15656823</v>
      </c>
      <c r="BG21" s="137">
        <f t="shared" si="29"/>
        <v>162307707.394425</v>
      </c>
      <c r="BH21" s="137">
        <f t="shared" si="29"/>
        <v>164201877.81672513</v>
      </c>
      <c r="BI21" s="137">
        <f t="shared" si="29"/>
        <v>190880721.08162248</v>
      </c>
      <c r="BJ21" s="137">
        <f>AX21+AY21+AZ21+BA21+BB21+BC21+BD21+BE21+BF21+BG21+BH21+BI21</f>
        <v>1906931154.2879295</v>
      </c>
      <c r="BK21" s="137">
        <f t="shared" ref="BK21:BV21" si="30">BK23+BK65</f>
        <v>160827215.82373559</v>
      </c>
      <c r="BL21" s="137">
        <f t="shared" si="30"/>
        <v>166076556.5014188</v>
      </c>
      <c r="BM21" s="137">
        <f t="shared" si="30"/>
        <v>166313779.00183609</v>
      </c>
      <c r="BN21" s="137">
        <f t="shared" si="30"/>
        <v>169177862.62727427</v>
      </c>
      <c r="BO21" s="137">
        <f t="shared" si="30"/>
        <v>171020998.16391256</v>
      </c>
      <c r="BP21" s="137">
        <f t="shared" si="30"/>
        <v>171472187.44783846</v>
      </c>
      <c r="BQ21" s="137">
        <f t="shared" si="30"/>
        <v>172557916.04072779</v>
      </c>
      <c r="BR21" s="137">
        <f t="shared" si="30"/>
        <v>171222462.86095813</v>
      </c>
      <c r="BS21" s="137">
        <f t="shared" si="30"/>
        <v>174260169.42079785</v>
      </c>
      <c r="BT21" s="137">
        <f t="shared" si="30"/>
        <v>177820993.99098653</v>
      </c>
      <c r="BU21" s="137">
        <f t="shared" si="30"/>
        <v>177389066.93373394</v>
      </c>
      <c r="BV21" s="137">
        <f t="shared" si="30"/>
        <v>210969412.45201141</v>
      </c>
      <c r="BW21" s="137">
        <f>BK21+BL21+BM21+BN21+BO21+BP21+BQ21+BR21+BS21+BT21+BU21+BV21</f>
        <v>2089108621.2652314</v>
      </c>
      <c r="BX21" s="137">
        <f t="shared" ref="BX21:CI21" si="31">BX23+BX65</f>
        <v>179371231.84777167</v>
      </c>
      <c r="BY21" s="137">
        <f t="shared" si="31"/>
        <v>181492230.01168421</v>
      </c>
      <c r="BZ21" s="137">
        <f t="shared" si="31"/>
        <v>182587547.98864964</v>
      </c>
      <c r="CA21" s="137">
        <f t="shared" si="31"/>
        <v>183718210.64930734</v>
      </c>
      <c r="CB21" s="137">
        <f t="shared" si="31"/>
        <v>183884167.9185445</v>
      </c>
      <c r="CC21" s="137">
        <f t="shared" si="31"/>
        <v>185636191.78768152</v>
      </c>
      <c r="CD21" s="137">
        <f t="shared" si="31"/>
        <v>190034998.33082956</v>
      </c>
      <c r="CE21" s="137">
        <f t="shared" si="31"/>
        <v>183716528.96010685</v>
      </c>
      <c r="CF21" s="137">
        <f t="shared" si="31"/>
        <v>188471181.772659</v>
      </c>
      <c r="CG21" s="137">
        <f t="shared" si="31"/>
        <v>191763612.08479387</v>
      </c>
      <c r="CH21" s="137">
        <f t="shared" si="31"/>
        <v>189442559.67284259</v>
      </c>
      <c r="CI21" s="137">
        <f t="shared" si="31"/>
        <v>226526214.32148224</v>
      </c>
      <c r="CJ21" s="137">
        <f>BX21+BY21+BZ21+CA21+CB21+CC21+CD21+CE21+CF21+CG21+CH21+CI21</f>
        <v>2266644675.3463531</v>
      </c>
      <c r="CK21" s="137">
        <f t="shared" ref="CK21:CV21" si="32">CK23+CK65</f>
        <v>190539863.9626106</v>
      </c>
      <c r="CL21" s="137">
        <f t="shared" si="32"/>
        <v>190504819.72959438</v>
      </c>
      <c r="CM21" s="137">
        <f t="shared" si="32"/>
        <v>198646281.92288432</v>
      </c>
      <c r="CN21" s="137">
        <f t="shared" si="32"/>
        <v>196292150.72608912</v>
      </c>
      <c r="CO21" s="137">
        <f t="shared" si="32"/>
        <v>197002687.36437991</v>
      </c>
      <c r="CP21" s="137">
        <f t="shared" si="32"/>
        <v>197818072.94274747</v>
      </c>
      <c r="CQ21" s="137">
        <f t="shared" si="32"/>
        <v>200275242.02971125</v>
      </c>
      <c r="CR21" s="137">
        <f t="shared" si="32"/>
        <v>198742284.25972292</v>
      </c>
      <c r="CS21" s="137">
        <f t="shared" si="32"/>
        <v>203356605.74194625</v>
      </c>
      <c r="CT21" s="137">
        <f t="shared" si="32"/>
        <v>203051281.08829913</v>
      </c>
      <c r="CU21" s="137">
        <f t="shared" si="32"/>
        <v>205813975.12936074</v>
      </c>
      <c r="CV21" s="137">
        <f t="shared" si="32"/>
        <v>246206968.78651306</v>
      </c>
      <c r="CW21" s="137">
        <f>CK21+CL21+CM21+CN21+CO21+CP21+CQ21+CR21+CS21+CT21+CU21+CV21</f>
        <v>2428250233.6838589</v>
      </c>
      <c r="CX21" s="137">
        <f t="shared" ref="CX21:DI21" si="33">CX23+CX65</f>
        <v>207671907.86179265</v>
      </c>
      <c r="CY21" s="137">
        <f t="shared" si="33"/>
        <v>200421119.17876819</v>
      </c>
      <c r="CZ21" s="137">
        <f t="shared" si="33"/>
        <v>204655282.92438659</v>
      </c>
      <c r="DA21" s="137">
        <f t="shared" si="33"/>
        <v>209860970.62260056</v>
      </c>
      <c r="DB21" s="137">
        <f t="shared" si="33"/>
        <v>206973268.2356869</v>
      </c>
      <c r="DC21" s="137">
        <f t="shared" si="33"/>
        <v>212089672.00801203</v>
      </c>
      <c r="DD21" s="137">
        <f t="shared" si="33"/>
        <v>212957319.31230181</v>
      </c>
      <c r="DE21" s="137">
        <f t="shared" si="33"/>
        <v>209653367.55132699</v>
      </c>
      <c r="DF21" s="137">
        <f t="shared" si="33"/>
        <v>217279035.21949595</v>
      </c>
      <c r="DG21" s="137">
        <f t="shared" si="33"/>
        <v>214915260.3905859</v>
      </c>
      <c r="DH21" s="137">
        <f t="shared" si="33"/>
        <v>220568031.21348691</v>
      </c>
      <c r="DI21" s="137">
        <f t="shared" si="33"/>
        <v>259223739.77633113</v>
      </c>
      <c r="DJ21" s="137">
        <f>CX21+CY21+CZ21+DA21+DB21+DC21+DD21+DE21+DF21+DG21+DH21+DI21</f>
        <v>2576268974.2947755</v>
      </c>
      <c r="DK21" s="137">
        <f t="shared" ref="DK21:DV21" si="34">DK23+DK65</f>
        <v>217668748.95676848</v>
      </c>
      <c r="DL21" s="137">
        <f t="shared" si="34"/>
        <v>215449365.71523955</v>
      </c>
      <c r="DM21" s="137">
        <f t="shared" si="34"/>
        <v>218956609.91487235</v>
      </c>
      <c r="DN21" s="137">
        <f t="shared" si="34"/>
        <v>223565660.99148726</v>
      </c>
      <c r="DO21" s="137">
        <f t="shared" si="34"/>
        <v>221836012.35186118</v>
      </c>
      <c r="DP21" s="137">
        <f t="shared" si="34"/>
        <v>225252023.86913705</v>
      </c>
      <c r="DQ21" s="137">
        <f t="shared" si="34"/>
        <v>226080583.37506261</v>
      </c>
      <c r="DR21" s="137">
        <f t="shared" si="34"/>
        <v>221293849.10699385</v>
      </c>
      <c r="DS21" s="137">
        <f t="shared" si="34"/>
        <v>227171365.38140544</v>
      </c>
      <c r="DT21" s="137">
        <f t="shared" si="34"/>
        <v>228293047.90519115</v>
      </c>
      <c r="DU21" s="137">
        <f t="shared" si="34"/>
        <v>232576151.72759143</v>
      </c>
      <c r="DV21" s="137">
        <f t="shared" si="34"/>
        <v>276002416.12418628</v>
      </c>
      <c r="DW21" s="137">
        <f>DK21+DL21+DM21+DN21+DO21+DP21+DQ21+DR21+DS21+DT21+DU21+DV21</f>
        <v>2734145835.4197969</v>
      </c>
      <c r="DX21" s="137">
        <f t="shared" ref="DX21:EI21" si="35">DX23+DX65</f>
        <v>229058724</v>
      </c>
      <c r="DY21" s="137">
        <f t="shared" si="35"/>
        <v>230464845</v>
      </c>
      <c r="DZ21" s="137">
        <f t="shared" si="35"/>
        <v>236264434.44999996</v>
      </c>
      <c r="EA21" s="137">
        <f t="shared" si="35"/>
        <v>240577555.52000004</v>
      </c>
      <c r="EB21" s="137">
        <f t="shared" si="35"/>
        <v>240222114</v>
      </c>
      <c r="EC21" s="137">
        <f t="shared" si="35"/>
        <v>245996376.49999997</v>
      </c>
      <c r="ED21" s="137">
        <f t="shared" si="35"/>
        <v>245193810.38</v>
      </c>
      <c r="EE21" s="137">
        <f t="shared" si="35"/>
        <v>243907209.38000003</v>
      </c>
      <c r="EF21" s="137">
        <f t="shared" si="35"/>
        <v>246152583.24000004</v>
      </c>
      <c r="EG21" s="137">
        <f t="shared" si="35"/>
        <v>248850331.44</v>
      </c>
      <c r="EH21" s="137">
        <f t="shared" si="35"/>
        <v>256269618.31</v>
      </c>
      <c r="EI21" s="137">
        <f t="shared" si="35"/>
        <v>303426535</v>
      </c>
      <c r="EJ21" s="137">
        <f>DX21+DY21+DZ21+EA21+EB21+EC21+ED21+EE21+EF21+EG21+EH21+EI21</f>
        <v>2966384137.2200003</v>
      </c>
      <c r="EK21" s="137">
        <f t="shared" ref="EK21:EV21" si="36">EK23+EK65</f>
        <v>253741031.73000002</v>
      </c>
      <c r="EL21" s="137">
        <f t="shared" si="36"/>
        <v>257175920</v>
      </c>
      <c r="EM21" s="137">
        <f t="shared" si="36"/>
        <v>263472076</v>
      </c>
      <c r="EN21" s="137">
        <f t="shared" si="36"/>
        <v>271072293</v>
      </c>
      <c r="EO21" s="137">
        <f t="shared" si="36"/>
        <v>268112989</v>
      </c>
      <c r="EP21" s="137">
        <f t="shared" si="36"/>
        <v>269856181</v>
      </c>
      <c r="EQ21" s="137">
        <f t="shared" si="36"/>
        <v>274858245</v>
      </c>
      <c r="ER21" s="137">
        <f t="shared" si="36"/>
        <v>267067312.32999998</v>
      </c>
      <c r="ES21" s="137">
        <f t="shared" si="36"/>
        <v>279993610</v>
      </c>
      <c r="ET21" s="137">
        <f t="shared" si="36"/>
        <v>279742270</v>
      </c>
      <c r="EU21" s="137">
        <f t="shared" si="36"/>
        <v>280130290</v>
      </c>
      <c r="EV21" s="137">
        <f t="shared" si="36"/>
        <v>318613811</v>
      </c>
      <c r="EW21" s="137">
        <f>EK21+EL21+EM21+EN21+EO21+EP21+EQ21+ER21+ES21+ET21+EU21+EV21</f>
        <v>3283836029.0599999</v>
      </c>
      <c r="EX21" s="137">
        <f t="shared" ref="EX21:FI21" si="37">EX23+EX65</f>
        <v>277955736</v>
      </c>
      <c r="EY21" s="137">
        <f t="shared" si="37"/>
        <v>272578716</v>
      </c>
      <c r="EZ21" s="137">
        <f t="shared" si="37"/>
        <v>275518716</v>
      </c>
      <c r="FA21" s="137">
        <f t="shared" si="37"/>
        <v>278558003</v>
      </c>
      <c r="FB21" s="137">
        <f t="shared" si="37"/>
        <v>272641034</v>
      </c>
      <c r="FC21" s="137">
        <f t="shared" si="37"/>
        <v>272541040</v>
      </c>
      <c r="FD21" s="137">
        <f t="shared" si="37"/>
        <v>272686345</v>
      </c>
      <c r="FE21" s="137">
        <f t="shared" si="37"/>
        <v>267845369</v>
      </c>
      <c r="FF21" s="137">
        <f t="shared" si="37"/>
        <v>269316090</v>
      </c>
      <c r="FG21" s="137">
        <f t="shared" si="37"/>
        <v>273954599.51999998</v>
      </c>
      <c r="FH21" s="137">
        <f t="shared" si="37"/>
        <v>273976665</v>
      </c>
      <c r="FI21" s="137">
        <f t="shared" si="37"/>
        <v>308417209</v>
      </c>
      <c r="FJ21" s="137">
        <f>EX21+EY21+EZ21+FA21+FB21+FC21+FD21+FE21+FF21+FG21+FH21+FI21</f>
        <v>3315989522.52</v>
      </c>
      <c r="FK21" s="137">
        <f t="shared" ref="FK21:FV21" si="38">FK23+FK65</f>
        <v>271214284.29000002</v>
      </c>
      <c r="FL21" s="137">
        <f t="shared" si="38"/>
        <v>265633228.70999998</v>
      </c>
      <c r="FM21" s="137">
        <f t="shared" si="38"/>
        <v>279581669</v>
      </c>
      <c r="FN21" s="137">
        <f t="shared" si="38"/>
        <v>281596676</v>
      </c>
      <c r="FO21" s="137">
        <f t="shared" si="38"/>
        <v>277876300</v>
      </c>
      <c r="FP21" s="137">
        <f t="shared" si="38"/>
        <v>278895037</v>
      </c>
      <c r="FQ21" s="137">
        <f t="shared" si="38"/>
        <v>278281462</v>
      </c>
      <c r="FR21" s="137">
        <f t="shared" si="38"/>
        <v>275224891</v>
      </c>
      <c r="FS21" s="137">
        <f t="shared" si="38"/>
        <v>277900295</v>
      </c>
      <c r="FT21" s="137">
        <f t="shared" si="38"/>
        <v>280433657</v>
      </c>
      <c r="FU21" s="137">
        <f t="shared" si="38"/>
        <v>281953029</v>
      </c>
      <c r="FV21" s="137">
        <f t="shared" si="38"/>
        <v>317972024</v>
      </c>
      <c r="FW21" s="137">
        <f>FK21+FL21+FM21+FN21+FO21+FP21+FQ21+FR21+FS21+FT21+FU21+FV21</f>
        <v>3366562553</v>
      </c>
      <c r="FX21" s="137">
        <f t="shared" ref="FX21:GF21" si="39">FX23+FX65</f>
        <v>280844972</v>
      </c>
      <c r="FY21" s="137">
        <f t="shared" si="39"/>
        <v>272946961</v>
      </c>
      <c r="FZ21" s="137">
        <f t="shared" si="39"/>
        <v>282398177</v>
      </c>
      <c r="GA21" s="137">
        <f t="shared" si="39"/>
        <v>281640537</v>
      </c>
      <c r="GB21" s="137">
        <f t="shared" si="39"/>
        <v>282868833</v>
      </c>
      <c r="GC21" s="137">
        <f t="shared" si="39"/>
        <v>281932875</v>
      </c>
      <c r="GD21" s="137">
        <f t="shared" si="39"/>
        <v>280315234</v>
      </c>
      <c r="GE21" s="137">
        <f t="shared" si="39"/>
        <v>280170224</v>
      </c>
      <c r="GF21" s="137">
        <f t="shared" si="39"/>
        <v>279699872</v>
      </c>
      <c r="GG21" s="137">
        <f>GG23+GG65</f>
        <v>268570625</v>
      </c>
      <c r="GH21" s="137">
        <f>GH23+GH65</f>
        <v>284581197.26999998</v>
      </c>
      <c r="GI21" s="137">
        <f>GI23+GI65</f>
        <v>313439262.38999999</v>
      </c>
      <c r="GJ21" s="137">
        <f>FY21+FZ21+GA21+GB21+GC21+GD21+GE21+GF21+GH21+GG21+GI21+FX21</f>
        <v>3389408769.6599998</v>
      </c>
      <c r="GK21" s="137">
        <f t="shared" ref="GK21:GT21" si="40">GK23+GK65</f>
        <v>296227034.36000001</v>
      </c>
      <c r="GL21" s="137">
        <f t="shared" si="40"/>
        <v>281309852.48999995</v>
      </c>
      <c r="GM21" s="137">
        <f t="shared" si="40"/>
        <v>295835720.31</v>
      </c>
      <c r="GN21" s="137">
        <f t="shared" si="40"/>
        <v>282235051.28000003</v>
      </c>
      <c r="GO21" s="137">
        <f t="shared" si="40"/>
        <v>287915468.53000003</v>
      </c>
      <c r="GP21" s="137">
        <f t="shared" si="40"/>
        <v>287928544.55000001</v>
      </c>
      <c r="GQ21" s="137">
        <f t="shared" si="40"/>
        <v>288652725.41000003</v>
      </c>
      <c r="GR21" s="137">
        <f t="shared" si="40"/>
        <v>290163883.81</v>
      </c>
      <c r="GS21" s="137">
        <f t="shared" si="40"/>
        <v>277685219.71000004</v>
      </c>
      <c r="GT21" s="137">
        <f t="shared" si="40"/>
        <v>277334572.22000003</v>
      </c>
      <c r="GU21" s="137">
        <f>GU23+GU65</f>
        <v>211085375.89999995</v>
      </c>
      <c r="GV21" s="137">
        <f>GV23+GV65</f>
        <v>306566237.74000007</v>
      </c>
      <c r="GW21" s="137">
        <f>GK21+GL21+GM21+GN21+GO21+GP21+GQ21+GR21+GS21+GT21+GU21+GV21</f>
        <v>3382939686.3100004</v>
      </c>
      <c r="GX21" s="137">
        <f t="shared" ref="GX21:HG21" si="41">GX23+GX65</f>
        <v>274691072.31</v>
      </c>
      <c r="GY21" s="137">
        <f t="shared" si="41"/>
        <v>269405107.04000002</v>
      </c>
      <c r="GZ21" s="137">
        <f t="shared" si="41"/>
        <v>271502361.20000005</v>
      </c>
      <c r="HA21" s="137">
        <f t="shared" si="41"/>
        <v>279336214.08999991</v>
      </c>
      <c r="HB21" s="137">
        <f t="shared" si="41"/>
        <v>274013506.94999999</v>
      </c>
      <c r="HC21" s="137">
        <f t="shared" si="41"/>
        <v>272743936.19</v>
      </c>
      <c r="HD21" s="137">
        <f t="shared" si="41"/>
        <v>288617918.01999998</v>
      </c>
      <c r="HE21" s="137">
        <f t="shared" si="41"/>
        <v>267491611.43000004</v>
      </c>
      <c r="HF21" s="137">
        <f t="shared" si="41"/>
        <v>268754739.68000001</v>
      </c>
      <c r="HG21" s="137">
        <f t="shared" si="41"/>
        <v>269780474.5</v>
      </c>
      <c r="HH21" s="137">
        <f>HH23+HH65</f>
        <v>274609619.06000006</v>
      </c>
      <c r="HI21" s="137">
        <f>HI23+HI65</f>
        <v>301566107.71999997</v>
      </c>
      <c r="HJ21" s="137">
        <f>GX21+GY21+GZ21+HA21+HB21+HC21+HD21+HE21+HF21+HG21+HH21+HI21</f>
        <v>3312512668.1899996</v>
      </c>
      <c r="HK21" s="137">
        <f t="shared" ref="HK21:HT21" si="42">HK23+HK65</f>
        <v>276378636.23000002</v>
      </c>
      <c r="HL21" s="137">
        <f t="shared" si="42"/>
        <v>285065430.61000001</v>
      </c>
      <c r="HM21" s="137">
        <f t="shared" si="42"/>
        <v>271654235.62</v>
      </c>
      <c r="HN21" s="137">
        <f t="shared" si="42"/>
        <v>277178252.03999996</v>
      </c>
      <c r="HO21" s="137">
        <f t="shared" si="42"/>
        <v>275717516.07999998</v>
      </c>
      <c r="HP21" s="137">
        <f t="shared" si="42"/>
        <v>275938430.48000008</v>
      </c>
      <c r="HQ21" s="137">
        <f t="shared" si="42"/>
        <v>290946670.27999997</v>
      </c>
      <c r="HR21" s="137">
        <f t="shared" si="42"/>
        <v>275000164.39999998</v>
      </c>
      <c r="HS21" s="137">
        <f t="shared" si="42"/>
        <v>274115362.61000007</v>
      </c>
      <c r="HT21" s="137">
        <f t="shared" si="42"/>
        <v>278818634.25999999</v>
      </c>
      <c r="HU21" s="137">
        <f>HU23+HU65</f>
        <v>279114817.22000003</v>
      </c>
      <c r="HV21" s="137">
        <f>HV23+HV65</f>
        <v>310092722.40999997</v>
      </c>
      <c r="HW21" s="137">
        <f>HK21+HL21+HM21+HN21+HO21+HP21+HQ21+HR21+HS21+HT21+HU21+HV21</f>
        <v>3370020872.2399998</v>
      </c>
      <c r="HX21" s="137">
        <f t="shared" ref="HX21:IG21" si="43">HX23+HX65</f>
        <v>288129836.80000007</v>
      </c>
      <c r="HY21" s="137">
        <f t="shared" si="43"/>
        <v>278197897.35000002</v>
      </c>
      <c r="HZ21" s="137">
        <f t="shared" si="43"/>
        <v>284451016.07999992</v>
      </c>
      <c r="IA21" s="137">
        <f t="shared" si="43"/>
        <v>289685390.54000008</v>
      </c>
      <c r="IB21" s="137">
        <f t="shared" si="43"/>
        <v>285742846.85999995</v>
      </c>
      <c r="IC21" s="137">
        <f t="shared" si="43"/>
        <v>285883298.5</v>
      </c>
      <c r="ID21" s="137">
        <f t="shared" si="43"/>
        <v>309827456.42000002</v>
      </c>
      <c r="IE21" s="137">
        <f t="shared" si="43"/>
        <v>287724091.45999998</v>
      </c>
      <c r="IF21" s="137">
        <f t="shared" si="43"/>
        <v>286938779.93000001</v>
      </c>
      <c r="IG21" s="137">
        <f t="shared" si="43"/>
        <v>288847427.56999993</v>
      </c>
      <c r="IH21" s="137">
        <f>IH23+IH65</f>
        <v>290945381.07999998</v>
      </c>
      <c r="II21" s="137">
        <f>II23+II65</f>
        <v>326004841.40000004</v>
      </c>
      <c r="IJ21" s="137">
        <f>HX21+HY21+HZ21+IA21+IB21+IC21+ID21+IE21+IF21+IG21+IH21+II21</f>
        <v>3502378263.9899993</v>
      </c>
      <c r="IK21" s="137">
        <f t="shared" ref="IK21:IT21" si="44">IK23+IK65</f>
        <v>295386721.33999997</v>
      </c>
      <c r="IL21" s="137">
        <f t="shared" si="44"/>
        <v>293571979.72000003</v>
      </c>
      <c r="IM21" s="137">
        <f t="shared" si="44"/>
        <v>298588380.41999996</v>
      </c>
      <c r="IN21" s="137">
        <f t="shared" si="44"/>
        <v>306065740.31</v>
      </c>
      <c r="IO21" s="137">
        <f t="shared" si="44"/>
        <v>300005771.80000001</v>
      </c>
      <c r="IP21" s="137">
        <f t="shared" si="44"/>
        <v>320480408.29999995</v>
      </c>
      <c r="IQ21" s="137">
        <f t="shared" si="44"/>
        <v>302100531.10999995</v>
      </c>
      <c r="IR21" s="137">
        <f t="shared" si="44"/>
        <v>301416807.39999992</v>
      </c>
      <c r="IS21" s="137">
        <f t="shared" si="44"/>
        <v>305460602.28000003</v>
      </c>
      <c r="IT21" s="137">
        <f t="shared" si="44"/>
        <v>303416130.68000001</v>
      </c>
      <c r="IU21" s="137">
        <f>IU23+IU65</f>
        <v>306463115.12000006</v>
      </c>
      <c r="IV21" s="137">
        <f>IV23+IV65</f>
        <v>339237515.24000001</v>
      </c>
      <c r="IW21" s="137">
        <f>IK21+IL21+IM21+IN21+IO21+IP21+IQ21+IR21+IS21+IT21+IU21+IV21</f>
        <v>3672193703.7199993</v>
      </c>
      <c r="IX21" s="137">
        <f t="shared" ref="IX21:JG21" si="45">IX23+IX65</f>
        <v>319517153.39999998</v>
      </c>
      <c r="IY21" s="137">
        <f t="shared" si="45"/>
        <v>307815901.45000005</v>
      </c>
      <c r="IZ21" s="137">
        <f t="shared" si="45"/>
        <v>314500323.69</v>
      </c>
      <c r="JA21" s="137">
        <f t="shared" si="45"/>
        <v>319918158.30000007</v>
      </c>
      <c r="JB21" s="137">
        <f t="shared" si="45"/>
        <v>316342148.75</v>
      </c>
      <c r="JC21" s="137">
        <f t="shared" si="45"/>
        <v>340665891.11999995</v>
      </c>
      <c r="JD21" s="137">
        <f t="shared" si="45"/>
        <v>321318826.73999995</v>
      </c>
      <c r="JE21" s="137">
        <f t="shared" si="45"/>
        <v>319770783.11999995</v>
      </c>
      <c r="JF21" s="137">
        <f t="shared" si="45"/>
        <v>323635207.56</v>
      </c>
      <c r="JG21" s="137">
        <f t="shared" si="45"/>
        <v>322349226.44999999</v>
      </c>
      <c r="JH21" s="137">
        <f>JH23+JH65</f>
        <v>328038674.49999994</v>
      </c>
      <c r="JI21" s="137">
        <f>JI23+JI65</f>
        <v>368456617.97000003</v>
      </c>
      <c r="JJ21" s="137">
        <f>IX21+IY21+IZ21+JA21+JB21+JC21+JD21+JE21+JF21+JG21+JH21+JI21</f>
        <v>3902328913.0499992</v>
      </c>
      <c r="JK21" s="137">
        <f t="shared" ref="JK21:JT21" si="46">JK23+JK65</f>
        <v>343325977.04000008</v>
      </c>
      <c r="JL21" s="137">
        <f t="shared" si="46"/>
        <v>333426572.94</v>
      </c>
      <c r="JM21" s="137">
        <f t="shared" si="46"/>
        <v>335107080.98000002</v>
      </c>
      <c r="JN21" s="137">
        <f t="shared" si="46"/>
        <v>346084594.24999994</v>
      </c>
      <c r="JO21" s="137">
        <f t="shared" si="46"/>
        <v>341334064.75999999</v>
      </c>
      <c r="JP21" s="137">
        <f t="shared" si="46"/>
        <v>363357029</v>
      </c>
      <c r="JQ21" s="137">
        <f t="shared" si="46"/>
        <v>344783389.55999994</v>
      </c>
      <c r="JR21" s="137">
        <f t="shared" si="46"/>
        <v>344997187.61000001</v>
      </c>
      <c r="JS21" s="137">
        <f t="shared" si="46"/>
        <v>344788705.44999993</v>
      </c>
      <c r="JT21" s="137">
        <f t="shared" si="46"/>
        <v>345113104.21000004</v>
      </c>
      <c r="JU21" s="137">
        <f>JU23+JU65</f>
        <v>351287823.88000005</v>
      </c>
      <c r="JV21" s="137">
        <f>JV23+JV65</f>
        <v>399307269.37000006</v>
      </c>
      <c r="JW21" s="137">
        <f>JK21+JL21+JM21+JN21+JO21+JP21+JQ21+JR21+JS21+JT21+JU21+JV21</f>
        <v>4192912799.0499997</v>
      </c>
      <c r="JX21" s="137">
        <f t="shared" ref="JX21:KG21" si="47">JX23+JX65</f>
        <v>366768069.23000008</v>
      </c>
      <c r="JY21" s="137">
        <f t="shared" si="47"/>
        <v>358449138.68000001</v>
      </c>
      <c r="JZ21" s="137">
        <f t="shared" si="47"/>
        <v>364234551.89999998</v>
      </c>
      <c r="KA21" s="137">
        <f t="shared" si="47"/>
        <v>372984296.13</v>
      </c>
      <c r="KB21" s="137">
        <f t="shared" si="47"/>
        <v>366144663.44000006</v>
      </c>
      <c r="KC21" s="137">
        <f t="shared" si="47"/>
        <v>384620472.51999998</v>
      </c>
      <c r="KD21" s="137">
        <f t="shared" si="47"/>
        <v>372063764.54999995</v>
      </c>
      <c r="KE21" s="137">
        <f t="shared" si="47"/>
        <v>371083869.00999993</v>
      </c>
      <c r="KF21" s="137">
        <f t="shared" si="47"/>
        <v>369784969.83000004</v>
      </c>
      <c r="KG21" s="137">
        <f t="shared" si="47"/>
        <v>369087263.65000004</v>
      </c>
      <c r="KH21" s="137">
        <f>KH23+KH65</f>
        <v>373438207.62</v>
      </c>
      <c r="KI21" s="137">
        <f>KI23+KI65</f>
        <v>424333312.84000003</v>
      </c>
      <c r="KJ21" s="137">
        <f>JX21+JY21+JZ21+KA21+KB21+KC21+KD21+KE21+KF21+KG21+KH21+KI21</f>
        <v>4492992579.3999996</v>
      </c>
      <c r="KK21" s="137">
        <f t="shared" ref="KK21:KT21" si="48">KK23+KK65</f>
        <v>392753406.18000001</v>
      </c>
      <c r="KL21" s="137">
        <f t="shared" si="48"/>
        <v>381735135.84999996</v>
      </c>
      <c r="KM21" s="137">
        <f t="shared" si="48"/>
        <v>384454034.52999997</v>
      </c>
      <c r="KN21" s="137">
        <f t="shared" si="48"/>
        <v>302314794.48999995</v>
      </c>
      <c r="KO21" s="137">
        <f t="shared" si="48"/>
        <v>263424601.55999991</v>
      </c>
      <c r="KP21" s="137">
        <f t="shared" si="48"/>
        <v>472371236.85000002</v>
      </c>
      <c r="KQ21" s="137">
        <f t="shared" si="48"/>
        <v>467907225.33000004</v>
      </c>
      <c r="KR21" s="137">
        <f t="shared" si="48"/>
        <v>406823750.98000002</v>
      </c>
      <c r="KS21" s="137">
        <f t="shared" si="48"/>
        <v>373844212.06000006</v>
      </c>
      <c r="KT21" s="137">
        <f t="shared" si="48"/>
        <v>374143731.14000005</v>
      </c>
      <c r="KU21" s="137">
        <f>KU23+KU65</f>
        <v>383446283.33999997</v>
      </c>
      <c r="KV21" s="137">
        <f>KV23+KV65</f>
        <v>435893460.56000006</v>
      </c>
      <c r="KW21" s="137">
        <f>KK21+KL21+KM21+KN21+KO21+KP21+KQ21+KR21+KS21+KT21+KU21+KV21</f>
        <v>4639111872.8699999</v>
      </c>
      <c r="KX21" s="137">
        <f t="shared" ref="KX21:LG21" si="49">KX23+KX65</f>
        <v>409482143.81999999</v>
      </c>
      <c r="KY21" s="137">
        <f t="shared" si="49"/>
        <v>405003568.80000001</v>
      </c>
      <c r="KZ21" s="137">
        <f t="shared" si="49"/>
        <v>408917758.72000003</v>
      </c>
      <c r="LA21" s="137">
        <f t="shared" si="49"/>
        <v>421717282.76999992</v>
      </c>
      <c r="LB21" s="137">
        <f t="shared" si="49"/>
        <v>421978628.65999997</v>
      </c>
      <c r="LC21" s="137">
        <f t="shared" si="49"/>
        <v>437729700.43000007</v>
      </c>
      <c r="LD21" s="137">
        <f t="shared" si="49"/>
        <v>420355884.31</v>
      </c>
      <c r="LE21" s="137">
        <f t="shared" si="49"/>
        <v>419015082.84000003</v>
      </c>
      <c r="LF21" s="137">
        <f t="shared" si="49"/>
        <v>409879805.98999995</v>
      </c>
      <c r="LG21" s="137">
        <f t="shared" si="49"/>
        <v>406288817.11000001</v>
      </c>
      <c r="LH21" s="137">
        <f>LH23+LH65</f>
        <v>413436551.97000003</v>
      </c>
      <c r="LI21" s="137">
        <f>LI23+LI65</f>
        <v>478312247.81999999</v>
      </c>
      <c r="LJ21" s="137">
        <f>KX21+KY21+KZ21+LA21+LB21+LC21+LD21+LE21+LF21+LG21+LH21+LI21</f>
        <v>5052117473.2399998</v>
      </c>
      <c r="LK21" s="137">
        <f t="shared" ref="LK21:LT21" si="50">LK23+LK65</f>
        <v>438510743.14999992</v>
      </c>
      <c r="LL21" s="137">
        <f t="shared" si="50"/>
        <v>430126863.29999995</v>
      </c>
      <c r="LM21" s="137">
        <f t="shared" si="50"/>
        <v>437491179.66999996</v>
      </c>
      <c r="LN21" s="137">
        <f t="shared" si="50"/>
        <v>448219696.34000003</v>
      </c>
      <c r="LO21" s="137">
        <f t="shared" si="50"/>
        <v>443485352.31</v>
      </c>
      <c r="LP21" s="137">
        <f t="shared" si="50"/>
        <v>465393745.42000008</v>
      </c>
      <c r="LQ21" s="137">
        <f t="shared" si="50"/>
        <v>445178616.88000005</v>
      </c>
      <c r="LR21" s="137">
        <f t="shared" si="50"/>
        <v>443777521.00999999</v>
      </c>
      <c r="LS21" s="137">
        <f t="shared" si="50"/>
        <v>446143822.05999994</v>
      </c>
      <c r="LT21" s="137">
        <f t="shared" si="50"/>
        <v>440643957.45999998</v>
      </c>
      <c r="LU21" s="137">
        <f>LU23+LU65</f>
        <v>464933205.83999997</v>
      </c>
      <c r="LV21" s="137">
        <f>LV23+LV65</f>
        <v>530100817.94999999</v>
      </c>
      <c r="LW21" s="137">
        <f>LK21+LL21+LM21+LN21+LO21+LP21+LQ21+LR21+LS21+LT21+LU21+LV21</f>
        <v>5434005521.3899994</v>
      </c>
      <c r="LX21" s="137">
        <f t="shared" ref="LX21:MG21" si="51">LX23+LX65</f>
        <v>472246327.47000003</v>
      </c>
      <c r="LY21" s="137">
        <f t="shared" si="51"/>
        <v>471400565.06999999</v>
      </c>
      <c r="LZ21" s="137">
        <f t="shared" si="51"/>
        <v>0</v>
      </c>
      <c r="MA21" s="137">
        <f t="shared" si="51"/>
        <v>0</v>
      </c>
      <c r="MB21" s="137">
        <f t="shared" si="51"/>
        <v>0</v>
      </c>
      <c r="MC21" s="137">
        <f t="shared" si="51"/>
        <v>0</v>
      </c>
      <c r="MD21" s="137">
        <f t="shared" si="51"/>
        <v>0</v>
      </c>
      <c r="ME21" s="137">
        <f t="shared" si="51"/>
        <v>0</v>
      </c>
      <c r="MF21" s="137">
        <f t="shared" si="51"/>
        <v>0</v>
      </c>
      <c r="MG21" s="137">
        <f t="shared" si="51"/>
        <v>0</v>
      </c>
      <c r="MH21" s="137">
        <f>MH23+MH65</f>
        <v>0</v>
      </c>
      <c r="MI21" s="137">
        <f>MI23+MI65</f>
        <v>0</v>
      </c>
      <c r="MJ21" s="137">
        <f>LX21+LY21+LZ21+MA21+MB21+MC21+MD21+ME21+MF21+MG21+MH21+MI21</f>
        <v>943646892.53999996</v>
      </c>
    </row>
    <row r="22" spans="1:348" x14ac:dyDescent="0.2">
      <c r="A22" s="42"/>
      <c r="B22" s="43"/>
      <c r="C22" s="245"/>
      <c r="D22" s="205"/>
      <c r="E22" s="138"/>
      <c r="F22" s="138"/>
      <c r="G22" s="138"/>
      <c r="H22" s="138"/>
      <c r="I22" s="138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39"/>
      <c r="AU22" s="139"/>
      <c r="AV22" s="139"/>
      <c r="AW22" s="139"/>
      <c r="AX22" s="139"/>
      <c r="AY22" s="139"/>
      <c r="AZ22" s="139"/>
      <c r="BA22" s="139"/>
      <c r="BB22" s="139"/>
      <c r="BC22" s="139"/>
      <c r="BD22" s="139"/>
      <c r="BE22" s="139"/>
      <c r="BF22" s="139"/>
      <c r="BG22" s="139"/>
      <c r="BH22" s="139"/>
      <c r="BI22" s="139"/>
      <c r="BJ22" s="139"/>
      <c r="BK22" s="139"/>
      <c r="BL22" s="139"/>
      <c r="BM22" s="139"/>
      <c r="BN22" s="139"/>
      <c r="BO22" s="139"/>
      <c r="BP22" s="139"/>
      <c r="BQ22" s="139"/>
      <c r="BR22" s="139"/>
      <c r="BS22" s="139"/>
      <c r="BT22" s="139"/>
      <c r="BU22" s="139"/>
      <c r="BV22" s="139"/>
      <c r="BW22" s="139"/>
      <c r="BX22" s="139"/>
      <c r="BY22" s="139"/>
      <c r="BZ22" s="139"/>
      <c r="CA22" s="139"/>
      <c r="CB22" s="139"/>
      <c r="CC22" s="139"/>
      <c r="CD22" s="139"/>
      <c r="CE22" s="139"/>
      <c r="CF22" s="139"/>
      <c r="CG22" s="139"/>
      <c r="CH22" s="139"/>
      <c r="CI22" s="139"/>
      <c r="CJ22" s="139"/>
      <c r="CK22" s="139"/>
      <c r="CL22" s="139"/>
      <c r="CM22" s="139"/>
      <c r="CN22" s="139"/>
      <c r="CO22" s="139"/>
      <c r="CP22" s="139"/>
      <c r="CQ22" s="139"/>
      <c r="CR22" s="139"/>
      <c r="CS22" s="139"/>
      <c r="CT22" s="139"/>
      <c r="CU22" s="139"/>
      <c r="CV22" s="139"/>
      <c r="CW22" s="139"/>
      <c r="CX22" s="139"/>
      <c r="CY22" s="139"/>
      <c r="CZ22" s="139"/>
      <c r="DA22" s="139"/>
      <c r="DB22" s="139"/>
      <c r="DC22" s="139"/>
      <c r="DD22" s="139"/>
      <c r="DE22" s="139"/>
      <c r="DF22" s="139"/>
      <c r="DG22" s="139"/>
      <c r="DH22" s="139"/>
      <c r="DI22" s="139"/>
      <c r="DJ22" s="139"/>
      <c r="DK22" s="139"/>
      <c r="DL22" s="139"/>
      <c r="DM22" s="139"/>
      <c r="DN22" s="139"/>
      <c r="DO22" s="139"/>
      <c r="DP22" s="139"/>
      <c r="DQ22" s="139"/>
      <c r="DR22" s="139"/>
      <c r="DS22" s="139"/>
      <c r="DT22" s="139"/>
      <c r="DU22" s="139"/>
      <c r="DV22" s="139"/>
      <c r="DW22" s="139"/>
      <c r="DX22" s="139"/>
      <c r="DY22" s="139"/>
      <c r="DZ22" s="139"/>
      <c r="EA22" s="139"/>
      <c r="EB22" s="139"/>
      <c r="EC22" s="139"/>
      <c r="ED22" s="139"/>
      <c r="EE22" s="139"/>
      <c r="EF22" s="139"/>
      <c r="EG22" s="139"/>
      <c r="EH22" s="139"/>
      <c r="EI22" s="139"/>
      <c r="EJ22" s="139"/>
      <c r="EK22" s="139"/>
      <c r="EL22" s="139"/>
      <c r="EM22" s="139"/>
      <c r="EN22" s="139"/>
      <c r="EO22" s="139"/>
      <c r="EP22" s="139"/>
      <c r="EQ22" s="139"/>
      <c r="ER22" s="139"/>
      <c r="ES22" s="139"/>
      <c r="ET22" s="139"/>
      <c r="EU22" s="139"/>
      <c r="EV22" s="139"/>
      <c r="EW22" s="139"/>
      <c r="EX22" s="139"/>
      <c r="EY22" s="139"/>
      <c r="EZ22" s="139"/>
      <c r="FA22" s="139"/>
      <c r="FB22" s="139"/>
      <c r="FC22" s="139"/>
      <c r="FD22" s="139"/>
      <c r="FE22" s="139"/>
      <c r="FF22" s="139"/>
      <c r="FG22" s="139"/>
      <c r="FH22" s="139"/>
      <c r="FI22" s="139"/>
      <c r="FJ22" s="139"/>
      <c r="FK22" s="139"/>
      <c r="FL22" s="139"/>
      <c r="FM22" s="139"/>
      <c r="FN22" s="139"/>
      <c r="FO22" s="139"/>
      <c r="FP22" s="139"/>
      <c r="FQ22" s="139"/>
      <c r="FR22" s="139"/>
      <c r="FS22" s="139"/>
      <c r="FT22" s="139"/>
      <c r="FU22" s="139"/>
      <c r="FV22" s="139"/>
      <c r="FW22" s="139"/>
      <c r="FX22" s="139"/>
      <c r="FY22" s="139"/>
      <c r="FZ22" s="139"/>
      <c r="GA22" s="139"/>
      <c r="GB22" s="139"/>
      <c r="GC22" s="139"/>
      <c r="GD22" s="139"/>
      <c r="GE22" s="139"/>
      <c r="GF22" s="139"/>
      <c r="GG22" s="139"/>
      <c r="GH22" s="139"/>
      <c r="GI22" s="139"/>
      <c r="GJ22" s="139"/>
      <c r="GK22" s="139"/>
      <c r="GL22" s="139"/>
      <c r="GM22" s="139"/>
      <c r="GN22" s="139"/>
      <c r="GO22" s="139"/>
      <c r="GP22" s="139"/>
      <c r="GQ22" s="139"/>
      <c r="GR22" s="139"/>
      <c r="GS22" s="139"/>
      <c r="GT22" s="139"/>
      <c r="GU22" s="139"/>
      <c r="GV22" s="139"/>
      <c r="GW22" s="139"/>
      <c r="GX22" s="139"/>
      <c r="GY22" s="139"/>
      <c r="GZ22" s="139"/>
      <c r="HA22" s="139"/>
      <c r="HB22" s="139"/>
      <c r="HC22" s="139"/>
      <c r="HD22" s="139"/>
      <c r="HE22" s="139"/>
      <c r="HF22" s="139"/>
      <c r="HG22" s="139"/>
      <c r="HH22" s="139"/>
      <c r="HI22" s="139"/>
      <c r="HJ22" s="139"/>
      <c r="HK22" s="139"/>
      <c r="HL22" s="139"/>
      <c r="HM22" s="139"/>
      <c r="HN22" s="139"/>
      <c r="HO22" s="139"/>
      <c r="HP22" s="139"/>
      <c r="HQ22" s="139"/>
      <c r="HR22" s="139"/>
      <c r="HS22" s="139"/>
      <c r="HT22" s="139"/>
      <c r="HU22" s="139"/>
      <c r="HV22" s="139"/>
      <c r="HW22" s="139"/>
      <c r="HX22" s="139"/>
      <c r="HY22" s="139"/>
      <c r="HZ22" s="139"/>
      <c r="IA22" s="139"/>
      <c r="IB22" s="139"/>
      <c r="IC22" s="139"/>
      <c r="ID22" s="139"/>
      <c r="IE22" s="139"/>
      <c r="IF22" s="139"/>
      <c r="IG22" s="139"/>
      <c r="IH22" s="139"/>
      <c r="II22" s="139"/>
      <c r="IJ22" s="139"/>
      <c r="IK22" s="139"/>
      <c r="IL22" s="139"/>
      <c r="IM22" s="139"/>
      <c r="IN22" s="139"/>
      <c r="IO22" s="139"/>
      <c r="IP22" s="139"/>
      <c r="IQ22" s="139"/>
      <c r="IR22" s="139"/>
      <c r="IS22" s="139"/>
      <c r="IT22" s="139"/>
      <c r="IU22" s="139"/>
      <c r="IV22" s="139"/>
      <c r="IW22" s="139"/>
      <c r="IX22" s="139"/>
      <c r="IY22" s="139"/>
      <c r="IZ22" s="139"/>
      <c r="JA22" s="139"/>
      <c r="JB22" s="139"/>
      <c r="JC22" s="139"/>
      <c r="JD22" s="139"/>
      <c r="JE22" s="139"/>
      <c r="JF22" s="139"/>
      <c r="JG22" s="139"/>
      <c r="JH22" s="139"/>
      <c r="JI22" s="139"/>
      <c r="JJ22" s="139"/>
      <c r="JK22" s="139"/>
      <c r="JL22" s="139"/>
      <c r="JM22" s="139"/>
      <c r="JN22" s="139"/>
      <c r="JO22" s="139"/>
      <c r="JP22" s="139"/>
      <c r="JQ22" s="139"/>
      <c r="JR22" s="139"/>
      <c r="JS22" s="139"/>
      <c r="JT22" s="139"/>
      <c r="JU22" s="139"/>
      <c r="JV22" s="139"/>
      <c r="JW22" s="139"/>
      <c r="JX22" s="139"/>
      <c r="JY22" s="139"/>
      <c r="JZ22" s="139"/>
      <c r="KA22" s="139"/>
      <c r="KB22" s="139"/>
      <c r="KC22" s="139"/>
      <c r="KD22" s="139"/>
      <c r="KE22" s="139"/>
      <c r="KF22" s="139"/>
      <c r="KG22" s="139"/>
      <c r="KH22" s="139"/>
      <c r="KI22" s="139"/>
      <c r="KJ22" s="139"/>
      <c r="KK22" s="139"/>
      <c r="KL22" s="139"/>
      <c r="KM22" s="139"/>
      <c r="KN22" s="139"/>
      <c r="KO22" s="139"/>
      <c r="KP22" s="139"/>
      <c r="KQ22" s="139"/>
      <c r="KR22" s="139"/>
      <c r="KS22" s="139"/>
      <c r="KT22" s="139"/>
      <c r="KU22" s="139"/>
      <c r="KV22" s="139"/>
      <c r="KW22" s="139"/>
      <c r="KX22" s="139"/>
      <c r="KY22" s="139"/>
      <c r="KZ22" s="139"/>
      <c r="LA22" s="139"/>
      <c r="LB22" s="139"/>
      <c r="LC22" s="139"/>
      <c r="LD22" s="139"/>
      <c r="LE22" s="139"/>
      <c r="LF22" s="139"/>
      <c r="LG22" s="139"/>
      <c r="LH22" s="139"/>
      <c r="LI22" s="139"/>
      <c r="LJ22" s="139"/>
      <c r="LK22" s="139"/>
      <c r="LL22" s="139"/>
      <c r="LM22" s="139"/>
      <c r="LN22" s="139"/>
      <c r="LO22" s="139"/>
      <c r="LP22" s="139"/>
      <c r="LQ22" s="139"/>
      <c r="LR22" s="139"/>
      <c r="LS22" s="139"/>
      <c r="LT22" s="139"/>
      <c r="LU22" s="139"/>
      <c r="LV22" s="139"/>
      <c r="LW22" s="139"/>
      <c r="LX22" s="139"/>
      <c r="LY22" s="139"/>
      <c r="LZ22" s="139"/>
      <c r="MA22" s="139"/>
      <c r="MB22" s="139"/>
      <c r="MC22" s="139"/>
      <c r="MD22" s="139"/>
      <c r="ME22" s="139"/>
      <c r="MF22" s="139"/>
      <c r="MG22" s="139"/>
      <c r="MH22" s="139"/>
      <c r="MI22" s="139"/>
      <c r="MJ22" s="139"/>
    </row>
    <row r="23" spans="1:348" ht="20.25" x14ac:dyDescent="0.3">
      <c r="A23" s="44">
        <v>70</v>
      </c>
      <c r="B23" s="45"/>
      <c r="C23" s="244" t="s">
        <v>288</v>
      </c>
      <c r="D23" s="204" t="s">
        <v>197</v>
      </c>
      <c r="E23" s="140">
        <f t="shared" ref="E23:V23" si="52">E25+E61</f>
        <v>516180153.56367886</v>
      </c>
      <c r="F23" s="137">
        <f t="shared" si="52"/>
        <v>804607327.65815389</v>
      </c>
      <c r="G23" s="137">
        <f t="shared" si="52"/>
        <v>994041833.583709</v>
      </c>
      <c r="H23" s="137">
        <f t="shared" si="52"/>
        <v>1179318127.1907864</v>
      </c>
      <c r="I23" s="137">
        <f t="shared" si="52"/>
        <v>1158478229.8447671</v>
      </c>
      <c r="J23" s="137">
        <f t="shared" si="52"/>
        <v>1207202553.8307462</v>
      </c>
      <c r="K23" s="137">
        <f t="shared" si="52"/>
        <v>106260899.68285763</v>
      </c>
      <c r="L23" s="137">
        <f t="shared" si="52"/>
        <v>105230387.24753799</v>
      </c>
      <c r="M23" s="137">
        <f t="shared" si="52"/>
        <v>111578004.50676014</v>
      </c>
      <c r="N23" s="137">
        <f t="shared" si="52"/>
        <v>109676172.59222168</v>
      </c>
      <c r="O23" s="137">
        <f t="shared" si="52"/>
        <v>107660073.4434986</v>
      </c>
      <c r="P23" s="137">
        <f t="shared" si="52"/>
        <v>113401902.85428143</v>
      </c>
      <c r="Q23" s="137">
        <f t="shared" si="52"/>
        <v>113528914.20464031</v>
      </c>
      <c r="R23" s="137">
        <f t="shared" si="52"/>
        <v>110082799.19879821</v>
      </c>
      <c r="S23" s="137">
        <f t="shared" si="52"/>
        <v>111907790.8529461</v>
      </c>
      <c r="T23" s="137">
        <f t="shared" si="52"/>
        <v>115114233.85077617</v>
      </c>
      <c r="U23" s="137">
        <f t="shared" si="52"/>
        <v>113526610.74945752</v>
      </c>
      <c r="V23" s="137">
        <f t="shared" si="52"/>
        <v>133710912.20163578</v>
      </c>
      <c r="W23" s="137">
        <f>K23+L23+M23+N23+O23+P23+Q23+R23+S23+T23+U23+V23</f>
        <v>1351678701.3854115</v>
      </c>
      <c r="X23" s="137">
        <f t="shared" ref="X23:AI23" si="53">X25+X61</f>
        <v>111448339.17542982</v>
      </c>
      <c r="Y23" s="137">
        <f t="shared" si="53"/>
        <v>114356463.86246037</v>
      </c>
      <c r="Z23" s="137">
        <f t="shared" si="53"/>
        <v>123900972.29177098</v>
      </c>
      <c r="AA23" s="137">
        <f t="shared" si="53"/>
        <v>121867993.65715238</v>
      </c>
      <c r="AB23" s="137">
        <f t="shared" si="53"/>
        <v>120558500.25037557</v>
      </c>
      <c r="AC23" s="137">
        <f t="shared" si="53"/>
        <v>124279252.21165082</v>
      </c>
      <c r="AD23" s="137">
        <f t="shared" si="53"/>
        <v>125566783.50859621</v>
      </c>
      <c r="AE23" s="137">
        <f t="shared" si="53"/>
        <v>121669962.90686032</v>
      </c>
      <c r="AF23" s="137">
        <f t="shared" si="53"/>
        <v>125914778.55950592</v>
      </c>
      <c r="AG23" s="137">
        <f t="shared" si="53"/>
        <v>125927887.6648306</v>
      </c>
      <c r="AH23" s="137">
        <f t="shared" si="53"/>
        <v>128123322.48372559</v>
      </c>
      <c r="AI23" s="137">
        <f t="shared" si="53"/>
        <v>151606584.877316</v>
      </c>
      <c r="AJ23" s="137">
        <f>X23+Y23+Z23+AA23+AB23+AC23+AD23+AE23+AF23+AG23+AH23+AI23</f>
        <v>1495220841.4496746</v>
      </c>
      <c r="AK23" s="137">
        <f t="shared" ref="AK23:AV23" si="54">AK25+AK61</f>
        <v>126797404.43999331</v>
      </c>
      <c r="AL23" s="137">
        <f t="shared" si="54"/>
        <v>126055020.03004509</v>
      </c>
      <c r="AM23" s="137">
        <f t="shared" si="54"/>
        <v>133765239.5259556</v>
      </c>
      <c r="AN23" s="137">
        <f t="shared" si="54"/>
        <v>130177420.29711232</v>
      </c>
      <c r="AO23" s="137">
        <f t="shared" si="54"/>
        <v>136452770.82290104</v>
      </c>
      <c r="AP23" s="137">
        <f t="shared" si="54"/>
        <v>137800509.09697884</v>
      </c>
      <c r="AQ23" s="137">
        <f t="shared" si="54"/>
        <v>141203321.64914042</v>
      </c>
      <c r="AR23" s="137">
        <f t="shared" si="54"/>
        <v>138479431.64747122</v>
      </c>
      <c r="AS23" s="137">
        <f t="shared" si="54"/>
        <v>139730266.23268238</v>
      </c>
      <c r="AT23" s="137">
        <f t="shared" si="54"/>
        <v>142101047.40444002</v>
      </c>
      <c r="AU23" s="137">
        <f t="shared" si="54"/>
        <v>145504406.6099149</v>
      </c>
      <c r="AV23" s="137">
        <f t="shared" si="54"/>
        <v>169332252.54548487</v>
      </c>
      <c r="AW23" s="137">
        <f>AK23+AL23+AM23+AN23+AO23+AP23+AQ23+AR23+AS23+AT23+AU23+AV23</f>
        <v>1667399090.30212</v>
      </c>
      <c r="AX23" s="137">
        <f t="shared" ref="AX23:BI23" si="55">AX25+AX61</f>
        <v>144131726.7568019</v>
      </c>
      <c r="AY23" s="137">
        <f t="shared" si="55"/>
        <v>150982577.25571412</v>
      </c>
      <c r="AZ23" s="137">
        <f t="shared" si="55"/>
        <v>151538340.84460026</v>
      </c>
      <c r="BA23" s="137">
        <f t="shared" si="55"/>
        <v>151871661.6591554</v>
      </c>
      <c r="BB23" s="137">
        <f t="shared" si="55"/>
        <v>153902524.62026373</v>
      </c>
      <c r="BC23" s="137">
        <f t="shared" si="55"/>
        <v>155909960.7744951</v>
      </c>
      <c r="BD23" s="137">
        <f t="shared" si="55"/>
        <v>155710686.8636288</v>
      </c>
      <c r="BE23" s="137">
        <f t="shared" si="55"/>
        <v>153973585.37806711</v>
      </c>
      <c r="BF23" s="137">
        <f t="shared" si="55"/>
        <v>156701210.1485562</v>
      </c>
      <c r="BG23" s="137">
        <f t="shared" si="55"/>
        <v>160138115.50659326</v>
      </c>
      <c r="BH23" s="137">
        <f t="shared" si="55"/>
        <v>162270555.83375067</v>
      </c>
      <c r="BI23" s="137">
        <f t="shared" si="55"/>
        <v>188844529.29394096</v>
      </c>
      <c r="BJ23" s="137">
        <f>AX23+AY23+AZ23+BA23+BB23+BC23+BD23+BE23+BF23+BG23+BH23+BI23</f>
        <v>1885975474.9355676</v>
      </c>
      <c r="BK23" s="137">
        <f t="shared" ref="BK23:BV23" si="56">BK25+BK61</f>
        <v>159027445.33466867</v>
      </c>
      <c r="BL23" s="137">
        <f t="shared" si="56"/>
        <v>164150250.37556335</v>
      </c>
      <c r="BM23" s="137">
        <f t="shared" si="56"/>
        <v>164526197.629778</v>
      </c>
      <c r="BN23" s="137">
        <f t="shared" si="56"/>
        <v>168257623.93590388</v>
      </c>
      <c r="BO23" s="137">
        <f t="shared" si="56"/>
        <v>168947930.22867638</v>
      </c>
      <c r="BP23" s="137">
        <f t="shared" si="56"/>
        <v>169756797.69654486</v>
      </c>
      <c r="BQ23" s="137">
        <f t="shared" si="56"/>
        <v>170681059.08863297</v>
      </c>
      <c r="BR23" s="137">
        <f t="shared" si="56"/>
        <v>169269170.42230013</v>
      </c>
      <c r="BS23" s="137">
        <f t="shared" si="56"/>
        <v>172416203.47187448</v>
      </c>
      <c r="BT23" s="137">
        <f t="shared" si="56"/>
        <v>175808074.61191791</v>
      </c>
      <c r="BU23" s="137">
        <f t="shared" si="56"/>
        <v>175256584.87731597</v>
      </c>
      <c r="BV23" s="137">
        <f t="shared" si="56"/>
        <v>207424286.42964453</v>
      </c>
      <c r="BW23" s="137">
        <f>BK23+BL23+BM23+BN23+BO23+BP23+BQ23+BR23+BS23+BT23+BU23+BV23</f>
        <v>2065521624.1028214</v>
      </c>
      <c r="BX23" s="137">
        <f t="shared" ref="BX23:CI23" si="57">BX25+BX61</f>
        <v>177230479.05191121</v>
      </c>
      <c r="BY23" s="137">
        <f t="shared" si="57"/>
        <v>179496160.90802872</v>
      </c>
      <c r="BZ23" s="137">
        <f t="shared" si="57"/>
        <v>180608124.68703055</v>
      </c>
      <c r="CA23" s="137">
        <f t="shared" si="57"/>
        <v>181494742.11316979</v>
      </c>
      <c r="CB23" s="137">
        <f t="shared" si="57"/>
        <v>181874929.06025708</v>
      </c>
      <c r="CC23" s="137">
        <f t="shared" si="57"/>
        <v>183305211.98464364</v>
      </c>
      <c r="CD23" s="137">
        <f t="shared" si="57"/>
        <v>187640131.02987814</v>
      </c>
      <c r="CE23" s="137">
        <f t="shared" si="57"/>
        <v>181847805.04089469</v>
      </c>
      <c r="CF23" s="137">
        <f t="shared" si="57"/>
        <v>186309326.48973462</v>
      </c>
      <c r="CG23" s="137">
        <f t="shared" si="57"/>
        <v>189297195.79369053</v>
      </c>
      <c r="CH23" s="137">
        <f t="shared" si="57"/>
        <v>187238219.82974461</v>
      </c>
      <c r="CI23" s="137">
        <f t="shared" si="57"/>
        <v>222928117.17576367</v>
      </c>
      <c r="CJ23" s="137">
        <f>BX23+BY23+BZ23+CA23+CB23+CC23+CD23+CE23+CF23+CG23+CH23+CI23</f>
        <v>2239270443.1647472</v>
      </c>
      <c r="CK23" s="137">
        <f t="shared" ref="CK23:CV23" si="58">CK25+CK61</f>
        <v>188745455.68352529</v>
      </c>
      <c r="CL23" s="137">
        <f t="shared" si="58"/>
        <v>188280057.58637956</v>
      </c>
      <c r="CM23" s="137">
        <f t="shared" si="58"/>
        <v>196193077.11567351</v>
      </c>
      <c r="CN23" s="137">
        <f t="shared" si="58"/>
        <v>194079761.3086296</v>
      </c>
      <c r="CO23" s="137">
        <f t="shared" si="58"/>
        <v>194462961.10832918</v>
      </c>
      <c r="CP23" s="137">
        <f t="shared" si="58"/>
        <v>195062994.49173763</v>
      </c>
      <c r="CQ23" s="137">
        <f t="shared" si="58"/>
        <v>197949624.43665498</v>
      </c>
      <c r="CR23" s="137">
        <f t="shared" si="58"/>
        <v>196406956.26773494</v>
      </c>
      <c r="CS23" s="137">
        <f t="shared" si="58"/>
        <v>200931034.05107662</v>
      </c>
      <c r="CT23" s="137">
        <f t="shared" si="58"/>
        <v>200611483.89250544</v>
      </c>
      <c r="CU23" s="137">
        <f t="shared" si="58"/>
        <v>203444641.96294445</v>
      </c>
      <c r="CV23" s="137">
        <f t="shared" si="58"/>
        <v>242610657.65314636</v>
      </c>
      <c r="CW23" s="137">
        <f>CK23+CL23+CM23+CN23+CO23+CP23+CQ23+CR23+CS23+CT23+CU23+CV23</f>
        <v>2398778705.5583377</v>
      </c>
      <c r="CX23" s="137">
        <f t="shared" ref="CX23:DI23" si="59">CX25+CX61</f>
        <v>205596544.81722581</v>
      </c>
      <c r="CY23" s="137">
        <f t="shared" si="59"/>
        <v>198573881.65581709</v>
      </c>
      <c r="CZ23" s="137">
        <f t="shared" si="59"/>
        <v>202389283.92588884</v>
      </c>
      <c r="DA23" s="137">
        <f t="shared" si="59"/>
        <v>207651256.05074278</v>
      </c>
      <c r="DB23" s="137">
        <f t="shared" si="59"/>
        <v>204798610.41562346</v>
      </c>
      <c r="DC23" s="137">
        <f t="shared" si="59"/>
        <v>209481593.2231681</v>
      </c>
      <c r="DD23" s="137">
        <f t="shared" si="59"/>
        <v>210326343.68218997</v>
      </c>
      <c r="DE23" s="137">
        <f t="shared" si="59"/>
        <v>207170864.63027877</v>
      </c>
      <c r="DF23" s="137">
        <f t="shared" si="59"/>
        <v>214663411.78434321</v>
      </c>
      <c r="DG23" s="137">
        <f t="shared" si="59"/>
        <v>212393974.29477552</v>
      </c>
      <c r="DH23" s="137">
        <f t="shared" si="59"/>
        <v>217817008.84660324</v>
      </c>
      <c r="DI23" s="137">
        <f t="shared" si="59"/>
        <v>255408708.89667833</v>
      </c>
      <c r="DJ23" s="137">
        <f>CX23+CY23+CZ23+DA23+DB23+DC23+DD23+DE23+DF23+DG23+DH23+DI23</f>
        <v>2546271482.2233353</v>
      </c>
      <c r="DK23" s="137">
        <f t="shared" ref="DK23:DV23" si="60">DK25+DK61</f>
        <v>215194700.3839092</v>
      </c>
      <c r="DL23" s="137">
        <f t="shared" si="60"/>
        <v>213717351.02653983</v>
      </c>
      <c r="DM23" s="137">
        <f t="shared" si="60"/>
        <v>215888453.51360378</v>
      </c>
      <c r="DN23" s="137">
        <f t="shared" si="60"/>
        <v>221012777.49958274</v>
      </c>
      <c r="DO23" s="137">
        <f t="shared" si="60"/>
        <v>218809868.97012189</v>
      </c>
      <c r="DP23" s="137">
        <f t="shared" si="60"/>
        <v>221775784.51009849</v>
      </c>
      <c r="DQ23" s="137">
        <f t="shared" si="60"/>
        <v>223223839.92655653</v>
      </c>
      <c r="DR23" s="137">
        <f t="shared" si="60"/>
        <v>218813307.4611918</v>
      </c>
      <c r="DS23" s="137">
        <f t="shared" si="60"/>
        <v>224553588.71640795</v>
      </c>
      <c r="DT23" s="137">
        <f t="shared" si="60"/>
        <v>224966282.75746956</v>
      </c>
      <c r="DU23" s="137">
        <f t="shared" si="60"/>
        <v>229868118.84493411</v>
      </c>
      <c r="DV23" s="137">
        <f t="shared" si="60"/>
        <v>272649912.3685528</v>
      </c>
      <c r="DW23" s="137">
        <f>DK23+DL23+DM23+DN23+DO23+DP23+DQ23+DR23+DS23+DT23+DU23+DV23</f>
        <v>2700473985.9789686</v>
      </c>
      <c r="DX23" s="137">
        <f t="shared" ref="DX23:EI23" si="61">DX25+DX61</f>
        <v>227149858</v>
      </c>
      <c r="DY23" s="137">
        <f t="shared" si="61"/>
        <v>228363070</v>
      </c>
      <c r="DZ23" s="137">
        <f t="shared" si="61"/>
        <v>232980902.72999996</v>
      </c>
      <c r="EA23" s="137">
        <f t="shared" si="61"/>
        <v>238143112.42000005</v>
      </c>
      <c r="EB23" s="137">
        <f t="shared" si="61"/>
        <v>237470189</v>
      </c>
      <c r="EC23" s="137">
        <f t="shared" si="61"/>
        <v>242971003.57999998</v>
      </c>
      <c r="ED23" s="137">
        <f t="shared" si="61"/>
        <v>242398212.94999999</v>
      </c>
      <c r="EE23" s="137">
        <f t="shared" si="61"/>
        <v>241185612.85000002</v>
      </c>
      <c r="EF23" s="137">
        <f t="shared" si="61"/>
        <v>243685514.29000005</v>
      </c>
      <c r="EG23" s="137">
        <f t="shared" si="61"/>
        <v>245883571.52000001</v>
      </c>
      <c r="EH23" s="137">
        <f t="shared" si="61"/>
        <v>253332339.44999999</v>
      </c>
      <c r="EI23" s="137">
        <f t="shared" si="61"/>
        <v>300481573</v>
      </c>
      <c r="EJ23" s="137">
        <f>DX23+DY23+DZ23+EA23+EB23+EC23+ED23+EE23+EF23+EG23+EH23+EI23</f>
        <v>2934044959.79</v>
      </c>
      <c r="EK23" s="137">
        <f t="shared" ref="EK23:EV23" si="62">EK25+EK61</f>
        <v>251122529.94000003</v>
      </c>
      <c r="EL23" s="137">
        <f t="shared" si="62"/>
        <v>254784695</v>
      </c>
      <c r="EM23" s="137">
        <f t="shared" si="62"/>
        <v>260680328</v>
      </c>
      <c r="EN23" s="137">
        <f t="shared" si="62"/>
        <v>268158126</v>
      </c>
      <c r="EO23" s="137">
        <f t="shared" si="62"/>
        <v>264852505</v>
      </c>
      <c r="EP23" s="137">
        <f t="shared" si="62"/>
        <v>267672239</v>
      </c>
      <c r="EQ23" s="137">
        <f t="shared" si="62"/>
        <v>272291001</v>
      </c>
      <c r="ER23" s="137">
        <f t="shared" si="62"/>
        <v>264532411.98999998</v>
      </c>
      <c r="ES23" s="137">
        <f t="shared" si="62"/>
        <v>275848726</v>
      </c>
      <c r="ET23" s="137">
        <f t="shared" si="62"/>
        <v>277323443</v>
      </c>
      <c r="EU23" s="137">
        <f t="shared" si="62"/>
        <v>277375906</v>
      </c>
      <c r="EV23" s="137">
        <f t="shared" si="62"/>
        <v>316119508</v>
      </c>
      <c r="EW23" s="137">
        <f>EK23+EL23+EM23+EN23+EO23+EP23+EQ23+ER23+ES23+ET23+EU23+EV23</f>
        <v>3250761418.9300003</v>
      </c>
      <c r="EX23" s="137">
        <f t="shared" ref="EX23:FI23" si="63">EX25+EX61</f>
        <v>275988968</v>
      </c>
      <c r="EY23" s="137">
        <f t="shared" si="63"/>
        <v>270214290</v>
      </c>
      <c r="EZ23" s="137">
        <f t="shared" si="63"/>
        <v>273121352</v>
      </c>
      <c r="FA23" s="137">
        <f t="shared" si="63"/>
        <v>276248659</v>
      </c>
      <c r="FB23" s="137">
        <f t="shared" si="63"/>
        <v>270388977</v>
      </c>
      <c r="FC23" s="137">
        <f t="shared" si="63"/>
        <v>270121346</v>
      </c>
      <c r="FD23" s="137">
        <f t="shared" si="63"/>
        <v>270563437</v>
      </c>
      <c r="FE23" s="137">
        <f t="shared" si="63"/>
        <v>265873536</v>
      </c>
      <c r="FF23" s="137">
        <f t="shared" si="63"/>
        <v>266596260</v>
      </c>
      <c r="FG23" s="137">
        <f t="shared" si="63"/>
        <v>271965857.88999999</v>
      </c>
      <c r="FH23" s="137">
        <f t="shared" si="63"/>
        <v>271381342</v>
      </c>
      <c r="FI23" s="137">
        <f t="shared" si="63"/>
        <v>306050049</v>
      </c>
      <c r="FJ23" s="137">
        <f>EX23+EY23+EZ23+FA23+FB23+FC23+FD23+FE23+FF23+FG23+FH23+FI23</f>
        <v>3288514073.8899999</v>
      </c>
      <c r="FK23" s="137">
        <f t="shared" ref="FK23:FV23" si="64">FK25+FK61</f>
        <v>269478712.25</v>
      </c>
      <c r="FL23" s="137">
        <f t="shared" si="64"/>
        <v>263738907.78999999</v>
      </c>
      <c r="FM23" s="137">
        <f t="shared" si="64"/>
        <v>277005110</v>
      </c>
      <c r="FN23" s="137">
        <f t="shared" si="64"/>
        <v>279726659</v>
      </c>
      <c r="FO23" s="137">
        <f t="shared" si="64"/>
        <v>275518883</v>
      </c>
      <c r="FP23" s="137">
        <f t="shared" si="64"/>
        <v>276179214</v>
      </c>
      <c r="FQ23" s="137">
        <f t="shared" si="64"/>
        <v>275987057</v>
      </c>
      <c r="FR23" s="137">
        <f t="shared" si="64"/>
        <v>272920785</v>
      </c>
      <c r="FS23" s="137">
        <f t="shared" si="64"/>
        <v>275271893</v>
      </c>
      <c r="FT23" s="137">
        <f t="shared" si="64"/>
        <v>277306388</v>
      </c>
      <c r="FU23" s="137">
        <f t="shared" si="64"/>
        <v>278135571</v>
      </c>
      <c r="FV23" s="137">
        <f t="shared" si="64"/>
        <v>313386823</v>
      </c>
      <c r="FW23" s="137">
        <f>FK23+FL23+FM23+FN23+FO23+FP23+FQ23+FR23+FS23+FT23+FU23+FV23</f>
        <v>3334656003.04</v>
      </c>
      <c r="FX23" s="137">
        <f t="shared" ref="FX23:GF23" si="65">FX25+FX61</f>
        <v>278534127</v>
      </c>
      <c r="FY23" s="137">
        <f t="shared" si="65"/>
        <v>270736532</v>
      </c>
      <c r="FZ23" s="137">
        <f t="shared" si="65"/>
        <v>280072215</v>
      </c>
      <c r="GA23" s="137">
        <f t="shared" si="65"/>
        <v>279552526</v>
      </c>
      <c r="GB23" s="137">
        <f t="shared" si="65"/>
        <v>280515421</v>
      </c>
      <c r="GC23" s="137">
        <f t="shared" si="65"/>
        <v>279827873</v>
      </c>
      <c r="GD23" s="137">
        <f t="shared" si="65"/>
        <v>278284066</v>
      </c>
      <c r="GE23" s="137">
        <f t="shared" si="65"/>
        <v>275087779</v>
      </c>
      <c r="GF23" s="137">
        <f t="shared" si="65"/>
        <v>277883014</v>
      </c>
      <c r="GG23" s="137">
        <f>GG25+GG61</f>
        <v>266944165</v>
      </c>
      <c r="GH23" s="137">
        <f>GH25+GH61</f>
        <v>282204807</v>
      </c>
      <c r="GI23" s="137">
        <f>GI25+GI61</f>
        <v>310877267</v>
      </c>
      <c r="GJ23" s="137">
        <f>FY23+FZ23+GA23+GB23+GC23+GD23+GE23+GF23+GH23+GG23+GI23+FX23</f>
        <v>3360519792</v>
      </c>
      <c r="GK23" s="137">
        <f t="shared" ref="GK23:GT23" si="66">GK25+GK61</f>
        <v>294366040.52000004</v>
      </c>
      <c r="GL23" s="137">
        <f t="shared" si="66"/>
        <v>279156813.85999995</v>
      </c>
      <c r="GM23" s="137">
        <f t="shared" si="66"/>
        <v>293567154.45999998</v>
      </c>
      <c r="GN23" s="137">
        <f t="shared" si="66"/>
        <v>280332287.03000003</v>
      </c>
      <c r="GO23" s="137">
        <f t="shared" si="66"/>
        <v>285129095.57000005</v>
      </c>
      <c r="GP23" s="137">
        <f t="shared" si="66"/>
        <v>285994133.85000002</v>
      </c>
      <c r="GQ23" s="137">
        <f t="shared" si="66"/>
        <v>280861684.18000001</v>
      </c>
      <c r="GR23" s="137">
        <f t="shared" si="66"/>
        <v>287417270.13</v>
      </c>
      <c r="GS23" s="137">
        <f t="shared" si="66"/>
        <v>275621016.13000005</v>
      </c>
      <c r="GT23" s="137">
        <f t="shared" si="66"/>
        <v>274751017.84000003</v>
      </c>
      <c r="GU23" s="137">
        <f>GU25+GU61</f>
        <v>208546976.56999993</v>
      </c>
      <c r="GV23" s="137">
        <f>GV25+GV61</f>
        <v>303189384.26000005</v>
      </c>
      <c r="GW23" s="137">
        <f>GK23+GL23+GM23+GN23+GO23+GP23+GQ23+GR23+GS23+GT23+GU23+GV23</f>
        <v>3348932874.4000006</v>
      </c>
      <c r="GX23" s="137">
        <f t="shared" ref="GX23:HG23" si="67">GX25+GX61</f>
        <v>271962805.31</v>
      </c>
      <c r="GY23" s="137">
        <f t="shared" si="67"/>
        <v>266068085.91000003</v>
      </c>
      <c r="GZ23" s="137">
        <f t="shared" si="67"/>
        <v>268638490.65000004</v>
      </c>
      <c r="HA23" s="137">
        <f t="shared" si="67"/>
        <v>276524025.62999994</v>
      </c>
      <c r="HB23" s="137">
        <f t="shared" si="67"/>
        <v>271687612.09999996</v>
      </c>
      <c r="HC23" s="137">
        <f t="shared" si="67"/>
        <v>270696085.55000001</v>
      </c>
      <c r="HD23" s="137">
        <f t="shared" si="67"/>
        <v>271780507.27999997</v>
      </c>
      <c r="HE23" s="137">
        <f t="shared" si="67"/>
        <v>265612101.47000003</v>
      </c>
      <c r="HF23" s="137">
        <f t="shared" si="67"/>
        <v>266981523.67000002</v>
      </c>
      <c r="HG23" s="137">
        <f t="shared" si="67"/>
        <v>267791705.44999999</v>
      </c>
      <c r="HH23" s="137">
        <f>HH25+HH61</f>
        <v>272247804.58000004</v>
      </c>
      <c r="HI23" s="137">
        <f>HI25+HI61</f>
        <v>299346176.48999995</v>
      </c>
      <c r="HJ23" s="137">
        <f>GX23+GY23+GZ23+HA23+HB23+HC23+HD23+HE23+HF23+HG23+HH23+HI23</f>
        <v>3269336924.0899992</v>
      </c>
      <c r="HK23" s="137">
        <f t="shared" ref="HK23:HT23" si="68">HK25+HK61</f>
        <v>274582308.54000002</v>
      </c>
      <c r="HL23" s="137">
        <f t="shared" si="68"/>
        <v>283041443.90000004</v>
      </c>
      <c r="HM23" s="137">
        <f t="shared" si="68"/>
        <v>269637448.42000002</v>
      </c>
      <c r="HN23" s="137">
        <f t="shared" si="68"/>
        <v>275259348.76999998</v>
      </c>
      <c r="HO23" s="137">
        <f t="shared" si="68"/>
        <v>273416308.94</v>
      </c>
      <c r="HP23" s="137">
        <f t="shared" si="68"/>
        <v>274060599.53000009</v>
      </c>
      <c r="HQ23" s="137">
        <f t="shared" si="68"/>
        <v>275704076.66999996</v>
      </c>
      <c r="HR23" s="137">
        <f t="shared" si="68"/>
        <v>273269390.67999995</v>
      </c>
      <c r="HS23" s="137">
        <f t="shared" si="68"/>
        <v>272206004.19000006</v>
      </c>
      <c r="HT23" s="137">
        <f t="shared" si="68"/>
        <v>277123030.51999998</v>
      </c>
      <c r="HU23" s="137">
        <f>HU25+HU61</f>
        <v>277159291.72000003</v>
      </c>
      <c r="HV23" s="137">
        <f>HV25+HV61</f>
        <v>308095901.82999998</v>
      </c>
      <c r="HW23" s="137">
        <f>HK23+HL23+HM23+HN23+HO23+HP23+HQ23+HR23+HS23+HT23+HU23+HV23</f>
        <v>3333555153.71</v>
      </c>
      <c r="HX23" s="137">
        <f t="shared" ref="HX23:IG23" si="69">HX25+HX61</f>
        <v>287584416.20000005</v>
      </c>
      <c r="HY23" s="137">
        <f t="shared" si="69"/>
        <v>277409633.02000004</v>
      </c>
      <c r="HZ23" s="137">
        <f t="shared" si="69"/>
        <v>283654277.73999995</v>
      </c>
      <c r="IA23" s="137">
        <f t="shared" si="69"/>
        <v>288814432.87000006</v>
      </c>
      <c r="IB23" s="137">
        <f t="shared" si="69"/>
        <v>284955022.14999998</v>
      </c>
      <c r="IC23" s="137">
        <f t="shared" si="69"/>
        <v>285153657.55000001</v>
      </c>
      <c r="ID23" s="137">
        <f t="shared" si="69"/>
        <v>289662097.49000001</v>
      </c>
      <c r="IE23" s="137">
        <f t="shared" si="69"/>
        <v>286935525.75999999</v>
      </c>
      <c r="IF23" s="137">
        <f t="shared" si="69"/>
        <v>286196520.10000002</v>
      </c>
      <c r="IG23" s="137">
        <f t="shared" si="69"/>
        <v>288002081.76999992</v>
      </c>
      <c r="IH23" s="137">
        <f>IH25+IH61</f>
        <v>290101826.19999999</v>
      </c>
      <c r="II23" s="137">
        <f>II25+II61</f>
        <v>325158969.74000001</v>
      </c>
      <c r="IJ23" s="137">
        <f>HX23+HY23+HZ23+IA23+IB23+IC23+ID23+IE23+IF23+IG23+IH23+II23</f>
        <v>3473628460.5899992</v>
      </c>
      <c r="IK23" s="137">
        <f t="shared" ref="IK23:IT23" si="70">IK25+IK61</f>
        <v>294881822.90999997</v>
      </c>
      <c r="IL23" s="137">
        <f t="shared" si="70"/>
        <v>292988866.95000005</v>
      </c>
      <c r="IM23" s="137">
        <f t="shared" si="70"/>
        <v>297847275.82999998</v>
      </c>
      <c r="IN23" s="137">
        <f t="shared" si="70"/>
        <v>305431882.68000001</v>
      </c>
      <c r="IO23" s="137">
        <f t="shared" si="70"/>
        <v>299162727.13</v>
      </c>
      <c r="IP23" s="137">
        <f t="shared" si="70"/>
        <v>300051019.88999999</v>
      </c>
      <c r="IQ23" s="137">
        <f t="shared" si="70"/>
        <v>301455923.17999995</v>
      </c>
      <c r="IR23" s="137">
        <f t="shared" si="70"/>
        <v>300716644.30999994</v>
      </c>
      <c r="IS23" s="137">
        <f t="shared" si="70"/>
        <v>304984386.36000001</v>
      </c>
      <c r="IT23" s="137">
        <f t="shared" si="70"/>
        <v>302812935.87</v>
      </c>
      <c r="IU23" s="137">
        <f>IU25+IU61</f>
        <v>305784968.64000005</v>
      </c>
      <c r="IV23" s="137">
        <f>IV25+IV61</f>
        <v>338518529.86000001</v>
      </c>
      <c r="IW23" s="137">
        <f>IK23+IL23+IM23+IN23+IO23+IP23+IQ23+IR23+IS23+IT23+IU23+IV23</f>
        <v>3644636983.6099997</v>
      </c>
      <c r="IX23" s="137">
        <f t="shared" ref="IX23:JG23" si="71">IX25+IX61</f>
        <v>318956351.19999999</v>
      </c>
      <c r="IY23" s="137">
        <f t="shared" si="71"/>
        <v>307237800.26000005</v>
      </c>
      <c r="IZ23" s="137">
        <f t="shared" si="71"/>
        <v>313884780.81999999</v>
      </c>
      <c r="JA23" s="137">
        <f t="shared" si="71"/>
        <v>319381144.37000006</v>
      </c>
      <c r="JB23" s="137">
        <f t="shared" si="71"/>
        <v>315602483.72000003</v>
      </c>
      <c r="JC23" s="137">
        <f t="shared" si="71"/>
        <v>320418979.69999993</v>
      </c>
      <c r="JD23" s="137">
        <f t="shared" si="71"/>
        <v>320668159.55999994</v>
      </c>
      <c r="JE23" s="137">
        <f t="shared" si="71"/>
        <v>319147892.52999997</v>
      </c>
      <c r="JF23" s="137">
        <f t="shared" si="71"/>
        <v>323140316.43000001</v>
      </c>
      <c r="JG23" s="137">
        <f t="shared" si="71"/>
        <v>321825893.42000002</v>
      </c>
      <c r="JH23" s="137">
        <f>JH25+JH61</f>
        <v>327359040.78999996</v>
      </c>
      <c r="JI23" s="137">
        <f>JI25+JI61</f>
        <v>367863937.77000004</v>
      </c>
      <c r="JJ23" s="137">
        <f>IX23+IY23+IZ23+JA23+JB23+JC23+JD23+JE23+JF23+JG23+JH23+JI23</f>
        <v>3875486780.5699997</v>
      </c>
      <c r="JK23" s="137">
        <f t="shared" ref="JK23:JT23" si="72">JK25+JK61</f>
        <v>342747078.86000007</v>
      </c>
      <c r="JL23" s="137">
        <f t="shared" si="72"/>
        <v>332916966.02999997</v>
      </c>
      <c r="JM23" s="137">
        <f t="shared" si="72"/>
        <v>334584338.56999999</v>
      </c>
      <c r="JN23" s="137">
        <f t="shared" si="72"/>
        <v>345558510.77999991</v>
      </c>
      <c r="JO23" s="137">
        <f t="shared" si="72"/>
        <v>340764576.56</v>
      </c>
      <c r="JP23" s="137">
        <f t="shared" si="72"/>
        <v>343077799.82999998</v>
      </c>
      <c r="JQ23" s="137">
        <f t="shared" si="72"/>
        <v>344017206.26999992</v>
      </c>
      <c r="JR23" s="137">
        <f t="shared" si="72"/>
        <v>344347855.35000002</v>
      </c>
      <c r="JS23" s="137">
        <f t="shared" si="72"/>
        <v>344181102.62999994</v>
      </c>
      <c r="JT23" s="137">
        <f t="shared" si="72"/>
        <v>344474751.75000006</v>
      </c>
      <c r="JU23" s="137">
        <f>JU25+JU61</f>
        <v>350551211.58000004</v>
      </c>
      <c r="JV23" s="137">
        <f>JV25+JV61</f>
        <v>398657597.32000005</v>
      </c>
      <c r="JW23" s="137">
        <f>JK23+JL23+JM23+JN23+JO23+JP23+JQ23+JR23+JS23+JT23+JU23+JV23</f>
        <v>4165878995.5299997</v>
      </c>
      <c r="JX23" s="137">
        <f t="shared" ref="JX23:KG23" si="73">JX25+JX61</f>
        <v>366295596.67000008</v>
      </c>
      <c r="JY23" s="137">
        <f t="shared" si="73"/>
        <v>357941664.50999999</v>
      </c>
      <c r="JZ23" s="137">
        <f t="shared" si="73"/>
        <v>363761729.13</v>
      </c>
      <c r="KA23" s="137">
        <f t="shared" si="73"/>
        <v>372093144.44999999</v>
      </c>
      <c r="KB23" s="137">
        <f t="shared" si="73"/>
        <v>365497532.53000003</v>
      </c>
      <c r="KC23" s="137">
        <f t="shared" si="73"/>
        <v>364218726.59999996</v>
      </c>
      <c r="KD23" s="137">
        <f t="shared" si="73"/>
        <v>371405191.58999997</v>
      </c>
      <c r="KE23" s="137">
        <f t="shared" si="73"/>
        <v>370391897.30999994</v>
      </c>
      <c r="KF23" s="137">
        <f t="shared" si="73"/>
        <v>369119221.36000001</v>
      </c>
      <c r="KG23" s="137">
        <f t="shared" si="73"/>
        <v>368358447.83000004</v>
      </c>
      <c r="KH23" s="137">
        <f>KH25+KH61</f>
        <v>372732193.11000001</v>
      </c>
      <c r="KI23" s="137">
        <f>KI25+KI61</f>
        <v>423611202.31000006</v>
      </c>
      <c r="KJ23" s="137">
        <f>JX23+JY23+JZ23+KA23+KB23+KC23+KD23+KE23+KF23+KG23+KH23+KI23</f>
        <v>4465426547.4000006</v>
      </c>
      <c r="KK23" s="137">
        <f t="shared" ref="KK23:KT23" si="74">KK25+KK61</f>
        <v>392211411.69999999</v>
      </c>
      <c r="KL23" s="137">
        <f t="shared" si="74"/>
        <v>381149498.34999996</v>
      </c>
      <c r="KM23" s="137">
        <f t="shared" si="74"/>
        <v>383906494.04999995</v>
      </c>
      <c r="KN23" s="137">
        <f t="shared" si="74"/>
        <v>301632473.42999995</v>
      </c>
      <c r="KO23" s="137">
        <f t="shared" si="74"/>
        <v>262859011.38999993</v>
      </c>
      <c r="KP23" s="137">
        <f t="shared" si="74"/>
        <v>471768810.49000001</v>
      </c>
      <c r="KQ23" s="137">
        <f t="shared" si="74"/>
        <v>467299756.46000004</v>
      </c>
      <c r="KR23" s="137">
        <f t="shared" si="74"/>
        <v>406292782.65000004</v>
      </c>
      <c r="KS23" s="137">
        <f t="shared" si="74"/>
        <v>373322864.35000008</v>
      </c>
      <c r="KT23" s="137">
        <f t="shared" si="74"/>
        <v>373616684.35000002</v>
      </c>
      <c r="KU23" s="137">
        <f>KU25+KU61</f>
        <v>382949771.66999996</v>
      </c>
      <c r="KV23" s="137">
        <f>KV25+KV61</f>
        <v>435259482.75000006</v>
      </c>
      <c r="KW23" s="137">
        <f>KK23+KL23+KM23+KN23+KO23+KP23+KQ23+KR23+KS23+KT23+KU23+KV23</f>
        <v>4632269041.6400003</v>
      </c>
      <c r="KX23" s="137">
        <f t="shared" ref="KX23:LG23" si="75">KX25+KX61</f>
        <v>408947183.64999998</v>
      </c>
      <c r="KY23" s="137">
        <f t="shared" si="75"/>
        <v>404434277.23000002</v>
      </c>
      <c r="KZ23" s="137">
        <f t="shared" si="75"/>
        <v>408354611.96000004</v>
      </c>
      <c r="LA23" s="137">
        <f t="shared" si="75"/>
        <v>421062726.86999995</v>
      </c>
      <c r="LB23" s="137">
        <f t="shared" si="75"/>
        <v>421397271.10999995</v>
      </c>
      <c r="LC23" s="137">
        <f t="shared" si="75"/>
        <v>423840180.71000004</v>
      </c>
      <c r="LD23" s="137">
        <f t="shared" si="75"/>
        <v>419768645.49000001</v>
      </c>
      <c r="LE23" s="137">
        <f t="shared" si="75"/>
        <v>418484455.57000005</v>
      </c>
      <c r="LF23" s="137">
        <f t="shared" si="75"/>
        <v>409251567.04999995</v>
      </c>
      <c r="LG23" s="137">
        <f t="shared" si="75"/>
        <v>405752639.85000002</v>
      </c>
      <c r="LH23" s="137">
        <f>LH25+LH61</f>
        <v>412834279.39000005</v>
      </c>
      <c r="LI23" s="137">
        <f>LI25+LI61</f>
        <v>477535598.32999998</v>
      </c>
      <c r="LJ23" s="137">
        <f>KX23+KY23+KZ23+LA23+LB23+LC23+LD23+LE23+LF23+LG23+LH23+LI23</f>
        <v>5031663437.2099991</v>
      </c>
      <c r="LK23" s="137">
        <f t="shared" ref="LK23:LT23" si="76">LK25+LK61</f>
        <v>437978083.43999994</v>
      </c>
      <c r="LL23" s="137">
        <f t="shared" si="76"/>
        <v>429278376.82999992</v>
      </c>
      <c r="LM23" s="137">
        <f t="shared" si="76"/>
        <v>436696202.28999996</v>
      </c>
      <c r="LN23" s="137">
        <f t="shared" si="76"/>
        <v>447611448.35000002</v>
      </c>
      <c r="LO23" s="137">
        <f t="shared" si="76"/>
        <v>442663841.45999998</v>
      </c>
      <c r="LP23" s="137">
        <f t="shared" si="76"/>
        <v>435767803.48000008</v>
      </c>
      <c r="LQ23" s="137">
        <f t="shared" si="76"/>
        <v>444609300.27000004</v>
      </c>
      <c r="LR23" s="137">
        <f t="shared" si="76"/>
        <v>443271874.56</v>
      </c>
      <c r="LS23" s="137">
        <f t="shared" si="76"/>
        <v>445502474.58999991</v>
      </c>
      <c r="LT23" s="137">
        <f t="shared" si="76"/>
        <v>439812578.18000001</v>
      </c>
      <c r="LU23" s="137">
        <f>LU25+LU61</f>
        <v>463923133.23999995</v>
      </c>
      <c r="LV23" s="137">
        <f>LV25+LV61</f>
        <v>529248526.25999999</v>
      </c>
      <c r="LW23" s="137">
        <f>LK23+LL23+LM23+LN23+LO23+LP23+LQ23+LR23+LS23+LT23+LU23+LV23</f>
        <v>5396363642.9499998</v>
      </c>
      <c r="LX23" s="137">
        <f t="shared" ref="LX23:MG23" si="77">LX25+LX61</f>
        <v>471238302.37</v>
      </c>
      <c r="LY23" s="137">
        <f t="shared" si="77"/>
        <v>470398109.93000001</v>
      </c>
      <c r="LZ23" s="137">
        <f t="shared" si="77"/>
        <v>0</v>
      </c>
      <c r="MA23" s="137">
        <f t="shared" si="77"/>
        <v>0</v>
      </c>
      <c r="MB23" s="137">
        <f t="shared" si="77"/>
        <v>0</v>
      </c>
      <c r="MC23" s="137">
        <f t="shared" si="77"/>
        <v>0</v>
      </c>
      <c r="MD23" s="137">
        <f t="shared" si="77"/>
        <v>0</v>
      </c>
      <c r="ME23" s="137">
        <f t="shared" si="77"/>
        <v>0</v>
      </c>
      <c r="MF23" s="137">
        <f t="shared" si="77"/>
        <v>0</v>
      </c>
      <c r="MG23" s="137">
        <f t="shared" si="77"/>
        <v>0</v>
      </c>
      <c r="MH23" s="137">
        <f>MH25+MH61</f>
        <v>0</v>
      </c>
      <c r="MI23" s="137">
        <f>MI25+MI61</f>
        <v>0</v>
      </c>
      <c r="MJ23" s="137">
        <f>LX23+LY23+LZ23+MA23+MB23+MC23+MD23+ME23+MF23+MG23+MH23+MI23</f>
        <v>941636412.29999995</v>
      </c>
    </row>
    <row r="24" spans="1:348" x14ac:dyDescent="0.2">
      <c r="A24" s="42"/>
      <c r="B24" s="43"/>
      <c r="C24" s="245" t="s">
        <v>395</v>
      </c>
      <c r="D24" s="205" t="s">
        <v>395</v>
      </c>
      <c r="E24" s="138"/>
      <c r="F24" s="138"/>
      <c r="G24" s="138"/>
      <c r="H24" s="138"/>
      <c r="I24" s="138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39"/>
      <c r="AN24" s="139"/>
      <c r="AO24" s="139"/>
      <c r="AP24" s="139"/>
      <c r="AQ24" s="139"/>
      <c r="AR24" s="139"/>
      <c r="AS24" s="139"/>
      <c r="AT24" s="139"/>
      <c r="AU24" s="139"/>
      <c r="AV24" s="139"/>
      <c r="AW24" s="139"/>
      <c r="AX24" s="139"/>
      <c r="AY24" s="139"/>
      <c r="AZ24" s="139"/>
      <c r="BA24" s="139"/>
      <c r="BB24" s="139"/>
      <c r="BC24" s="139"/>
      <c r="BD24" s="139"/>
      <c r="BE24" s="139"/>
      <c r="BF24" s="139"/>
      <c r="BG24" s="139"/>
      <c r="BH24" s="139"/>
      <c r="BI24" s="139"/>
      <c r="BJ24" s="139"/>
      <c r="BK24" s="139"/>
      <c r="BL24" s="139"/>
      <c r="BM24" s="139"/>
      <c r="BN24" s="139"/>
      <c r="BO24" s="139"/>
      <c r="BP24" s="139"/>
      <c r="BQ24" s="139"/>
      <c r="BR24" s="139"/>
      <c r="BS24" s="139"/>
      <c r="BT24" s="139"/>
      <c r="BU24" s="139"/>
      <c r="BV24" s="139"/>
      <c r="BW24" s="139"/>
      <c r="BX24" s="139"/>
      <c r="BY24" s="139"/>
      <c r="BZ24" s="139"/>
      <c r="CA24" s="139"/>
      <c r="CB24" s="139"/>
      <c r="CC24" s="139"/>
      <c r="CD24" s="139"/>
      <c r="CE24" s="139"/>
      <c r="CF24" s="139"/>
      <c r="CG24" s="139"/>
      <c r="CH24" s="139"/>
      <c r="CI24" s="139"/>
      <c r="CJ24" s="139"/>
      <c r="CK24" s="139"/>
      <c r="CL24" s="139"/>
      <c r="CM24" s="139"/>
      <c r="CN24" s="139"/>
      <c r="CO24" s="139"/>
      <c r="CP24" s="139"/>
      <c r="CQ24" s="139"/>
      <c r="CR24" s="139"/>
      <c r="CS24" s="139"/>
      <c r="CT24" s="139"/>
      <c r="CU24" s="139"/>
      <c r="CV24" s="139"/>
      <c r="CW24" s="139"/>
      <c r="CX24" s="139"/>
      <c r="CY24" s="139"/>
      <c r="CZ24" s="139"/>
      <c r="DA24" s="139"/>
      <c r="DB24" s="139"/>
      <c r="DC24" s="139"/>
      <c r="DD24" s="139"/>
      <c r="DE24" s="139"/>
      <c r="DF24" s="139"/>
      <c r="DG24" s="139"/>
      <c r="DH24" s="139"/>
      <c r="DI24" s="139"/>
      <c r="DJ24" s="139"/>
      <c r="DK24" s="139"/>
      <c r="DL24" s="139"/>
      <c r="DM24" s="139"/>
      <c r="DN24" s="139"/>
      <c r="DO24" s="139"/>
      <c r="DP24" s="139"/>
      <c r="DQ24" s="139"/>
      <c r="DR24" s="139"/>
      <c r="DS24" s="139"/>
      <c r="DT24" s="139"/>
      <c r="DU24" s="139"/>
      <c r="DV24" s="139"/>
      <c r="DW24" s="139"/>
      <c r="DX24" s="139"/>
      <c r="DY24" s="139"/>
      <c r="DZ24" s="139"/>
      <c r="EA24" s="139"/>
      <c r="EB24" s="139"/>
      <c r="EC24" s="139"/>
      <c r="ED24" s="139"/>
      <c r="EE24" s="139"/>
      <c r="EF24" s="139"/>
      <c r="EG24" s="139"/>
      <c r="EH24" s="139"/>
      <c r="EI24" s="139"/>
      <c r="EJ24" s="139"/>
      <c r="EK24" s="139"/>
      <c r="EL24" s="139"/>
      <c r="EM24" s="139"/>
      <c r="EN24" s="139"/>
      <c r="EO24" s="139"/>
      <c r="EP24" s="139"/>
      <c r="EQ24" s="139"/>
      <c r="ER24" s="139"/>
      <c r="ES24" s="139"/>
      <c r="ET24" s="139"/>
      <c r="EU24" s="139"/>
      <c r="EV24" s="139"/>
      <c r="EW24" s="139"/>
      <c r="EX24" s="139"/>
      <c r="EY24" s="139"/>
      <c r="EZ24" s="139"/>
      <c r="FA24" s="139"/>
      <c r="FB24" s="139"/>
      <c r="FC24" s="139"/>
      <c r="FD24" s="139"/>
      <c r="FE24" s="139"/>
      <c r="FF24" s="139"/>
      <c r="FG24" s="139"/>
      <c r="FH24" s="139"/>
      <c r="FI24" s="139"/>
      <c r="FJ24" s="139"/>
      <c r="FK24" s="139"/>
      <c r="FL24" s="139"/>
      <c r="FM24" s="139"/>
      <c r="FN24" s="139"/>
      <c r="FO24" s="139"/>
      <c r="FP24" s="139"/>
      <c r="FQ24" s="139"/>
      <c r="FR24" s="139"/>
      <c r="FS24" s="139"/>
      <c r="FT24" s="139"/>
      <c r="FU24" s="139"/>
      <c r="FV24" s="139"/>
      <c r="FW24" s="139"/>
      <c r="FX24" s="139"/>
      <c r="FY24" s="139"/>
      <c r="FZ24" s="139"/>
      <c r="GA24" s="139"/>
      <c r="GB24" s="139"/>
      <c r="GC24" s="139"/>
      <c r="GD24" s="139"/>
      <c r="GE24" s="139"/>
      <c r="GF24" s="139"/>
      <c r="GG24" s="139"/>
      <c r="GH24" s="139"/>
      <c r="GI24" s="139"/>
      <c r="GJ24" s="139"/>
      <c r="GK24" s="139"/>
      <c r="GL24" s="139"/>
      <c r="GM24" s="139"/>
      <c r="GN24" s="139"/>
      <c r="GO24" s="139"/>
      <c r="GP24" s="139"/>
      <c r="GQ24" s="139"/>
      <c r="GR24" s="139"/>
      <c r="GS24" s="139"/>
      <c r="GT24" s="139"/>
      <c r="GU24" s="139"/>
      <c r="GV24" s="139"/>
      <c r="GW24" s="139"/>
      <c r="GX24" s="139"/>
      <c r="GY24" s="139"/>
      <c r="GZ24" s="139"/>
      <c r="HA24" s="139"/>
      <c r="HB24" s="139"/>
      <c r="HC24" s="139"/>
      <c r="HD24" s="139"/>
      <c r="HE24" s="139"/>
      <c r="HF24" s="139"/>
      <c r="HG24" s="139"/>
      <c r="HH24" s="139"/>
      <c r="HI24" s="139"/>
      <c r="HJ24" s="139"/>
      <c r="HK24" s="139"/>
      <c r="HL24" s="139"/>
      <c r="HM24" s="139"/>
      <c r="HN24" s="139"/>
      <c r="HO24" s="139"/>
      <c r="HP24" s="139"/>
      <c r="HQ24" s="139"/>
      <c r="HR24" s="139"/>
      <c r="HS24" s="139"/>
      <c r="HT24" s="139"/>
      <c r="HU24" s="139"/>
      <c r="HV24" s="139"/>
      <c r="HW24" s="139"/>
      <c r="HX24" s="139"/>
      <c r="HY24" s="139"/>
      <c r="HZ24" s="139"/>
      <c r="IA24" s="139"/>
      <c r="IB24" s="139"/>
      <c r="IC24" s="139"/>
      <c r="ID24" s="139"/>
      <c r="IE24" s="139"/>
      <c r="IF24" s="139"/>
      <c r="IG24" s="139"/>
      <c r="IH24" s="139"/>
      <c r="II24" s="139"/>
      <c r="IJ24" s="139"/>
      <c r="IK24" s="139"/>
      <c r="IL24" s="139"/>
      <c r="IM24" s="139"/>
      <c r="IN24" s="139"/>
      <c r="IO24" s="139"/>
      <c r="IP24" s="139"/>
      <c r="IQ24" s="139"/>
      <c r="IR24" s="139"/>
      <c r="IS24" s="139"/>
      <c r="IT24" s="139"/>
      <c r="IU24" s="139"/>
      <c r="IV24" s="139"/>
      <c r="IW24" s="139"/>
      <c r="IX24" s="139"/>
      <c r="IY24" s="139"/>
      <c r="IZ24" s="139"/>
      <c r="JA24" s="139"/>
      <c r="JB24" s="139"/>
      <c r="JC24" s="139"/>
      <c r="JD24" s="139"/>
      <c r="JE24" s="139"/>
      <c r="JF24" s="139"/>
      <c r="JG24" s="139"/>
      <c r="JH24" s="139"/>
      <c r="JI24" s="139"/>
      <c r="JJ24" s="139"/>
      <c r="JK24" s="139"/>
      <c r="JL24" s="139"/>
      <c r="JM24" s="139"/>
      <c r="JN24" s="139"/>
      <c r="JO24" s="139"/>
      <c r="JP24" s="139"/>
      <c r="JQ24" s="139"/>
      <c r="JR24" s="139"/>
      <c r="JS24" s="139"/>
      <c r="JT24" s="139"/>
      <c r="JU24" s="139"/>
      <c r="JV24" s="139"/>
      <c r="JW24" s="139"/>
      <c r="JX24" s="139"/>
      <c r="JY24" s="139"/>
      <c r="JZ24" s="139"/>
      <c r="KA24" s="139"/>
      <c r="KB24" s="139"/>
      <c r="KC24" s="139"/>
      <c r="KD24" s="139"/>
      <c r="KE24" s="139"/>
      <c r="KF24" s="139"/>
      <c r="KG24" s="139"/>
      <c r="KH24" s="139"/>
      <c r="KI24" s="139"/>
      <c r="KJ24" s="139"/>
      <c r="KK24" s="139"/>
      <c r="KL24" s="139"/>
      <c r="KM24" s="139"/>
      <c r="KN24" s="139"/>
      <c r="KO24" s="139"/>
      <c r="KP24" s="139"/>
      <c r="KQ24" s="139"/>
      <c r="KR24" s="139"/>
      <c r="KS24" s="139"/>
      <c r="KT24" s="139"/>
      <c r="KU24" s="139"/>
      <c r="KV24" s="139"/>
      <c r="KW24" s="139"/>
      <c r="KX24" s="139"/>
      <c r="KY24" s="139"/>
      <c r="KZ24" s="139"/>
      <c r="LA24" s="139"/>
      <c r="LB24" s="139"/>
      <c r="LC24" s="139"/>
      <c r="LD24" s="139"/>
      <c r="LE24" s="139"/>
      <c r="LF24" s="139"/>
      <c r="LG24" s="139"/>
      <c r="LH24" s="139"/>
      <c r="LI24" s="139"/>
      <c r="LJ24" s="139"/>
      <c r="LK24" s="139"/>
      <c r="LL24" s="139"/>
      <c r="LM24" s="139"/>
      <c r="LN24" s="139"/>
      <c r="LO24" s="139"/>
      <c r="LP24" s="139"/>
      <c r="LQ24" s="139"/>
      <c r="LR24" s="139"/>
      <c r="LS24" s="139"/>
      <c r="LT24" s="139"/>
      <c r="LU24" s="139"/>
      <c r="LV24" s="139"/>
      <c r="LW24" s="139"/>
      <c r="LX24" s="139"/>
      <c r="LY24" s="139"/>
      <c r="LZ24" s="139"/>
      <c r="MA24" s="139"/>
      <c r="MB24" s="139"/>
      <c r="MC24" s="139"/>
      <c r="MD24" s="139"/>
      <c r="ME24" s="139"/>
      <c r="MF24" s="139"/>
      <c r="MG24" s="139"/>
      <c r="MH24" s="139"/>
      <c r="MI24" s="139"/>
      <c r="MJ24" s="139"/>
    </row>
    <row r="25" spans="1:348" ht="18" x14ac:dyDescent="0.25">
      <c r="A25" s="1">
        <v>701</v>
      </c>
      <c r="B25" s="2"/>
      <c r="C25" s="246" t="s">
        <v>118</v>
      </c>
      <c r="D25" s="206" t="s">
        <v>198</v>
      </c>
      <c r="E25" s="141">
        <f t="shared" ref="E25:V25" si="78">E27+E33+E44+E50</f>
        <v>516180153.56367886</v>
      </c>
      <c r="F25" s="142">
        <f t="shared" si="78"/>
        <v>804314471.70756137</v>
      </c>
      <c r="G25" s="142">
        <f t="shared" si="78"/>
        <v>993869249.70789528</v>
      </c>
      <c r="H25" s="142">
        <f t="shared" si="78"/>
        <v>1179147467.0338843</v>
      </c>
      <c r="I25" s="142">
        <f t="shared" si="78"/>
        <v>1158449778.834919</v>
      </c>
      <c r="J25" s="142">
        <f t="shared" si="78"/>
        <v>1207202553.8307462</v>
      </c>
      <c r="K25" s="142">
        <f t="shared" si="78"/>
        <v>105996390.41896179</v>
      </c>
      <c r="L25" s="142">
        <f t="shared" si="78"/>
        <v>105215335.50325489</v>
      </c>
      <c r="M25" s="142">
        <f t="shared" si="78"/>
        <v>111552595.56000668</v>
      </c>
      <c r="N25" s="142">
        <f t="shared" si="78"/>
        <v>109652311.8010349</v>
      </c>
      <c r="O25" s="142">
        <f t="shared" si="78"/>
        <v>107637068.10215324</v>
      </c>
      <c r="P25" s="142">
        <f t="shared" si="78"/>
        <v>113383525.2879319</v>
      </c>
      <c r="Q25" s="142">
        <f t="shared" si="78"/>
        <v>113507598.89834754</v>
      </c>
      <c r="R25" s="142">
        <f t="shared" si="78"/>
        <v>110065698.54782175</v>
      </c>
      <c r="S25" s="142">
        <f t="shared" si="78"/>
        <v>111889292.27174096</v>
      </c>
      <c r="T25" s="142">
        <f t="shared" si="78"/>
        <v>115094191.2869304</v>
      </c>
      <c r="U25" s="142">
        <f t="shared" si="78"/>
        <v>113501623.26823568</v>
      </c>
      <c r="V25" s="142">
        <f t="shared" si="78"/>
        <v>133675267.06726755</v>
      </c>
      <c r="W25" s="142">
        <f>K25+L25+M25+N25+O25+P25+Q25+R25+S25+T25+U25+V25</f>
        <v>1351170898.0136874</v>
      </c>
      <c r="X25" s="142">
        <f t="shared" ref="X25:AI25" si="79">X27+X33+X44+X50</f>
        <v>111423794.0243699</v>
      </c>
      <c r="Y25" s="142">
        <f t="shared" si="79"/>
        <v>114340172.75913872</v>
      </c>
      <c r="Z25" s="142">
        <f t="shared" si="79"/>
        <v>123881685.02754129</v>
      </c>
      <c r="AA25" s="142">
        <f t="shared" si="79"/>
        <v>121852958.60457352</v>
      </c>
      <c r="AB25" s="142">
        <f t="shared" si="79"/>
        <v>120498514.43832415</v>
      </c>
      <c r="AC25" s="142">
        <f t="shared" si="79"/>
        <v>124257815.89050242</v>
      </c>
      <c r="AD25" s="142">
        <f t="shared" si="79"/>
        <v>125545668.50275412</v>
      </c>
      <c r="AE25" s="142">
        <f t="shared" si="79"/>
        <v>121647687.82757473</v>
      </c>
      <c r="AF25" s="142">
        <f t="shared" si="79"/>
        <v>125894294.69203806</v>
      </c>
      <c r="AG25" s="142">
        <f t="shared" si="79"/>
        <v>125909631.11333668</v>
      </c>
      <c r="AH25" s="142">
        <f t="shared" si="79"/>
        <v>128105687.69821399</v>
      </c>
      <c r="AI25" s="142">
        <f t="shared" si="79"/>
        <v>151602558.00367221</v>
      </c>
      <c r="AJ25" s="142">
        <f>X25+Y25+Z25+AA25+AB25+AC25+AD25+AE25+AF25+AG25+AH25+AI25</f>
        <v>1494960468.5820398</v>
      </c>
      <c r="AK25" s="142">
        <f t="shared" ref="AK25:AV25" si="80">AK27+AK33+AK44+AK50</f>
        <v>126797404.43999331</v>
      </c>
      <c r="AL25" s="142">
        <f t="shared" si="80"/>
        <v>126055020.03004509</v>
      </c>
      <c r="AM25" s="142">
        <f t="shared" si="80"/>
        <v>133765239.5259556</v>
      </c>
      <c r="AN25" s="142">
        <f t="shared" si="80"/>
        <v>130177420.29711232</v>
      </c>
      <c r="AO25" s="142">
        <f t="shared" si="80"/>
        <v>136452770.82290104</v>
      </c>
      <c r="AP25" s="142">
        <f t="shared" si="80"/>
        <v>137800509.09697884</v>
      </c>
      <c r="AQ25" s="142">
        <f t="shared" si="80"/>
        <v>141203321.64914042</v>
      </c>
      <c r="AR25" s="142">
        <f t="shared" si="80"/>
        <v>138479431.64747122</v>
      </c>
      <c r="AS25" s="142">
        <f t="shared" si="80"/>
        <v>139730266.23268238</v>
      </c>
      <c r="AT25" s="142">
        <f t="shared" si="80"/>
        <v>142101047.40444002</v>
      </c>
      <c r="AU25" s="142">
        <f t="shared" si="80"/>
        <v>145411454.68202305</v>
      </c>
      <c r="AV25" s="142">
        <f t="shared" si="80"/>
        <v>168953234.01769319</v>
      </c>
      <c r="AW25" s="142">
        <f>AK25+AL25+AM25+AN25+AO25+AP25+AQ25+AR25+AS25+AT25+AU25+AV25</f>
        <v>1666927119.8464365</v>
      </c>
      <c r="AX25" s="142">
        <f t="shared" ref="AX25:BI25" si="81">AX27+AX33+AX44+AX50</f>
        <v>144131726.7568019</v>
      </c>
      <c r="AY25" s="142">
        <f t="shared" si="81"/>
        <v>150982577.25571412</v>
      </c>
      <c r="AZ25" s="142">
        <f t="shared" si="81"/>
        <v>151538340.84460026</v>
      </c>
      <c r="BA25" s="142">
        <f t="shared" si="81"/>
        <v>151871661.6591554</v>
      </c>
      <c r="BB25" s="142">
        <f t="shared" si="81"/>
        <v>153902524.62026373</v>
      </c>
      <c r="BC25" s="142">
        <f t="shared" si="81"/>
        <v>155909960.7744951</v>
      </c>
      <c r="BD25" s="142">
        <f t="shared" si="81"/>
        <v>155710686.8636288</v>
      </c>
      <c r="BE25" s="142">
        <f t="shared" si="81"/>
        <v>153973585.37806711</v>
      </c>
      <c r="BF25" s="142">
        <f t="shared" si="81"/>
        <v>156701210.1485562</v>
      </c>
      <c r="BG25" s="142">
        <f t="shared" si="81"/>
        <v>160138115.50659326</v>
      </c>
      <c r="BH25" s="142">
        <f t="shared" si="81"/>
        <v>162270555.83375067</v>
      </c>
      <c r="BI25" s="142">
        <f t="shared" si="81"/>
        <v>188844529.29394096</v>
      </c>
      <c r="BJ25" s="142">
        <f>AX25+AY25+AZ25+BA25+BB25+BC25+BD25+BE25+BF25+BG25+BH25+BI25</f>
        <v>1885975474.9355676</v>
      </c>
      <c r="BK25" s="142">
        <f t="shared" ref="BK25:BV25" si="82">BK27+BK33+BK44+BK50</f>
        <v>159027445.33466867</v>
      </c>
      <c r="BL25" s="142">
        <f t="shared" si="82"/>
        <v>164150250.37556335</v>
      </c>
      <c r="BM25" s="142">
        <f t="shared" si="82"/>
        <v>164526197.629778</v>
      </c>
      <c r="BN25" s="142">
        <f t="shared" si="82"/>
        <v>168257623.93590388</v>
      </c>
      <c r="BO25" s="142">
        <f t="shared" si="82"/>
        <v>168947930.22867638</v>
      </c>
      <c r="BP25" s="142">
        <f t="shared" si="82"/>
        <v>169756797.69654486</v>
      </c>
      <c r="BQ25" s="142">
        <f t="shared" si="82"/>
        <v>170681059.08863297</v>
      </c>
      <c r="BR25" s="142">
        <f t="shared" si="82"/>
        <v>169269170.42230013</v>
      </c>
      <c r="BS25" s="142">
        <f t="shared" si="82"/>
        <v>172416203.47187448</v>
      </c>
      <c r="BT25" s="142">
        <f t="shared" si="82"/>
        <v>175808074.61191791</v>
      </c>
      <c r="BU25" s="142">
        <f t="shared" si="82"/>
        <v>175256584.87731597</v>
      </c>
      <c r="BV25" s="142">
        <f t="shared" si="82"/>
        <v>207424286.42964453</v>
      </c>
      <c r="BW25" s="142">
        <f>BK25+BL25+BM25+BN25+BO25+BP25+BQ25+BR25+BS25+BT25+BU25+BV25</f>
        <v>2065521624.1028214</v>
      </c>
      <c r="BX25" s="142">
        <f t="shared" ref="BX25:CI25" si="83">BX27+BX33+BX44+BX50</f>
        <v>177230479.05191121</v>
      </c>
      <c r="BY25" s="142">
        <f t="shared" si="83"/>
        <v>179496160.90802872</v>
      </c>
      <c r="BZ25" s="142">
        <f t="shared" si="83"/>
        <v>180608124.68703055</v>
      </c>
      <c r="CA25" s="142">
        <f t="shared" si="83"/>
        <v>181494742.11316979</v>
      </c>
      <c r="CB25" s="142">
        <f t="shared" si="83"/>
        <v>181874929.06025708</v>
      </c>
      <c r="CC25" s="142">
        <f t="shared" si="83"/>
        <v>183305211.98464364</v>
      </c>
      <c r="CD25" s="142">
        <f t="shared" si="83"/>
        <v>187640131.02987814</v>
      </c>
      <c r="CE25" s="142">
        <f t="shared" si="83"/>
        <v>181847805.04089469</v>
      </c>
      <c r="CF25" s="142">
        <f t="shared" si="83"/>
        <v>186309326.48973462</v>
      </c>
      <c r="CG25" s="142">
        <f t="shared" si="83"/>
        <v>189297195.79369053</v>
      </c>
      <c r="CH25" s="142">
        <f t="shared" si="83"/>
        <v>187238219.82974461</v>
      </c>
      <c r="CI25" s="142">
        <f t="shared" si="83"/>
        <v>222928117.17576367</v>
      </c>
      <c r="CJ25" s="142">
        <f>BX25+BY25+BZ25+CA25+CB25+CC25+CD25+CE25+CF25+CG25+CH25+CI25</f>
        <v>2239270443.1647472</v>
      </c>
      <c r="CK25" s="142">
        <f t="shared" ref="CK25:CV25" si="84">CK27+CK33+CK44+CK50</f>
        <v>188745455.68352529</v>
      </c>
      <c r="CL25" s="142">
        <f t="shared" si="84"/>
        <v>188280057.58637956</v>
      </c>
      <c r="CM25" s="142">
        <f t="shared" si="84"/>
        <v>196193077.11567351</v>
      </c>
      <c r="CN25" s="142">
        <f t="shared" si="84"/>
        <v>194079761.3086296</v>
      </c>
      <c r="CO25" s="142">
        <f t="shared" si="84"/>
        <v>194462961.10832918</v>
      </c>
      <c r="CP25" s="142">
        <f t="shared" si="84"/>
        <v>195062994.49173763</v>
      </c>
      <c r="CQ25" s="142">
        <f t="shared" si="84"/>
        <v>197949624.43665498</v>
      </c>
      <c r="CR25" s="142">
        <f t="shared" si="84"/>
        <v>196406956.26773494</v>
      </c>
      <c r="CS25" s="142">
        <f t="shared" si="84"/>
        <v>200931034.05107662</v>
      </c>
      <c r="CT25" s="142">
        <f t="shared" si="84"/>
        <v>200611483.89250544</v>
      </c>
      <c r="CU25" s="142">
        <f t="shared" si="84"/>
        <v>203444641.96294445</v>
      </c>
      <c r="CV25" s="142">
        <f t="shared" si="84"/>
        <v>242610657.65314636</v>
      </c>
      <c r="CW25" s="142">
        <f>CK25+CL25+CM25+CN25+CO25+CP25+CQ25+CR25+CS25+CT25+CU25+CV25</f>
        <v>2398778705.5583377</v>
      </c>
      <c r="CX25" s="142">
        <f t="shared" ref="CX25:DI25" si="85">CX27+CX33+CX44+CX50</f>
        <v>205596544.81722581</v>
      </c>
      <c r="CY25" s="142">
        <f t="shared" si="85"/>
        <v>198573881.65581709</v>
      </c>
      <c r="CZ25" s="142">
        <f t="shared" si="85"/>
        <v>202389283.92588884</v>
      </c>
      <c r="DA25" s="142">
        <f t="shared" si="85"/>
        <v>207651256.05074278</v>
      </c>
      <c r="DB25" s="142">
        <f t="shared" si="85"/>
        <v>204798610.41562346</v>
      </c>
      <c r="DC25" s="142">
        <f t="shared" si="85"/>
        <v>209481593.2231681</v>
      </c>
      <c r="DD25" s="142">
        <f t="shared" si="85"/>
        <v>210326343.68218997</v>
      </c>
      <c r="DE25" s="142">
        <f t="shared" si="85"/>
        <v>207170864.63027877</v>
      </c>
      <c r="DF25" s="142">
        <f t="shared" si="85"/>
        <v>214663411.78434321</v>
      </c>
      <c r="DG25" s="142">
        <f t="shared" si="85"/>
        <v>212393974.29477552</v>
      </c>
      <c r="DH25" s="142">
        <f t="shared" si="85"/>
        <v>217817008.84660324</v>
      </c>
      <c r="DI25" s="142">
        <f t="shared" si="85"/>
        <v>255408708.89667833</v>
      </c>
      <c r="DJ25" s="142">
        <f>CX25+CY25+CZ25+DA25+DB25+DC25+DD25+DE25+DF25+DG25+DH25+DI25</f>
        <v>2546271482.2233353</v>
      </c>
      <c r="DK25" s="142">
        <f t="shared" ref="DK25:DV25" si="86">DK27+DK33+DK44+DK50</f>
        <v>215194700.3839092</v>
      </c>
      <c r="DL25" s="142">
        <f t="shared" si="86"/>
        <v>213717351.02653983</v>
      </c>
      <c r="DM25" s="142">
        <f t="shared" si="86"/>
        <v>215888453.51360378</v>
      </c>
      <c r="DN25" s="142">
        <f t="shared" si="86"/>
        <v>221012777.49958274</v>
      </c>
      <c r="DO25" s="142">
        <f t="shared" si="86"/>
        <v>218809868.97012189</v>
      </c>
      <c r="DP25" s="142">
        <f t="shared" si="86"/>
        <v>221775784.51009849</v>
      </c>
      <c r="DQ25" s="142">
        <f t="shared" si="86"/>
        <v>223223839.92655653</v>
      </c>
      <c r="DR25" s="142">
        <f t="shared" si="86"/>
        <v>218813307.4611918</v>
      </c>
      <c r="DS25" s="142">
        <f t="shared" si="86"/>
        <v>224553588.71640795</v>
      </c>
      <c r="DT25" s="142">
        <f t="shared" si="86"/>
        <v>224966282.75746956</v>
      </c>
      <c r="DU25" s="142">
        <f t="shared" si="86"/>
        <v>229868118.84493411</v>
      </c>
      <c r="DV25" s="142">
        <f t="shared" si="86"/>
        <v>272649912.3685528</v>
      </c>
      <c r="DW25" s="142">
        <f>DK25+DL25+DM25+DN25+DO25+DP25+DQ25+DR25+DS25+DT25+DU25+DV25</f>
        <v>2700473985.9789686</v>
      </c>
      <c r="DX25" s="142">
        <f t="shared" ref="DX25:EI25" si="87">DX27+DX33+DX44+DX50</f>
        <v>227149858</v>
      </c>
      <c r="DY25" s="142">
        <f t="shared" si="87"/>
        <v>228363070</v>
      </c>
      <c r="DZ25" s="142">
        <f t="shared" si="87"/>
        <v>232980902.72999996</v>
      </c>
      <c r="EA25" s="142">
        <f t="shared" si="87"/>
        <v>238143112.42000005</v>
      </c>
      <c r="EB25" s="142">
        <f t="shared" si="87"/>
        <v>237470189</v>
      </c>
      <c r="EC25" s="142">
        <f t="shared" si="87"/>
        <v>242971003.57999998</v>
      </c>
      <c r="ED25" s="142">
        <f t="shared" si="87"/>
        <v>242398212.94999999</v>
      </c>
      <c r="EE25" s="142">
        <f t="shared" si="87"/>
        <v>241185612.85000002</v>
      </c>
      <c r="EF25" s="142">
        <f t="shared" si="87"/>
        <v>243685514.29000005</v>
      </c>
      <c r="EG25" s="142">
        <f t="shared" si="87"/>
        <v>245883571.52000001</v>
      </c>
      <c r="EH25" s="142">
        <f t="shared" si="87"/>
        <v>253332339.44999999</v>
      </c>
      <c r="EI25" s="142">
        <f t="shared" si="87"/>
        <v>300481573</v>
      </c>
      <c r="EJ25" s="142">
        <f>DX25+DY25+DZ25+EA25+EB25+EC25+ED25+EE25+EF25+EG25+EH25+EI25</f>
        <v>2934044959.79</v>
      </c>
      <c r="EK25" s="142">
        <f t="shared" ref="EK25:EV25" si="88">EK27+EK33+EK44+EK50</f>
        <v>251122529.94000003</v>
      </c>
      <c r="EL25" s="142">
        <f t="shared" si="88"/>
        <v>254784695</v>
      </c>
      <c r="EM25" s="142">
        <f t="shared" si="88"/>
        <v>260680328</v>
      </c>
      <c r="EN25" s="142">
        <f t="shared" si="88"/>
        <v>268158126</v>
      </c>
      <c r="EO25" s="142">
        <f t="shared" si="88"/>
        <v>264852505</v>
      </c>
      <c r="EP25" s="142">
        <f t="shared" si="88"/>
        <v>267672239</v>
      </c>
      <c r="EQ25" s="142">
        <f t="shared" si="88"/>
        <v>272291001</v>
      </c>
      <c r="ER25" s="142">
        <f t="shared" si="88"/>
        <v>264532411.98999998</v>
      </c>
      <c r="ES25" s="142">
        <f t="shared" si="88"/>
        <v>275848726</v>
      </c>
      <c r="ET25" s="142">
        <f t="shared" si="88"/>
        <v>277323443</v>
      </c>
      <c r="EU25" s="142">
        <f t="shared" si="88"/>
        <v>277375906</v>
      </c>
      <c r="EV25" s="142">
        <f t="shared" si="88"/>
        <v>316119508</v>
      </c>
      <c r="EW25" s="142">
        <f>EK25+EL25+EM25+EN25+EO25+EP25+EQ25+ER25+ES25+ET25+EU25+EV25</f>
        <v>3250761418.9300003</v>
      </c>
      <c r="EX25" s="142">
        <f t="shared" ref="EX25:FI25" si="89">EX27+EX33+EX44+EX50</f>
        <v>275988968</v>
      </c>
      <c r="EY25" s="142">
        <f t="shared" si="89"/>
        <v>270214290</v>
      </c>
      <c r="EZ25" s="142">
        <f t="shared" si="89"/>
        <v>273121352</v>
      </c>
      <c r="FA25" s="142">
        <f t="shared" si="89"/>
        <v>276248659</v>
      </c>
      <c r="FB25" s="142">
        <f t="shared" si="89"/>
        <v>270388977</v>
      </c>
      <c r="FC25" s="142">
        <f t="shared" si="89"/>
        <v>270121346</v>
      </c>
      <c r="FD25" s="142">
        <f t="shared" si="89"/>
        <v>270563437</v>
      </c>
      <c r="FE25" s="142">
        <f t="shared" si="89"/>
        <v>265873536</v>
      </c>
      <c r="FF25" s="142">
        <f t="shared" si="89"/>
        <v>266596260</v>
      </c>
      <c r="FG25" s="142">
        <f t="shared" si="89"/>
        <v>271965857.88999999</v>
      </c>
      <c r="FH25" s="142">
        <f t="shared" si="89"/>
        <v>271381342</v>
      </c>
      <c r="FI25" s="142">
        <f t="shared" si="89"/>
        <v>306050049</v>
      </c>
      <c r="FJ25" s="142">
        <f>EX25+EY25+EZ25+FA25+FB25+FC25+FD25+FE25+FF25+FG25+FH25+FI25</f>
        <v>3288514073.8899999</v>
      </c>
      <c r="FK25" s="142">
        <f t="shared" ref="FK25:FV25" si="90">FK27+FK33+FK44+FK50</f>
        <v>269478712.25</v>
      </c>
      <c r="FL25" s="142">
        <f t="shared" si="90"/>
        <v>263738907.78999999</v>
      </c>
      <c r="FM25" s="142">
        <f t="shared" si="90"/>
        <v>277005110</v>
      </c>
      <c r="FN25" s="142">
        <f t="shared" si="90"/>
        <v>279726659</v>
      </c>
      <c r="FO25" s="142">
        <f t="shared" si="90"/>
        <v>275518883</v>
      </c>
      <c r="FP25" s="142">
        <f t="shared" si="90"/>
        <v>276179214</v>
      </c>
      <c r="FQ25" s="142">
        <f t="shared" si="90"/>
        <v>275987057</v>
      </c>
      <c r="FR25" s="142">
        <f t="shared" si="90"/>
        <v>272920785</v>
      </c>
      <c r="FS25" s="142">
        <f t="shared" si="90"/>
        <v>275271893</v>
      </c>
      <c r="FT25" s="142">
        <f t="shared" si="90"/>
        <v>277306388</v>
      </c>
      <c r="FU25" s="142">
        <f t="shared" si="90"/>
        <v>278135571</v>
      </c>
      <c r="FV25" s="142">
        <f t="shared" si="90"/>
        <v>313386823</v>
      </c>
      <c r="FW25" s="142">
        <f>FK25+FL25+FM25+FN25+FO25+FP25+FQ25+FR25+FS25+FT25+FU25+FV25</f>
        <v>3334656003.04</v>
      </c>
      <c r="FX25" s="142">
        <f t="shared" ref="FX25:GF25" si="91">FX27+FX33+FX44+FX50</f>
        <v>278534127</v>
      </c>
      <c r="FY25" s="142">
        <f t="shared" si="91"/>
        <v>270736532</v>
      </c>
      <c r="FZ25" s="142">
        <f t="shared" si="91"/>
        <v>280072215</v>
      </c>
      <c r="GA25" s="142">
        <f t="shared" si="91"/>
        <v>279552526</v>
      </c>
      <c r="GB25" s="142">
        <f t="shared" si="91"/>
        <v>280515421</v>
      </c>
      <c r="GC25" s="142">
        <f t="shared" si="91"/>
        <v>279827873</v>
      </c>
      <c r="GD25" s="142">
        <f t="shared" si="91"/>
        <v>278284066</v>
      </c>
      <c r="GE25" s="142">
        <f t="shared" si="91"/>
        <v>275087779</v>
      </c>
      <c r="GF25" s="142">
        <f t="shared" si="91"/>
        <v>277883014</v>
      </c>
      <c r="GG25" s="142">
        <f>GG27+GG33+GG44+GG50</f>
        <v>266944165</v>
      </c>
      <c r="GH25" s="142">
        <f>GH27+GH33+GH44+GH50</f>
        <v>282204807</v>
      </c>
      <c r="GI25" s="142">
        <f>GI27+GI33+GI44+GI50</f>
        <v>306977132</v>
      </c>
      <c r="GJ25" s="142">
        <f>FY25+FZ25+GA25+GB25+GC25+GD25+GE25+GF25+GH25+GG25+GI25+FX25</f>
        <v>3356619657</v>
      </c>
      <c r="GK25" s="142">
        <f t="shared" ref="GK25:GT25" si="92">GK27+GK33+GK44+GK50</f>
        <v>297936730.85000002</v>
      </c>
      <c r="GL25" s="142">
        <f t="shared" si="92"/>
        <v>279584847.39999998</v>
      </c>
      <c r="GM25" s="142">
        <f t="shared" si="92"/>
        <v>293478830.76999998</v>
      </c>
      <c r="GN25" s="142">
        <f t="shared" si="92"/>
        <v>280434308.81</v>
      </c>
      <c r="GO25" s="142">
        <f t="shared" si="92"/>
        <v>284378109.94000006</v>
      </c>
      <c r="GP25" s="142">
        <f t="shared" si="92"/>
        <v>286153899.27000004</v>
      </c>
      <c r="GQ25" s="142">
        <f t="shared" si="92"/>
        <v>280971375.26999998</v>
      </c>
      <c r="GR25" s="142">
        <f t="shared" si="92"/>
        <v>287461595.23000002</v>
      </c>
      <c r="GS25" s="142">
        <f t="shared" si="92"/>
        <v>275736831.47000003</v>
      </c>
      <c r="GT25" s="142">
        <f t="shared" si="92"/>
        <v>274411655.33000004</v>
      </c>
      <c r="GU25" s="142">
        <f>GU27+GU33+GU44+GU50</f>
        <v>208216736.46999994</v>
      </c>
      <c r="GV25" s="142">
        <f>GV27+GV33+GV44+GV50</f>
        <v>300167953.59000003</v>
      </c>
      <c r="GW25" s="142">
        <f>GK25+GL25+GM25+GN25+GO25+GP25+GQ25+GR25+GS25+GT25+GU25+GV25</f>
        <v>3348932874.4000001</v>
      </c>
      <c r="GX25" s="142">
        <f t="shared" ref="GX25:HG25" si="93">GX27+GX33+GX44+GX50</f>
        <v>271603827.53000003</v>
      </c>
      <c r="GY25" s="142">
        <f t="shared" si="93"/>
        <v>265925260.29000002</v>
      </c>
      <c r="GZ25" s="142">
        <f t="shared" si="93"/>
        <v>268566571.66000003</v>
      </c>
      <c r="HA25" s="142">
        <f t="shared" si="93"/>
        <v>276799587.85999995</v>
      </c>
      <c r="HB25" s="142">
        <f t="shared" si="93"/>
        <v>271650436.63999999</v>
      </c>
      <c r="HC25" s="142">
        <f t="shared" si="93"/>
        <v>270869363.93000001</v>
      </c>
      <c r="HD25" s="142">
        <f t="shared" si="93"/>
        <v>271667442.94</v>
      </c>
      <c r="HE25" s="142">
        <f t="shared" si="93"/>
        <v>265602390.38000003</v>
      </c>
      <c r="HF25" s="142">
        <f t="shared" si="93"/>
        <v>266934708.84</v>
      </c>
      <c r="HG25" s="142">
        <f t="shared" si="93"/>
        <v>267671560.03999999</v>
      </c>
      <c r="HH25" s="142">
        <f>HH27+HH33+HH44+HH50</f>
        <v>272546645.17000002</v>
      </c>
      <c r="HI25" s="142">
        <f>HI27+HI33+HI44+HI50</f>
        <v>299499128.80999994</v>
      </c>
      <c r="HJ25" s="142">
        <f>GX25+GY25+GZ25+HA25+HB25+HC25+HD25+HE25+HF25+HG25+HH25+HI25</f>
        <v>3269336924.0900002</v>
      </c>
      <c r="HK25" s="142">
        <f t="shared" ref="HK25:HT25" si="94">HK27+HK33+HK44+HK50</f>
        <v>273941617.27000004</v>
      </c>
      <c r="HL25" s="142">
        <f t="shared" si="94"/>
        <v>282400182.90000004</v>
      </c>
      <c r="HM25" s="142">
        <f t="shared" si="94"/>
        <v>270785805.74000001</v>
      </c>
      <c r="HN25" s="142">
        <f t="shared" si="94"/>
        <v>275319772.25999999</v>
      </c>
      <c r="HO25" s="142">
        <f t="shared" si="94"/>
        <v>273209070.36000001</v>
      </c>
      <c r="HP25" s="142">
        <f t="shared" si="94"/>
        <v>274214978.22000009</v>
      </c>
      <c r="HQ25" s="142">
        <f t="shared" si="94"/>
        <v>275703871.88999999</v>
      </c>
      <c r="HR25" s="142">
        <f t="shared" si="94"/>
        <v>273152031.97999996</v>
      </c>
      <c r="HS25" s="142">
        <f t="shared" si="94"/>
        <v>272329102.83000004</v>
      </c>
      <c r="HT25" s="142">
        <f t="shared" si="94"/>
        <v>277103332.13</v>
      </c>
      <c r="HU25" s="142">
        <f>HU27+HU33+HU44+HU50</f>
        <v>277139787.24000001</v>
      </c>
      <c r="HV25" s="142">
        <f>HV27+HV33+HV44+HV50</f>
        <v>308255600.88999999</v>
      </c>
      <c r="HW25" s="142">
        <f>HK25+HL25+HM25+HN25+HO25+HP25+HQ25+HR25+HS25+HT25+HU25+HV25</f>
        <v>3333555153.7100005</v>
      </c>
      <c r="HX25" s="142">
        <f t="shared" ref="HX25:II25" si="95">HX27+HX33+HX44+HX50</f>
        <v>287491569.65000004</v>
      </c>
      <c r="HY25" s="142">
        <f t="shared" si="95"/>
        <v>278174374.72000003</v>
      </c>
      <c r="HZ25" s="142">
        <f t="shared" si="95"/>
        <v>282890173.14999998</v>
      </c>
      <c r="IA25" s="142">
        <f t="shared" si="95"/>
        <v>288748587.08000004</v>
      </c>
      <c r="IB25" s="142">
        <f t="shared" si="95"/>
        <v>284898065.14999998</v>
      </c>
      <c r="IC25" s="142">
        <f t="shared" si="95"/>
        <v>285202543.93000001</v>
      </c>
      <c r="ID25" s="142">
        <f t="shared" si="95"/>
        <v>289771969.26999998</v>
      </c>
      <c r="IE25" s="142">
        <f t="shared" si="95"/>
        <v>286949417.67000002</v>
      </c>
      <c r="IF25" s="142">
        <f t="shared" si="95"/>
        <v>286213667.79000002</v>
      </c>
      <c r="IG25" s="142">
        <f t="shared" si="95"/>
        <v>287971251.37999994</v>
      </c>
      <c r="IH25" s="142">
        <f t="shared" si="95"/>
        <v>290090304.13</v>
      </c>
      <c r="II25" s="142">
        <f t="shared" si="95"/>
        <v>325226536.67000002</v>
      </c>
      <c r="IJ25" s="142">
        <f>HX25+HY25+HZ25+IA25+IB25+IC25+ID25+IE25+IF25+IG25+IH25+II25</f>
        <v>3473628460.5900002</v>
      </c>
      <c r="IK25" s="142">
        <f t="shared" ref="IK25:IV25" si="96">IK27+IK33+IK44+IK50</f>
        <v>294759504.34999996</v>
      </c>
      <c r="IL25" s="142">
        <f t="shared" si="96"/>
        <v>292954615.29000002</v>
      </c>
      <c r="IM25" s="142">
        <f t="shared" si="96"/>
        <v>298291148.74000001</v>
      </c>
      <c r="IN25" s="142">
        <f t="shared" si="96"/>
        <v>301068936.19999999</v>
      </c>
      <c r="IO25" s="142">
        <f t="shared" si="96"/>
        <v>304351373.42000002</v>
      </c>
      <c r="IP25" s="142">
        <f t="shared" si="96"/>
        <v>299742296.71999997</v>
      </c>
      <c r="IQ25" s="142">
        <f t="shared" si="96"/>
        <v>305564634.49999994</v>
      </c>
      <c r="IR25" s="142">
        <f t="shared" si="96"/>
        <v>295224603.51999992</v>
      </c>
      <c r="IS25" s="142">
        <f t="shared" si="96"/>
        <v>305698107.91000003</v>
      </c>
      <c r="IT25" s="142">
        <f t="shared" si="96"/>
        <v>295735376.19</v>
      </c>
      <c r="IU25" s="142">
        <f t="shared" si="96"/>
        <v>302217097.35000002</v>
      </c>
      <c r="IV25" s="142">
        <f t="shared" si="96"/>
        <v>341864101.68000001</v>
      </c>
      <c r="IW25" s="142">
        <f>IK25+IL25+IM25+IN25+IO25+IP25+IQ25+IR25+IS25+IT25+IU25+IV25</f>
        <v>3637471795.8699994</v>
      </c>
      <c r="IX25" s="142">
        <f t="shared" ref="IX25:JI25" si="97">IX27+IX33+IX44+IX50</f>
        <v>315672786.59999996</v>
      </c>
      <c r="IY25" s="142">
        <f t="shared" si="97"/>
        <v>307803794.04000002</v>
      </c>
      <c r="IZ25" s="142">
        <f t="shared" si="97"/>
        <v>312663418.23000002</v>
      </c>
      <c r="JA25" s="142">
        <f t="shared" si="97"/>
        <v>323224360.00000006</v>
      </c>
      <c r="JB25" s="142">
        <f t="shared" si="97"/>
        <v>317082646.09000003</v>
      </c>
      <c r="JC25" s="142">
        <f t="shared" si="97"/>
        <v>320283081.99999994</v>
      </c>
      <c r="JD25" s="142">
        <f t="shared" si="97"/>
        <v>316078842.92999995</v>
      </c>
      <c r="JE25" s="142">
        <f t="shared" si="97"/>
        <v>319144139.14999998</v>
      </c>
      <c r="JF25" s="142">
        <f t="shared" si="97"/>
        <v>326791918</v>
      </c>
      <c r="JG25" s="142">
        <f t="shared" si="97"/>
        <v>323804754.94999999</v>
      </c>
      <c r="JH25" s="142">
        <f t="shared" si="97"/>
        <v>327097704.36999995</v>
      </c>
      <c r="JI25" s="142">
        <f t="shared" si="97"/>
        <v>364559766.35000002</v>
      </c>
      <c r="JJ25" s="142">
        <f>IX25+IY25+IZ25+JA25+JB25+JC25+JD25+JE25+JF25+JG25+JH25+JI25</f>
        <v>3874207212.7099996</v>
      </c>
      <c r="JK25" s="142">
        <f t="shared" ref="JK25:JV25" si="98">JK27+JK33+JK44+JK50</f>
        <v>345438097.95000005</v>
      </c>
      <c r="JL25" s="142">
        <f t="shared" si="98"/>
        <v>325137801.76999998</v>
      </c>
      <c r="JM25" s="142">
        <f t="shared" si="98"/>
        <v>342106292.07999998</v>
      </c>
      <c r="JN25" s="142">
        <f t="shared" si="98"/>
        <v>345883612.13999993</v>
      </c>
      <c r="JO25" s="142">
        <f t="shared" si="98"/>
        <v>341507793.62</v>
      </c>
      <c r="JP25" s="142">
        <f t="shared" si="98"/>
        <v>342790127.37</v>
      </c>
      <c r="JQ25" s="142">
        <f t="shared" si="98"/>
        <v>344054978.30999994</v>
      </c>
      <c r="JR25" s="142">
        <f t="shared" si="98"/>
        <v>342583954.92000002</v>
      </c>
      <c r="JS25" s="142">
        <f t="shared" si="98"/>
        <v>346377936.51999992</v>
      </c>
      <c r="JT25" s="142">
        <f t="shared" si="98"/>
        <v>344396150.89000005</v>
      </c>
      <c r="JU25" s="142">
        <f t="shared" si="98"/>
        <v>349900809.03000003</v>
      </c>
      <c r="JV25" s="142">
        <f t="shared" si="98"/>
        <v>395701440.93000007</v>
      </c>
      <c r="JW25" s="142">
        <f>JK25+JL25+JM25+JN25+JO25+JP25+JQ25+JR25+JS25+JT25+JU25+JV25</f>
        <v>4165878995.5299997</v>
      </c>
      <c r="JX25" s="142">
        <f t="shared" ref="JX25:KI25" si="99">JX27+JX33+JX44+JX50</f>
        <v>365977125.57000005</v>
      </c>
      <c r="JY25" s="142">
        <f t="shared" si="99"/>
        <v>358388486.92000002</v>
      </c>
      <c r="JZ25" s="142">
        <f t="shared" si="99"/>
        <v>363144695.90999997</v>
      </c>
      <c r="KA25" s="142">
        <f t="shared" si="99"/>
        <v>368876216.75999999</v>
      </c>
      <c r="KB25" s="142">
        <f t="shared" si="99"/>
        <v>366490848.55000001</v>
      </c>
      <c r="KC25" s="142">
        <f t="shared" si="99"/>
        <v>367741867.20999998</v>
      </c>
      <c r="KD25" s="142">
        <f t="shared" si="99"/>
        <v>371293731.22999996</v>
      </c>
      <c r="KE25" s="142">
        <f t="shared" si="99"/>
        <v>371174160.52999997</v>
      </c>
      <c r="KF25" s="142">
        <f t="shared" si="99"/>
        <v>369129476.55000001</v>
      </c>
      <c r="KG25" s="142">
        <f t="shared" si="99"/>
        <v>368660138.66000003</v>
      </c>
      <c r="KH25" s="142">
        <f t="shared" si="99"/>
        <v>373134310.63</v>
      </c>
      <c r="KI25" s="142">
        <f t="shared" si="99"/>
        <v>421415488.88000005</v>
      </c>
      <c r="KJ25" s="142">
        <f>JX25+JY25+JZ25+KA25+KB25+KC25+KD25+KE25+KF25+KG25+KH25+KI25</f>
        <v>4465426547.4000006</v>
      </c>
      <c r="KK25" s="142">
        <f t="shared" ref="KK25:KV25" si="100">KK27+KK33+KK44+KK50</f>
        <v>390999137.69</v>
      </c>
      <c r="KL25" s="142">
        <f t="shared" si="100"/>
        <v>380492681.86999995</v>
      </c>
      <c r="KM25" s="142">
        <f t="shared" si="100"/>
        <v>384061750.12999994</v>
      </c>
      <c r="KN25" s="142">
        <f t="shared" si="100"/>
        <v>247864229.20999998</v>
      </c>
      <c r="KO25" s="142">
        <f t="shared" si="100"/>
        <v>283692293.12999994</v>
      </c>
      <c r="KP25" s="142">
        <f t="shared" si="100"/>
        <v>464417051.49000001</v>
      </c>
      <c r="KQ25" s="142">
        <f t="shared" si="100"/>
        <v>458955664.91000003</v>
      </c>
      <c r="KR25" s="142">
        <f t="shared" si="100"/>
        <v>421276746.86000001</v>
      </c>
      <c r="KS25" s="142">
        <f t="shared" si="100"/>
        <v>387435124.05000007</v>
      </c>
      <c r="KT25" s="142">
        <f t="shared" si="100"/>
        <v>383423532.24000001</v>
      </c>
      <c r="KU25" s="142">
        <f t="shared" si="100"/>
        <v>386697742.20999998</v>
      </c>
      <c r="KV25" s="142">
        <f t="shared" si="100"/>
        <v>442356719.84000003</v>
      </c>
      <c r="KW25" s="142">
        <f>KK25+KL25+KM25+KN25+KO25+KP25+KQ25+KR25+KS25+KT25+KU25+KV25</f>
        <v>4631672673.6300001</v>
      </c>
      <c r="KX25" s="142">
        <f t="shared" ref="KX25:LI25" si="101">KX27+KX33+KX44+KX50</f>
        <v>398474181.76999998</v>
      </c>
      <c r="KY25" s="142">
        <f t="shared" si="101"/>
        <v>407882955.84000003</v>
      </c>
      <c r="KZ25" s="142">
        <f t="shared" si="101"/>
        <v>408271659.05000001</v>
      </c>
      <c r="LA25" s="142">
        <f t="shared" si="101"/>
        <v>421769137.22999996</v>
      </c>
      <c r="LB25" s="142">
        <f t="shared" si="101"/>
        <v>422010515.26999998</v>
      </c>
      <c r="LC25" s="142">
        <f t="shared" si="101"/>
        <v>423740772.40000004</v>
      </c>
      <c r="LD25" s="142">
        <f t="shared" si="101"/>
        <v>419820014.44999999</v>
      </c>
      <c r="LE25" s="142">
        <f t="shared" si="101"/>
        <v>419044804.89000005</v>
      </c>
      <c r="LF25" s="142">
        <f t="shared" si="101"/>
        <v>409574271.09999996</v>
      </c>
      <c r="LG25" s="142">
        <f t="shared" si="101"/>
        <v>406516510.42000002</v>
      </c>
      <c r="LH25" s="142">
        <f t="shared" si="101"/>
        <v>413020592.49000007</v>
      </c>
      <c r="LI25" s="142">
        <f t="shared" si="101"/>
        <v>481538022.30000001</v>
      </c>
      <c r="LJ25" s="142">
        <f>KX25+KY25+KZ25+LA25+LB25+LC25+LD25+LE25+LF25+LG25+LH25+LI25</f>
        <v>5031663437.21</v>
      </c>
      <c r="LK25" s="142">
        <f t="shared" ref="LK25:LV25" si="102">LK27+LK33+LK44+LK50</f>
        <v>431783076.52999991</v>
      </c>
      <c r="LL25" s="142">
        <f t="shared" si="102"/>
        <v>429820545.55999994</v>
      </c>
      <c r="LM25" s="142">
        <f t="shared" si="102"/>
        <v>438454630.29999995</v>
      </c>
      <c r="LN25" s="142">
        <f t="shared" si="102"/>
        <v>446914456.22000003</v>
      </c>
      <c r="LO25" s="142">
        <f t="shared" si="102"/>
        <v>442757013.08999997</v>
      </c>
      <c r="LP25" s="142">
        <f t="shared" si="102"/>
        <v>436636232.9000001</v>
      </c>
      <c r="LQ25" s="142">
        <f t="shared" si="102"/>
        <v>444741498.53000003</v>
      </c>
      <c r="LR25" s="142">
        <f t="shared" si="102"/>
        <v>443712632.95999998</v>
      </c>
      <c r="LS25" s="142">
        <f t="shared" si="102"/>
        <v>444941915.43999994</v>
      </c>
      <c r="LT25" s="142">
        <f t="shared" si="102"/>
        <v>440544828.87</v>
      </c>
      <c r="LU25" s="142">
        <f t="shared" si="102"/>
        <v>463146370.75999993</v>
      </c>
      <c r="LV25" s="142">
        <f t="shared" si="102"/>
        <v>532910441.78999996</v>
      </c>
      <c r="LW25" s="142">
        <f>LK25+LL25+LM25+LN25+LO25+LP25+LQ25+LR25+LS25+LT25+LU25+LV25</f>
        <v>5396363642.9500008</v>
      </c>
      <c r="LX25" s="142">
        <f t="shared" ref="LX25:MI25" si="103">LX27+LX33+LX44+LX50</f>
        <v>457186086.63999999</v>
      </c>
      <c r="LY25" s="142">
        <f t="shared" si="103"/>
        <v>478445988.31</v>
      </c>
      <c r="LZ25" s="142">
        <f t="shared" si="103"/>
        <v>0</v>
      </c>
      <c r="MA25" s="142">
        <f t="shared" si="103"/>
        <v>0</v>
      </c>
      <c r="MB25" s="142">
        <f t="shared" si="103"/>
        <v>0</v>
      </c>
      <c r="MC25" s="142">
        <f t="shared" si="103"/>
        <v>0</v>
      </c>
      <c r="MD25" s="142">
        <f t="shared" si="103"/>
        <v>0</v>
      </c>
      <c r="ME25" s="142">
        <f t="shared" si="103"/>
        <v>0</v>
      </c>
      <c r="MF25" s="142">
        <f t="shared" si="103"/>
        <v>0</v>
      </c>
      <c r="MG25" s="142">
        <f t="shared" si="103"/>
        <v>0</v>
      </c>
      <c r="MH25" s="142">
        <f t="shared" si="103"/>
        <v>0</v>
      </c>
      <c r="MI25" s="142">
        <f t="shared" si="103"/>
        <v>0</v>
      </c>
      <c r="MJ25" s="142">
        <f>LX25+LY25+LZ25+MA25+MB25+MC25+MD25+ME25+MF25+MG25+MH25+MI25</f>
        <v>935632074.95000005</v>
      </c>
    </row>
    <row r="26" spans="1:348" x14ac:dyDescent="0.2">
      <c r="A26" s="42"/>
      <c r="B26" s="43"/>
      <c r="C26" s="245" t="s">
        <v>395</v>
      </c>
      <c r="D26" s="205" t="s">
        <v>395</v>
      </c>
      <c r="E26" s="143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39"/>
      <c r="AF26" s="139"/>
      <c r="AG26" s="139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  <c r="BP26" s="139"/>
      <c r="BQ26" s="139"/>
      <c r="BR26" s="139"/>
      <c r="BS26" s="139"/>
      <c r="BT26" s="139"/>
      <c r="BU26" s="139"/>
      <c r="BV26" s="139"/>
      <c r="BW26" s="139"/>
      <c r="BX26" s="139"/>
      <c r="BY26" s="139"/>
      <c r="BZ26" s="139"/>
      <c r="CA26" s="139"/>
      <c r="CB26" s="139"/>
      <c r="CC26" s="139"/>
      <c r="CD26" s="139"/>
      <c r="CE26" s="139"/>
      <c r="CF26" s="139"/>
      <c r="CG26" s="139"/>
      <c r="CH26" s="139"/>
      <c r="CI26" s="139"/>
      <c r="CJ26" s="139"/>
      <c r="CK26" s="139"/>
      <c r="CL26" s="139"/>
      <c r="CM26" s="139"/>
      <c r="CN26" s="139"/>
      <c r="CO26" s="139"/>
      <c r="CP26" s="139"/>
      <c r="CQ26" s="139"/>
      <c r="CR26" s="139"/>
      <c r="CS26" s="139"/>
      <c r="CT26" s="139"/>
      <c r="CU26" s="139"/>
      <c r="CV26" s="139"/>
      <c r="CW26" s="139"/>
      <c r="CX26" s="139"/>
      <c r="CY26" s="139"/>
      <c r="CZ26" s="139"/>
      <c r="DA26" s="139"/>
      <c r="DB26" s="139"/>
      <c r="DC26" s="139"/>
      <c r="DD26" s="139"/>
      <c r="DE26" s="139"/>
      <c r="DF26" s="139"/>
      <c r="DG26" s="139"/>
      <c r="DH26" s="139"/>
      <c r="DI26" s="139"/>
      <c r="DJ26" s="139"/>
      <c r="DK26" s="139"/>
      <c r="DL26" s="139"/>
      <c r="DM26" s="139"/>
      <c r="DN26" s="139"/>
      <c r="DO26" s="139"/>
      <c r="DP26" s="139"/>
      <c r="DQ26" s="139"/>
      <c r="DR26" s="139"/>
      <c r="DS26" s="139"/>
      <c r="DT26" s="139"/>
      <c r="DU26" s="139"/>
      <c r="DV26" s="139"/>
      <c r="DW26" s="139"/>
      <c r="DX26" s="139"/>
      <c r="DY26" s="139"/>
      <c r="DZ26" s="139"/>
      <c r="EA26" s="139"/>
      <c r="EB26" s="139"/>
      <c r="EC26" s="139"/>
      <c r="ED26" s="139"/>
      <c r="EE26" s="139"/>
      <c r="EF26" s="139"/>
      <c r="EG26" s="139"/>
      <c r="EH26" s="139"/>
      <c r="EI26" s="139"/>
      <c r="EJ26" s="139"/>
      <c r="EK26" s="139"/>
      <c r="EL26" s="139"/>
      <c r="EM26" s="139"/>
      <c r="EN26" s="139"/>
      <c r="EO26" s="139"/>
      <c r="EP26" s="139"/>
      <c r="EQ26" s="139"/>
      <c r="ER26" s="139"/>
      <c r="ES26" s="139"/>
      <c r="ET26" s="139"/>
      <c r="EU26" s="139"/>
      <c r="EV26" s="139"/>
      <c r="EW26" s="139"/>
      <c r="EX26" s="139"/>
      <c r="EY26" s="139"/>
      <c r="EZ26" s="139"/>
      <c r="FA26" s="139"/>
      <c r="FB26" s="139"/>
      <c r="FC26" s="139"/>
      <c r="FD26" s="139"/>
      <c r="FE26" s="139"/>
      <c r="FF26" s="139"/>
      <c r="FG26" s="139"/>
      <c r="FH26" s="139"/>
      <c r="FI26" s="139"/>
      <c r="FJ26" s="139"/>
      <c r="FK26" s="139"/>
      <c r="FL26" s="139"/>
      <c r="FM26" s="139"/>
      <c r="FN26" s="139"/>
      <c r="FO26" s="139"/>
      <c r="FP26" s="139"/>
      <c r="FQ26" s="139"/>
      <c r="FR26" s="139"/>
      <c r="FS26" s="139"/>
      <c r="FT26" s="139"/>
      <c r="FU26" s="139"/>
      <c r="FV26" s="139"/>
      <c r="FW26" s="139"/>
      <c r="FX26" s="139"/>
      <c r="FY26" s="139"/>
      <c r="FZ26" s="139"/>
      <c r="GA26" s="139"/>
      <c r="GB26" s="139"/>
      <c r="GC26" s="139"/>
      <c r="GD26" s="139"/>
      <c r="GE26" s="139"/>
      <c r="GF26" s="139"/>
      <c r="GG26" s="139"/>
      <c r="GH26" s="139"/>
      <c r="GI26" s="139"/>
      <c r="GJ26" s="139"/>
      <c r="GK26" s="139"/>
      <c r="GL26" s="139"/>
      <c r="GM26" s="139"/>
      <c r="GN26" s="139"/>
      <c r="GO26" s="139"/>
      <c r="GP26" s="139"/>
      <c r="GQ26" s="139"/>
      <c r="GR26" s="139"/>
      <c r="GS26" s="139"/>
      <c r="GT26" s="139"/>
      <c r="GU26" s="139"/>
      <c r="GV26" s="139"/>
      <c r="GW26" s="139"/>
      <c r="GX26" s="139"/>
      <c r="GY26" s="139"/>
      <c r="GZ26" s="139"/>
      <c r="HA26" s="139"/>
      <c r="HB26" s="139"/>
      <c r="HC26" s="139"/>
      <c r="HD26" s="139"/>
      <c r="HE26" s="139"/>
      <c r="HF26" s="139"/>
      <c r="HG26" s="139"/>
      <c r="HH26" s="139"/>
      <c r="HI26" s="139"/>
      <c r="HJ26" s="139"/>
      <c r="HK26" s="139"/>
      <c r="HL26" s="139"/>
      <c r="HM26" s="139"/>
      <c r="HN26" s="139"/>
      <c r="HO26" s="139"/>
      <c r="HP26" s="139"/>
      <c r="HQ26" s="139"/>
      <c r="HR26" s="139"/>
      <c r="HS26" s="139"/>
      <c r="HT26" s="139"/>
      <c r="HU26" s="139"/>
      <c r="HV26" s="139"/>
      <c r="HW26" s="139"/>
      <c r="HX26" s="139"/>
      <c r="HY26" s="139"/>
      <c r="HZ26" s="139"/>
      <c r="IA26" s="139"/>
      <c r="IB26" s="139"/>
      <c r="IC26" s="139"/>
      <c r="ID26" s="139"/>
      <c r="IE26" s="139"/>
      <c r="IF26" s="139"/>
      <c r="IG26" s="139"/>
      <c r="IH26" s="139"/>
      <c r="II26" s="139"/>
      <c r="IJ26" s="139"/>
      <c r="IK26" s="139"/>
      <c r="IL26" s="139"/>
      <c r="IM26" s="139"/>
      <c r="IN26" s="139"/>
      <c r="IO26" s="139"/>
      <c r="IP26" s="139"/>
      <c r="IQ26" s="139"/>
      <c r="IR26" s="139"/>
      <c r="IS26" s="139"/>
      <c r="IT26" s="139"/>
      <c r="IU26" s="139"/>
      <c r="IV26" s="139"/>
      <c r="IW26" s="139"/>
      <c r="IX26" s="139"/>
      <c r="IY26" s="139"/>
      <c r="IZ26" s="139"/>
      <c r="JA26" s="139"/>
      <c r="JB26" s="139"/>
      <c r="JC26" s="139"/>
      <c r="JD26" s="139"/>
      <c r="JE26" s="139"/>
      <c r="JF26" s="139"/>
      <c r="JG26" s="139"/>
      <c r="JH26" s="139"/>
      <c r="JI26" s="139"/>
      <c r="JJ26" s="139"/>
      <c r="JK26" s="139"/>
      <c r="JL26" s="139"/>
      <c r="JM26" s="139"/>
      <c r="JN26" s="139"/>
      <c r="JO26" s="139"/>
      <c r="JP26" s="139"/>
      <c r="JQ26" s="139"/>
      <c r="JR26" s="139"/>
      <c r="JS26" s="139"/>
      <c r="JT26" s="139"/>
      <c r="JU26" s="139"/>
      <c r="JV26" s="139"/>
      <c r="JW26" s="139"/>
      <c r="JX26" s="139"/>
      <c r="JY26" s="139"/>
      <c r="JZ26" s="139"/>
      <c r="KA26" s="139"/>
      <c r="KB26" s="139"/>
      <c r="KC26" s="139"/>
      <c r="KD26" s="139"/>
      <c r="KE26" s="139"/>
      <c r="KF26" s="139"/>
      <c r="KG26" s="139"/>
      <c r="KH26" s="139"/>
      <c r="KI26" s="139"/>
      <c r="KJ26" s="139"/>
      <c r="KK26" s="139"/>
      <c r="KL26" s="139"/>
      <c r="KM26" s="139"/>
      <c r="KN26" s="139"/>
      <c r="KO26" s="139"/>
      <c r="KP26" s="139"/>
      <c r="KQ26" s="139"/>
      <c r="KR26" s="139"/>
      <c r="KS26" s="139"/>
      <c r="KT26" s="139"/>
      <c r="KU26" s="139"/>
      <c r="KV26" s="139"/>
      <c r="KW26" s="139"/>
      <c r="KX26" s="139"/>
      <c r="KY26" s="139"/>
      <c r="KZ26" s="139"/>
      <c r="LA26" s="139"/>
      <c r="LB26" s="139"/>
      <c r="LC26" s="139"/>
      <c r="LD26" s="139"/>
      <c r="LE26" s="139"/>
      <c r="LF26" s="139"/>
      <c r="LG26" s="139"/>
      <c r="LH26" s="139"/>
      <c r="LI26" s="139"/>
      <c r="LJ26" s="139"/>
      <c r="LK26" s="139"/>
      <c r="LL26" s="139"/>
      <c r="LM26" s="139"/>
      <c r="LN26" s="139"/>
      <c r="LO26" s="139"/>
      <c r="LP26" s="139"/>
      <c r="LQ26" s="139"/>
      <c r="LR26" s="139"/>
      <c r="LS26" s="139"/>
      <c r="LT26" s="139"/>
      <c r="LU26" s="139"/>
      <c r="LV26" s="139"/>
      <c r="LW26" s="139"/>
      <c r="LX26" s="139"/>
      <c r="LY26" s="139"/>
      <c r="LZ26" s="139"/>
      <c r="MA26" s="139"/>
      <c r="MB26" s="139"/>
      <c r="MC26" s="139"/>
      <c r="MD26" s="139"/>
      <c r="ME26" s="139"/>
      <c r="MF26" s="139"/>
      <c r="MG26" s="139"/>
      <c r="MH26" s="139"/>
      <c r="MI26" s="139"/>
      <c r="MJ26" s="139"/>
    </row>
    <row r="27" spans="1:348" ht="15.75" x14ac:dyDescent="0.25">
      <c r="A27" s="50">
        <v>7010</v>
      </c>
      <c r="B27" s="51"/>
      <c r="C27" s="247" t="s">
        <v>119</v>
      </c>
      <c r="D27" s="247" t="s">
        <v>69</v>
      </c>
      <c r="E27" s="144">
        <f t="shared" ref="E27:M27" si="104">E28+E29</f>
        <v>257162155.73360041</v>
      </c>
      <c r="F27" s="144">
        <f t="shared" si="104"/>
        <v>390550279.58604574</v>
      </c>
      <c r="G27" s="144">
        <f t="shared" si="104"/>
        <v>478868477.71657491</v>
      </c>
      <c r="H27" s="144">
        <f t="shared" si="104"/>
        <v>568065080.95476544</v>
      </c>
      <c r="I27" s="144">
        <f t="shared" si="104"/>
        <v>640698472.70906365</v>
      </c>
      <c r="J27" s="145">
        <f t="shared" si="104"/>
        <v>714096878.65131032</v>
      </c>
      <c r="K27" s="145">
        <f t="shared" si="104"/>
        <v>62860131.864463367</v>
      </c>
      <c r="L27" s="145">
        <f t="shared" si="104"/>
        <v>62571494.742113173</v>
      </c>
      <c r="M27" s="145">
        <f t="shared" si="104"/>
        <v>66241249.374061093</v>
      </c>
      <c r="N27" s="145">
        <f t="shared" ref="N27:V27" si="105">N28+N29</f>
        <v>65242764.146219335</v>
      </c>
      <c r="O27" s="145">
        <f t="shared" si="105"/>
        <v>63756718.410949767</v>
      </c>
      <c r="P27" s="145">
        <f t="shared" si="105"/>
        <v>67291186.780170262</v>
      </c>
      <c r="Q27" s="145">
        <f t="shared" si="105"/>
        <v>67181789.350692704</v>
      </c>
      <c r="R27" s="145">
        <f t="shared" si="105"/>
        <v>65478734.768819898</v>
      </c>
      <c r="S27" s="145">
        <f t="shared" si="105"/>
        <v>65827073.944249712</v>
      </c>
      <c r="T27" s="145">
        <f t="shared" si="105"/>
        <v>67036788.5161075</v>
      </c>
      <c r="U27" s="145">
        <f t="shared" si="105"/>
        <v>67169270.572525457</v>
      </c>
      <c r="V27" s="145">
        <f t="shared" si="105"/>
        <v>78665135.202804193</v>
      </c>
      <c r="W27" s="145">
        <f>K27+L27+M27+N27+O27+P27+Q27+R27+S27+T27+U27+V27</f>
        <v>799322337.67317665</v>
      </c>
      <c r="X27" s="145">
        <f t="shared" ref="X27:AI27" si="106">X28+X29</f>
        <v>66051180.938073784</v>
      </c>
      <c r="Y27" s="145">
        <f t="shared" si="106"/>
        <v>68219875.646803543</v>
      </c>
      <c r="Z27" s="145">
        <f t="shared" si="106"/>
        <v>73080220.330495745</v>
      </c>
      <c r="AA27" s="145">
        <f t="shared" si="106"/>
        <v>71976143.381739274</v>
      </c>
      <c r="AB27" s="145">
        <f t="shared" si="106"/>
        <v>71174970.789517611</v>
      </c>
      <c r="AC27" s="145">
        <f t="shared" si="106"/>
        <v>73250020.864630282</v>
      </c>
      <c r="AD27" s="145">
        <f t="shared" si="106"/>
        <v>73687614.755466521</v>
      </c>
      <c r="AE27" s="145">
        <f t="shared" si="106"/>
        <v>63730118.398430988</v>
      </c>
      <c r="AF27" s="145">
        <f t="shared" si="106"/>
        <v>73990853.254882336</v>
      </c>
      <c r="AG27" s="145">
        <f t="shared" si="106"/>
        <v>82269996.661659166</v>
      </c>
      <c r="AH27" s="145">
        <f t="shared" si="106"/>
        <v>75526610.749457523</v>
      </c>
      <c r="AI27" s="145">
        <f t="shared" si="106"/>
        <v>89270547.487898514</v>
      </c>
      <c r="AJ27" s="145">
        <f>X27+Y27+Z27+AA27+AB27+AC27+AD27+AE27+AF27+AG27+AH27+AI27</f>
        <v>882228153.25905514</v>
      </c>
      <c r="AK27" s="145">
        <f t="shared" ref="AK27:AV27" si="107">AK28+AK29</f>
        <v>75456388.749791354</v>
      </c>
      <c r="AL27" s="145">
        <f t="shared" si="107"/>
        <v>75207068.936738461</v>
      </c>
      <c r="AM27" s="145">
        <f t="shared" si="107"/>
        <v>78758955.099315643</v>
      </c>
      <c r="AN27" s="145">
        <f t="shared" si="107"/>
        <v>76446436.321148381</v>
      </c>
      <c r="AO27" s="145">
        <f t="shared" si="107"/>
        <v>79798138.874979153</v>
      </c>
      <c r="AP27" s="145">
        <f t="shared" si="107"/>
        <v>81215957.269237205</v>
      </c>
      <c r="AQ27" s="145">
        <f t="shared" si="107"/>
        <v>83716887.831747636</v>
      </c>
      <c r="AR27" s="145">
        <f t="shared" si="107"/>
        <v>81958838.257386073</v>
      </c>
      <c r="AS27" s="145">
        <f t="shared" si="107"/>
        <v>81714571.857786685</v>
      </c>
      <c r="AT27" s="145">
        <f t="shared" si="107"/>
        <v>84214179.602737442</v>
      </c>
      <c r="AU27" s="145">
        <f t="shared" si="107"/>
        <v>86109434.985812053</v>
      </c>
      <c r="AV27" s="145">
        <f t="shared" si="107"/>
        <v>101511425.47154064</v>
      </c>
      <c r="AW27" s="145">
        <f>AK27+AL27+AM27+AN27+AO27+AP27+AQ27+AR27+AS27+AT27+AU27+AV27</f>
        <v>986108283.25822079</v>
      </c>
      <c r="AX27" s="145">
        <f t="shared" ref="AX27:BC27" si="108">AX28+AX29</f>
        <v>83193486.062426984</v>
      </c>
      <c r="AY27" s="145">
        <f t="shared" si="108"/>
        <v>87510457.352695733</v>
      </c>
      <c r="AZ27" s="145">
        <f t="shared" si="108"/>
        <v>87410010.849607736</v>
      </c>
      <c r="BA27" s="145">
        <f t="shared" si="108"/>
        <v>88176155.900517449</v>
      </c>
      <c r="BB27" s="145">
        <f t="shared" si="108"/>
        <v>89168682.189951599</v>
      </c>
      <c r="BC27" s="145">
        <f t="shared" si="108"/>
        <v>90277754.131196812</v>
      </c>
      <c r="BD27" s="145">
        <f t="shared" ref="BD27:BI27" si="109">BD28+BD29</f>
        <v>90071394.591887847</v>
      </c>
      <c r="BE27" s="145">
        <f t="shared" si="109"/>
        <v>89147588.048739791</v>
      </c>
      <c r="BF27" s="145">
        <f t="shared" si="109"/>
        <v>90603459.355700225</v>
      </c>
      <c r="BG27" s="145">
        <f>BG28+BG29</f>
        <v>92444758.804873988</v>
      </c>
      <c r="BH27" s="145">
        <f>BH28+BH29</f>
        <v>93671586.546486408</v>
      </c>
      <c r="BI27" s="145">
        <f t="shared" si="109"/>
        <v>109583763.14471708</v>
      </c>
      <c r="BJ27" s="145">
        <f>AX27+AY27+AZ27+BA27+BB27+BC27+BD27+BE27+BF27+BG27+BH27+BI27</f>
        <v>1091259096.9788015</v>
      </c>
      <c r="BK27" s="145">
        <f>BK28+BK29</f>
        <v>93257189.951594055</v>
      </c>
      <c r="BL27" s="145">
        <f>BL28+BL29</f>
        <v>95565660.991487235</v>
      </c>
      <c r="BM27" s="145">
        <f t="shared" ref="BM27:BV27" si="110">BM28+BM29</f>
        <v>95727570.522450343</v>
      </c>
      <c r="BN27" s="145">
        <f t="shared" si="110"/>
        <v>97704815.556668341</v>
      </c>
      <c r="BO27" s="145">
        <f t="shared" si="110"/>
        <v>97953939.242196634</v>
      </c>
      <c r="BP27" s="145">
        <f t="shared" si="110"/>
        <v>97912527.124019369</v>
      </c>
      <c r="BQ27" s="145">
        <f t="shared" si="110"/>
        <v>99388153.062927738</v>
      </c>
      <c r="BR27" s="145">
        <f t="shared" si="110"/>
        <v>98076089.13370055</v>
      </c>
      <c r="BS27" s="145">
        <f t="shared" si="110"/>
        <v>100226669.1704223</v>
      </c>
      <c r="BT27" s="145">
        <f t="shared" si="110"/>
        <v>101773118.01034887</v>
      </c>
      <c r="BU27" s="145">
        <f t="shared" si="110"/>
        <v>101590085.12769154</v>
      </c>
      <c r="BV27" s="145">
        <f t="shared" si="110"/>
        <v>121286104.15623437</v>
      </c>
      <c r="BW27" s="145">
        <f>BK27+BL27+BM27+BN27+BO27+BP27+BQ27+BR27+BS27+BT27+BU27+BV27</f>
        <v>1200461922.0497413</v>
      </c>
      <c r="BX27" s="145">
        <f t="shared" ref="BX27:CC27" si="111">BX28+BX29</f>
        <v>104173898.34752131</v>
      </c>
      <c r="BY27" s="145">
        <f t="shared" si="111"/>
        <v>104824824.73710567</v>
      </c>
      <c r="BZ27" s="145">
        <f t="shared" si="111"/>
        <v>105258308.29577699</v>
      </c>
      <c r="CA27" s="145">
        <f t="shared" si="111"/>
        <v>105527019.69621098</v>
      </c>
      <c r="CB27" s="145">
        <f t="shared" si="111"/>
        <v>105788674.67868471</v>
      </c>
      <c r="CC27" s="145">
        <f t="shared" si="111"/>
        <v>106822992.82256719</v>
      </c>
      <c r="CD27" s="145">
        <f t="shared" ref="CD27:CI27" si="112">CD28+CD29</f>
        <v>108961538.14054416</v>
      </c>
      <c r="CE27" s="145">
        <f t="shared" si="112"/>
        <v>105992968.61959608</v>
      </c>
      <c r="CF27" s="145">
        <f t="shared" si="112"/>
        <v>108243281.58905025</v>
      </c>
      <c r="CG27" s="145">
        <f t="shared" si="112"/>
        <v>109825333.83408447</v>
      </c>
      <c r="CH27" s="145">
        <f t="shared" si="112"/>
        <v>108896644.96745118</v>
      </c>
      <c r="CI27" s="145">
        <f t="shared" si="112"/>
        <v>130832895.1760975</v>
      </c>
      <c r="CJ27" s="145">
        <f>BX27+BY27+BZ27+CA27+CB27+CC27+CD27+CE27+CF27+CG27+CH27+CI27</f>
        <v>1305148380.9046905</v>
      </c>
      <c r="CK27" s="145">
        <f t="shared" ref="CK27:CV27" si="113">CK28+CK29</f>
        <v>111004586.04573527</v>
      </c>
      <c r="CL27" s="145">
        <f t="shared" si="113"/>
        <v>110136166.7501252</v>
      </c>
      <c r="CM27" s="145">
        <f t="shared" si="113"/>
        <v>114348602.06977132</v>
      </c>
      <c r="CN27" s="145">
        <f t="shared" si="113"/>
        <v>113815807.04389918</v>
      </c>
      <c r="CO27" s="145">
        <f t="shared" si="113"/>
        <v>113423856.61826073</v>
      </c>
      <c r="CP27" s="145">
        <f t="shared" si="113"/>
        <v>114464914.03772326</v>
      </c>
      <c r="CQ27" s="145">
        <f t="shared" si="113"/>
        <v>115750851.27691539</v>
      </c>
      <c r="CR27" s="145">
        <f t="shared" si="113"/>
        <v>114770818.72809215</v>
      </c>
      <c r="CS27" s="145">
        <f t="shared" si="113"/>
        <v>117306150.89300618</v>
      </c>
      <c r="CT27" s="145">
        <f t="shared" si="113"/>
        <v>117113466.03238191</v>
      </c>
      <c r="CU27" s="145">
        <f t="shared" si="113"/>
        <v>119601059.92321816</v>
      </c>
      <c r="CV27" s="145">
        <f t="shared" si="113"/>
        <v>142732732.4319813</v>
      </c>
      <c r="CW27" s="145">
        <f>CK27+CL27+CM27+CN27+CO27+CP27+CQ27+CR27+CS27+CT27+CU27+CV27</f>
        <v>1404469011.8511105</v>
      </c>
      <c r="CX27" s="145">
        <f t="shared" ref="CX27:DI27" si="114">CX28+CX29</f>
        <v>121449945.75196128</v>
      </c>
      <c r="CY27" s="145">
        <f t="shared" si="114"/>
        <v>117219921.54899016</v>
      </c>
      <c r="CZ27" s="145">
        <f t="shared" si="114"/>
        <v>118846135.87047239</v>
      </c>
      <c r="DA27" s="145">
        <f t="shared" si="114"/>
        <v>121587698.21398765</v>
      </c>
      <c r="DB27" s="145">
        <f t="shared" si="114"/>
        <v>120178718.07711567</v>
      </c>
      <c r="DC27" s="145">
        <f t="shared" si="114"/>
        <v>122896845.26790185</v>
      </c>
      <c r="DD27" s="145">
        <f t="shared" si="114"/>
        <v>122774023.53530297</v>
      </c>
      <c r="DE27" s="145">
        <f t="shared" si="114"/>
        <v>121408704.72375229</v>
      </c>
      <c r="DF27" s="145">
        <f t="shared" si="114"/>
        <v>125378096.31113338</v>
      </c>
      <c r="DG27" s="145">
        <f t="shared" si="114"/>
        <v>124531639.12535469</v>
      </c>
      <c r="DH27" s="145">
        <f t="shared" si="114"/>
        <v>127687397.76331164</v>
      </c>
      <c r="DI27" s="145">
        <f t="shared" si="114"/>
        <v>150250325.48823234</v>
      </c>
      <c r="DJ27" s="145">
        <f>CX27+CY27+CZ27+DA27+DB27+DC27+DD27+DE27+DF27+DG27+DH27+DI27</f>
        <v>1494209451.6775165</v>
      </c>
      <c r="DK27" s="145">
        <f t="shared" ref="DK27:DV27" si="115">DK28+DK29</f>
        <v>126728826.57319312</v>
      </c>
      <c r="DL27" s="145">
        <f t="shared" si="115"/>
        <v>125562130.69604407</v>
      </c>
      <c r="DM27" s="145">
        <f t="shared" si="115"/>
        <v>126023493.57369389</v>
      </c>
      <c r="DN27" s="145">
        <f t="shared" si="115"/>
        <v>129773739.77633117</v>
      </c>
      <c r="DO27" s="145">
        <f t="shared" si="115"/>
        <v>128097788.34919047</v>
      </c>
      <c r="DP27" s="145">
        <f t="shared" si="115"/>
        <v>129930441.49557671</v>
      </c>
      <c r="DQ27" s="145">
        <f t="shared" si="115"/>
        <v>131074574.36154231</v>
      </c>
      <c r="DR27" s="145">
        <f t="shared" si="115"/>
        <v>128335966.44967452</v>
      </c>
      <c r="DS27" s="145">
        <f t="shared" si="115"/>
        <v>132113190.61926223</v>
      </c>
      <c r="DT27" s="145">
        <f t="shared" si="115"/>
        <v>132176790.18527792</v>
      </c>
      <c r="DU27" s="145">
        <f t="shared" si="115"/>
        <v>134496398.7648139</v>
      </c>
      <c r="DV27" s="145">
        <f t="shared" si="115"/>
        <v>160223259.88983476</v>
      </c>
      <c r="DW27" s="145">
        <f>DK27+DL27+DM27+DN27+DO27+DP27+DQ27+DR27+DS27+DT27+DU27+DV27</f>
        <v>1584536600.7344351</v>
      </c>
      <c r="DX27" s="145">
        <f t="shared" ref="DX27:EI27" si="116">DX28+DX29</f>
        <v>135493001</v>
      </c>
      <c r="DY27" s="145">
        <f t="shared" si="116"/>
        <v>134546666</v>
      </c>
      <c r="DZ27" s="145">
        <f t="shared" si="116"/>
        <v>135484562.68000001</v>
      </c>
      <c r="EA27" s="145">
        <f t="shared" si="116"/>
        <v>140323406.24000001</v>
      </c>
      <c r="EB27" s="145">
        <f t="shared" si="116"/>
        <v>139364724</v>
      </c>
      <c r="EC27" s="145">
        <f t="shared" si="116"/>
        <v>142727813.66999999</v>
      </c>
      <c r="ED27" s="145">
        <f t="shared" si="116"/>
        <v>142213829.22999999</v>
      </c>
      <c r="EE27" s="145">
        <f t="shared" si="116"/>
        <v>141685397.25</v>
      </c>
      <c r="EF27" s="145">
        <f t="shared" si="116"/>
        <v>143580383.67000002</v>
      </c>
      <c r="EG27" s="145">
        <f t="shared" si="116"/>
        <v>143915528.37</v>
      </c>
      <c r="EH27" s="145">
        <f t="shared" si="116"/>
        <v>149026189.97</v>
      </c>
      <c r="EI27" s="145">
        <f t="shared" si="116"/>
        <v>177791240</v>
      </c>
      <c r="EJ27" s="145">
        <f>DX27+DY27+DZ27+EA27+EB27+EC27+ED27+EE27+EF27+EG27+EH27+EI27</f>
        <v>1726152742.0800002</v>
      </c>
      <c r="EK27" s="145">
        <f t="shared" ref="EK27:EV27" si="117">EK28+EK29</f>
        <v>148043752.99000001</v>
      </c>
      <c r="EL27" s="145">
        <f t="shared" si="117"/>
        <v>149760060</v>
      </c>
      <c r="EM27" s="145">
        <f t="shared" si="117"/>
        <v>153417883</v>
      </c>
      <c r="EN27" s="145">
        <f t="shared" si="117"/>
        <v>157626585</v>
      </c>
      <c r="EO27" s="145">
        <f t="shared" si="117"/>
        <v>155869387</v>
      </c>
      <c r="EP27" s="145">
        <f t="shared" si="117"/>
        <v>157724826</v>
      </c>
      <c r="EQ27" s="145">
        <f t="shared" si="117"/>
        <v>159522862</v>
      </c>
      <c r="ER27" s="145">
        <f t="shared" si="117"/>
        <v>155675083.25</v>
      </c>
      <c r="ES27" s="145">
        <f t="shared" si="117"/>
        <v>162103287</v>
      </c>
      <c r="ET27" s="145">
        <f t="shared" si="117"/>
        <v>162853559</v>
      </c>
      <c r="EU27" s="145">
        <f t="shared" si="117"/>
        <v>162962475</v>
      </c>
      <c r="EV27" s="145">
        <f t="shared" si="117"/>
        <v>186649673</v>
      </c>
      <c r="EW27" s="145">
        <f>EK27+EL27+EM27+EN27+EO27+EP27+EQ27+ER27+ES27+ET27+EU27+EV27</f>
        <v>1912209433.24</v>
      </c>
      <c r="EX27" s="145">
        <f t="shared" ref="EX27:FI27" si="118">EX28+EX29</f>
        <v>162522635</v>
      </c>
      <c r="EY27" s="145">
        <f t="shared" si="118"/>
        <v>158415452</v>
      </c>
      <c r="EZ27" s="145">
        <f t="shared" si="118"/>
        <v>158971525</v>
      </c>
      <c r="FA27" s="145">
        <f t="shared" si="118"/>
        <v>161309618</v>
      </c>
      <c r="FB27" s="145">
        <f t="shared" si="118"/>
        <v>158064216</v>
      </c>
      <c r="FC27" s="145">
        <f t="shared" si="118"/>
        <v>157156906</v>
      </c>
      <c r="FD27" s="145">
        <f t="shared" si="118"/>
        <v>157206828</v>
      </c>
      <c r="FE27" s="145">
        <f t="shared" si="118"/>
        <v>155247002</v>
      </c>
      <c r="FF27" s="145">
        <f t="shared" si="118"/>
        <v>155115297</v>
      </c>
      <c r="FG27" s="145">
        <f t="shared" si="118"/>
        <v>158232100.66</v>
      </c>
      <c r="FH27" s="145">
        <f t="shared" si="118"/>
        <v>158159598</v>
      </c>
      <c r="FI27" s="145">
        <f t="shared" si="118"/>
        <v>178545217</v>
      </c>
      <c r="FJ27" s="145">
        <f>EX27+EY27+EZ27+FA27+FB27+FC27+FD27+FE27+FF27+FG27+FH27+FI27</f>
        <v>1918946394.6600001</v>
      </c>
      <c r="FK27" s="145">
        <f t="shared" ref="FK27:FV27" si="119">FK28+FK29</f>
        <v>157472386.18000001</v>
      </c>
      <c r="FL27" s="145">
        <f t="shared" si="119"/>
        <v>153317906.88</v>
      </c>
      <c r="FM27" s="145">
        <f t="shared" si="119"/>
        <v>160884802</v>
      </c>
      <c r="FN27" s="145">
        <f t="shared" si="119"/>
        <v>162436960</v>
      </c>
      <c r="FO27" s="145">
        <f t="shared" si="119"/>
        <v>159997062</v>
      </c>
      <c r="FP27" s="145">
        <f t="shared" si="119"/>
        <v>160088452</v>
      </c>
      <c r="FQ27" s="145">
        <f t="shared" si="119"/>
        <v>160151153</v>
      </c>
      <c r="FR27" s="145">
        <f t="shared" si="119"/>
        <v>158866229</v>
      </c>
      <c r="FS27" s="145">
        <f t="shared" si="119"/>
        <v>160457231</v>
      </c>
      <c r="FT27" s="145">
        <f t="shared" si="119"/>
        <v>160835608</v>
      </c>
      <c r="FU27" s="145">
        <f t="shared" si="119"/>
        <v>161845691</v>
      </c>
      <c r="FV27" s="145">
        <f t="shared" si="119"/>
        <v>182730858</v>
      </c>
      <c r="FW27" s="145">
        <f>FK27+FL27+FM27+FN27+FO27+FP27+FQ27+FR27+FS27+FT27+FU27+FV27</f>
        <v>1939084339.0599999</v>
      </c>
      <c r="FX27" s="145">
        <f t="shared" ref="FX27:GF27" si="120">FX28+FX29</f>
        <v>162437042</v>
      </c>
      <c r="FY27" s="145">
        <f t="shared" si="120"/>
        <v>156129267</v>
      </c>
      <c r="FZ27" s="145">
        <f t="shared" si="120"/>
        <v>161026181</v>
      </c>
      <c r="GA27" s="145">
        <f t="shared" si="120"/>
        <v>161817631</v>
      </c>
      <c r="GB27" s="145">
        <f t="shared" si="120"/>
        <v>161879284</v>
      </c>
      <c r="GC27" s="145">
        <f t="shared" si="120"/>
        <v>161761702</v>
      </c>
      <c r="GD27" s="145">
        <f t="shared" si="120"/>
        <v>160707305</v>
      </c>
      <c r="GE27" s="145">
        <f t="shared" si="120"/>
        <v>159257874</v>
      </c>
      <c r="GF27" s="145">
        <f t="shared" si="120"/>
        <v>160749512</v>
      </c>
      <c r="GG27" s="150">
        <v>153585938</v>
      </c>
      <c r="GH27" s="150">
        <v>162609654</v>
      </c>
      <c r="GI27" s="150">
        <v>178629960</v>
      </c>
      <c r="GJ27" s="145">
        <f>FY27+FZ27+GA27+GB27+GC27+GD27+GE27+GF27+GH27+GG27+GI27+FX27</f>
        <v>1940591350</v>
      </c>
      <c r="GK27" s="145">
        <f t="shared" ref="GK27:GT27" si="121">GK28+GK29</f>
        <v>158503199.82999998</v>
      </c>
      <c r="GL27" s="145">
        <f t="shared" si="121"/>
        <v>158662408.09999999</v>
      </c>
      <c r="GM27" s="145">
        <f t="shared" si="121"/>
        <v>157905796.51999998</v>
      </c>
      <c r="GN27" s="145">
        <f t="shared" si="121"/>
        <v>156283338.69</v>
      </c>
      <c r="GO27" s="145">
        <f t="shared" si="121"/>
        <v>145258262.85000002</v>
      </c>
      <c r="GP27" s="145">
        <f t="shared" si="121"/>
        <v>159569098.50999999</v>
      </c>
      <c r="GQ27" s="145">
        <f t="shared" si="121"/>
        <v>163650757.09</v>
      </c>
      <c r="GR27" s="145">
        <f t="shared" si="121"/>
        <v>157483316.53999999</v>
      </c>
      <c r="GS27" s="145">
        <f t="shared" si="121"/>
        <v>123327133.88000001</v>
      </c>
      <c r="GT27" s="145">
        <f t="shared" si="121"/>
        <v>140711014.17000002</v>
      </c>
      <c r="GU27" s="145">
        <f>GU28+GU29</f>
        <v>154575349.00999999</v>
      </c>
      <c r="GV27" s="145">
        <f>GV28+GV29</f>
        <v>165917986.99000001</v>
      </c>
      <c r="GW27" s="145">
        <f>GK27+GL27+GM27+GN27+GO27+GP27+GQ27+GR27+GS27+GT27+GU27+GV27</f>
        <v>1841847662.1800001</v>
      </c>
      <c r="GX27" s="145">
        <f t="shared" ref="GX27:HG27" si="122">GX28+GX29</f>
        <v>151248503.88</v>
      </c>
      <c r="GY27" s="145">
        <f t="shared" si="122"/>
        <v>139331094.43000001</v>
      </c>
      <c r="GZ27" s="145">
        <f t="shared" si="122"/>
        <v>139801858.36000001</v>
      </c>
      <c r="HA27" s="145">
        <f t="shared" si="122"/>
        <v>152200509.97</v>
      </c>
      <c r="HB27" s="145">
        <f t="shared" si="122"/>
        <v>151777122.66999999</v>
      </c>
      <c r="HC27" s="145">
        <f t="shared" si="122"/>
        <v>155425194.06</v>
      </c>
      <c r="HD27" s="145">
        <f t="shared" si="122"/>
        <v>146215811.12</v>
      </c>
      <c r="HE27" s="145">
        <f t="shared" si="122"/>
        <v>149676521.97</v>
      </c>
      <c r="HF27" s="145">
        <f t="shared" si="122"/>
        <v>152431057.63</v>
      </c>
      <c r="HG27" s="145">
        <f t="shared" si="122"/>
        <v>147617508.78999999</v>
      </c>
      <c r="HH27" s="145">
        <f>HH28+HH29</f>
        <v>152721221.60999998</v>
      </c>
      <c r="HI27" s="145">
        <f>HI28+HI29</f>
        <v>160461981.09</v>
      </c>
      <c r="HJ27" s="145">
        <f>GX27+GY27+GZ27+HA27+HB27+HC27+HD27+HE27+HF27+HG27+HH27+HI27</f>
        <v>1798908385.5799994</v>
      </c>
      <c r="HK27" s="145">
        <f>HK28+HK29+HK30</f>
        <v>142055839.78999999</v>
      </c>
      <c r="HL27" s="145">
        <f t="shared" ref="HL27:HV27" si="123">HL28+HL29+HL30</f>
        <v>238678809.49000001</v>
      </c>
      <c r="HM27" s="145">
        <f t="shared" si="123"/>
        <v>109565438.93000001</v>
      </c>
      <c r="HN27" s="145">
        <f t="shared" si="123"/>
        <v>136594583.76000002</v>
      </c>
      <c r="HO27" s="145">
        <f t="shared" si="123"/>
        <v>99741885.080000028</v>
      </c>
      <c r="HP27" s="145">
        <f t="shared" si="123"/>
        <v>191839511.55000001</v>
      </c>
      <c r="HQ27" s="145">
        <f t="shared" si="123"/>
        <v>141349605.65999997</v>
      </c>
      <c r="HR27" s="145">
        <f t="shared" si="123"/>
        <v>169099720.32999998</v>
      </c>
      <c r="HS27" s="145">
        <f t="shared" si="123"/>
        <v>149259039.54000002</v>
      </c>
      <c r="HT27" s="145">
        <f t="shared" si="123"/>
        <v>162577862.23000002</v>
      </c>
      <c r="HU27" s="145">
        <f t="shared" si="123"/>
        <v>163261462.63999999</v>
      </c>
      <c r="HV27" s="145">
        <f t="shared" si="123"/>
        <v>224018013.13</v>
      </c>
      <c r="HW27" s="145">
        <f>HK27+HL27+HM27+HN27+HO27+HP27+HQ27+HR27+HS27+HT27+HU27+HV27</f>
        <v>1928041772.1300001</v>
      </c>
      <c r="HX27" s="145">
        <f>HX28+HX29+HX30+HX31</f>
        <v>185826638.80000001</v>
      </c>
      <c r="HY27" s="145">
        <f>HY28+HY29+HY30+HY31</f>
        <v>124686112.10000001</v>
      </c>
      <c r="HZ27" s="145">
        <f t="shared" ref="HZ27:II27" si="124">HZ28+HZ29+HZ30+HZ31</f>
        <v>180228290.63</v>
      </c>
      <c r="IA27" s="145">
        <f t="shared" si="124"/>
        <v>170471854.87000003</v>
      </c>
      <c r="IB27" s="145">
        <f t="shared" si="124"/>
        <v>165540255.08000001</v>
      </c>
      <c r="IC27" s="145">
        <f t="shared" si="124"/>
        <v>167405983.09</v>
      </c>
      <c r="ID27" s="145">
        <f t="shared" si="124"/>
        <v>167696769.13</v>
      </c>
      <c r="IE27" s="145">
        <f t="shared" si="124"/>
        <v>167980986.67000002</v>
      </c>
      <c r="IF27" s="145">
        <f t="shared" si="124"/>
        <v>166479874.30000001</v>
      </c>
      <c r="IG27" s="145">
        <f t="shared" si="124"/>
        <v>168983702.95999995</v>
      </c>
      <c r="IH27" s="145">
        <f t="shared" si="124"/>
        <v>168653810.89000002</v>
      </c>
      <c r="II27" s="145">
        <f t="shared" si="124"/>
        <v>190783456.29000002</v>
      </c>
      <c r="IJ27" s="145">
        <f>HX27+HY27+HZ27+IA27+IB27+IC27+ID27+IE27+IF27+IG27+IH27+II27</f>
        <v>2024737734.8100004</v>
      </c>
      <c r="IK27" s="145">
        <f>IK28+IK29+IK30+IK31</f>
        <v>191485193.45999998</v>
      </c>
      <c r="IL27" s="145">
        <f>IL28+IL29+IL30+IL31</f>
        <v>151666737.38000003</v>
      </c>
      <c r="IM27" s="145">
        <f t="shared" ref="IM27:IV27" si="125">IM28+IM29+IM30+IM31</f>
        <v>172704745.02000001</v>
      </c>
      <c r="IN27" s="145">
        <f t="shared" si="125"/>
        <v>175065208.94</v>
      </c>
      <c r="IO27" s="145">
        <f t="shared" si="125"/>
        <v>176563104.66999999</v>
      </c>
      <c r="IP27" s="145">
        <f t="shared" si="125"/>
        <v>174420803.78999999</v>
      </c>
      <c r="IQ27" s="145">
        <f t="shared" si="125"/>
        <v>177816900.92000002</v>
      </c>
      <c r="IR27" s="145">
        <f t="shared" si="125"/>
        <v>171598844.64999998</v>
      </c>
      <c r="IS27" s="145">
        <f t="shared" si="125"/>
        <v>178070520.31</v>
      </c>
      <c r="IT27" s="145">
        <f t="shared" si="125"/>
        <v>169808308.02999997</v>
      </c>
      <c r="IU27" s="145">
        <f t="shared" si="125"/>
        <v>175591661.10000002</v>
      </c>
      <c r="IV27" s="145">
        <f t="shared" si="125"/>
        <v>200355988.81000003</v>
      </c>
      <c r="IW27" s="145">
        <f>IK27+IL27+IM27+IN27+IO27+IP27+IQ27+IR27+IS27+IT27+IU27+IV27</f>
        <v>2115148017.0799999</v>
      </c>
      <c r="IX27" s="145">
        <f>IX28+IX29+IX30+IX31</f>
        <v>184452387.72</v>
      </c>
      <c r="IY27" s="145">
        <f>IY28+IY29+IY30+IY31</f>
        <v>178792431.61999997</v>
      </c>
      <c r="IZ27" s="145">
        <f t="shared" ref="IZ27:JI27" si="126">IZ28+IZ29+IZ30+IZ31</f>
        <v>181377749.46000001</v>
      </c>
      <c r="JA27" s="145">
        <f t="shared" si="126"/>
        <v>188945129.96000004</v>
      </c>
      <c r="JB27" s="145">
        <f t="shared" si="126"/>
        <v>184056060.55000001</v>
      </c>
      <c r="JC27" s="145">
        <f t="shared" si="126"/>
        <v>186034918.08999997</v>
      </c>
      <c r="JD27" s="145">
        <f t="shared" si="126"/>
        <v>184136205.10999998</v>
      </c>
      <c r="JE27" s="145">
        <f t="shared" si="126"/>
        <v>187336304.49000004</v>
      </c>
      <c r="JF27" s="145">
        <f t="shared" si="126"/>
        <v>189825729.66999999</v>
      </c>
      <c r="JG27" s="145">
        <f t="shared" si="126"/>
        <v>188664377.31999999</v>
      </c>
      <c r="JH27" s="145">
        <f t="shared" si="126"/>
        <v>190595773.34999999</v>
      </c>
      <c r="JI27" s="145">
        <f t="shared" si="126"/>
        <v>215162904.42000002</v>
      </c>
      <c r="JJ27" s="145">
        <f>IX27+IY27+IZ27+JA27+JB27+JC27+JD27+JE27+JF27+JG27+JH27+JI27</f>
        <v>2259379971.7599998</v>
      </c>
      <c r="JK27" s="145">
        <f>JK28+JK29+JK30+JK31</f>
        <v>201371406.68000001</v>
      </c>
      <c r="JL27" s="145">
        <f>JL28+JL29+JL30+JL31</f>
        <v>189273661.42999998</v>
      </c>
      <c r="JM27" s="145">
        <f t="shared" ref="JM27:JV27" si="127">JM28+JM29+JM30+JM31</f>
        <v>199524327.04999998</v>
      </c>
      <c r="JN27" s="145">
        <f t="shared" si="127"/>
        <v>201606965.47</v>
      </c>
      <c r="JO27" s="145">
        <f t="shared" si="127"/>
        <v>199155826.69999999</v>
      </c>
      <c r="JP27" s="145">
        <f t="shared" si="127"/>
        <v>199958633.82999998</v>
      </c>
      <c r="JQ27" s="145">
        <f t="shared" si="127"/>
        <v>200197645.16</v>
      </c>
      <c r="JR27" s="145">
        <f t="shared" si="127"/>
        <v>200851322.66000003</v>
      </c>
      <c r="JS27" s="145">
        <f t="shared" si="127"/>
        <v>201660700.95999998</v>
      </c>
      <c r="JT27" s="145">
        <f t="shared" si="127"/>
        <v>200533215.04000002</v>
      </c>
      <c r="JU27" s="145">
        <f t="shared" si="127"/>
        <v>204180681.59999999</v>
      </c>
      <c r="JV27" s="145">
        <f t="shared" si="127"/>
        <v>231796963.07000002</v>
      </c>
      <c r="JW27" s="145">
        <f>JK27+JL27+JM27+JN27+JO27+JP27+JQ27+JR27+JS27+JT27+JU27+JV27</f>
        <v>2430111349.6500001</v>
      </c>
      <c r="JX27" s="145">
        <f>JX28+JX29+JX30+JX31</f>
        <v>214220697.03</v>
      </c>
      <c r="JY27" s="145">
        <f>JY28+JY29+JY30+JY31</f>
        <v>209623233.39999998</v>
      </c>
      <c r="JZ27" s="145">
        <f t="shared" ref="JZ27:KI27" si="128">JZ28+JZ29+JZ30+JZ31</f>
        <v>211955631.39999998</v>
      </c>
      <c r="KA27" s="145">
        <f t="shared" si="128"/>
        <v>215577906.68999997</v>
      </c>
      <c r="KB27" s="145">
        <f t="shared" si="128"/>
        <v>214174047.42999998</v>
      </c>
      <c r="KC27" s="145">
        <f t="shared" si="128"/>
        <v>215134266.25999999</v>
      </c>
      <c r="KD27" s="145">
        <f t="shared" si="128"/>
        <v>216722662.10999998</v>
      </c>
      <c r="KE27" s="145">
        <f t="shared" si="128"/>
        <v>217469741.15000001</v>
      </c>
      <c r="KF27" s="145">
        <f t="shared" si="128"/>
        <v>215893480.58000001</v>
      </c>
      <c r="KG27" s="145">
        <f t="shared" si="128"/>
        <v>215317932.79000002</v>
      </c>
      <c r="KH27" s="145">
        <f t="shared" si="128"/>
        <v>218342714.13000003</v>
      </c>
      <c r="KI27" s="145">
        <f t="shared" si="128"/>
        <v>247397966.21000001</v>
      </c>
      <c r="KJ27" s="145">
        <f>JX27+JY27+JZ27+KA27+KB27+KC27+KD27+KE27+KF27+KG27+KH27+KI27</f>
        <v>2611830279.1799998</v>
      </c>
      <c r="KK27" s="145">
        <f>KK28+KK29+KK30+KK31</f>
        <v>229504556.91999999</v>
      </c>
      <c r="KL27" s="145">
        <f>KL28+KL29+KL30+KL31</f>
        <v>223704016.93000001</v>
      </c>
      <c r="KM27" s="145">
        <f t="shared" ref="KM27:KV27" si="129">KM28+KM29+KM30+KM31</f>
        <v>225640169.05999997</v>
      </c>
      <c r="KN27" s="145">
        <f t="shared" si="129"/>
        <v>151162557.01999998</v>
      </c>
      <c r="KO27" s="145">
        <f t="shared" si="129"/>
        <v>177220989.05000001</v>
      </c>
      <c r="KP27" s="145">
        <f t="shared" si="129"/>
        <v>286479541.16000003</v>
      </c>
      <c r="KQ27" s="145">
        <f t="shared" si="129"/>
        <v>270614224.31</v>
      </c>
      <c r="KR27" s="145">
        <f t="shared" si="129"/>
        <v>226172584.31999999</v>
      </c>
      <c r="KS27" s="145">
        <f t="shared" si="129"/>
        <v>224452566.54000002</v>
      </c>
      <c r="KT27" s="145">
        <f t="shared" si="129"/>
        <v>221280789.06999999</v>
      </c>
      <c r="KU27" s="145">
        <f t="shared" si="129"/>
        <v>225164270.09999999</v>
      </c>
      <c r="KV27" s="145">
        <f t="shared" si="129"/>
        <v>259787197.36000001</v>
      </c>
      <c r="KW27" s="145">
        <f>KK27+KL27+KM27+KN27+KO27+KP27+KQ27+KR27+KS27+KT27+KU27+KV27</f>
        <v>2721183461.8400002</v>
      </c>
      <c r="KX27" s="145">
        <f>KX28+KX29+KX30+KX31</f>
        <v>238187029.08000001</v>
      </c>
      <c r="KY27" s="145">
        <f>KY28+KY29+KY30+KY31</f>
        <v>240397888.40000001</v>
      </c>
      <c r="KZ27" s="145">
        <f t="shared" ref="KZ27:LI27" si="130">KZ28+KZ29+KZ30+KZ31</f>
        <v>239640380.88000003</v>
      </c>
      <c r="LA27" s="145">
        <f t="shared" si="130"/>
        <v>248620559.85000002</v>
      </c>
      <c r="LB27" s="145">
        <f t="shared" si="130"/>
        <v>248615714.29999998</v>
      </c>
      <c r="LC27" s="145">
        <f t="shared" si="130"/>
        <v>249793464.46000001</v>
      </c>
      <c r="LD27" s="145">
        <f t="shared" si="130"/>
        <v>247516479.34000003</v>
      </c>
      <c r="LE27" s="145">
        <f t="shared" si="130"/>
        <v>247114815.44</v>
      </c>
      <c r="LF27" s="145">
        <f t="shared" si="130"/>
        <v>240758774.89000002</v>
      </c>
      <c r="LG27" s="145">
        <f t="shared" si="130"/>
        <v>238784499.19999999</v>
      </c>
      <c r="LH27" s="145">
        <f t="shared" si="130"/>
        <v>242934478.63999999</v>
      </c>
      <c r="LI27" s="145">
        <f t="shared" si="130"/>
        <v>283742388.69999999</v>
      </c>
      <c r="LJ27" s="145">
        <f>KX27+KY27+KZ27+LA27+LB27+LC27+LD27+LE27+LF27+LG27+LH27+LI27</f>
        <v>2966106473.1799994</v>
      </c>
      <c r="LK27" s="145">
        <f>LK28+LK29+LK30+LK31</f>
        <v>256659003.78</v>
      </c>
      <c r="LL27" s="145">
        <f>LL28+LL29+LL30+LL31</f>
        <v>254073772.83999997</v>
      </c>
      <c r="LM27" s="145">
        <f t="shared" ref="LM27:LV27" si="131">LM28+LM29+LM30+LM31</f>
        <v>256542293.29000002</v>
      </c>
      <c r="LN27" s="145">
        <f t="shared" si="131"/>
        <v>262868241.71000001</v>
      </c>
      <c r="LO27" s="145">
        <f t="shared" si="131"/>
        <v>260480591.80000001</v>
      </c>
      <c r="LP27" s="145">
        <f t="shared" si="131"/>
        <v>256797772.00000003</v>
      </c>
      <c r="LQ27" s="145">
        <f t="shared" si="131"/>
        <v>262072073.75999999</v>
      </c>
      <c r="LR27" s="145">
        <f t="shared" si="131"/>
        <v>261519569.34999999</v>
      </c>
      <c r="LS27" s="145">
        <f t="shared" si="131"/>
        <v>262114175.69</v>
      </c>
      <c r="LT27" s="145">
        <f t="shared" si="131"/>
        <v>259288323.90000001</v>
      </c>
      <c r="LU27" s="145">
        <f t="shared" si="131"/>
        <v>273663792.98999995</v>
      </c>
      <c r="LV27" s="145">
        <f t="shared" si="131"/>
        <v>315576504.69</v>
      </c>
      <c r="LW27" s="145">
        <f>LK27+LL27+LM27+LN27+LO27+LP27+LQ27+LR27+LS27+LT27+LU27+LV27</f>
        <v>3181656115.7999997</v>
      </c>
      <c r="LX27" s="145">
        <f>LX28+LX29+LX30+LX31</f>
        <v>269800427.77999997</v>
      </c>
      <c r="LY27" s="145">
        <f>LY28+LY29+LY30+LY31</f>
        <v>283065686</v>
      </c>
      <c r="LZ27" s="145">
        <f t="shared" ref="LZ27:MI27" si="132">LZ28+LZ29+LZ30+LZ31</f>
        <v>0</v>
      </c>
      <c r="MA27" s="145">
        <f t="shared" si="132"/>
        <v>0</v>
      </c>
      <c r="MB27" s="145">
        <f t="shared" si="132"/>
        <v>0</v>
      </c>
      <c r="MC27" s="145">
        <f t="shared" si="132"/>
        <v>0</v>
      </c>
      <c r="MD27" s="145">
        <f t="shared" si="132"/>
        <v>0</v>
      </c>
      <c r="ME27" s="145">
        <f t="shared" si="132"/>
        <v>0</v>
      </c>
      <c r="MF27" s="145">
        <f t="shared" si="132"/>
        <v>0</v>
      </c>
      <c r="MG27" s="145">
        <f t="shared" si="132"/>
        <v>0</v>
      </c>
      <c r="MH27" s="145">
        <f t="shared" si="132"/>
        <v>0</v>
      </c>
      <c r="MI27" s="145">
        <f t="shared" si="132"/>
        <v>0</v>
      </c>
      <c r="MJ27" s="145">
        <f>LX27+LY27+LZ27+MA27+MB27+MC27+MD27+ME27+MF27+MG27+MH27+MI27</f>
        <v>552866113.77999997</v>
      </c>
    </row>
    <row r="28" spans="1:348" ht="15.75" x14ac:dyDescent="0.25">
      <c r="A28" s="42">
        <v>701004</v>
      </c>
      <c r="B28" s="43"/>
      <c r="C28" s="245" t="s">
        <v>14</v>
      </c>
      <c r="D28" s="205" t="s">
        <v>396</v>
      </c>
      <c r="E28" s="143">
        <v>245040485.7285929</v>
      </c>
      <c r="F28" s="143">
        <v>380732210.81622434</v>
      </c>
      <c r="G28" s="143">
        <v>465777603.90585881</v>
      </c>
      <c r="H28" s="143">
        <v>548866003.17142379</v>
      </c>
      <c r="I28" s="143">
        <v>619146290.26873648</v>
      </c>
      <c r="J28" s="139">
        <v>686134134.5351361</v>
      </c>
      <c r="K28" s="139">
        <v>60333967.618093811</v>
      </c>
      <c r="L28" s="139">
        <v>60043761.475546658</v>
      </c>
      <c r="M28" s="139">
        <v>63200433.9843098</v>
      </c>
      <c r="N28" s="139">
        <v>62421465.531630784</v>
      </c>
      <c r="O28" s="139">
        <v>60923756.468035392</v>
      </c>
      <c r="P28" s="139">
        <v>64397149.89150393</v>
      </c>
      <c r="Q28" s="139">
        <v>64168936.738440998</v>
      </c>
      <c r="R28" s="139">
        <v>62682469.537639797</v>
      </c>
      <c r="S28" s="139">
        <v>62686421.298614591</v>
      </c>
      <c r="T28" s="139">
        <v>63838061.258554503</v>
      </c>
      <c r="U28" s="139">
        <v>64013386.746786848</v>
      </c>
      <c r="V28" s="139">
        <v>74853701.385411441</v>
      </c>
      <c r="W28" s="146">
        <f>K28+L28+M28+N28+O28+P28+Q28+R28+S28+T28+U28+V28</f>
        <v>763563511.93456841</v>
      </c>
      <c r="X28" s="139">
        <v>63162848.43932566</v>
      </c>
      <c r="Y28" s="139">
        <v>65419687.865131035</v>
      </c>
      <c r="Z28" s="139">
        <v>69534956.601569027</v>
      </c>
      <c r="AA28" s="139">
        <v>68693168.920046732</v>
      </c>
      <c r="AB28" s="139">
        <v>67843498.581205145</v>
      </c>
      <c r="AC28" s="139">
        <v>69654398.264062762</v>
      </c>
      <c r="AD28" s="139">
        <v>69875997.329327315</v>
      </c>
      <c r="AE28" s="139">
        <v>60377652.19913204</v>
      </c>
      <c r="AF28" s="139">
        <v>70331453.630445674</v>
      </c>
      <c r="AG28" s="139">
        <v>78634743.782340184</v>
      </c>
      <c r="AH28" s="139">
        <v>71858274.912368551</v>
      </c>
      <c r="AI28" s="139">
        <v>84992125.688532799</v>
      </c>
      <c r="AJ28" s="146">
        <f>X28+Y28+Z28+AA28+AB28+AC28+AD28+AE28+AF28+AG28+AH28+AI28</f>
        <v>840378806.21348691</v>
      </c>
      <c r="AK28" s="139">
        <v>72107607.244199634</v>
      </c>
      <c r="AL28" s="139">
        <v>71670601.735937253</v>
      </c>
      <c r="AM28" s="139">
        <v>74778513.603738949</v>
      </c>
      <c r="AN28" s="139">
        <v>73209130.362209976</v>
      </c>
      <c r="AO28" s="139">
        <v>75626064.096144229</v>
      </c>
      <c r="AP28" s="139">
        <v>77277578.868302464</v>
      </c>
      <c r="AQ28" s="139">
        <v>79602946.085795373</v>
      </c>
      <c r="AR28" s="139">
        <v>77895501.585711896</v>
      </c>
      <c r="AS28" s="139">
        <v>77116654.147888511</v>
      </c>
      <c r="AT28" s="139">
        <v>79482540.477382749</v>
      </c>
      <c r="AU28" s="139">
        <v>81490606.743448511</v>
      </c>
      <c r="AV28" s="139">
        <v>97132265.064263061</v>
      </c>
      <c r="AW28" s="146">
        <f>AK28+AL28+AM28+AN28+AO28+AP28+AQ28+AR28+AS28+AT28+AU28+AV28</f>
        <v>937390010.01502275</v>
      </c>
      <c r="AX28" s="146">
        <v>79087322.650642633</v>
      </c>
      <c r="AY28" s="146">
        <v>83436475.54665333</v>
      </c>
      <c r="AZ28" s="146">
        <v>83099586.880320475</v>
      </c>
      <c r="BA28" s="146">
        <v>84081100.81789352</v>
      </c>
      <c r="BB28" s="146">
        <v>84657607.244199634</v>
      </c>
      <c r="BC28" s="146">
        <v>85947033.049574375</v>
      </c>
      <c r="BD28" s="146">
        <v>85663340.844600245</v>
      </c>
      <c r="BE28" s="146">
        <v>84902841.762643978</v>
      </c>
      <c r="BF28" s="146">
        <v>86285561.675847113</v>
      </c>
      <c r="BG28" s="146">
        <v>87712155.733600408</v>
      </c>
      <c r="BH28" s="146">
        <v>88961258.554498419</v>
      </c>
      <c r="BI28" s="146">
        <v>104444082.79085295</v>
      </c>
      <c r="BJ28" s="146">
        <f>AX28+AY28+AZ28+BA28+BB28+BC28+BD28+BE28+BF28+BG28+BH28+BI28</f>
        <v>1038278367.5513269</v>
      </c>
      <c r="BK28" s="146">
        <v>88825020.864630282</v>
      </c>
      <c r="BL28" s="146">
        <v>91172233.350025043</v>
      </c>
      <c r="BM28" s="146">
        <v>91038641.295276254</v>
      </c>
      <c r="BN28" s="146">
        <v>93203684.693707228</v>
      </c>
      <c r="BO28" s="146">
        <v>93064150.392255053</v>
      </c>
      <c r="BP28" s="146">
        <v>93064375.730262071</v>
      </c>
      <c r="BQ28" s="146">
        <v>94596966.282757476</v>
      </c>
      <c r="BR28" s="146">
        <v>93248401.769320652</v>
      </c>
      <c r="BS28" s="146">
        <v>95516412.118177265</v>
      </c>
      <c r="BT28" s="146">
        <v>96381050.742780849</v>
      </c>
      <c r="BU28" s="146">
        <v>96611362.877649814</v>
      </c>
      <c r="BV28" s="146">
        <v>115407060.59088634</v>
      </c>
      <c r="BW28" s="146">
        <f>BK28+BL28+BM28+BN28+BO28+BP28+BQ28+BR28+BS28+BT28+BU28+BV28</f>
        <v>1142129360.7077281</v>
      </c>
      <c r="BX28" s="146">
        <v>99080141.0449007</v>
      </c>
      <c r="BY28" s="146">
        <v>100061876.14755468</v>
      </c>
      <c r="BZ28" s="146">
        <v>100049127.85845435</v>
      </c>
      <c r="CA28" s="146">
        <v>100380466.53313303</v>
      </c>
      <c r="CB28" s="146">
        <v>100586087.46453014</v>
      </c>
      <c r="CC28" s="146">
        <v>101836045.73526958</v>
      </c>
      <c r="CD28" s="146">
        <v>103364150.39225507</v>
      </c>
      <c r="CE28" s="146">
        <v>101223355.86713405</v>
      </c>
      <c r="CF28" s="146">
        <v>102929177.09898181</v>
      </c>
      <c r="CG28" s="146">
        <v>104343039.55933902</v>
      </c>
      <c r="CH28" s="146">
        <v>103567847.60474046</v>
      </c>
      <c r="CI28" s="146">
        <v>124005650.1418795</v>
      </c>
      <c r="CJ28" s="146">
        <f>BX28+BY28+BZ28+CA28+CB28+CC28+CD28+CE28+CF28+CG28+CH28+CI28</f>
        <v>1241426965.4481726</v>
      </c>
      <c r="CK28" s="146">
        <v>105973831.58070439</v>
      </c>
      <c r="CL28" s="146">
        <v>104621866.13253215</v>
      </c>
      <c r="CM28" s="146">
        <v>108969028.54281422</v>
      </c>
      <c r="CN28" s="146">
        <v>108436271.07327658</v>
      </c>
      <c r="CO28" s="146">
        <v>107813612.08479387</v>
      </c>
      <c r="CP28" s="146">
        <v>108959460.02336839</v>
      </c>
      <c r="CQ28" s="146">
        <v>109973318.31079954</v>
      </c>
      <c r="CR28" s="146">
        <v>108746494.74211317</v>
      </c>
      <c r="CS28" s="146">
        <v>111367484.5601736</v>
      </c>
      <c r="CT28" s="146">
        <v>111026769.32064764</v>
      </c>
      <c r="CU28" s="146">
        <v>112872070.60590887</v>
      </c>
      <c r="CV28" s="146">
        <v>135386104.15623435</v>
      </c>
      <c r="CW28" s="146">
        <f>CK28+CL28+CM28+CN28+CO28+CP28+CQ28+CR28+CS28+CT28+CU28+CV28</f>
        <v>1334146311.1333666</v>
      </c>
      <c r="CX28" s="146">
        <v>115827378.56785178</v>
      </c>
      <c r="CY28" s="146">
        <v>111937961.10832916</v>
      </c>
      <c r="CZ28" s="146">
        <v>113006505.59172092</v>
      </c>
      <c r="DA28" s="146">
        <v>115635599.23218161</v>
      </c>
      <c r="DB28" s="146">
        <v>114107636.45468202</v>
      </c>
      <c r="DC28" s="146">
        <v>116518594.55850442</v>
      </c>
      <c r="DD28" s="146">
        <v>116522805.04089469</v>
      </c>
      <c r="DE28" s="146">
        <v>115405274.57853447</v>
      </c>
      <c r="DF28" s="146">
        <v>118670017.52628945</v>
      </c>
      <c r="DG28" s="146">
        <v>118180303.78901686</v>
      </c>
      <c r="DH28" s="146">
        <v>120606121.68252379</v>
      </c>
      <c r="DI28" s="146">
        <v>142681417.96027374</v>
      </c>
      <c r="DJ28" s="146">
        <f>CX28+CY28+CZ28+DA28+DB28+DC28+DD28+DE28+DF28+DG28+DH28+DI28</f>
        <v>1419099616.0908029</v>
      </c>
      <c r="DK28" s="146">
        <v>120734543.4818895</v>
      </c>
      <c r="DL28" s="146">
        <v>119514567.68486063</v>
      </c>
      <c r="DM28" s="146">
        <v>119814638.62460358</v>
      </c>
      <c r="DN28" s="146">
        <v>123264646.97045569</v>
      </c>
      <c r="DO28" s="146">
        <v>121577916.87531298</v>
      </c>
      <c r="DP28" s="146">
        <v>123170952.26172593</v>
      </c>
      <c r="DQ28" s="146">
        <v>124419391.58738108</v>
      </c>
      <c r="DR28" s="146">
        <v>121326160.0734435</v>
      </c>
      <c r="DS28" s="146">
        <v>125302132.3652145</v>
      </c>
      <c r="DT28" s="146">
        <v>124986680.02003005</v>
      </c>
      <c r="DU28" s="146">
        <v>127565765.31463863</v>
      </c>
      <c r="DV28" s="146">
        <v>151927845.93557003</v>
      </c>
      <c r="DW28" s="146">
        <f>DK28+DL28+DM28+DN28+DO28+DP28+DQ28+DR28+DS28+DT28+DU28+DV28</f>
        <v>1503605241.1951261</v>
      </c>
      <c r="DX28" s="146">
        <v>129039747</v>
      </c>
      <c r="DY28" s="146">
        <v>128715618</v>
      </c>
      <c r="DZ28" s="146">
        <v>128517516.8</v>
      </c>
      <c r="EA28" s="146">
        <v>132974475.94</v>
      </c>
      <c r="EB28" s="146">
        <v>131631291</v>
      </c>
      <c r="EC28" s="146">
        <v>135334787.94</v>
      </c>
      <c r="ED28" s="146">
        <v>134339739.06</v>
      </c>
      <c r="EE28" s="146">
        <v>134175111.41</v>
      </c>
      <c r="EF28" s="146">
        <v>135768402.15000001</v>
      </c>
      <c r="EG28" s="146">
        <v>135735215.28999999</v>
      </c>
      <c r="EH28" s="146">
        <v>140833874.12</v>
      </c>
      <c r="EI28" s="146">
        <v>168488088</v>
      </c>
      <c r="EJ28" s="146">
        <f>DX28+DY28+DZ28+EA28+EB28+EC28+ED28+EE28+EF28+EG28+EH28+EI28</f>
        <v>1635553866.71</v>
      </c>
      <c r="EK28" s="146">
        <v>140598407.68000001</v>
      </c>
      <c r="EL28" s="146">
        <v>142192152</v>
      </c>
      <c r="EM28" s="146">
        <v>145731974</v>
      </c>
      <c r="EN28" s="146">
        <v>148812485</v>
      </c>
      <c r="EO28" s="146">
        <v>147573788</v>
      </c>
      <c r="EP28" s="146">
        <v>149094623</v>
      </c>
      <c r="EQ28" s="146">
        <v>150707972</v>
      </c>
      <c r="ER28" s="146">
        <v>147794736.46000001</v>
      </c>
      <c r="ES28" s="146">
        <v>153384435</v>
      </c>
      <c r="ET28" s="146">
        <v>153531671</v>
      </c>
      <c r="EU28" s="146">
        <v>154212954</v>
      </c>
      <c r="EV28" s="146">
        <v>176546960</v>
      </c>
      <c r="EW28" s="146">
        <f>EK28+EL28+EM28+EN28+EO28+EP28+EQ28+ER28+ES28+ET28+EU28+EV28</f>
        <v>1810182158.1400001</v>
      </c>
      <c r="EX28" s="146">
        <v>154527503</v>
      </c>
      <c r="EY28" s="146">
        <v>150837610</v>
      </c>
      <c r="EZ28" s="146">
        <v>150965775</v>
      </c>
      <c r="FA28" s="146">
        <v>152914000</v>
      </c>
      <c r="FB28" s="146">
        <v>150220856</v>
      </c>
      <c r="FC28" s="146">
        <v>149147829</v>
      </c>
      <c r="FD28" s="146">
        <v>148956726</v>
      </c>
      <c r="FE28" s="146">
        <v>147502224</v>
      </c>
      <c r="FF28" s="146">
        <v>147065832</v>
      </c>
      <c r="FG28" s="146">
        <v>150289100.97</v>
      </c>
      <c r="FH28" s="146">
        <v>150309731</v>
      </c>
      <c r="FI28" s="146">
        <v>169800861</v>
      </c>
      <c r="FJ28" s="146">
        <f>EX28+EY28+EZ28+FA28+FB28+FC28+FD28+FE28+FF28+FG28+FH28+FI28</f>
        <v>1822538047.97</v>
      </c>
      <c r="FK28" s="146">
        <v>150255839.47</v>
      </c>
      <c r="FL28" s="146">
        <v>146404738.46000001</v>
      </c>
      <c r="FM28" s="146">
        <v>153096767</v>
      </c>
      <c r="FN28" s="146">
        <v>154368246</v>
      </c>
      <c r="FO28" s="146">
        <v>152298588</v>
      </c>
      <c r="FP28" s="146">
        <v>152116191</v>
      </c>
      <c r="FQ28" s="146">
        <v>152122722</v>
      </c>
      <c r="FR28" s="146">
        <v>151076266</v>
      </c>
      <c r="FS28" s="146">
        <v>152485698</v>
      </c>
      <c r="FT28" s="146">
        <v>152857696</v>
      </c>
      <c r="FU28" s="146">
        <v>153838127</v>
      </c>
      <c r="FV28" s="146">
        <v>174080641</v>
      </c>
      <c r="FW28" s="146">
        <f>FK28+FL28+FM28+FN28+FO28+FP28+FQ28+FR28+FS28+FT28+FU28+FV28</f>
        <v>1845001519.9300001</v>
      </c>
      <c r="FX28" s="146">
        <v>155290860</v>
      </c>
      <c r="FY28" s="146">
        <v>148974479</v>
      </c>
      <c r="FZ28" s="146">
        <v>153155848</v>
      </c>
      <c r="GA28" s="146">
        <v>154276682</v>
      </c>
      <c r="GB28" s="146">
        <v>153970144</v>
      </c>
      <c r="GC28" s="146">
        <v>153900699</v>
      </c>
      <c r="GD28" s="146">
        <v>152916833</v>
      </c>
      <c r="GE28" s="146">
        <v>151467016</v>
      </c>
      <c r="GF28" s="146">
        <v>153037373</v>
      </c>
      <c r="GG28" s="146">
        <v>146217479.53586864</v>
      </c>
      <c r="GH28" s="146">
        <v>154808272.59120351</v>
      </c>
      <c r="GI28" s="146">
        <v>171096948.54999995</v>
      </c>
      <c r="GJ28" s="145">
        <f>FY28+FZ28+GA28+GB28+GC28+GD28+GE28+GF28+GH28+GG28+GI28+FX28</f>
        <v>1849112634.677072</v>
      </c>
      <c r="GK28" s="146">
        <v>150633712.13</v>
      </c>
      <c r="GL28" s="146">
        <v>151229072.19999999</v>
      </c>
      <c r="GM28" s="146">
        <v>150443749.38999999</v>
      </c>
      <c r="GN28" s="146">
        <v>148757178.69</v>
      </c>
      <c r="GO28" s="146">
        <v>137655757.86000001</v>
      </c>
      <c r="GP28" s="146">
        <v>152051869.47</v>
      </c>
      <c r="GQ28" s="146">
        <v>155771448.16</v>
      </c>
      <c r="GR28" s="146">
        <v>149874360.94</v>
      </c>
      <c r="GS28" s="146">
        <v>115824896.84</v>
      </c>
      <c r="GT28" s="146">
        <v>133054450.43000001</v>
      </c>
      <c r="GU28" s="146">
        <v>146357653.91999999</v>
      </c>
      <c r="GV28" s="146">
        <v>157913781.75</v>
      </c>
      <c r="GW28" s="146">
        <f>GK28+GL28+GM28+GN28+GO28+GP28+GQ28+GR28+GS28+GT28+GU28+GV28</f>
        <v>1749567931.78</v>
      </c>
      <c r="GX28" s="146">
        <v>143835543.93000001</v>
      </c>
      <c r="GY28" s="146">
        <v>132296228.51000001</v>
      </c>
      <c r="GZ28" s="146">
        <v>132816272.42</v>
      </c>
      <c r="HA28" s="146">
        <v>144805615.91999999</v>
      </c>
      <c r="HB28" s="146">
        <v>144542525.88</v>
      </c>
      <c r="HC28" s="146">
        <v>148372145.63</v>
      </c>
      <c r="HD28" s="146">
        <v>138616520.08000001</v>
      </c>
      <c r="HE28" s="146">
        <v>142455029.16999999</v>
      </c>
      <c r="HF28" s="146">
        <v>144971387.59</v>
      </c>
      <c r="HG28" s="146">
        <v>140101739.19999999</v>
      </c>
      <c r="HH28" s="146">
        <v>145233637.97999999</v>
      </c>
      <c r="HI28" s="146">
        <v>152527756.31999999</v>
      </c>
      <c r="HJ28" s="146">
        <f>GX28+GY28+GZ28+HA28+HB28+HC28+HD28+HE28+HF28+HG28+HH28+HI28</f>
        <v>1710574402.6299999</v>
      </c>
      <c r="HK28" s="146">
        <v>134791085.53999999</v>
      </c>
      <c r="HL28" s="146">
        <v>236667950.03</v>
      </c>
      <c r="HM28" s="146">
        <v>98270616.5</v>
      </c>
      <c r="HN28" s="146">
        <v>129297685.92000002</v>
      </c>
      <c r="HO28" s="146">
        <v>92366919.850000024</v>
      </c>
      <c r="HP28" s="146">
        <v>184474871.36000001</v>
      </c>
      <c r="HQ28" s="146">
        <v>133763130.04999995</v>
      </c>
      <c r="HR28" s="146">
        <v>161909887.63</v>
      </c>
      <c r="HS28" s="146">
        <v>141843485.93000001</v>
      </c>
      <c r="HT28" s="146">
        <v>155224433.09</v>
      </c>
      <c r="HU28" s="146">
        <v>156010072.94</v>
      </c>
      <c r="HV28" s="146">
        <v>217267233.13</v>
      </c>
      <c r="HW28" s="146">
        <f>HK28+HL28+HM28+HN28+HO28+HP28+HQ28+HR28+HS28+HT28+HU28+HV28</f>
        <v>1841887371.9700003</v>
      </c>
      <c r="HX28" s="146">
        <v>178592502.53999999</v>
      </c>
      <c r="HY28" s="146">
        <v>114676437.31</v>
      </c>
      <c r="HZ28" s="146">
        <v>174203701.72999999</v>
      </c>
      <c r="IA28" s="146">
        <v>159325323.34</v>
      </c>
      <c r="IB28" s="146">
        <v>155653161.59</v>
      </c>
      <c r="IC28" s="146">
        <v>157077160.30000001</v>
      </c>
      <c r="ID28" s="146">
        <v>156611657.49000001</v>
      </c>
      <c r="IE28" s="146">
        <v>156443068.61000001</v>
      </c>
      <c r="IF28" s="146">
        <v>154984741.96000001</v>
      </c>
      <c r="IG28" s="146">
        <v>158078754.16999999</v>
      </c>
      <c r="IH28" s="146">
        <v>158501132.55000001</v>
      </c>
      <c r="II28" s="146">
        <v>179905070.96000001</v>
      </c>
      <c r="IJ28" s="146">
        <f>HX28+HY28+HZ28+IA28+IB28+IC28+ID28+IE28+IF28+IG28+IH28+II28</f>
        <v>1904052712.5500004</v>
      </c>
      <c r="IK28" s="146">
        <v>181635440.97</v>
      </c>
      <c r="IL28" s="146">
        <v>142023788.02000001</v>
      </c>
      <c r="IM28" s="146">
        <v>162774984.68000001</v>
      </c>
      <c r="IN28" s="146">
        <v>164709364.88</v>
      </c>
      <c r="IO28" s="146">
        <v>166083429.40000001</v>
      </c>
      <c r="IP28" s="146">
        <v>163828821.88</v>
      </c>
      <c r="IQ28" s="146">
        <v>167192707.12</v>
      </c>
      <c r="IR28" s="146">
        <v>159129823.59999999</v>
      </c>
      <c r="IS28" s="146">
        <v>165865776.33000001</v>
      </c>
      <c r="IT28" s="146">
        <v>159466514.13999999</v>
      </c>
      <c r="IU28" s="146">
        <v>164162801.96000001</v>
      </c>
      <c r="IV28" s="146">
        <v>188959230.71000001</v>
      </c>
      <c r="IW28" s="146">
        <f>IK28+IL28+IM28+IN28+IO28+IP28+IQ28+IR28+IS28+IT28+IU28+IV28</f>
        <v>1985832683.6899996</v>
      </c>
      <c r="IX28" s="146">
        <v>174158488.49000001</v>
      </c>
      <c r="IY28" s="146">
        <v>169008256.59999999</v>
      </c>
      <c r="IZ28" s="146">
        <v>171322282.97</v>
      </c>
      <c r="JA28" s="146">
        <v>177900352.36000001</v>
      </c>
      <c r="JB28" s="146">
        <v>173139443.08000001</v>
      </c>
      <c r="JC28" s="146">
        <v>174776969.66999999</v>
      </c>
      <c r="JD28" s="146">
        <v>172666917.97999999</v>
      </c>
      <c r="JE28" s="146">
        <v>174223860.68000001</v>
      </c>
      <c r="JF28" s="146">
        <v>177295381.78</v>
      </c>
      <c r="JG28" s="146">
        <v>176360117.09</v>
      </c>
      <c r="JH28" s="146">
        <v>179511989.13</v>
      </c>
      <c r="JI28" s="146">
        <v>204113280.31</v>
      </c>
      <c r="JJ28" s="146">
        <f>IX28+IY28+IZ28+JA28+JB28+JC28+JD28+JE28+JF28+JG28+JH28+JI28</f>
        <v>2124477340.1399999</v>
      </c>
      <c r="JK28" s="146">
        <v>189721482.47</v>
      </c>
      <c r="JL28" s="146">
        <v>179118282.03999999</v>
      </c>
      <c r="JM28" s="146">
        <v>189101055.19999999</v>
      </c>
      <c r="JN28" s="146">
        <v>190624978.81999999</v>
      </c>
      <c r="JO28" s="146">
        <v>187905965.46000001</v>
      </c>
      <c r="JP28" s="146">
        <v>188641559.69</v>
      </c>
      <c r="JQ28" s="146">
        <v>188185320.77000001</v>
      </c>
      <c r="JR28" s="146">
        <v>187318206.08000001</v>
      </c>
      <c r="JS28" s="146">
        <v>188227599.28</v>
      </c>
      <c r="JT28" s="146">
        <v>188235745.38</v>
      </c>
      <c r="JU28" s="146">
        <v>192775225.41</v>
      </c>
      <c r="JV28" s="146">
        <v>219235998.80000001</v>
      </c>
      <c r="JW28" s="146">
        <f>JK28+JL28+JM28+JN28+JO28+JP28+JQ28+JR28+JS28+JT28+JU28+JV28</f>
        <v>2289091419.4000001</v>
      </c>
      <c r="JX28" s="146">
        <v>202900293.31</v>
      </c>
      <c r="JY28" s="146">
        <v>198873604.19999999</v>
      </c>
      <c r="JZ28" s="146">
        <v>200848006.03999999</v>
      </c>
      <c r="KA28" s="146">
        <v>202975410.16999999</v>
      </c>
      <c r="KB28" s="146">
        <v>201979591.59</v>
      </c>
      <c r="KC28" s="146">
        <v>203084129.13999999</v>
      </c>
      <c r="KD28" s="146">
        <v>203509503.88</v>
      </c>
      <c r="KE28" s="146">
        <v>202648332.72</v>
      </c>
      <c r="KF28" s="146">
        <v>201649010.16</v>
      </c>
      <c r="KG28" s="146">
        <v>201900708.40000001</v>
      </c>
      <c r="KH28" s="146">
        <v>205999719.43000001</v>
      </c>
      <c r="KI28" s="146">
        <v>233788174.03999999</v>
      </c>
      <c r="KJ28" s="146">
        <f>JX28+JY28+JZ28+KA28+KB28+KC28+KD28+KE28+KF28+KG28+KH28+KI28</f>
        <v>2460156483.0799999</v>
      </c>
      <c r="KK28" s="146">
        <v>217433150.16</v>
      </c>
      <c r="KL28" s="146">
        <v>211951335.33000001</v>
      </c>
      <c r="KM28" s="146">
        <v>213825144.09999999</v>
      </c>
      <c r="KN28" s="146">
        <v>144285784.53</v>
      </c>
      <c r="KO28" s="146">
        <v>169966250.69</v>
      </c>
      <c r="KP28" s="146">
        <v>272722802.94999999</v>
      </c>
      <c r="KQ28" s="146">
        <v>259561798.21000001</v>
      </c>
      <c r="KR28" s="146">
        <v>208686197.19</v>
      </c>
      <c r="KS28" s="146">
        <v>210788410.74000001</v>
      </c>
      <c r="KT28" s="146">
        <v>208011451.84</v>
      </c>
      <c r="KU28" s="146">
        <v>213555484.38999999</v>
      </c>
      <c r="KV28" s="146">
        <v>247140993.77000001</v>
      </c>
      <c r="KW28" s="146">
        <f>KK28+KL28+KM28+KN28+KO28+KP28+KQ28+KR28+KS28+KT28+KU28+KV28</f>
        <v>2577928803.9000001</v>
      </c>
      <c r="KX28" s="146">
        <v>228097026.08000001</v>
      </c>
      <c r="KY28" s="146">
        <v>229995710.16</v>
      </c>
      <c r="KZ28" s="146">
        <v>228212725.83000001</v>
      </c>
      <c r="LA28" s="146">
        <v>236424529.24000001</v>
      </c>
      <c r="LB28" s="146">
        <v>236560041.97</v>
      </c>
      <c r="LC28" s="146">
        <v>237287781.86000001</v>
      </c>
      <c r="LD28" s="146">
        <v>233922553.99000001</v>
      </c>
      <c r="LE28" s="146">
        <v>231652773.18000001</v>
      </c>
      <c r="LF28" s="146">
        <v>225165724.12</v>
      </c>
      <c r="LG28" s="146">
        <v>224553276.36000001</v>
      </c>
      <c r="LH28" s="146">
        <v>229804788.53999999</v>
      </c>
      <c r="LI28" s="146">
        <v>268532877.97000003</v>
      </c>
      <c r="LJ28" s="146">
        <f>KX28+KY28+KZ28+LA28+LB28+LC28+LD28+LE28+LF28+LG28+LH28+LI28</f>
        <v>2810209809.3000002</v>
      </c>
      <c r="LK28" s="146">
        <v>244383761.5</v>
      </c>
      <c r="LL28" s="146">
        <v>241587016.31999999</v>
      </c>
      <c r="LM28" s="146">
        <v>243013680.84</v>
      </c>
      <c r="LN28" s="146">
        <v>249001929.97</v>
      </c>
      <c r="LO28" s="146">
        <v>246616494.49000001</v>
      </c>
      <c r="LP28" s="146">
        <v>242665980.94</v>
      </c>
      <c r="LQ28" s="146">
        <v>246967763.74000001</v>
      </c>
      <c r="LR28" s="146">
        <v>244534266.5</v>
      </c>
      <c r="LS28" s="146">
        <v>245048710.83000001</v>
      </c>
      <c r="LT28" s="146">
        <v>243756822.18000001</v>
      </c>
      <c r="LU28" s="146">
        <v>259462076.19</v>
      </c>
      <c r="LV28" s="146">
        <v>299195515.25999999</v>
      </c>
      <c r="LW28" s="146">
        <f>LK28+LL28+LM28+LN28+LO28+LP28+LQ28+LR28+LS28+LT28+LU28+LV28</f>
        <v>3006234018.7600002</v>
      </c>
      <c r="LX28" s="146">
        <v>256876420.75999999</v>
      </c>
      <c r="LY28" s="146">
        <v>269197123.76999998</v>
      </c>
      <c r="LZ28" s="146">
        <v>0</v>
      </c>
      <c r="MA28" s="146">
        <v>0</v>
      </c>
      <c r="MB28" s="146">
        <v>0</v>
      </c>
      <c r="MC28" s="146">
        <v>0</v>
      </c>
      <c r="MD28" s="146">
        <v>0</v>
      </c>
      <c r="ME28" s="146">
        <v>0</v>
      </c>
      <c r="MF28" s="146">
        <v>0</v>
      </c>
      <c r="MG28" s="146">
        <v>0</v>
      </c>
      <c r="MH28" s="146">
        <v>0</v>
      </c>
      <c r="MI28" s="146">
        <v>0</v>
      </c>
      <c r="MJ28" s="146">
        <f>LX28+LY28+LZ28+MA28+MB28+MC28+MD28+ME28+MF28+MG28+MH28+MI28</f>
        <v>526073544.52999997</v>
      </c>
    </row>
    <row r="29" spans="1:348" ht="15.75" x14ac:dyDescent="0.25">
      <c r="A29" s="42">
        <v>701005</v>
      </c>
      <c r="B29" s="46"/>
      <c r="C29" s="245" t="s">
        <v>15</v>
      </c>
      <c r="D29" s="205" t="s">
        <v>16</v>
      </c>
      <c r="E29" s="143">
        <v>12121670.005007513</v>
      </c>
      <c r="F29" s="143">
        <v>9818068.769821398</v>
      </c>
      <c r="G29" s="143">
        <v>13090873.810716076</v>
      </c>
      <c r="H29" s="143">
        <v>19199077.78334168</v>
      </c>
      <c r="I29" s="143">
        <v>21552182.44032716</v>
      </c>
      <c r="J29" s="146">
        <v>27962744.116174266</v>
      </c>
      <c r="K29" s="139">
        <v>2526164.2463695542</v>
      </c>
      <c r="L29" s="139">
        <v>2527733.2665665168</v>
      </c>
      <c r="M29" s="139">
        <v>3040815.3897512937</v>
      </c>
      <c r="N29" s="139">
        <v>2821298.6145885498</v>
      </c>
      <c r="O29" s="139">
        <v>2832961.9429143718</v>
      </c>
      <c r="P29" s="139">
        <v>2894036.8886663332</v>
      </c>
      <c r="Q29" s="139">
        <v>3012852.6122517111</v>
      </c>
      <c r="R29" s="139">
        <v>2796265.2311801035</v>
      </c>
      <c r="S29" s="139">
        <v>3140652.6456351192</v>
      </c>
      <c r="T29" s="139">
        <v>3198727.2575529963</v>
      </c>
      <c r="U29" s="139">
        <v>3155883.8257386084</v>
      </c>
      <c r="V29" s="139">
        <v>3811433.8173927558</v>
      </c>
      <c r="W29" s="139">
        <f>K29+L29+M29+N29+O29+P29+Q29+R29+S29+T29+U29+V29</f>
        <v>35758825.738607921</v>
      </c>
      <c r="X29" s="146">
        <v>2888332.4987481222</v>
      </c>
      <c r="Y29" s="146">
        <v>2800187.7816725089</v>
      </c>
      <c r="Z29" s="146">
        <v>3545263.7289267238</v>
      </c>
      <c r="AA29" s="146">
        <v>3282974.461692539</v>
      </c>
      <c r="AB29" s="146">
        <v>3331472.2083124691</v>
      </c>
      <c r="AC29" s="146">
        <v>3595622.6005675178</v>
      </c>
      <c r="AD29" s="146">
        <v>3811617.426139209</v>
      </c>
      <c r="AE29" s="139">
        <v>3352466.1992989485</v>
      </c>
      <c r="AF29" s="139">
        <v>3659399.6244366551</v>
      </c>
      <c r="AG29" s="139">
        <v>3635252.8793189786</v>
      </c>
      <c r="AH29" s="139">
        <v>3668335.8370889667</v>
      </c>
      <c r="AI29" s="139">
        <v>4278421.7993657161</v>
      </c>
      <c r="AJ29" s="139">
        <f>X29+Y29+Z29+AA29+AB29+AC29+AD29+AE29+AF29+AG29+AH29+AI29</f>
        <v>41849347.045568354</v>
      </c>
      <c r="AK29" s="139">
        <v>3348781.5055917213</v>
      </c>
      <c r="AL29" s="139">
        <v>3536467.2008012021</v>
      </c>
      <c r="AM29" s="139">
        <v>3980441.4955766988</v>
      </c>
      <c r="AN29" s="139">
        <v>3237305.9589384077</v>
      </c>
      <c r="AO29" s="139">
        <v>4172074.778834919</v>
      </c>
      <c r="AP29" s="139">
        <v>3938378.4009347353</v>
      </c>
      <c r="AQ29" s="139">
        <v>4113941.7459522621</v>
      </c>
      <c r="AR29" s="139">
        <v>4063336.671674178</v>
      </c>
      <c r="AS29" s="139">
        <v>4597917.7098981813</v>
      </c>
      <c r="AT29" s="139">
        <v>4731639.1253546989</v>
      </c>
      <c r="AU29" s="139">
        <v>4618828.2423635451</v>
      </c>
      <c r="AV29" s="139">
        <v>4379160.4072775831</v>
      </c>
      <c r="AW29" s="139">
        <f>AK29+AL29+AM29+AN29+AO29+AP29+AQ29+AR29+AS29+AT29+AU29+AV29</f>
        <v>48718273.243198134</v>
      </c>
      <c r="AX29" s="146">
        <v>4106163.4117843434</v>
      </c>
      <c r="AY29" s="146">
        <v>4073981.8060423974</v>
      </c>
      <c r="AZ29" s="146">
        <v>4310423.9692872642</v>
      </c>
      <c r="BA29" s="146">
        <v>4095055.0826239358</v>
      </c>
      <c r="BB29" s="146">
        <v>4511074.9457519613</v>
      </c>
      <c r="BC29" s="146">
        <v>4330721.0816224338</v>
      </c>
      <c r="BD29" s="146">
        <v>4408053.7472875984</v>
      </c>
      <c r="BE29" s="146">
        <v>4244746.2860958101</v>
      </c>
      <c r="BF29" s="146">
        <v>4317897.6798531134</v>
      </c>
      <c r="BG29" s="146">
        <v>4732603.0712735774</v>
      </c>
      <c r="BH29" s="146">
        <v>4710327.9919879828</v>
      </c>
      <c r="BI29" s="146">
        <v>5139680.3538641296</v>
      </c>
      <c r="BJ29" s="139">
        <f>AX29+AY29+AZ29+BA29+BB29+BC29+BD29+BE29+BF29+BG29+BH29+BI29</f>
        <v>52980729.427474543</v>
      </c>
      <c r="BK29" s="146">
        <v>4432169.0869637793</v>
      </c>
      <c r="BL29" s="146">
        <v>4393427.6414621938</v>
      </c>
      <c r="BM29" s="146">
        <v>4688929.2271740949</v>
      </c>
      <c r="BN29" s="146">
        <v>4501130.8629611088</v>
      </c>
      <c r="BO29" s="146">
        <v>4889788.8499415796</v>
      </c>
      <c r="BP29" s="146">
        <v>4848151.3937573023</v>
      </c>
      <c r="BQ29" s="146">
        <v>4791186.7801702553</v>
      </c>
      <c r="BR29" s="146">
        <v>4827687.3643799033</v>
      </c>
      <c r="BS29" s="146">
        <v>4710257.0522450339</v>
      </c>
      <c r="BT29" s="146">
        <v>5392067.2675680192</v>
      </c>
      <c r="BU29" s="146">
        <v>4978722.2500417288</v>
      </c>
      <c r="BV29" s="146">
        <v>5879043.5653480226</v>
      </c>
      <c r="BW29" s="139">
        <f>BK29+BL29+BM29+BN29+BO29+BP29+BQ29+BR29+BS29+BT29+BU29+BV29</f>
        <v>58332561.342013024</v>
      </c>
      <c r="BX29" s="146">
        <v>5093757.3026205981</v>
      </c>
      <c r="BY29" s="146">
        <v>4762948.5895509934</v>
      </c>
      <c r="BZ29" s="146">
        <v>5209180.4373226501</v>
      </c>
      <c r="CA29" s="146">
        <v>5146553.1630779505</v>
      </c>
      <c r="CB29" s="146">
        <v>5202587.2141545648</v>
      </c>
      <c r="CC29" s="146">
        <v>4986947.0872976137</v>
      </c>
      <c r="CD29" s="146">
        <v>5597387.7482890999</v>
      </c>
      <c r="CE29" s="146">
        <v>4769612.7524620267</v>
      </c>
      <c r="CF29" s="146">
        <v>5314104.4900684366</v>
      </c>
      <c r="CG29" s="146">
        <v>5482294.2747454513</v>
      </c>
      <c r="CH29" s="146">
        <v>5328797.362710733</v>
      </c>
      <c r="CI29" s="146">
        <v>6827245.0342179937</v>
      </c>
      <c r="CJ29" s="139">
        <f>BX29+BY29+BZ29+CA29+CB29+CC29+CD29+CE29+CF29+CG29+CH29+CI29</f>
        <v>63721415.456518106</v>
      </c>
      <c r="CK29" s="146">
        <v>5030754.4650308797</v>
      </c>
      <c r="CL29" s="146">
        <v>5514300.6175930565</v>
      </c>
      <c r="CM29" s="146">
        <v>5379573.5269571021</v>
      </c>
      <c r="CN29" s="146">
        <v>5379535.970622601</v>
      </c>
      <c r="CO29" s="146">
        <v>5610244.5334668672</v>
      </c>
      <c r="CP29" s="146">
        <v>5505454.014354866</v>
      </c>
      <c r="CQ29" s="146">
        <v>5777532.9661158416</v>
      </c>
      <c r="CR29" s="146">
        <v>6024323.9859789694</v>
      </c>
      <c r="CS29" s="146">
        <v>5938666.3328325823</v>
      </c>
      <c r="CT29" s="146">
        <v>6086696.7117342679</v>
      </c>
      <c r="CU29" s="146">
        <v>6728989.3173092976</v>
      </c>
      <c r="CV29" s="146">
        <v>7346628.2757469546</v>
      </c>
      <c r="CW29" s="139">
        <f>CK29+CL29+CM29+CN29+CO29+CP29+CQ29+CR29+CS29+CT29+CU29+CV29</f>
        <v>70322700.717743278</v>
      </c>
      <c r="CX29" s="146">
        <v>5622567.1841094978</v>
      </c>
      <c r="CY29" s="146">
        <v>5281960.4406609917</v>
      </c>
      <c r="CZ29" s="146">
        <v>5839630.2787514608</v>
      </c>
      <c r="DA29" s="146">
        <v>5952098.9818060426</v>
      </c>
      <c r="DB29" s="146">
        <v>6071081.6224336503</v>
      </c>
      <c r="DC29" s="146">
        <v>6378250.7093974296</v>
      </c>
      <c r="DD29" s="146">
        <v>6251218.4944082787</v>
      </c>
      <c r="DE29" s="146">
        <v>6003430.1452178266</v>
      </c>
      <c r="DF29" s="146">
        <v>6708078.7848439328</v>
      </c>
      <c r="DG29" s="146">
        <v>6351335.3363378402</v>
      </c>
      <c r="DH29" s="146">
        <v>7081276.0807878487</v>
      </c>
      <c r="DI29" s="146">
        <v>7568907.5279586054</v>
      </c>
      <c r="DJ29" s="139">
        <f>CX29+CY29+CZ29+DA29+DB29+DC29+DD29+DE29+DF29+DG29+DH29+DI29</f>
        <v>75109835.586713403</v>
      </c>
      <c r="DK29" s="146">
        <v>5994283.0913036224</v>
      </c>
      <c r="DL29" s="146">
        <v>6047563.0111834425</v>
      </c>
      <c r="DM29" s="146">
        <v>6208854.949090302</v>
      </c>
      <c r="DN29" s="146">
        <v>6509092.8058754802</v>
      </c>
      <c r="DO29" s="146">
        <v>6519871.473877483</v>
      </c>
      <c r="DP29" s="146">
        <v>6759489.2338507762</v>
      </c>
      <c r="DQ29" s="146">
        <v>6655182.7741612419</v>
      </c>
      <c r="DR29" s="146">
        <v>7009806.3762310138</v>
      </c>
      <c r="DS29" s="146">
        <v>6811058.2540477393</v>
      </c>
      <c r="DT29" s="146">
        <v>7190110.1652478715</v>
      </c>
      <c r="DU29" s="146">
        <v>6930633.4501752639</v>
      </c>
      <c r="DV29" s="146">
        <v>8295413.9542647321</v>
      </c>
      <c r="DW29" s="139">
        <f>DK29+DL29+DM29+DN29+DO29+DP29+DQ29+DR29+DS29+DT29+DU29+DV29</f>
        <v>80931359.539308965</v>
      </c>
      <c r="DX29" s="146">
        <v>6453254</v>
      </c>
      <c r="DY29" s="146">
        <v>5831048</v>
      </c>
      <c r="DZ29" s="146">
        <v>6967045.8799999999</v>
      </c>
      <c r="EA29" s="146">
        <v>7348930.2999999998</v>
      </c>
      <c r="EB29" s="146">
        <v>7733433</v>
      </c>
      <c r="EC29" s="146">
        <v>7393025.7300000004</v>
      </c>
      <c r="ED29" s="146">
        <v>7874090.1699999999</v>
      </c>
      <c r="EE29" s="146">
        <v>7510285.8399999999</v>
      </c>
      <c r="EF29" s="146">
        <v>7811981.5199999996</v>
      </c>
      <c r="EG29" s="146">
        <v>8180313.0800000001</v>
      </c>
      <c r="EH29" s="146">
        <v>8192315.8499999996</v>
      </c>
      <c r="EI29" s="146">
        <v>9303152</v>
      </c>
      <c r="EJ29" s="139">
        <f>DX29+DY29+DZ29+EA29+EB29+EC29+ED29+EE29+EF29+EG29+EH29+EI29</f>
        <v>90598875.36999999</v>
      </c>
      <c r="EK29" s="146">
        <v>7445345.3099999996</v>
      </c>
      <c r="EL29" s="146">
        <v>7567908</v>
      </c>
      <c r="EM29" s="146">
        <v>7685909</v>
      </c>
      <c r="EN29" s="146">
        <v>8814100</v>
      </c>
      <c r="EO29" s="146">
        <v>8295599</v>
      </c>
      <c r="EP29" s="146">
        <v>8630203</v>
      </c>
      <c r="EQ29" s="146">
        <v>8814890</v>
      </c>
      <c r="ER29" s="146">
        <v>7880346.79</v>
      </c>
      <c r="ES29" s="146">
        <v>8718852</v>
      </c>
      <c r="ET29" s="146">
        <v>9321888</v>
      </c>
      <c r="EU29" s="146">
        <v>8749521</v>
      </c>
      <c r="EV29" s="146">
        <v>10102713</v>
      </c>
      <c r="EW29" s="139">
        <f>EK29+EL29+EM29+EN29+EO29+EP29+EQ29+ER29+ES29+ET29+EU29+EV29</f>
        <v>102027275.09999999</v>
      </c>
      <c r="EX29" s="146">
        <v>7995132</v>
      </c>
      <c r="EY29" s="146">
        <v>7577842</v>
      </c>
      <c r="EZ29" s="146">
        <v>8005750</v>
      </c>
      <c r="FA29" s="146">
        <v>8395618</v>
      </c>
      <c r="FB29" s="146">
        <v>7843360</v>
      </c>
      <c r="FC29" s="146">
        <v>8009077</v>
      </c>
      <c r="FD29" s="146">
        <v>8250102</v>
      </c>
      <c r="FE29" s="146">
        <v>7744778</v>
      </c>
      <c r="FF29" s="146">
        <v>8049465</v>
      </c>
      <c r="FG29" s="146">
        <v>7942999.6900000004</v>
      </c>
      <c r="FH29" s="146">
        <v>7849867</v>
      </c>
      <c r="FI29" s="146">
        <v>8744356</v>
      </c>
      <c r="FJ29" s="139">
        <f>EX29+EY29+EZ29+FA29+FB29+FC29+FD29+FE29+FF29+FG29+FH29+FI29</f>
        <v>96408346.689999998</v>
      </c>
      <c r="FK29" s="146">
        <v>7216546.71</v>
      </c>
      <c r="FL29" s="146">
        <v>6913168.4199999999</v>
      </c>
      <c r="FM29" s="146">
        <v>7788035</v>
      </c>
      <c r="FN29" s="146">
        <v>8068714</v>
      </c>
      <c r="FO29" s="146">
        <v>7698474</v>
      </c>
      <c r="FP29" s="146">
        <v>7972261</v>
      </c>
      <c r="FQ29" s="146">
        <v>8028431</v>
      </c>
      <c r="FR29" s="146">
        <v>7789963</v>
      </c>
      <c r="FS29" s="146">
        <v>7971533</v>
      </c>
      <c r="FT29" s="146">
        <v>7977912</v>
      </c>
      <c r="FU29" s="146">
        <v>8007564</v>
      </c>
      <c r="FV29" s="146">
        <v>8650217</v>
      </c>
      <c r="FW29" s="139">
        <f>FK29+FL29+FM29+FN29+FO29+FP29+FQ29+FR29+FS29+FT29+FU29+FV29</f>
        <v>94082819.129999995</v>
      </c>
      <c r="FX29" s="146">
        <v>7146182</v>
      </c>
      <c r="FY29" s="146">
        <v>7154788</v>
      </c>
      <c r="FZ29" s="146">
        <v>7870333</v>
      </c>
      <c r="GA29" s="146">
        <v>7540949</v>
      </c>
      <c r="GB29" s="146">
        <v>7909140</v>
      </c>
      <c r="GC29" s="146">
        <v>7861003</v>
      </c>
      <c r="GD29" s="146">
        <v>7790472</v>
      </c>
      <c r="GE29" s="146">
        <v>7790858</v>
      </c>
      <c r="GF29" s="146">
        <v>7712139</v>
      </c>
      <c r="GG29" s="146">
        <v>7368458.4641313553</v>
      </c>
      <c r="GH29" s="146">
        <v>7801381.4087964892</v>
      </c>
      <c r="GI29" s="146">
        <v>7533011.4500000477</v>
      </c>
      <c r="GJ29" s="145">
        <f>FY29+FZ29+GA29+GB29+GC29+GD29+GE29+GF29+GH29+GG29+GI29+FX29</f>
        <v>91478715.322927892</v>
      </c>
      <c r="GK29" s="146">
        <v>7869487.7000000002</v>
      </c>
      <c r="GL29" s="146">
        <v>7433335.9000000004</v>
      </c>
      <c r="GM29" s="146">
        <v>7462047.1299999999</v>
      </c>
      <c r="GN29" s="146">
        <v>7526160</v>
      </c>
      <c r="GO29" s="146">
        <v>7602504.9900000002</v>
      </c>
      <c r="GP29" s="146">
        <v>7517229.04</v>
      </c>
      <c r="GQ29" s="146">
        <v>7879308.9299999997</v>
      </c>
      <c r="GR29" s="146">
        <v>7608955.5999999996</v>
      </c>
      <c r="GS29" s="146">
        <v>7502237.04</v>
      </c>
      <c r="GT29" s="146">
        <v>7656563.7400000002</v>
      </c>
      <c r="GU29" s="146">
        <v>8217695.0899999999</v>
      </c>
      <c r="GV29" s="146">
        <v>8004205.2400000002</v>
      </c>
      <c r="GW29" s="146">
        <f>GK29+GL29+GM29+GN29+GO29+GP29+GQ29+GR29+GS29+GT29+GU29+GV29</f>
        <v>92279730.399999991</v>
      </c>
      <c r="GX29" s="146">
        <v>7412959.9500000002</v>
      </c>
      <c r="GY29" s="146">
        <v>7034865.9199999999</v>
      </c>
      <c r="GZ29" s="146">
        <v>6985585.9400000004</v>
      </c>
      <c r="HA29" s="146">
        <v>7394894.0499999998</v>
      </c>
      <c r="HB29" s="146">
        <v>7234596.79</v>
      </c>
      <c r="HC29" s="146">
        <v>7053048.4299999997</v>
      </c>
      <c r="HD29" s="146">
        <v>7599291.04</v>
      </c>
      <c r="HE29" s="146">
        <v>7221492.7999999998</v>
      </c>
      <c r="HF29" s="146">
        <v>7459670.04</v>
      </c>
      <c r="HG29" s="146">
        <v>7515769.5899999999</v>
      </c>
      <c r="HH29" s="146">
        <v>7487583.6299999999</v>
      </c>
      <c r="HI29" s="146">
        <v>7934224.7699999996</v>
      </c>
      <c r="HJ29" s="146">
        <f>GX29+GY29+GZ29+HA29+HB29+HC29+HD29+HE29+HF29+HG29+HH29+HI29</f>
        <v>88333982.949999988</v>
      </c>
      <c r="HK29" s="146">
        <v>7264754.25</v>
      </c>
      <c r="HL29" s="146">
        <v>2010859.4600000009</v>
      </c>
      <c r="HM29" s="146">
        <v>11294822.43</v>
      </c>
      <c r="HN29" s="146">
        <v>7296897.8399999999</v>
      </c>
      <c r="HO29" s="146">
        <v>7374965.2300000004</v>
      </c>
      <c r="HP29" s="146">
        <v>7364640.1899999976</v>
      </c>
      <c r="HQ29" s="146">
        <v>7580030.8999999985</v>
      </c>
      <c r="HR29" s="146">
        <v>7181387.0599999996</v>
      </c>
      <c r="HS29" s="146">
        <v>7408532.46</v>
      </c>
      <c r="HT29" s="146">
        <v>7348156.21</v>
      </c>
      <c r="HU29" s="146">
        <v>7247702.6699999999</v>
      </c>
      <c r="HV29" s="146">
        <v>6746553.1299999999</v>
      </c>
      <c r="HW29" s="146">
        <f>HK29+HL29+HM29+HN29+HO29+HP29+HQ29+HR29+HS29+HT29+HU29+HV29</f>
        <v>86119301.829999998</v>
      </c>
      <c r="HX29" s="146">
        <v>7231657.2400000002</v>
      </c>
      <c r="HY29" s="146">
        <v>8875326.1400000006</v>
      </c>
      <c r="HZ29" s="146">
        <v>4967274.45</v>
      </c>
      <c r="IA29" s="146">
        <v>7182555.8300000001</v>
      </c>
      <c r="IB29" s="146">
        <v>7163523.75</v>
      </c>
      <c r="IC29" s="146">
        <v>7363037.2199999997</v>
      </c>
      <c r="ID29" s="146">
        <v>7503760.6799999997</v>
      </c>
      <c r="IE29" s="146">
        <v>7226541.9699999997</v>
      </c>
      <c r="IF29" s="146">
        <v>7286092.5599999996</v>
      </c>
      <c r="IG29" s="146">
        <v>7422997.2300000004</v>
      </c>
      <c r="IH29" s="146">
        <v>7385572.7699999996</v>
      </c>
      <c r="II29" s="146">
        <v>7819785.7699999996</v>
      </c>
      <c r="IJ29" s="146">
        <f>HX29+HY29+HZ29+IA29+IB29+IC29+ID29+IE29+IF29+IG29+IH29+II29</f>
        <v>87428125.609999999</v>
      </c>
      <c r="IK29" s="146">
        <v>7134167.4800000004</v>
      </c>
      <c r="IL29" s="146">
        <v>6882445.25</v>
      </c>
      <c r="IM29" s="146">
        <v>7004394.0300000003</v>
      </c>
      <c r="IN29" s="146">
        <v>7211510.6200000001</v>
      </c>
      <c r="IO29" s="146">
        <v>7357341.54</v>
      </c>
      <c r="IP29" s="146">
        <v>7291904.0099999998</v>
      </c>
      <c r="IQ29" s="146">
        <v>7277333.7599999998</v>
      </c>
      <c r="IR29" s="146">
        <v>7327733.4500000002</v>
      </c>
      <c r="IS29" s="146">
        <v>7524997.6299999999</v>
      </c>
      <c r="IT29" s="146">
        <v>7332277.9199999999</v>
      </c>
      <c r="IU29" s="146">
        <v>7525498.0700000003</v>
      </c>
      <c r="IV29" s="146">
        <v>8089433.3300000001</v>
      </c>
      <c r="IW29" s="146">
        <f>IK29+IL29+IM29+IN29+IO29+IP29+IQ29+IR29+IS29+IT29+IU29+IV29</f>
        <v>87959037.089999989</v>
      </c>
      <c r="IX29" s="146">
        <v>7392514.6699999999</v>
      </c>
      <c r="IY29" s="146">
        <v>7107627.8200000003</v>
      </c>
      <c r="IZ29" s="146">
        <v>7366999.2199999997</v>
      </c>
      <c r="JA29" s="146">
        <v>7405803.3300000001</v>
      </c>
      <c r="JB29" s="146">
        <v>7746978.2699999996</v>
      </c>
      <c r="JC29" s="146">
        <v>7824367.1699999999</v>
      </c>
      <c r="JD29" s="146">
        <v>7794456.9400000004</v>
      </c>
      <c r="JE29" s="146">
        <v>7695429.5499999998</v>
      </c>
      <c r="JF29" s="146">
        <v>7701714.0199999996</v>
      </c>
      <c r="JG29" s="146">
        <v>8020101.7800000003</v>
      </c>
      <c r="JH29" s="146">
        <v>7986684.4900000002</v>
      </c>
      <c r="JI29" s="146">
        <v>8337553.5199999996</v>
      </c>
      <c r="JJ29" s="146">
        <f>IX29+IY29+IZ29+JA29+JB29+JC29+JD29+JE29+JF29+JG29+JH29+JI29</f>
        <v>92380230.779999986</v>
      </c>
      <c r="JK29" s="146">
        <v>7887802.4100000001</v>
      </c>
      <c r="JL29" s="146">
        <v>7416816.9699999997</v>
      </c>
      <c r="JM29" s="146">
        <v>7607752.04</v>
      </c>
      <c r="JN29" s="146">
        <v>7802367.0300000003</v>
      </c>
      <c r="JO29" s="146">
        <v>8032704.7300000004</v>
      </c>
      <c r="JP29" s="146">
        <v>7956435.3200000003</v>
      </c>
      <c r="JQ29" s="146">
        <v>8167183.3399999999</v>
      </c>
      <c r="JR29" s="146">
        <v>8093390.46</v>
      </c>
      <c r="JS29" s="146">
        <v>8042148.4400000004</v>
      </c>
      <c r="JT29" s="146">
        <v>8272184.8600000003</v>
      </c>
      <c r="JU29" s="146">
        <v>8357294</v>
      </c>
      <c r="JV29" s="146">
        <v>8975342.8100000005</v>
      </c>
      <c r="JW29" s="146">
        <f>JK29+JL29+JM29+JN29+JO29+JP29+JQ29+JR29+JS29+JT29+JU29+JV29</f>
        <v>96611422.410000011</v>
      </c>
      <c r="JX29" s="146">
        <v>8626852.1199999992</v>
      </c>
      <c r="JY29" s="146">
        <v>8009481.4699999997</v>
      </c>
      <c r="JZ29" s="146">
        <v>8372859.0099999998</v>
      </c>
      <c r="KA29" s="146">
        <v>9331606.1699999999</v>
      </c>
      <c r="KB29" s="146">
        <v>9101771.5399999991</v>
      </c>
      <c r="KC29" s="146">
        <v>8891986.7100000009</v>
      </c>
      <c r="KD29" s="146">
        <v>9439293.4499999993</v>
      </c>
      <c r="KE29" s="146">
        <v>9095031.5299999993</v>
      </c>
      <c r="KF29" s="146">
        <v>9039179.4299999997</v>
      </c>
      <c r="KG29" s="146">
        <v>9308808.6199999992</v>
      </c>
      <c r="KH29" s="146">
        <v>9262941.0199999996</v>
      </c>
      <c r="KI29" s="146">
        <v>10234386.33</v>
      </c>
      <c r="KJ29" s="146">
        <f>JX29+JY29+JZ29+KA29+KB29+KC29+KD29+KE29+KF29+KG29+KH29+KI29</f>
        <v>108714197.40000001</v>
      </c>
      <c r="KK29" s="146">
        <v>9393906.9399999995</v>
      </c>
      <c r="KL29" s="146">
        <v>9060321.0299999993</v>
      </c>
      <c r="KM29" s="146">
        <v>9004469.1600000001</v>
      </c>
      <c r="KN29" s="146">
        <v>5071235.6399999997</v>
      </c>
      <c r="KO29" s="146">
        <v>5935209.5700000003</v>
      </c>
      <c r="KP29" s="146">
        <v>11963397.5</v>
      </c>
      <c r="KQ29" s="146">
        <v>8235605.79</v>
      </c>
      <c r="KR29" s="146">
        <v>13225873.779999999</v>
      </c>
      <c r="KS29" s="146">
        <v>9199912.3300000001</v>
      </c>
      <c r="KT29" s="146">
        <v>9542943.6600000001</v>
      </c>
      <c r="KU29" s="146">
        <v>9096814.9100000001</v>
      </c>
      <c r="KV29" s="146">
        <v>10220609.800000001</v>
      </c>
      <c r="KW29" s="146">
        <f>KK29+KL29+KM29+KN29+KO29+KP29+KQ29+KR29+KS29+KT29+KU29+KV29</f>
        <v>109950300.10999998</v>
      </c>
      <c r="KX29" s="146">
        <v>8162832.7599999998</v>
      </c>
      <c r="KY29" s="146">
        <v>8411354.4000000004</v>
      </c>
      <c r="KZ29" s="146">
        <v>9141364.1400000006</v>
      </c>
      <c r="LA29" s="146">
        <v>9410379.8100000005</v>
      </c>
      <c r="LB29" s="146">
        <v>9417389.0999999996</v>
      </c>
      <c r="LC29" s="146">
        <v>9379849.5299999993</v>
      </c>
      <c r="LD29" s="146">
        <v>9545118.9399999995</v>
      </c>
      <c r="LE29" s="146">
        <v>9566213.0700000003</v>
      </c>
      <c r="LF29" s="146">
        <v>9750868.2699999996</v>
      </c>
      <c r="LG29" s="146">
        <v>9688206.4499999993</v>
      </c>
      <c r="LH29" s="146">
        <v>9790838.6799999997</v>
      </c>
      <c r="LI29" s="146">
        <v>11381186.58</v>
      </c>
      <c r="LJ29" s="146">
        <f>KX29+KY29+KZ29+LA29+LB29+LC29+LD29+LE29+LF29+LG29+LH29+LI29</f>
        <v>113645601.73</v>
      </c>
      <c r="LK29" s="146">
        <v>9055779.25</v>
      </c>
      <c r="LL29" s="146">
        <v>9350470.7599999998</v>
      </c>
      <c r="LM29" s="146">
        <v>10166309.890000001</v>
      </c>
      <c r="LN29" s="146">
        <v>10153061.43</v>
      </c>
      <c r="LO29" s="146">
        <v>10341114.869999999</v>
      </c>
      <c r="LP29" s="146">
        <v>10192412.859999999</v>
      </c>
      <c r="LQ29" s="146">
        <v>10322861.949999999</v>
      </c>
      <c r="LR29" s="146">
        <v>10384413.66</v>
      </c>
      <c r="LS29" s="146">
        <v>10300839.939999999</v>
      </c>
      <c r="LT29" s="146">
        <v>10397114.779999999</v>
      </c>
      <c r="LU29" s="146">
        <v>10626542.710000001</v>
      </c>
      <c r="LV29" s="146">
        <v>12219289.24</v>
      </c>
      <c r="LW29" s="146">
        <f>LK29+LL29+LM29+LN29+LO29+LP29+LQ29+LR29+LS29+LT29+LU29+LV29</f>
        <v>123510211.33999999</v>
      </c>
      <c r="LX29" s="146">
        <v>9673638.4100000001</v>
      </c>
      <c r="LY29" s="146">
        <v>10314541.810000001</v>
      </c>
      <c r="LZ29" s="146">
        <v>0</v>
      </c>
      <c r="MA29" s="146">
        <v>0</v>
      </c>
      <c r="MB29" s="146">
        <v>0</v>
      </c>
      <c r="MC29" s="146">
        <v>0</v>
      </c>
      <c r="MD29" s="146">
        <v>0</v>
      </c>
      <c r="ME29" s="146">
        <v>0</v>
      </c>
      <c r="MF29" s="146">
        <v>0</v>
      </c>
      <c r="MG29" s="146">
        <v>0</v>
      </c>
      <c r="MH29" s="146">
        <v>0</v>
      </c>
      <c r="MI29" s="146">
        <v>0</v>
      </c>
      <c r="MJ29" s="146">
        <f>LX29+LY29+LZ29+MA29+MB29+MC29+MD29+ME29+MF29+MG29+MH29+MI29</f>
        <v>19988180.219999999</v>
      </c>
    </row>
    <row r="30" spans="1:348" x14ac:dyDescent="0.2">
      <c r="A30" s="42">
        <v>701009</v>
      </c>
      <c r="B30" s="46"/>
      <c r="C30" s="245" t="s">
        <v>369</v>
      </c>
      <c r="D30" s="205" t="s">
        <v>370</v>
      </c>
      <c r="E30" s="143">
        <v>0</v>
      </c>
      <c r="F30" s="143">
        <v>0</v>
      </c>
      <c r="G30" s="143">
        <v>0</v>
      </c>
      <c r="H30" s="143">
        <v>0</v>
      </c>
      <c r="I30" s="143">
        <v>0</v>
      </c>
      <c r="J30" s="146">
        <v>0</v>
      </c>
      <c r="K30" s="139">
        <v>0</v>
      </c>
      <c r="L30" s="139">
        <v>0</v>
      </c>
      <c r="M30" s="139">
        <v>0</v>
      </c>
      <c r="N30" s="139">
        <v>0</v>
      </c>
      <c r="O30" s="139">
        <v>0</v>
      </c>
      <c r="P30" s="139">
        <v>0</v>
      </c>
      <c r="Q30" s="139">
        <v>0</v>
      </c>
      <c r="R30" s="139">
        <v>0</v>
      </c>
      <c r="S30" s="139">
        <v>0</v>
      </c>
      <c r="T30" s="139">
        <v>0</v>
      </c>
      <c r="U30" s="139">
        <v>0</v>
      </c>
      <c r="V30" s="139">
        <v>0</v>
      </c>
      <c r="W30" s="146">
        <f t="shared" ref="W30" si="133">K30+L30+M30+N30+O30+P30+Q30+R30+S30+T30+U30+V30</f>
        <v>0</v>
      </c>
      <c r="X30" s="146">
        <v>0</v>
      </c>
      <c r="Y30" s="146">
        <v>0</v>
      </c>
      <c r="Z30" s="146">
        <v>0</v>
      </c>
      <c r="AA30" s="146">
        <v>0</v>
      </c>
      <c r="AB30" s="146">
        <v>0</v>
      </c>
      <c r="AC30" s="146">
        <v>0</v>
      </c>
      <c r="AD30" s="146">
        <v>0</v>
      </c>
      <c r="AE30" s="139">
        <v>0</v>
      </c>
      <c r="AF30" s="139">
        <v>0</v>
      </c>
      <c r="AG30" s="139">
        <v>0</v>
      </c>
      <c r="AH30" s="139">
        <v>0</v>
      </c>
      <c r="AI30" s="139">
        <v>0</v>
      </c>
      <c r="AJ30" s="146">
        <f t="shared" ref="AJ30" si="134">X30+Y30+Z30+AA30+AB30+AC30+AD30+AE30+AF30+AG30+AH30+AI30</f>
        <v>0</v>
      </c>
      <c r="AK30" s="139">
        <v>0</v>
      </c>
      <c r="AL30" s="139">
        <v>0</v>
      </c>
      <c r="AM30" s="139">
        <v>0</v>
      </c>
      <c r="AN30" s="139">
        <v>0</v>
      </c>
      <c r="AO30" s="139">
        <v>0</v>
      </c>
      <c r="AP30" s="139">
        <v>0</v>
      </c>
      <c r="AQ30" s="139">
        <v>0</v>
      </c>
      <c r="AR30" s="139">
        <v>0</v>
      </c>
      <c r="AS30" s="139">
        <v>0</v>
      </c>
      <c r="AT30" s="139">
        <v>0</v>
      </c>
      <c r="AU30" s="139">
        <v>0</v>
      </c>
      <c r="AV30" s="139">
        <v>0</v>
      </c>
      <c r="AW30" s="146">
        <f t="shared" ref="AW30" si="135">AK30+AL30+AM30+AN30+AO30+AP30+AQ30+AR30+AS30+AT30+AU30+AV30</f>
        <v>0</v>
      </c>
      <c r="AX30" s="146">
        <v>0</v>
      </c>
      <c r="AY30" s="146">
        <v>0</v>
      </c>
      <c r="AZ30" s="146">
        <v>0</v>
      </c>
      <c r="BA30" s="146">
        <v>0</v>
      </c>
      <c r="BB30" s="146">
        <v>0</v>
      </c>
      <c r="BC30" s="146">
        <v>0</v>
      </c>
      <c r="BD30" s="146">
        <v>0</v>
      </c>
      <c r="BE30" s="146">
        <v>0</v>
      </c>
      <c r="BF30" s="146">
        <v>0</v>
      </c>
      <c r="BG30" s="146">
        <v>0</v>
      </c>
      <c r="BH30" s="146">
        <v>0</v>
      </c>
      <c r="BI30" s="146">
        <v>0</v>
      </c>
      <c r="BJ30" s="146">
        <f t="shared" ref="BJ30" si="136">AX30+AY30+AZ30+BA30+BB30+BC30+BD30+BE30+BF30+BG30+BH30+BI30</f>
        <v>0</v>
      </c>
      <c r="BK30" s="139">
        <v>0</v>
      </c>
      <c r="BL30" s="139">
        <v>0</v>
      </c>
      <c r="BM30" s="139">
        <v>0</v>
      </c>
      <c r="BN30" s="139">
        <v>0</v>
      </c>
      <c r="BO30" s="139">
        <v>0</v>
      </c>
      <c r="BP30" s="139">
        <v>0</v>
      </c>
      <c r="BQ30" s="139">
        <v>0</v>
      </c>
      <c r="BR30" s="139">
        <v>0</v>
      </c>
      <c r="BS30" s="139">
        <v>0</v>
      </c>
      <c r="BT30" s="139">
        <v>0</v>
      </c>
      <c r="BU30" s="139">
        <v>0</v>
      </c>
      <c r="BV30" s="139">
        <v>0</v>
      </c>
      <c r="BW30" s="139">
        <f>BK30+BL30+BM30+BN30+BO30+BP30+BQ30+BR30+BS30+BT30+BU30+BV30</f>
        <v>0</v>
      </c>
      <c r="BX30" s="139">
        <v>0</v>
      </c>
      <c r="BY30" s="139">
        <v>0</v>
      </c>
      <c r="BZ30" s="139">
        <v>0</v>
      </c>
      <c r="CA30" s="139">
        <v>0</v>
      </c>
      <c r="CB30" s="139">
        <v>0</v>
      </c>
      <c r="CC30" s="139">
        <v>0</v>
      </c>
      <c r="CD30" s="139">
        <v>0</v>
      </c>
      <c r="CE30" s="139">
        <v>0</v>
      </c>
      <c r="CF30" s="139">
        <v>0</v>
      </c>
      <c r="CG30" s="139">
        <v>0</v>
      </c>
      <c r="CH30" s="139">
        <v>0</v>
      </c>
      <c r="CI30" s="139">
        <v>0</v>
      </c>
      <c r="CJ30" s="139">
        <f>BX30+BY30+BZ30+CA30+CB30+CC30+CD30+CE30+CF30+CG30+CH30+CI30</f>
        <v>0</v>
      </c>
      <c r="CK30" s="139">
        <v>0</v>
      </c>
      <c r="CL30" s="139">
        <v>0</v>
      </c>
      <c r="CM30" s="139">
        <v>0</v>
      </c>
      <c r="CN30" s="139">
        <v>0</v>
      </c>
      <c r="CO30" s="139">
        <v>0</v>
      </c>
      <c r="CP30" s="139">
        <v>0</v>
      </c>
      <c r="CQ30" s="139">
        <v>0</v>
      </c>
      <c r="CR30" s="139">
        <v>0</v>
      </c>
      <c r="CS30" s="139">
        <v>0</v>
      </c>
      <c r="CT30" s="139">
        <v>0</v>
      </c>
      <c r="CU30" s="139">
        <v>0</v>
      </c>
      <c r="CV30" s="139">
        <v>0</v>
      </c>
      <c r="CW30" s="139">
        <f>CK30+CL30+CM30+CN30+CO30+CP30+CQ30+CR30+CS30+CT30+CU30+CV30</f>
        <v>0</v>
      </c>
      <c r="CX30" s="139">
        <v>0</v>
      </c>
      <c r="CY30" s="139">
        <v>0</v>
      </c>
      <c r="CZ30" s="139">
        <v>0</v>
      </c>
      <c r="DA30" s="139">
        <v>0</v>
      </c>
      <c r="DB30" s="139">
        <v>0</v>
      </c>
      <c r="DC30" s="139">
        <v>0</v>
      </c>
      <c r="DD30" s="139">
        <v>0</v>
      </c>
      <c r="DE30" s="139">
        <v>0</v>
      </c>
      <c r="DF30" s="139">
        <v>0</v>
      </c>
      <c r="DG30" s="139">
        <v>0</v>
      </c>
      <c r="DH30" s="139">
        <v>0</v>
      </c>
      <c r="DI30" s="139">
        <v>0</v>
      </c>
      <c r="DJ30" s="139">
        <f>CX30+CY30+CZ30+DA30+DB30+DC30+DD30+DE30+DF30+DG30+DH30+DI30</f>
        <v>0</v>
      </c>
      <c r="DK30" s="139">
        <v>0</v>
      </c>
      <c r="DL30" s="139">
        <v>0</v>
      </c>
      <c r="DM30" s="139">
        <v>0</v>
      </c>
      <c r="DN30" s="139">
        <v>0</v>
      </c>
      <c r="DO30" s="139">
        <v>0</v>
      </c>
      <c r="DP30" s="139">
        <v>0</v>
      </c>
      <c r="DQ30" s="139">
        <v>0</v>
      </c>
      <c r="DR30" s="139">
        <v>0</v>
      </c>
      <c r="DS30" s="139">
        <v>0</v>
      </c>
      <c r="DT30" s="139">
        <v>0</v>
      </c>
      <c r="DU30" s="139">
        <v>0</v>
      </c>
      <c r="DV30" s="139">
        <v>0</v>
      </c>
      <c r="DW30" s="139">
        <f>DK30+DL30+DM30+DN30+DO30+DP30+DQ30+DR30+DS30+DT30+DU30+DV30</f>
        <v>0</v>
      </c>
      <c r="DX30" s="139">
        <v>0</v>
      </c>
      <c r="DY30" s="139">
        <v>0</v>
      </c>
      <c r="DZ30" s="139">
        <v>0</v>
      </c>
      <c r="EA30" s="139">
        <v>0</v>
      </c>
      <c r="EB30" s="139">
        <v>0</v>
      </c>
      <c r="EC30" s="139">
        <v>0</v>
      </c>
      <c r="ED30" s="139">
        <v>0</v>
      </c>
      <c r="EE30" s="139">
        <v>0</v>
      </c>
      <c r="EF30" s="139">
        <v>0</v>
      </c>
      <c r="EG30" s="139">
        <v>0</v>
      </c>
      <c r="EH30" s="139">
        <v>0</v>
      </c>
      <c r="EI30" s="139">
        <v>0</v>
      </c>
      <c r="EJ30" s="139">
        <f>DX30+DY30+DZ30+EA30+EB30+EC30+ED30+EE30+EF30+EG30+EH30+EI30</f>
        <v>0</v>
      </c>
      <c r="EK30" s="139">
        <v>0</v>
      </c>
      <c r="EL30" s="139">
        <v>0</v>
      </c>
      <c r="EM30" s="139">
        <v>0</v>
      </c>
      <c r="EN30" s="139">
        <v>0</v>
      </c>
      <c r="EO30" s="139">
        <v>0</v>
      </c>
      <c r="EP30" s="139">
        <v>0</v>
      </c>
      <c r="EQ30" s="139">
        <v>0</v>
      </c>
      <c r="ER30" s="139">
        <v>0</v>
      </c>
      <c r="ES30" s="139">
        <v>0</v>
      </c>
      <c r="ET30" s="139">
        <v>0</v>
      </c>
      <c r="EU30" s="139">
        <v>0</v>
      </c>
      <c r="EV30" s="139">
        <v>0</v>
      </c>
      <c r="EW30" s="139">
        <f>EK30+EL30+EM30+EN30+EO30+EP30+EQ30+ER30+ES30+ET30+EU30+EV30</f>
        <v>0</v>
      </c>
      <c r="EX30" s="139">
        <v>0</v>
      </c>
      <c r="EY30" s="139">
        <v>0</v>
      </c>
      <c r="EZ30" s="139">
        <v>0</v>
      </c>
      <c r="FA30" s="139">
        <v>0</v>
      </c>
      <c r="FB30" s="139">
        <v>0</v>
      </c>
      <c r="FC30" s="139">
        <v>0</v>
      </c>
      <c r="FD30" s="139">
        <v>0</v>
      </c>
      <c r="FE30" s="139">
        <v>0</v>
      </c>
      <c r="FF30" s="139">
        <v>0</v>
      </c>
      <c r="FG30" s="139">
        <v>0</v>
      </c>
      <c r="FH30" s="139">
        <v>0</v>
      </c>
      <c r="FI30" s="139">
        <v>0</v>
      </c>
      <c r="FJ30" s="139">
        <f>EX30+EY30+EZ30+FA30+FB30+FC30+FD30+FE30+FF30+FG30+FH30+FI30</f>
        <v>0</v>
      </c>
      <c r="FK30" s="139">
        <v>0</v>
      </c>
      <c r="FL30" s="139">
        <v>0</v>
      </c>
      <c r="FM30" s="139">
        <v>0</v>
      </c>
      <c r="FN30" s="139">
        <v>0</v>
      </c>
      <c r="FO30" s="139">
        <v>0</v>
      </c>
      <c r="FP30" s="139">
        <v>0</v>
      </c>
      <c r="FQ30" s="139">
        <v>0</v>
      </c>
      <c r="FR30" s="139">
        <v>0</v>
      </c>
      <c r="FS30" s="139">
        <v>0</v>
      </c>
      <c r="FT30" s="139">
        <v>0</v>
      </c>
      <c r="FU30" s="139">
        <v>0</v>
      </c>
      <c r="FV30" s="139">
        <v>0</v>
      </c>
      <c r="FW30" s="139">
        <f>FK30+FL30+FM30+FN30+FO30+FP30+FQ30+FR30+FS30+FT30+FU30+FV30</f>
        <v>0</v>
      </c>
      <c r="FX30" s="139">
        <v>0</v>
      </c>
      <c r="FY30" s="139">
        <v>0</v>
      </c>
      <c r="FZ30" s="139">
        <v>0</v>
      </c>
      <c r="GA30" s="139">
        <v>0</v>
      </c>
      <c r="GB30" s="139">
        <v>0</v>
      </c>
      <c r="GC30" s="139">
        <v>0</v>
      </c>
      <c r="GD30" s="139">
        <v>0</v>
      </c>
      <c r="GE30" s="139">
        <v>0</v>
      </c>
      <c r="GF30" s="139">
        <v>0</v>
      </c>
      <c r="GG30" s="146">
        <v>0</v>
      </c>
      <c r="GH30" s="146">
        <v>0</v>
      </c>
      <c r="GI30" s="146">
        <v>0</v>
      </c>
      <c r="GJ30" s="139">
        <f>FY30+FZ30+GA30+GB30+GC30+GD30+GE30+GF30+GH30+GG30+GI30+FX30</f>
        <v>0</v>
      </c>
      <c r="GK30" s="139">
        <v>0</v>
      </c>
      <c r="GL30" s="139">
        <v>0</v>
      </c>
      <c r="GM30" s="139">
        <v>0</v>
      </c>
      <c r="GN30" s="139">
        <v>0</v>
      </c>
      <c r="GO30" s="139">
        <v>0</v>
      </c>
      <c r="GP30" s="139">
        <v>0</v>
      </c>
      <c r="GQ30" s="139">
        <v>0</v>
      </c>
      <c r="GR30" s="139">
        <v>0</v>
      </c>
      <c r="GS30" s="139">
        <v>0</v>
      </c>
      <c r="GT30" s="139">
        <v>0</v>
      </c>
      <c r="GU30" s="139">
        <v>0</v>
      </c>
      <c r="GV30" s="139">
        <v>0</v>
      </c>
      <c r="GW30" s="139">
        <f>GK30+GL30+GM30+GN30+GO30+GP30+GQ30+GR30+GS30+GT30+GU30+GV30</f>
        <v>0</v>
      </c>
      <c r="GX30" s="139">
        <v>0</v>
      </c>
      <c r="GY30" s="139">
        <v>0</v>
      </c>
      <c r="GZ30" s="139">
        <v>0</v>
      </c>
      <c r="HA30" s="139">
        <v>0</v>
      </c>
      <c r="HB30" s="139">
        <v>0</v>
      </c>
      <c r="HC30" s="139">
        <v>0</v>
      </c>
      <c r="HD30" s="139">
        <v>0</v>
      </c>
      <c r="HE30" s="139">
        <v>0</v>
      </c>
      <c r="HF30" s="139">
        <v>0</v>
      </c>
      <c r="HG30" s="139">
        <v>0</v>
      </c>
      <c r="HH30" s="139">
        <v>0</v>
      </c>
      <c r="HI30" s="139">
        <v>0</v>
      </c>
      <c r="HJ30" s="139">
        <f>GX30+GY30+GZ30+HA30+HB30+HC30+HD30+HE30+HF30+HG30+HH30+HI30</f>
        <v>0</v>
      </c>
      <c r="HK30" s="139">
        <v>0</v>
      </c>
      <c r="HL30" s="139">
        <v>0</v>
      </c>
      <c r="HM30" s="139">
        <v>0</v>
      </c>
      <c r="HN30" s="139">
        <v>0</v>
      </c>
      <c r="HO30" s="139">
        <v>0</v>
      </c>
      <c r="HP30" s="139">
        <v>0</v>
      </c>
      <c r="HQ30" s="146">
        <v>6444.71</v>
      </c>
      <c r="HR30" s="146">
        <v>8445.64</v>
      </c>
      <c r="HS30" s="146">
        <v>7021.15</v>
      </c>
      <c r="HT30" s="146">
        <v>5272.93</v>
      </c>
      <c r="HU30" s="146">
        <v>3687.03</v>
      </c>
      <c r="HV30" s="146">
        <v>4226.87</v>
      </c>
      <c r="HW30" s="146">
        <f>HK30+HL30+HM30+HN30+HO30+HP30+HQ30+HR30+HS30+HT30+HU30+HV30</f>
        <v>35098.33</v>
      </c>
      <c r="HX30" s="146">
        <v>2479.02</v>
      </c>
      <c r="HY30" s="146">
        <v>9316.67</v>
      </c>
      <c r="HZ30" s="146">
        <v>9187.3700000000008</v>
      </c>
      <c r="IA30" s="146">
        <v>2219.87</v>
      </c>
      <c r="IB30" s="146">
        <v>2049.13</v>
      </c>
      <c r="IC30" s="146">
        <v>2923</v>
      </c>
      <c r="ID30" s="146">
        <v>7252.48</v>
      </c>
      <c r="IE30" s="146">
        <v>750.05</v>
      </c>
      <c r="IF30" s="146">
        <v>6886.77</v>
      </c>
      <c r="IG30" s="146">
        <v>5315.17</v>
      </c>
      <c r="IH30" s="146">
        <v>15620.69</v>
      </c>
      <c r="II30" s="146">
        <v>34853</v>
      </c>
      <c r="IJ30" s="146">
        <f>HX30+HY30+HZ30+IA30+IB30+IC30+ID30+IE30+IF30+IG30+IH30+II30</f>
        <v>98853.22</v>
      </c>
      <c r="IK30" s="146">
        <v>2673942.85</v>
      </c>
      <c r="IL30" s="146">
        <v>2740731.53</v>
      </c>
      <c r="IM30" s="146">
        <v>2918636.77</v>
      </c>
      <c r="IN30" s="146">
        <v>3138076.94</v>
      </c>
      <c r="IO30" s="146">
        <v>3101466.53</v>
      </c>
      <c r="IP30" s="146">
        <v>3294423.6</v>
      </c>
      <c r="IQ30" s="146">
        <v>176662.99</v>
      </c>
      <c r="IR30" s="146">
        <v>460418.03</v>
      </c>
      <c r="IS30" s="146">
        <v>237089.14</v>
      </c>
      <c r="IT30" s="146">
        <v>378118.17</v>
      </c>
      <c r="IU30" s="146">
        <v>325171.49</v>
      </c>
      <c r="IV30" s="146">
        <v>408715.11</v>
      </c>
      <c r="IW30" s="146">
        <f>IK30+IL30+IM30+IN30+IO30+IP30+IQ30+IR30+IS30+IT30+IU30+IV30</f>
        <v>19853453.149999999</v>
      </c>
      <c r="IX30" s="146">
        <v>315798.36</v>
      </c>
      <c r="IY30" s="146">
        <v>262294.48</v>
      </c>
      <c r="IZ30" s="146">
        <v>283165.05</v>
      </c>
      <c r="JA30" s="146">
        <v>357235.05</v>
      </c>
      <c r="JB30" s="146">
        <v>296099.81</v>
      </c>
      <c r="JC30" s="146">
        <v>323679.11</v>
      </c>
      <c r="JD30" s="146">
        <v>281566.31</v>
      </c>
      <c r="JE30" s="146">
        <v>208780.24</v>
      </c>
      <c r="JF30" s="146">
        <v>266656.2</v>
      </c>
      <c r="JG30" s="146">
        <v>304723.19</v>
      </c>
      <c r="JH30" s="146">
        <v>305007.5</v>
      </c>
      <c r="JI30" s="146">
        <v>330449.62</v>
      </c>
      <c r="JJ30" s="146">
        <f>IX30+IY30+IZ30+JA30+JB30+JC30+JD30+JE30+JF30+JG30+JH30+JI30</f>
        <v>3535454.9200000004</v>
      </c>
      <c r="JK30" s="146">
        <v>283488.43</v>
      </c>
      <c r="JL30" s="146">
        <v>141772.42000000001</v>
      </c>
      <c r="JM30" s="146">
        <v>330434.08</v>
      </c>
      <c r="JN30" s="146">
        <v>253317.56</v>
      </c>
      <c r="JO30" s="146">
        <v>251134.28</v>
      </c>
      <c r="JP30" s="146">
        <v>280499.48</v>
      </c>
      <c r="JQ30" s="146">
        <v>285506.95</v>
      </c>
      <c r="JR30" s="146">
        <v>207535.79</v>
      </c>
      <c r="JS30" s="146">
        <v>269891.95</v>
      </c>
      <c r="JT30" s="146">
        <v>372086.09</v>
      </c>
      <c r="JU30" s="146">
        <v>277910.15000000002</v>
      </c>
      <c r="JV30" s="146">
        <v>325449.43</v>
      </c>
      <c r="JW30" s="146">
        <f>JK30+JL30+JM30+JN30+JO30+JP30+JQ30+JR30+JS30+JT30+JU30+JV30</f>
        <v>3279026.61</v>
      </c>
      <c r="JX30" s="146">
        <v>257791.64</v>
      </c>
      <c r="JY30" s="146">
        <v>199420.51</v>
      </c>
      <c r="JZ30" s="146">
        <v>229909.45</v>
      </c>
      <c r="KA30" s="146">
        <v>247012.1</v>
      </c>
      <c r="KB30" s="146">
        <v>294540.98</v>
      </c>
      <c r="KC30" s="146">
        <v>243373.68</v>
      </c>
      <c r="KD30" s="146">
        <v>272882.12</v>
      </c>
      <c r="KE30" s="146">
        <v>198413.86</v>
      </c>
      <c r="KF30" s="146">
        <v>244994.52</v>
      </c>
      <c r="KG30" s="146">
        <v>329221.25</v>
      </c>
      <c r="KH30" s="146">
        <v>281018.44</v>
      </c>
      <c r="KI30" s="146">
        <v>330372.62</v>
      </c>
      <c r="KJ30" s="146">
        <f>JX30+JY30+JZ30+KA30+KB30+KC30+KD30+KE30+KF30+KG30+KH30+KI30</f>
        <v>3128951.17</v>
      </c>
      <c r="KK30" s="146">
        <v>216027.57</v>
      </c>
      <c r="KL30" s="146">
        <v>199901.06</v>
      </c>
      <c r="KM30" s="146">
        <v>189782.41</v>
      </c>
      <c r="KN30" s="146">
        <v>146299.79</v>
      </c>
      <c r="KO30" s="146">
        <v>128275.11</v>
      </c>
      <c r="KP30" s="146">
        <v>132419.66</v>
      </c>
      <c r="KQ30" s="146">
        <v>199962.64</v>
      </c>
      <c r="KR30" s="146">
        <v>174585.84</v>
      </c>
      <c r="KS30" s="146">
        <v>257993.94</v>
      </c>
      <c r="KT30" s="146">
        <v>358630.32</v>
      </c>
      <c r="KU30" s="146">
        <v>253163.87</v>
      </c>
      <c r="KV30" s="146">
        <v>247339.39</v>
      </c>
      <c r="KW30" s="146">
        <f>KK30+KL30+KM30+KN30+KO30+KP30+KQ30+KR30+KS30+KT30+KU30+KV30</f>
        <v>2504381.6000000006</v>
      </c>
      <c r="KX30" s="146">
        <v>148996.53</v>
      </c>
      <c r="KY30" s="146">
        <v>165526.12</v>
      </c>
      <c r="KZ30" s="146">
        <v>150302.46</v>
      </c>
      <c r="LA30" s="146">
        <v>201516</v>
      </c>
      <c r="LB30" s="146">
        <v>171731.39</v>
      </c>
      <c r="LC30" s="146">
        <v>212034.34</v>
      </c>
      <c r="LD30" s="146">
        <v>187999.8</v>
      </c>
      <c r="LE30" s="146">
        <v>221064.94</v>
      </c>
      <c r="LF30" s="146">
        <v>206120.08</v>
      </c>
      <c r="LG30" s="146">
        <v>279958.03999999998</v>
      </c>
      <c r="LH30" s="146">
        <v>246879.2</v>
      </c>
      <c r="LI30" s="146">
        <v>255610.83</v>
      </c>
      <c r="LJ30" s="146">
        <f>KX30+KY30+KZ30+LA30+LB30+LC30+LD30+LE30+LF30+LG30+LH30+LI30</f>
        <v>2447739.7300000004</v>
      </c>
      <c r="LK30" s="146">
        <v>194748.55</v>
      </c>
      <c r="LL30" s="146">
        <v>177265.22</v>
      </c>
      <c r="LM30" s="146">
        <v>190162.43</v>
      </c>
      <c r="LN30" s="146">
        <v>220458.6</v>
      </c>
      <c r="LO30" s="146">
        <v>199804.68</v>
      </c>
      <c r="LP30" s="146">
        <v>259361.93</v>
      </c>
      <c r="LQ30" s="146">
        <v>218027.17</v>
      </c>
      <c r="LR30" s="146">
        <v>183333.06</v>
      </c>
      <c r="LS30" s="146">
        <v>273714.69</v>
      </c>
      <c r="LT30" s="146">
        <v>305533.12</v>
      </c>
      <c r="LU30" s="146">
        <v>226702.65</v>
      </c>
      <c r="LV30" s="146">
        <v>277657.27</v>
      </c>
      <c r="LW30" s="146">
        <f>LK30+LL30+LM30+LN30+LO30+LP30+LQ30+LR30+LS30+LT30+LU30+LV30</f>
        <v>2726769.3699999996</v>
      </c>
      <c r="LX30" s="146">
        <v>199813.74</v>
      </c>
      <c r="LY30" s="146">
        <v>190970.05</v>
      </c>
      <c r="LZ30" s="146">
        <v>0</v>
      </c>
      <c r="MA30" s="146">
        <v>0</v>
      </c>
      <c r="MB30" s="146">
        <v>0</v>
      </c>
      <c r="MC30" s="146">
        <v>0</v>
      </c>
      <c r="MD30" s="146">
        <v>0</v>
      </c>
      <c r="ME30" s="146">
        <v>0</v>
      </c>
      <c r="MF30" s="146">
        <v>0</v>
      </c>
      <c r="MG30" s="146">
        <v>0</v>
      </c>
      <c r="MH30" s="146">
        <v>0</v>
      </c>
      <c r="MI30" s="146">
        <v>0</v>
      </c>
      <c r="MJ30" s="146">
        <f>LX30+LY30+LZ30+MA30+MB30+MC30+MD30+ME30+MF30+MG30+MH30+MI30</f>
        <v>390783.79</v>
      </c>
    </row>
    <row r="31" spans="1:348" x14ac:dyDescent="0.2">
      <c r="A31" s="42">
        <v>701011</v>
      </c>
      <c r="B31" s="46"/>
      <c r="C31" s="245" t="s">
        <v>376</v>
      </c>
      <c r="D31" s="205" t="s">
        <v>446</v>
      </c>
      <c r="E31" s="143"/>
      <c r="F31" s="143"/>
      <c r="G31" s="143"/>
      <c r="H31" s="143"/>
      <c r="I31" s="143"/>
      <c r="J31" s="146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46"/>
      <c r="X31" s="146"/>
      <c r="Y31" s="146"/>
      <c r="Z31" s="146"/>
      <c r="AA31" s="146"/>
      <c r="AB31" s="146"/>
      <c r="AC31" s="146"/>
      <c r="AD31" s="146"/>
      <c r="AE31" s="139"/>
      <c r="AF31" s="139"/>
      <c r="AG31" s="139"/>
      <c r="AH31" s="139"/>
      <c r="AI31" s="139"/>
      <c r="AJ31" s="146"/>
      <c r="AK31" s="139"/>
      <c r="AL31" s="139"/>
      <c r="AM31" s="139"/>
      <c r="AN31" s="139"/>
      <c r="AO31" s="139"/>
      <c r="AP31" s="139"/>
      <c r="AQ31" s="139"/>
      <c r="AR31" s="139"/>
      <c r="AS31" s="139"/>
      <c r="AT31" s="139"/>
      <c r="AU31" s="139"/>
      <c r="AV31" s="139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39"/>
      <c r="BL31" s="139"/>
      <c r="BM31" s="139"/>
      <c r="BN31" s="139"/>
      <c r="BO31" s="139"/>
      <c r="BP31" s="139"/>
      <c r="BQ31" s="139"/>
      <c r="BR31" s="139"/>
      <c r="BS31" s="139"/>
      <c r="BT31" s="139"/>
      <c r="BU31" s="139"/>
      <c r="BV31" s="139"/>
      <c r="BW31" s="139"/>
      <c r="BX31" s="139"/>
      <c r="BY31" s="139"/>
      <c r="BZ31" s="139"/>
      <c r="CA31" s="139"/>
      <c r="CB31" s="139"/>
      <c r="CC31" s="139"/>
      <c r="CD31" s="139"/>
      <c r="CE31" s="139"/>
      <c r="CF31" s="139"/>
      <c r="CG31" s="139"/>
      <c r="CH31" s="139"/>
      <c r="CI31" s="139"/>
      <c r="CJ31" s="139"/>
      <c r="CK31" s="139"/>
      <c r="CL31" s="139"/>
      <c r="CM31" s="139"/>
      <c r="CN31" s="139"/>
      <c r="CO31" s="139"/>
      <c r="CP31" s="139"/>
      <c r="CQ31" s="139"/>
      <c r="CR31" s="139"/>
      <c r="CS31" s="139"/>
      <c r="CT31" s="139"/>
      <c r="CU31" s="139"/>
      <c r="CV31" s="139"/>
      <c r="CW31" s="139"/>
      <c r="CX31" s="139"/>
      <c r="CY31" s="139"/>
      <c r="CZ31" s="139"/>
      <c r="DA31" s="139"/>
      <c r="DB31" s="139"/>
      <c r="DC31" s="139"/>
      <c r="DD31" s="139"/>
      <c r="DE31" s="139"/>
      <c r="DF31" s="139"/>
      <c r="DG31" s="139"/>
      <c r="DH31" s="139"/>
      <c r="DI31" s="139"/>
      <c r="DJ31" s="139"/>
      <c r="DK31" s="139"/>
      <c r="DL31" s="139"/>
      <c r="DM31" s="139"/>
      <c r="DN31" s="139"/>
      <c r="DO31" s="139"/>
      <c r="DP31" s="139"/>
      <c r="DQ31" s="139"/>
      <c r="DR31" s="139"/>
      <c r="DS31" s="139"/>
      <c r="DT31" s="139"/>
      <c r="DU31" s="139"/>
      <c r="DV31" s="139"/>
      <c r="DW31" s="139"/>
      <c r="DX31" s="139"/>
      <c r="DY31" s="139"/>
      <c r="DZ31" s="139"/>
      <c r="EA31" s="139"/>
      <c r="EB31" s="139"/>
      <c r="EC31" s="139"/>
      <c r="ED31" s="139"/>
      <c r="EE31" s="139"/>
      <c r="EF31" s="139"/>
      <c r="EG31" s="139"/>
      <c r="EH31" s="139"/>
      <c r="EI31" s="139"/>
      <c r="EJ31" s="139"/>
      <c r="EK31" s="139"/>
      <c r="EL31" s="139"/>
      <c r="EM31" s="139"/>
      <c r="EN31" s="139"/>
      <c r="EO31" s="139"/>
      <c r="EP31" s="139"/>
      <c r="EQ31" s="139"/>
      <c r="ER31" s="139"/>
      <c r="ES31" s="139"/>
      <c r="ET31" s="139"/>
      <c r="EU31" s="139"/>
      <c r="EV31" s="139"/>
      <c r="EW31" s="139"/>
      <c r="EX31" s="139"/>
      <c r="EY31" s="139"/>
      <c r="EZ31" s="139"/>
      <c r="FA31" s="139"/>
      <c r="FB31" s="139"/>
      <c r="FC31" s="139"/>
      <c r="FD31" s="139"/>
      <c r="FE31" s="139"/>
      <c r="FF31" s="139"/>
      <c r="FG31" s="139"/>
      <c r="FH31" s="139"/>
      <c r="FI31" s="139"/>
      <c r="FJ31" s="139"/>
      <c r="FK31" s="139"/>
      <c r="FL31" s="139"/>
      <c r="FM31" s="139"/>
      <c r="FN31" s="139"/>
      <c r="FO31" s="139"/>
      <c r="FP31" s="139"/>
      <c r="FQ31" s="139"/>
      <c r="FR31" s="139"/>
      <c r="FS31" s="139"/>
      <c r="FT31" s="139"/>
      <c r="FU31" s="139"/>
      <c r="FV31" s="139"/>
      <c r="FW31" s="139"/>
      <c r="FX31" s="139"/>
      <c r="FY31" s="139"/>
      <c r="FZ31" s="139"/>
      <c r="GA31" s="139"/>
      <c r="GB31" s="139"/>
      <c r="GC31" s="139"/>
      <c r="GD31" s="139"/>
      <c r="GE31" s="139"/>
      <c r="GF31" s="139"/>
      <c r="GG31" s="146"/>
      <c r="GH31" s="146"/>
      <c r="GI31" s="146"/>
      <c r="GJ31" s="139"/>
      <c r="GK31" s="139"/>
      <c r="GL31" s="139"/>
      <c r="GM31" s="139"/>
      <c r="GN31" s="139"/>
      <c r="GO31" s="139"/>
      <c r="GP31" s="139"/>
      <c r="GQ31" s="139"/>
      <c r="GR31" s="139"/>
      <c r="GS31" s="139"/>
      <c r="GT31" s="139"/>
      <c r="GU31" s="139"/>
      <c r="GV31" s="139"/>
      <c r="GW31" s="139"/>
      <c r="GX31" s="139"/>
      <c r="GY31" s="139"/>
      <c r="GZ31" s="139"/>
      <c r="HA31" s="139"/>
      <c r="HB31" s="139"/>
      <c r="HC31" s="139"/>
      <c r="HD31" s="139"/>
      <c r="HE31" s="139"/>
      <c r="HF31" s="139"/>
      <c r="HG31" s="139"/>
      <c r="HH31" s="139"/>
      <c r="HI31" s="139"/>
      <c r="HJ31" s="139"/>
      <c r="HK31" s="139"/>
      <c r="HL31" s="139"/>
      <c r="HM31" s="139"/>
      <c r="HN31" s="139"/>
      <c r="HO31" s="139"/>
      <c r="HP31" s="139"/>
      <c r="HQ31" s="146"/>
      <c r="HR31" s="146"/>
      <c r="HS31" s="146"/>
      <c r="HT31" s="146"/>
      <c r="HU31" s="146"/>
      <c r="HV31" s="146"/>
      <c r="HW31" s="146"/>
      <c r="HX31" s="146">
        <v>0</v>
      </c>
      <c r="HY31" s="146">
        <v>1125031.98</v>
      </c>
      <c r="HZ31" s="146">
        <v>1048127.08</v>
      </c>
      <c r="IA31" s="146">
        <v>3961755.83</v>
      </c>
      <c r="IB31" s="146">
        <v>2721520.61</v>
      </c>
      <c r="IC31" s="146">
        <v>2962862.57</v>
      </c>
      <c r="ID31" s="146">
        <v>3574098.48</v>
      </c>
      <c r="IE31" s="146">
        <v>4310626.04</v>
      </c>
      <c r="IF31" s="146">
        <v>4202153.01</v>
      </c>
      <c r="IG31" s="146">
        <v>3476636.39</v>
      </c>
      <c r="IH31" s="146">
        <v>2751484.88</v>
      </c>
      <c r="II31" s="146">
        <v>3023746.56</v>
      </c>
      <c r="IJ31" s="146">
        <f>HX31+HY31+HZ31+IA31+IB31+IC31+ID31+IE31+IF31+IG31+IH31+II31</f>
        <v>33158043.43</v>
      </c>
      <c r="IK31" s="146">
        <v>41642.160000000003</v>
      </c>
      <c r="IL31" s="146">
        <v>19772.580000000002</v>
      </c>
      <c r="IM31" s="146">
        <v>6729.54</v>
      </c>
      <c r="IN31" s="146">
        <v>6256.5</v>
      </c>
      <c r="IO31" s="146">
        <v>20867.2</v>
      </c>
      <c r="IP31" s="146">
        <v>5654.3</v>
      </c>
      <c r="IQ31" s="146">
        <v>3170197.05</v>
      </c>
      <c r="IR31" s="146">
        <v>4680869.57</v>
      </c>
      <c r="IS31" s="146">
        <v>4442657.21</v>
      </c>
      <c r="IT31" s="146">
        <v>2631397.7999999998</v>
      </c>
      <c r="IU31" s="146">
        <v>3578189.58</v>
      </c>
      <c r="IV31" s="146">
        <v>2898609.66</v>
      </c>
      <c r="IW31" s="146">
        <f>IK31+IL31+IM31+IN31+IO31+IP31+IQ31+IR31+IS31+IT31+IU31+IV31</f>
        <v>21502843.150000002</v>
      </c>
      <c r="IX31" s="146">
        <v>2585586.2000000002</v>
      </c>
      <c r="IY31" s="146">
        <v>2414252.7200000002</v>
      </c>
      <c r="IZ31" s="146">
        <v>2405302.2200000002</v>
      </c>
      <c r="JA31" s="146">
        <v>3281739.22</v>
      </c>
      <c r="JB31" s="146">
        <v>2873539.39</v>
      </c>
      <c r="JC31" s="146">
        <v>3109902.14</v>
      </c>
      <c r="JD31" s="146">
        <v>3393263.88</v>
      </c>
      <c r="JE31" s="146">
        <v>5208234.0199999996</v>
      </c>
      <c r="JF31" s="146">
        <v>4561977.67</v>
      </c>
      <c r="JG31" s="146">
        <v>3979435.26</v>
      </c>
      <c r="JH31" s="146">
        <v>2792092.23</v>
      </c>
      <c r="JI31" s="146">
        <v>2381620.9700000002</v>
      </c>
      <c r="JJ31" s="146">
        <f>IX31+IY31+IZ31+JA31+JB31+JC31+JD31+JE31+JF31+JG31+JH31+JI31</f>
        <v>38986945.919999994</v>
      </c>
      <c r="JK31" s="146">
        <v>3478633.37</v>
      </c>
      <c r="JL31" s="146">
        <v>2596790</v>
      </c>
      <c r="JM31" s="146">
        <v>2485085.73</v>
      </c>
      <c r="JN31" s="146">
        <v>2926302.06</v>
      </c>
      <c r="JO31" s="146">
        <v>2966022.23</v>
      </c>
      <c r="JP31" s="146">
        <v>3080139.34</v>
      </c>
      <c r="JQ31" s="146">
        <v>3559634.1</v>
      </c>
      <c r="JR31" s="146">
        <v>5232190.33</v>
      </c>
      <c r="JS31" s="146">
        <v>5121061.29</v>
      </c>
      <c r="JT31" s="146">
        <v>3653198.71</v>
      </c>
      <c r="JU31" s="146">
        <v>2770252.04</v>
      </c>
      <c r="JV31" s="146">
        <v>3260172.03</v>
      </c>
      <c r="JW31" s="146">
        <f>JK31+JL31+JM31+JN31+JO31+JP31+JQ31+JR31+JS31+JT31+JU31+JV31</f>
        <v>41129481.230000004</v>
      </c>
      <c r="JX31" s="146">
        <v>2435759.96</v>
      </c>
      <c r="JY31" s="146">
        <v>2540727.2200000002</v>
      </c>
      <c r="JZ31" s="146">
        <v>2504856.9</v>
      </c>
      <c r="KA31" s="146">
        <v>3023878.25</v>
      </c>
      <c r="KB31" s="146">
        <v>2798143.32</v>
      </c>
      <c r="KC31" s="146">
        <v>2914776.73</v>
      </c>
      <c r="KD31" s="146">
        <v>3500982.66</v>
      </c>
      <c r="KE31" s="146">
        <v>5527963.04</v>
      </c>
      <c r="KF31" s="146">
        <v>4960296.47</v>
      </c>
      <c r="KG31" s="146">
        <v>3779194.52</v>
      </c>
      <c r="KH31" s="146">
        <v>2799035.24</v>
      </c>
      <c r="KI31" s="146">
        <v>3045033.22</v>
      </c>
      <c r="KJ31" s="146">
        <f>JX31+JY31+JZ31+KA31+KB31+KC31+KD31+KE31+KF31+KG31+KH31+KI31</f>
        <v>39830647.530000001</v>
      </c>
      <c r="KK31" s="146">
        <v>2461472.25</v>
      </c>
      <c r="KL31" s="146">
        <v>2492459.5099999998</v>
      </c>
      <c r="KM31" s="146">
        <v>2620773.39</v>
      </c>
      <c r="KN31" s="146">
        <v>1659237.06</v>
      </c>
      <c r="KO31" s="146">
        <v>1191253.68</v>
      </c>
      <c r="KP31" s="146">
        <v>1660921.05</v>
      </c>
      <c r="KQ31" s="146">
        <v>2616857.67</v>
      </c>
      <c r="KR31" s="146">
        <v>4085927.51</v>
      </c>
      <c r="KS31" s="146">
        <v>4206249.53</v>
      </c>
      <c r="KT31" s="146">
        <v>3367763.25</v>
      </c>
      <c r="KU31" s="146">
        <v>2258806.9300000002</v>
      </c>
      <c r="KV31" s="146">
        <v>2178254.4</v>
      </c>
      <c r="KW31" s="146">
        <f>KK31+KL31+KM31+KN31+KO31+KP31+KQ31+KR31+KS31+KT31+KU31+KV31</f>
        <v>30799976.23</v>
      </c>
      <c r="KX31" s="146">
        <v>1778173.71</v>
      </c>
      <c r="KY31" s="146">
        <v>1825297.72</v>
      </c>
      <c r="KZ31" s="146">
        <v>2135988.4500000002</v>
      </c>
      <c r="LA31" s="146">
        <v>2584134.7999999998</v>
      </c>
      <c r="LB31" s="146">
        <v>2466551.84</v>
      </c>
      <c r="LC31" s="146">
        <v>2913798.73</v>
      </c>
      <c r="LD31" s="146">
        <v>3860806.61</v>
      </c>
      <c r="LE31" s="146">
        <v>5674764.25</v>
      </c>
      <c r="LF31" s="146">
        <v>5636062.4199999999</v>
      </c>
      <c r="LG31" s="146">
        <v>4263058.3499999996</v>
      </c>
      <c r="LH31" s="146">
        <v>3091972.22</v>
      </c>
      <c r="LI31" s="146">
        <v>3572713.32</v>
      </c>
      <c r="LJ31" s="146">
        <f>KX31+KY31+KZ31+LA31+LB31+LC31+LD31+LE31+LF31+LG31+LH31+LI31</f>
        <v>39803322.420000002</v>
      </c>
      <c r="LK31" s="146">
        <v>3024714.48</v>
      </c>
      <c r="LL31" s="146">
        <v>2959020.54</v>
      </c>
      <c r="LM31" s="146">
        <v>3172140.13</v>
      </c>
      <c r="LN31" s="146">
        <v>3492791.71</v>
      </c>
      <c r="LO31" s="146">
        <v>3323177.76</v>
      </c>
      <c r="LP31" s="146">
        <v>3680016.27</v>
      </c>
      <c r="LQ31" s="146">
        <v>4563420.9000000004</v>
      </c>
      <c r="LR31" s="146">
        <v>6417556.1299999999</v>
      </c>
      <c r="LS31" s="146">
        <v>6490910.2300000004</v>
      </c>
      <c r="LT31" s="146">
        <v>4828853.82</v>
      </c>
      <c r="LU31" s="146">
        <v>3348471.44</v>
      </c>
      <c r="LV31" s="146">
        <v>3884042.92</v>
      </c>
      <c r="LW31" s="146">
        <f>LK31+LL31+LM31+LN31+LO31+LP31+LQ31+LR31+LS31+LT31+LU31+LV31</f>
        <v>49185116.329999998</v>
      </c>
      <c r="LX31" s="146">
        <v>3050554.87</v>
      </c>
      <c r="LY31" s="146">
        <v>3363050.37</v>
      </c>
      <c r="LZ31" s="146">
        <v>0</v>
      </c>
      <c r="MA31" s="146">
        <v>0</v>
      </c>
      <c r="MB31" s="146">
        <v>0</v>
      </c>
      <c r="MC31" s="146">
        <v>0</v>
      </c>
      <c r="MD31" s="146">
        <v>0</v>
      </c>
      <c r="ME31" s="146">
        <v>0</v>
      </c>
      <c r="MF31" s="146">
        <v>0</v>
      </c>
      <c r="MG31" s="146">
        <v>0</v>
      </c>
      <c r="MH31" s="146">
        <v>0</v>
      </c>
      <c r="MI31" s="146">
        <v>0</v>
      </c>
      <c r="MJ31" s="146">
        <f>LX31+LY31+LZ31+MA31+MB31+MC31+MD31+ME31+MF31+MG31+MH31+MI31</f>
        <v>6413605.2400000002</v>
      </c>
    </row>
    <row r="32" spans="1:348" x14ac:dyDescent="0.2">
      <c r="A32" s="47"/>
      <c r="B32" s="46"/>
      <c r="C32" s="248" t="s">
        <v>395</v>
      </c>
      <c r="D32" s="208" t="s">
        <v>395</v>
      </c>
      <c r="E32" s="147"/>
      <c r="F32" s="147"/>
      <c r="G32" s="147"/>
      <c r="H32" s="147"/>
      <c r="I32" s="147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8"/>
      <c r="AU32" s="148"/>
      <c r="AV32" s="149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6"/>
      <c r="BW32" s="146"/>
      <c r="BX32" s="146"/>
      <c r="BY32" s="146"/>
      <c r="BZ32" s="146"/>
      <c r="CA32" s="146"/>
      <c r="CB32" s="146"/>
      <c r="CC32" s="146"/>
      <c r="CD32" s="146"/>
      <c r="CE32" s="146"/>
      <c r="CF32" s="146"/>
      <c r="CG32" s="146"/>
      <c r="CH32" s="146"/>
      <c r="CI32" s="146"/>
      <c r="CJ32" s="146"/>
      <c r="CK32" s="146"/>
      <c r="CL32" s="146"/>
      <c r="CM32" s="146"/>
      <c r="CN32" s="146"/>
      <c r="CO32" s="146"/>
      <c r="CP32" s="146"/>
      <c r="CQ32" s="146"/>
      <c r="CR32" s="146"/>
      <c r="CS32" s="146"/>
      <c r="CT32" s="146"/>
      <c r="CU32" s="146"/>
      <c r="CV32" s="146"/>
      <c r="CW32" s="146"/>
      <c r="CX32" s="146"/>
      <c r="CY32" s="146"/>
      <c r="CZ32" s="146"/>
      <c r="DA32" s="146"/>
      <c r="DB32" s="146"/>
      <c r="DC32" s="146"/>
      <c r="DD32" s="146"/>
      <c r="DE32" s="146"/>
      <c r="DF32" s="146"/>
      <c r="DG32" s="146"/>
      <c r="DH32" s="146"/>
      <c r="DI32" s="146"/>
      <c r="DJ32" s="146"/>
      <c r="DK32" s="146"/>
      <c r="DL32" s="146"/>
      <c r="DM32" s="146"/>
      <c r="DN32" s="146"/>
      <c r="DO32" s="146"/>
      <c r="DP32" s="146"/>
      <c r="DQ32" s="146"/>
      <c r="DR32" s="146"/>
      <c r="DS32" s="146"/>
      <c r="DT32" s="146"/>
      <c r="DU32" s="146"/>
      <c r="DV32" s="146"/>
      <c r="DW32" s="146"/>
      <c r="DX32" s="146"/>
      <c r="DY32" s="146"/>
      <c r="DZ32" s="146"/>
      <c r="EA32" s="146"/>
      <c r="EB32" s="146"/>
      <c r="EC32" s="146"/>
      <c r="ED32" s="146"/>
      <c r="EE32" s="146"/>
      <c r="EF32" s="146"/>
      <c r="EG32" s="146"/>
      <c r="EH32" s="146"/>
      <c r="EI32" s="146"/>
      <c r="EJ32" s="146"/>
      <c r="EK32" s="146"/>
      <c r="EL32" s="146"/>
      <c r="EM32" s="146"/>
      <c r="EN32" s="146"/>
      <c r="EO32" s="146"/>
      <c r="EP32" s="146"/>
      <c r="EQ32" s="146"/>
      <c r="ER32" s="146"/>
      <c r="ES32" s="146"/>
      <c r="ET32" s="146"/>
      <c r="EU32" s="146"/>
      <c r="EV32" s="146"/>
      <c r="EW32" s="146"/>
      <c r="EX32" s="146"/>
      <c r="EY32" s="146"/>
      <c r="EZ32" s="146"/>
      <c r="FA32" s="146"/>
      <c r="FB32" s="146"/>
      <c r="FC32" s="146"/>
      <c r="FD32" s="146"/>
      <c r="FE32" s="146"/>
      <c r="FF32" s="146"/>
      <c r="FG32" s="146"/>
      <c r="FH32" s="146"/>
      <c r="FI32" s="146"/>
      <c r="FJ32" s="146"/>
      <c r="FK32" s="146"/>
      <c r="FL32" s="146"/>
      <c r="FM32" s="146"/>
      <c r="FN32" s="146"/>
      <c r="FO32" s="146"/>
      <c r="FP32" s="146"/>
      <c r="FQ32" s="146"/>
      <c r="FR32" s="146"/>
      <c r="FS32" s="146"/>
      <c r="FT32" s="146"/>
      <c r="FU32" s="146"/>
      <c r="FV32" s="146"/>
      <c r="FW32" s="146"/>
      <c r="FX32" s="146"/>
      <c r="FY32" s="146"/>
      <c r="FZ32" s="146"/>
      <c r="GA32" s="146"/>
      <c r="GB32" s="146"/>
      <c r="GC32" s="146"/>
      <c r="GD32" s="146"/>
      <c r="GE32" s="146"/>
      <c r="GF32" s="146"/>
      <c r="GG32" s="146"/>
      <c r="GH32" s="146"/>
      <c r="GI32" s="146"/>
      <c r="GJ32" s="146"/>
      <c r="GK32" s="146"/>
      <c r="GL32" s="146"/>
      <c r="GM32" s="146"/>
      <c r="GN32" s="146"/>
      <c r="GO32" s="146"/>
      <c r="GP32" s="146"/>
      <c r="GQ32" s="146"/>
      <c r="GR32" s="146"/>
      <c r="GS32" s="146"/>
      <c r="GT32" s="146"/>
      <c r="GU32" s="146"/>
      <c r="GV32" s="146"/>
      <c r="GW32" s="146"/>
      <c r="GX32" s="146"/>
      <c r="GY32" s="146"/>
      <c r="GZ32" s="146"/>
      <c r="HA32" s="146"/>
      <c r="HB32" s="146"/>
      <c r="HC32" s="146"/>
      <c r="HD32" s="146"/>
      <c r="HE32" s="146"/>
      <c r="HF32" s="146"/>
      <c r="HG32" s="146"/>
      <c r="HH32" s="146"/>
      <c r="HI32" s="146"/>
      <c r="HJ32" s="146"/>
      <c r="HK32" s="146"/>
      <c r="HL32" s="146"/>
      <c r="HM32" s="146"/>
      <c r="HN32" s="146"/>
      <c r="HO32" s="146"/>
      <c r="HP32" s="146"/>
      <c r="HQ32" s="146"/>
      <c r="HR32" s="146"/>
      <c r="HS32" s="146"/>
      <c r="HT32" s="146"/>
      <c r="HU32" s="146"/>
      <c r="HV32" s="146"/>
      <c r="HW32" s="146"/>
      <c r="HX32" s="146"/>
      <c r="HY32" s="146"/>
      <c r="HZ32" s="146"/>
      <c r="IA32" s="146"/>
      <c r="IB32" s="146"/>
      <c r="IC32" s="146"/>
      <c r="ID32" s="146"/>
      <c r="IE32" s="146"/>
      <c r="IF32" s="146"/>
      <c r="IG32" s="146"/>
      <c r="IH32" s="146"/>
      <c r="II32" s="146"/>
      <c r="IJ32" s="146"/>
      <c r="IK32" s="146"/>
      <c r="IL32" s="146"/>
      <c r="IM32" s="146"/>
      <c r="IN32" s="146"/>
      <c r="IO32" s="146"/>
      <c r="IP32" s="146"/>
      <c r="IQ32" s="146"/>
      <c r="IR32" s="146"/>
      <c r="IS32" s="146"/>
      <c r="IT32" s="146"/>
      <c r="IU32" s="146"/>
      <c r="IV32" s="146"/>
      <c r="IW32" s="146"/>
      <c r="IX32" s="146"/>
      <c r="IY32" s="146"/>
      <c r="IZ32" s="146"/>
      <c r="JA32" s="146"/>
      <c r="JB32" s="146"/>
      <c r="JC32" s="146"/>
      <c r="JD32" s="146"/>
      <c r="JE32" s="146"/>
      <c r="JF32" s="146"/>
      <c r="JG32" s="146"/>
      <c r="JH32" s="146"/>
      <c r="JI32" s="146"/>
      <c r="JJ32" s="146"/>
      <c r="JK32" s="146"/>
      <c r="JL32" s="146"/>
      <c r="JM32" s="146"/>
      <c r="JN32" s="146"/>
      <c r="JO32" s="146"/>
      <c r="JP32" s="146"/>
      <c r="JQ32" s="146"/>
      <c r="JR32" s="146"/>
      <c r="JS32" s="146"/>
      <c r="JT32" s="146"/>
      <c r="JU32" s="146"/>
      <c r="JV32" s="146"/>
      <c r="JW32" s="146"/>
      <c r="JX32" s="146"/>
      <c r="JY32" s="146"/>
      <c r="JZ32" s="146"/>
      <c r="KA32" s="146"/>
      <c r="KB32" s="146"/>
      <c r="KC32" s="146"/>
      <c r="KD32" s="146"/>
      <c r="KE32" s="146"/>
      <c r="KF32" s="146"/>
      <c r="KG32" s="146"/>
      <c r="KH32" s="146"/>
      <c r="KI32" s="146"/>
      <c r="KJ32" s="146"/>
      <c r="KK32" s="146"/>
      <c r="KL32" s="146"/>
      <c r="KM32" s="146"/>
      <c r="KN32" s="146"/>
      <c r="KO32" s="146"/>
      <c r="KP32" s="146"/>
      <c r="KQ32" s="146"/>
      <c r="KR32" s="146"/>
      <c r="KS32" s="146"/>
      <c r="KT32" s="146"/>
      <c r="KU32" s="146"/>
      <c r="KV32" s="146"/>
      <c r="KW32" s="146"/>
      <c r="KX32" s="146"/>
      <c r="KY32" s="146"/>
      <c r="KZ32" s="146"/>
      <c r="LA32" s="146"/>
      <c r="LB32" s="146"/>
      <c r="LC32" s="146"/>
      <c r="LD32" s="146"/>
      <c r="LE32" s="146"/>
      <c r="LF32" s="146"/>
      <c r="LG32" s="146"/>
      <c r="LH32" s="146"/>
      <c r="LI32" s="146"/>
      <c r="LJ32" s="146"/>
      <c r="LK32" s="146"/>
      <c r="LL32" s="146"/>
      <c r="LM32" s="146"/>
      <c r="LN32" s="146"/>
      <c r="LO32" s="146"/>
      <c r="LP32" s="146"/>
      <c r="LQ32" s="146"/>
      <c r="LR32" s="146"/>
      <c r="LS32" s="146"/>
      <c r="LT32" s="146"/>
      <c r="LU32" s="146"/>
      <c r="LV32" s="146"/>
      <c r="LW32" s="146"/>
      <c r="LX32" s="146"/>
      <c r="LY32" s="146"/>
      <c r="LZ32" s="146"/>
      <c r="MA32" s="146"/>
      <c r="MB32" s="146"/>
      <c r="MC32" s="146"/>
      <c r="MD32" s="146"/>
      <c r="ME32" s="146"/>
      <c r="MF32" s="146"/>
      <c r="MG32" s="146"/>
      <c r="MH32" s="146"/>
      <c r="MI32" s="146"/>
      <c r="MJ32" s="146"/>
    </row>
    <row r="33" spans="1:348" ht="15.75" x14ac:dyDescent="0.25">
      <c r="A33" s="50">
        <v>7011</v>
      </c>
      <c r="B33" s="51"/>
      <c r="C33" s="247" t="s">
        <v>120</v>
      </c>
      <c r="D33" s="207" t="s">
        <v>70</v>
      </c>
      <c r="E33" s="144">
        <f t="shared" ref="E33:V33" si="137">E34+E35+E36+E37+E38</f>
        <v>240390978.13386747</v>
      </c>
      <c r="F33" s="144">
        <f t="shared" si="137"/>
        <v>385019654.48172253</v>
      </c>
      <c r="G33" s="144">
        <f t="shared" si="137"/>
        <v>478363849.9415791</v>
      </c>
      <c r="H33" s="144">
        <f t="shared" si="137"/>
        <v>567655983.97596395</v>
      </c>
      <c r="I33" s="144">
        <f t="shared" si="137"/>
        <v>468829928.22567183</v>
      </c>
      <c r="J33" s="145">
        <f t="shared" si="137"/>
        <v>427250938.90836257</v>
      </c>
      <c r="K33" s="145">
        <f t="shared" si="137"/>
        <v>37967463.695543326</v>
      </c>
      <c r="L33" s="145">
        <f t="shared" si="137"/>
        <v>37316758.471039899</v>
      </c>
      <c r="M33" s="145">
        <f t="shared" si="137"/>
        <v>39034860.624269746</v>
      </c>
      <c r="N33" s="145">
        <f t="shared" si="137"/>
        <v>38489538.474378228</v>
      </c>
      <c r="O33" s="145">
        <f t="shared" si="137"/>
        <v>37860390.585878819</v>
      </c>
      <c r="P33" s="145">
        <f t="shared" si="137"/>
        <v>39842693.206476383</v>
      </c>
      <c r="Q33" s="145">
        <f t="shared" si="137"/>
        <v>39788461.859455869</v>
      </c>
      <c r="R33" s="145">
        <f t="shared" si="137"/>
        <v>38655796.194291443</v>
      </c>
      <c r="S33" s="145">
        <f t="shared" si="137"/>
        <v>38826118.344182938</v>
      </c>
      <c r="T33" s="145">
        <f t="shared" si="137"/>
        <v>40969316.474712066</v>
      </c>
      <c r="U33" s="145">
        <f t="shared" si="137"/>
        <v>39503250.709397428</v>
      </c>
      <c r="V33" s="145">
        <f t="shared" si="137"/>
        <v>47237723.251543984</v>
      </c>
      <c r="W33" s="145">
        <f t="shared" ref="W33:W41" si="138">K33+L33+M33+N33+O33+P33+Q33+R33+S33+T33+U33+V33</f>
        <v>475492371.8911702</v>
      </c>
      <c r="X33" s="145">
        <f t="shared" ref="X33:AI33" si="139">X34+X35+X36+X37+X38</f>
        <v>39296640.794525117</v>
      </c>
      <c r="Y33" s="145">
        <f t="shared" si="139"/>
        <v>40059009.347354367</v>
      </c>
      <c r="Z33" s="145">
        <f t="shared" si="139"/>
        <v>43215665.164413281</v>
      </c>
      <c r="AA33" s="145">
        <f t="shared" si="139"/>
        <v>42702236.688365877</v>
      </c>
      <c r="AB33" s="145">
        <f t="shared" si="139"/>
        <v>42152921.048239022</v>
      </c>
      <c r="AC33" s="145">
        <f t="shared" si="139"/>
        <v>43197521.281922884</v>
      </c>
      <c r="AD33" s="145">
        <f t="shared" si="139"/>
        <v>43809631.113336682</v>
      </c>
      <c r="AE33" s="145">
        <f t="shared" si="139"/>
        <v>50699145.960607596</v>
      </c>
      <c r="AF33" s="145">
        <f t="shared" si="139"/>
        <v>43801577.32431981</v>
      </c>
      <c r="AG33" s="145">
        <f t="shared" si="139"/>
        <v>35974749.624436654</v>
      </c>
      <c r="AH33" s="145">
        <f t="shared" si="139"/>
        <v>44849924.887330994</v>
      </c>
      <c r="AI33" s="145">
        <f t="shared" si="139"/>
        <v>53055312.134868979</v>
      </c>
      <c r="AJ33" s="145">
        <f t="shared" ref="AJ33:AJ41" si="140">X33+Y33+Z33+AA33+AB33+AC33+AD33+AE33+AF33+AG33+AH33+AI33</f>
        <v>522814335.36972123</v>
      </c>
      <c r="AK33" s="145">
        <f t="shared" ref="AK33:AV33" si="141">AK34+AK35+AK36+AK37+AK38+AK39+AK40</f>
        <v>44870343.014521785</v>
      </c>
      <c r="AL33" s="145">
        <f t="shared" si="141"/>
        <v>44093177.265898846</v>
      </c>
      <c r="AM33" s="145">
        <f t="shared" si="141"/>
        <v>46383078.784843937</v>
      </c>
      <c r="AN33" s="145">
        <f t="shared" si="141"/>
        <v>46489467.534635276</v>
      </c>
      <c r="AO33" s="145">
        <f t="shared" si="141"/>
        <v>47409898.180604249</v>
      </c>
      <c r="AP33" s="145">
        <f t="shared" si="141"/>
        <v>47981238.524453349</v>
      </c>
      <c r="AQ33" s="145">
        <f t="shared" si="141"/>
        <v>49464225.504924066</v>
      </c>
      <c r="AR33" s="145">
        <f t="shared" si="141"/>
        <v>48122959.439158745</v>
      </c>
      <c r="AS33" s="145">
        <f t="shared" si="141"/>
        <v>49189313.136371225</v>
      </c>
      <c r="AT33" s="145">
        <f t="shared" si="141"/>
        <v>49496791.019863136</v>
      </c>
      <c r="AU33" s="145">
        <f t="shared" si="141"/>
        <v>50615928.058754794</v>
      </c>
      <c r="AV33" s="145">
        <f t="shared" si="141"/>
        <v>58143018.694708727</v>
      </c>
      <c r="AW33" s="145">
        <f t="shared" ref="AW33:AW41" si="142">AK33+AL33+AM33+AN33+AO33+AP33+AQ33+AR33+AS33+AT33+AU33+AV33</f>
        <v>582259439.15873814</v>
      </c>
      <c r="AX33" s="145">
        <f t="shared" ref="AX33:BI33" si="143">AX34+AX35+AX36+AX37+AX38+AX39+AX40</f>
        <v>50513253.213153064</v>
      </c>
      <c r="AY33" s="145">
        <f t="shared" si="143"/>
        <v>51796148.389250547</v>
      </c>
      <c r="AZ33" s="145">
        <f t="shared" si="143"/>
        <v>51825400.600901365</v>
      </c>
      <c r="BA33" s="145">
        <f t="shared" si="143"/>
        <v>52224490.903021194</v>
      </c>
      <c r="BB33" s="145">
        <f t="shared" si="143"/>
        <v>52637831.747621432</v>
      </c>
      <c r="BC33" s="145">
        <f t="shared" si="143"/>
        <v>53447154.064429983</v>
      </c>
      <c r="BD33" s="145">
        <f t="shared" si="143"/>
        <v>53295234.518444344</v>
      </c>
      <c r="BE33" s="145">
        <f t="shared" si="143"/>
        <v>52786170.923051246</v>
      </c>
      <c r="BF33" s="145">
        <f t="shared" si="143"/>
        <v>53378559.505925559</v>
      </c>
      <c r="BG33" s="145">
        <f t="shared" si="143"/>
        <v>54696540.64429979</v>
      </c>
      <c r="BH33" s="145">
        <f t="shared" si="143"/>
        <v>55745618.427641474</v>
      </c>
      <c r="BI33" s="145">
        <f t="shared" si="143"/>
        <v>64858103.822400279</v>
      </c>
      <c r="BJ33" s="145">
        <f t="shared" ref="BJ33:BJ41" si="144">AX33+AY33+AZ33+BA33+BB33+BC33+BD33+BE33+BF33+BG33+BH33+BI33</f>
        <v>647204506.7601403</v>
      </c>
      <c r="BK33" s="145">
        <f t="shared" ref="BK33:BV33" si="145">BK34+BK35+BK36+BK37+BK38+BK39+BK40+BK41</f>
        <v>55048326.656651646</v>
      </c>
      <c r="BL33" s="145">
        <f t="shared" si="145"/>
        <v>56748397.596394591</v>
      </c>
      <c r="BM33" s="145">
        <f t="shared" si="145"/>
        <v>56400354.698714755</v>
      </c>
      <c r="BN33" s="145">
        <f t="shared" si="145"/>
        <v>57846039.893173106</v>
      </c>
      <c r="BO33" s="145">
        <f t="shared" si="145"/>
        <v>58054623.602069773</v>
      </c>
      <c r="BP33" s="145">
        <f t="shared" si="145"/>
        <v>57992638.958437659</v>
      </c>
      <c r="BQ33" s="145">
        <f t="shared" si="145"/>
        <v>59010578.367551327</v>
      </c>
      <c r="BR33" s="145">
        <f t="shared" si="145"/>
        <v>57884213.820731103</v>
      </c>
      <c r="BS33" s="145">
        <f t="shared" si="145"/>
        <v>59290460.69103656</v>
      </c>
      <c r="BT33" s="145">
        <f t="shared" si="145"/>
        <v>60244124.520113505</v>
      </c>
      <c r="BU33" s="145">
        <f t="shared" si="145"/>
        <v>60267956.100817904</v>
      </c>
      <c r="BV33" s="145">
        <f t="shared" si="145"/>
        <v>71639413.286596581</v>
      </c>
      <c r="BW33" s="145">
        <f t="shared" ref="BW33:BW41" si="146">BK33+BL33+BM33+BN33+BO33+BP33+BQ33+BR33+BS33+BT33+BU33+BV33</f>
        <v>710427128.19228852</v>
      </c>
      <c r="BX33" s="145">
        <f t="shared" ref="BX33:CI33" si="147">BX34+BX35+BX36+BX37+BX38+BX39+BX40+BX41</f>
        <v>61721590.719412461</v>
      </c>
      <c r="BY33" s="145">
        <f t="shared" si="147"/>
        <v>61685824.570188627</v>
      </c>
      <c r="BZ33" s="145">
        <f t="shared" si="147"/>
        <v>62426210.148556173</v>
      </c>
      <c r="CA33" s="145">
        <f t="shared" si="147"/>
        <v>62512806.710065112</v>
      </c>
      <c r="CB33" s="145">
        <f t="shared" si="147"/>
        <v>62668865.798698045</v>
      </c>
      <c r="CC33" s="145">
        <f t="shared" si="147"/>
        <v>63182836.755132705</v>
      </c>
      <c r="CD33" s="145">
        <f t="shared" si="147"/>
        <v>64705291.27023869</v>
      </c>
      <c r="CE33" s="145">
        <f t="shared" si="147"/>
        <v>62278242.363545321</v>
      </c>
      <c r="CF33" s="145">
        <f t="shared" si="147"/>
        <v>63927048.906693377</v>
      </c>
      <c r="CG33" s="145">
        <f t="shared" si="147"/>
        <v>64969199.632782511</v>
      </c>
      <c r="CH33" s="145">
        <f t="shared" si="147"/>
        <v>64512552.16157569</v>
      </c>
      <c r="CI33" s="145">
        <f t="shared" si="147"/>
        <v>77132298.447671518</v>
      </c>
      <c r="CJ33" s="145">
        <f t="shared" ref="CJ33:CJ41" si="148">BX33+BY33+BZ33+CA33+CB33+CC33+CD33+CE33+CF33+CG33+CH33+CI33</f>
        <v>771722767.48456025</v>
      </c>
      <c r="CK33" s="145">
        <f t="shared" ref="CK33:CV33" si="149">CK34+CK35+CK36+CK37+CK38+CK39+CK40+CK41</f>
        <v>65634877.31597396</v>
      </c>
      <c r="CL33" s="145">
        <f t="shared" si="149"/>
        <v>65117555.499916539</v>
      </c>
      <c r="CM33" s="145">
        <f t="shared" si="149"/>
        <v>67414868.135536626</v>
      </c>
      <c r="CN33" s="145">
        <f t="shared" si="149"/>
        <v>66967108.996828578</v>
      </c>
      <c r="CO33" s="145">
        <f t="shared" si="149"/>
        <v>66916896.177599736</v>
      </c>
      <c r="CP33" s="145">
        <f t="shared" si="149"/>
        <v>67280420.630946428</v>
      </c>
      <c r="CQ33" s="145">
        <f t="shared" si="149"/>
        <v>68397767.484560177</v>
      </c>
      <c r="CR33" s="145">
        <f t="shared" si="149"/>
        <v>67750780.337172419</v>
      </c>
      <c r="CS33" s="145">
        <f t="shared" si="149"/>
        <v>69275050.075112686</v>
      </c>
      <c r="CT33" s="145">
        <f t="shared" si="149"/>
        <v>69152182.440327182</v>
      </c>
      <c r="CU33" s="145">
        <f t="shared" si="149"/>
        <v>70518448.506092489</v>
      </c>
      <c r="CV33" s="145">
        <f t="shared" si="149"/>
        <v>84214567.684860632</v>
      </c>
      <c r="CW33" s="145">
        <f t="shared" ref="CW33:CW41" si="150">CK33+CL33+CM33+CN33+CO33+CP33+CQ33+CR33+CS33+CT33+CU33+CV33</f>
        <v>828640523.28492749</v>
      </c>
      <c r="CX33" s="145">
        <f t="shared" ref="CX33:DI33" si="151">CX34+CX35+CX36+CX37+CX38+CX39+CX40+CX41</f>
        <v>71550642.630612582</v>
      </c>
      <c r="CY33" s="145">
        <f t="shared" si="151"/>
        <v>68411680.020030051</v>
      </c>
      <c r="CZ33" s="145">
        <f t="shared" si="151"/>
        <v>69900663.495242864</v>
      </c>
      <c r="DA33" s="145">
        <f t="shared" si="151"/>
        <v>71996586.546486393</v>
      </c>
      <c r="DB33" s="145">
        <f t="shared" si="151"/>
        <v>70875822.066432983</v>
      </c>
      <c r="DC33" s="145">
        <f t="shared" si="151"/>
        <v>72356113.336671695</v>
      </c>
      <c r="DD33" s="145">
        <f t="shared" si="151"/>
        <v>72615385.578367561</v>
      </c>
      <c r="DE33" s="145">
        <f t="shared" si="151"/>
        <v>71341378.734768823</v>
      </c>
      <c r="DF33" s="145">
        <f t="shared" si="151"/>
        <v>73943327.491236851</v>
      </c>
      <c r="DG33" s="145">
        <f t="shared" si="151"/>
        <v>73232536.304456711</v>
      </c>
      <c r="DH33" s="145">
        <f t="shared" si="151"/>
        <v>75361550.659322321</v>
      </c>
      <c r="DI33" s="145">
        <f t="shared" si="151"/>
        <v>88706271.907861769</v>
      </c>
      <c r="DJ33" s="145">
        <f t="shared" ref="DJ33:DJ41" si="152">CX33+CY33+CZ33+DA33+DB33+DC33+DD33+DE33+DF33+DG33+DH33+DI33</f>
        <v>880291958.77149057</v>
      </c>
      <c r="DK33" s="145">
        <f t="shared" ref="DK33:DV33" si="153">DK34+DK35+DK36+DK37+DK38+DK39+DK40+DK41</f>
        <v>74952382.740777835</v>
      </c>
      <c r="DL33" s="145">
        <f t="shared" si="153"/>
        <v>73619637.790018365</v>
      </c>
      <c r="DM33" s="145">
        <f t="shared" si="153"/>
        <v>74634823.067935243</v>
      </c>
      <c r="DN33" s="145">
        <f t="shared" si="153"/>
        <v>76324486.730095148</v>
      </c>
      <c r="DO33" s="145">
        <f t="shared" si="153"/>
        <v>75874607.744950786</v>
      </c>
      <c r="DP33" s="145">
        <f t="shared" si="153"/>
        <v>76802007.177432805</v>
      </c>
      <c r="DQ33" s="145">
        <f t="shared" si="153"/>
        <v>77285357.202470377</v>
      </c>
      <c r="DR33" s="145">
        <f t="shared" si="153"/>
        <v>75465877.983642116</v>
      </c>
      <c r="DS33" s="145">
        <f t="shared" si="153"/>
        <v>77842488.733099654</v>
      </c>
      <c r="DT33" s="145">
        <f t="shared" si="153"/>
        <v>77801560.674344838</v>
      </c>
      <c r="DU33" s="145">
        <f t="shared" si="153"/>
        <v>79432244.199632809</v>
      </c>
      <c r="DV33" s="145">
        <f t="shared" si="153"/>
        <v>94815339.676180929</v>
      </c>
      <c r="DW33" s="145">
        <f t="shared" ref="DW33:DW41" si="154">DK33+DL33+DM33+DN33+DO33+DP33+DQ33+DR33+DS33+DT33+DU33+DV33</f>
        <v>934850813.72058105</v>
      </c>
      <c r="DX33" s="145">
        <f t="shared" ref="DX33:EI33" si="155">DX34+DX35+DX36+DX37+DX38+DX39+DX40+DX41</f>
        <v>79429890</v>
      </c>
      <c r="DY33" s="145">
        <f t="shared" si="155"/>
        <v>79192768</v>
      </c>
      <c r="DZ33" s="145">
        <f t="shared" si="155"/>
        <v>80922226.659999982</v>
      </c>
      <c r="EA33" s="145">
        <f t="shared" si="155"/>
        <v>81779053.400000021</v>
      </c>
      <c r="EB33" s="145">
        <f t="shared" si="155"/>
        <v>81825536</v>
      </c>
      <c r="EC33" s="145">
        <f t="shared" si="155"/>
        <v>83850379.099999979</v>
      </c>
      <c r="ED33" s="145">
        <f t="shared" si="155"/>
        <v>83782984.390000001</v>
      </c>
      <c r="EE33" s="145">
        <f t="shared" si="155"/>
        <v>83357892.160000011</v>
      </c>
      <c r="EF33" s="145">
        <f t="shared" si="155"/>
        <v>84133445.239999995</v>
      </c>
      <c r="EG33" s="145">
        <f t="shared" si="155"/>
        <v>85015901.960000008</v>
      </c>
      <c r="EH33" s="145">
        <f t="shared" si="155"/>
        <v>87381532.090000004</v>
      </c>
      <c r="EI33" s="145">
        <f t="shared" si="155"/>
        <v>105099141</v>
      </c>
      <c r="EJ33" s="145">
        <f t="shared" ref="EJ33:EJ41" si="156">DX33+DY33+DZ33+EA33+EB33+EC33+ED33+EE33+EF33+EG33+EH33+EI33</f>
        <v>1015770750</v>
      </c>
      <c r="EK33" s="145">
        <f t="shared" ref="EK33:EV33" si="157">EK34+EK35+EK36+EK37+EK38+EK39+EK40+EK41</f>
        <v>87820301.690000027</v>
      </c>
      <c r="EL33" s="145">
        <f t="shared" si="157"/>
        <v>88126542</v>
      </c>
      <c r="EM33" s="145">
        <f t="shared" si="157"/>
        <v>90278973</v>
      </c>
      <c r="EN33" s="145">
        <f t="shared" si="157"/>
        <v>92487190</v>
      </c>
      <c r="EO33" s="145">
        <f t="shared" si="157"/>
        <v>91584222</v>
      </c>
      <c r="EP33" s="145">
        <f t="shared" si="157"/>
        <v>92188818</v>
      </c>
      <c r="EQ33" s="145">
        <f t="shared" si="157"/>
        <v>94068177</v>
      </c>
      <c r="ER33" s="145">
        <f t="shared" si="157"/>
        <v>91416848.209999993</v>
      </c>
      <c r="ES33" s="145">
        <f t="shared" si="157"/>
        <v>95206262</v>
      </c>
      <c r="ET33" s="145">
        <f t="shared" si="157"/>
        <v>95538648</v>
      </c>
      <c r="EU33" s="145">
        <f t="shared" si="157"/>
        <v>95792862</v>
      </c>
      <c r="EV33" s="145">
        <f t="shared" si="157"/>
        <v>109317412</v>
      </c>
      <c r="EW33" s="145">
        <f t="shared" ref="EW33:EW41" si="158">EK33+EL33+EM33+EN33+EO33+EP33+EQ33+ER33+ES33+ET33+EU33+EV33</f>
        <v>1123826255.9000001</v>
      </c>
      <c r="EX33" s="145">
        <f t="shared" ref="EX33:FI33" si="159">EX34+EX35+EX36+EX37+EX38+EX39+EX40+EX41</f>
        <v>95691706</v>
      </c>
      <c r="EY33" s="145">
        <f t="shared" si="159"/>
        <v>92862929</v>
      </c>
      <c r="EZ33" s="145">
        <f t="shared" si="159"/>
        <v>94137600</v>
      </c>
      <c r="FA33" s="145">
        <f t="shared" si="159"/>
        <v>95677518</v>
      </c>
      <c r="FB33" s="145">
        <f t="shared" si="159"/>
        <v>93049842</v>
      </c>
      <c r="FC33" s="145">
        <f t="shared" si="159"/>
        <v>92122828</v>
      </c>
      <c r="FD33" s="145">
        <f t="shared" si="159"/>
        <v>91953809</v>
      </c>
      <c r="FE33" s="145">
        <f t="shared" si="159"/>
        <v>90919417</v>
      </c>
      <c r="FF33" s="145">
        <f t="shared" si="159"/>
        <v>90694567</v>
      </c>
      <c r="FG33" s="145">
        <f t="shared" si="159"/>
        <v>92793166.039999992</v>
      </c>
      <c r="FH33" s="145">
        <f t="shared" si="159"/>
        <v>92616542</v>
      </c>
      <c r="FI33" s="145">
        <f t="shared" si="159"/>
        <v>105027487</v>
      </c>
      <c r="FJ33" s="145">
        <f t="shared" ref="FJ33:FJ41" si="160">EX33+EY33+EZ33+FA33+FB33+FC33+FD33+FE33+FF33+FG33+FH33+FI33</f>
        <v>1127547411.04</v>
      </c>
      <c r="FK33" s="145">
        <f t="shared" ref="FK33:FV33" si="161">FK34+FK35+FK36+FK37+FK38+FK39+FK40+FK41</f>
        <v>92828940.780000016</v>
      </c>
      <c r="FL33" s="145">
        <f t="shared" si="161"/>
        <v>90033408.950000003</v>
      </c>
      <c r="FM33" s="145">
        <f t="shared" si="161"/>
        <v>94223916</v>
      </c>
      <c r="FN33" s="145">
        <f t="shared" si="161"/>
        <v>95144964</v>
      </c>
      <c r="FO33" s="145">
        <f t="shared" si="161"/>
        <v>93914794</v>
      </c>
      <c r="FP33" s="145">
        <f t="shared" si="161"/>
        <v>94513904</v>
      </c>
      <c r="FQ33" s="145">
        <f t="shared" si="161"/>
        <v>94072191</v>
      </c>
      <c r="FR33" s="145">
        <f t="shared" si="161"/>
        <v>93120245</v>
      </c>
      <c r="FS33" s="145">
        <f t="shared" si="161"/>
        <v>93555375</v>
      </c>
      <c r="FT33" s="145">
        <f t="shared" si="161"/>
        <v>94904453</v>
      </c>
      <c r="FU33" s="145">
        <f t="shared" si="161"/>
        <v>94780223</v>
      </c>
      <c r="FV33" s="145">
        <f t="shared" si="161"/>
        <v>107584274</v>
      </c>
      <c r="FW33" s="145">
        <f t="shared" ref="FW33:FW41" si="162">FK33+FL33+FM33+FN33+FO33+FP33+FQ33+FR33+FS33+FT33+FU33+FV33</f>
        <v>1138676688.73</v>
      </c>
      <c r="FX33" s="145">
        <f t="shared" ref="FX33:GF33" si="163">FX34+FX35+FX36+FX37+FX38+FX39+FX40+FX41</f>
        <v>95793729</v>
      </c>
      <c r="FY33" s="145">
        <f t="shared" si="163"/>
        <v>91378331</v>
      </c>
      <c r="FZ33" s="145">
        <f t="shared" si="163"/>
        <v>94572552</v>
      </c>
      <c r="GA33" s="145">
        <f t="shared" si="163"/>
        <v>94884785</v>
      </c>
      <c r="GB33" s="145">
        <f t="shared" si="163"/>
        <v>94568186</v>
      </c>
      <c r="GC33" s="145">
        <f t="shared" si="163"/>
        <v>95158656</v>
      </c>
      <c r="GD33" s="145">
        <f t="shared" si="163"/>
        <v>94310867</v>
      </c>
      <c r="GE33" s="145">
        <f t="shared" si="163"/>
        <v>92973685</v>
      </c>
      <c r="GF33" s="145">
        <f t="shared" si="163"/>
        <v>93862174</v>
      </c>
      <c r="GG33" s="150">
        <v>90558716</v>
      </c>
      <c r="GH33" s="150">
        <v>94880751</v>
      </c>
      <c r="GI33" s="150">
        <v>107661062</v>
      </c>
      <c r="GJ33" s="145">
        <f t="shared" ref="GJ33:GJ41" si="164">FY33+FZ33+GA33+GB33+GC33+GD33+GE33+GF33+GH33+GG33+GI33+FX33</f>
        <v>1140603494</v>
      </c>
      <c r="GK33" s="145">
        <f t="shared" ref="GK33:GT33" si="165">GK34+GK35+GK36+GK37+GK38+GK39+GK40+GK41</f>
        <v>112551070.13000001</v>
      </c>
      <c r="GL33" s="145">
        <f t="shared" si="165"/>
        <v>99702735.99000001</v>
      </c>
      <c r="GM33" s="145">
        <f t="shared" si="165"/>
        <v>104787684.55</v>
      </c>
      <c r="GN33" s="145">
        <f t="shared" si="165"/>
        <v>98889926.800000012</v>
      </c>
      <c r="GO33" s="145">
        <f t="shared" si="165"/>
        <v>113964351.74000001</v>
      </c>
      <c r="GP33" s="145">
        <f t="shared" si="165"/>
        <v>105581753.67000002</v>
      </c>
      <c r="GQ33" s="145">
        <f t="shared" si="165"/>
        <v>99752770.179999992</v>
      </c>
      <c r="GR33" s="145">
        <f t="shared" si="165"/>
        <v>113156652.02999999</v>
      </c>
      <c r="GS33" s="145">
        <f t="shared" si="165"/>
        <v>117118699.24000001</v>
      </c>
      <c r="GT33" s="145">
        <f t="shared" si="165"/>
        <v>95508091.440000013</v>
      </c>
      <c r="GU33" s="145">
        <f>GU34+GU35+GU36+GU37+GU38+GU39+GU40+GU41</f>
        <v>35611197.779999986</v>
      </c>
      <c r="GV33" s="145">
        <f>GV34+GV35+GV36+GV37+GV38+GV39+GV40+GV41</f>
        <v>106754089.51000002</v>
      </c>
      <c r="GW33" s="145">
        <f t="shared" ref="GW33:GW41" si="166">GK33+GL33+GM33+GN33+GO33+GP33+GQ33+GR33+GS33+GT33+GU33+GV33</f>
        <v>1203379023.0600002</v>
      </c>
      <c r="GX33" s="145">
        <f t="shared" ref="GX33:HG33" si="167">GX34+GX35+GX36+GX37+GX38+GX39+GX40+GX41</f>
        <v>94604128.140000015</v>
      </c>
      <c r="GY33" s="145">
        <f t="shared" si="167"/>
        <v>98846742.969999999</v>
      </c>
      <c r="GZ33" s="145">
        <f t="shared" si="167"/>
        <v>96025885.280000001</v>
      </c>
      <c r="HA33" s="145">
        <f t="shared" si="167"/>
        <v>96591719.229999974</v>
      </c>
      <c r="HB33" s="145">
        <f t="shared" si="167"/>
        <v>95951284.25</v>
      </c>
      <c r="HC33" s="145">
        <f t="shared" si="167"/>
        <v>96314948.999999985</v>
      </c>
      <c r="HD33" s="145">
        <f t="shared" si="167"/>
        <v>97725189.99000001</v>
      </c>
      <c r="HE33" s="145">
        <f t="shared" si="167"/>
        <v>93820341.829999998</v>
      </c>
      <c r="HF33" s="145">
        <f t="shared" si="167"/>
        <v>91882475.349999994</v>
      </c>
      <c r="HG33" s="145">
        <f t="shared" si="167"/>
        <v>97531741.74000001</v>
      </c>
      <c r="HH33" s="145">
        <f>HH34+HH35+HH36+HH37+HH38+HH39+HH40+HH41</f>
        <v>97193101.079999998</v>
      </c>
      <c r="HI33" s="145">
        <f>HI34+HI35+HI36+HI37+HI38+HI39+HI40+HI41</f>
        <v>113600823.49999999</v>
      </c>
      <c r="HJ33" s="145">
        <f t="shared" ref="HJ33:HJ41" si="168">GX33+GY33+GZ33+HA33+HB33+HC33+HD33+HE33+HF33+HG33+HH33+HI33</f>
        <v>1170088382.3599999</v>
      </c>
      <c r="HK33" s="145">
        <f t="shared" ref="HK33:HT33" si="169">HK34+HK35+HK36+HK37+HK38+HK39+HK40+HK41</f>
        <v>115921707.76000001</v>
      </c>
      <c r="HL33" s="145">
        <f t="shared" si="169"/>
        <v>20079652.600000001</v>
      </c>
      <c r="HM33" s="145">
        <f t="shared" si="169"/>
        <v>143278920.21000004</v>
      </c>
      <c r="HN33" s="145">
        <f t="shared" si="169"/>
        <v>115184476.68999998</v>
      </c>
      <c r="HO33" s="145">
        <f t="shared" si="169"/>
        <v>96902828.539999992</v>
      </c>
      <c r="HP33" s="145">
        <f t="shared" si="169"/>
        <v>99312164.88000004</v>
      </c>
      <c r="HQ33" s="145">
        <f t="shared" si="169"/>
        <v>110701514.71000004</v>
      </c>
      <c r="HR33" s="145">
        <f t="shared" si="169"/>
        <v>82835179.88000001</v>
      </c>
      <c r="HS33" s="145">
        <f t="shared" si="169"/>
        <v>97302186.830000013</v>
      </c>
      <c r="HT33" s="145">
        <f t="shared" si="169"/>
        <v>92948464.11999999</v>
      </c>
      <c r="HU33" s="145">
        <f>HU34+HU35+HU36+HU37+HU38+HU39+HU40+HU41</f>
        <v>92829300.939999983</v>
      </c>
      <c r="HV33" s="145">
        <f>HV34+HV35+HV36+HV37+HV38+HV39+HV40+HV41</f>
        <v>76650061.399999991</v>
      </c>
      <c r="HW33" s="145">
        <f t="shared" ref="HW33:HW41" si="170">HK33+HL33+HM33+HN33+HO33+HP33+HQ33+HR33+HS33+HT33+HU33+HV33</f>
        <v>1143946458.5600002</v>
      </c>
      <c r="HX33" s="145">
        <f>HX34+HX35+HX36+HX37+HX38+HX39+HX40+HX41+HX42</f>
        <v>79516408.870000005</v>
      </c>
      <c r="HY33" s="145">
        <f t="shared" ref="HY33:II33" si="171">HY34+HY35+HY36+HY37+HY38+HY39+HY40+HY41+HY42</f>
        <v>129793038.18000001</v>
      </c>
      <c r="HZ33" s="145">
        <f t="shared" si="171"/>
        <v>79834946.139999986</v>
      </c>
      <c r="IA33" s="145">
        <f t="shared" si="171"/>
        <v>95205054.450000003</v>
      </c>
      <c r="IB33" s="145">
        <f t="shared" si="171"/>
        <v>95675454.649999976</v>
      </c>
      <c r="IC33" s="145">
        <f t="shared" si="171"/>
        <v>95229001.489999995</v>
      </c>
      <c r="ID33" s="145">
        <f t="shared" si="171"/>
        <v>98389565.159999996</v>
      </c>
      <c r="IE33" s="145">
        <f t="shared" si="171"/>
        <v>96243564.519999996</v>
      </c>
      <c r="IF33" s="145">
        <f t="shared" si="171"/>
        <v>96743152.429999992</v>
      </c>
      <c r="IG33" s="145">
        <f t="shared" si="171"/>
        <v>95787496.030000016</v>
      </c>
      <c r="IH33" s="145">
        <f t="shared" si="171"/>
        <v>98686876.11999999</v>
      </c>
      <c r="II33" s="145">
        <f t="shared" si="171"/>
        <v>111141371.13000001</v>
      </c>
      <c r="IJ33" s="145">
        <f>HX33+HY33+HZ33+IA33+IB33+IC33+ID33+IE33+IF33+IG33+IH33+II33</f>
        <v>1172245929.1699998</v>
      </c>
      <c r="IK33" s="145">
        <f>IK34+IK35+IK36+IK37+IK38+IK39+IK40+IK41+IK42</f>
        <v>98919057.390000001</v>
      </c>
      <c r="IL33" s="145">
        <f t="shared" ref="IL33:IV33" si="172">IL34+IL35+IL36+IL37+IL38+IL39+IL40+IL41+IL42</f>
        <v>98896852.469999999</v>
      </c>
      <c r="IM33" s="145">
        <f t="shared" si="172"/>
        <v>101118057.32000001</v>
      </c>
      <c r="IN33" s="145">
        <f t="shared" si="172"/>
        <v>102005584.40999998</v>
      </c>
      <c r="IO33" s="145">
        <f t="shared" si="172"/>
        <v>103678196.29000001</v>
      </c>
      <c r="IP33" s="145">
        <f t="shared" si="172"/>
        <v>101675749.13000001</v>
      </c>
      <c r="IQ33" s="145">
        <f t="shared" si="172"/>
        <v>104214137.49999997</v>
      </c>
      <c r="IR33" s="145">
        <f t="shared" si="172"/>
        <v>99941749.969999984</v>
      </c>
      <c r="IS33" s="145">
        <f t="shared" si="172"/>
        <v>103653249.51000002</v>
      </c>
      <c r="IT33" s="145">
        <f t="shared" si="172"/>
        <v>102747161.04000001</v>
      </c>
      <c r="IU33" s="145">
        <f t="shared" si="172"/>
        <v>102863758.97</v>
      </c>
      <c r="IV33" s="145">
        <f t="shared" si="172"/>
        <v>117602770.08</v>
      </c>
      <c r="IW33" s="145">
        <f>IK33+IL33+IM33+IN33+IO33+IP33+IQ33+IR33+IS33+IT33+IU33+IV33</f>
        <v>1237316324.0799999</v>
      </c>
      <c r="IX33" s="145">
        <f>IX34+IX35+IX36+IX37+IX38+IX39+IX40+IX41+IX42</f>
        <v>107910474.39999999</v>
      </c>
      <c r="IY33" s="145">
        <f t="shared" ref="IY33:JI33" si="173">IY34+IY35+IY36+IY37+IY38+IY39+IY40+IY41+IY42</f>
        <v>104630420.51000001</v>
      </c>
      <c r="IZ33" s="145">
        <f t="shared" si="173"/>
        <v>106086600.33999999</v>
      </c>
      <c r="JA33" s="145">
        <f t="shared" si="173"/>
        <v>110421576.92999999</v>
      </c>
      <c r="JB33" s="145">
        <f t="shared" si="173"/>
        <v>107869978.50999999</v>
      </c>
      <c r="JC33" s="145">
        <f t="shared" si="173"/>
        <v>109750965.71000001</v>
      </c>
      <c r="JD33" s="145">
        <f t="shared" si="173"/>
        <v>107336657.61999999</v>
      </c>
      <c r="JE33" s="145">
        <f t="shared" si="173"/>
        <v>107734357.23</v>
      </c>
      <c r="JF33" s="145">
        <f t="shared" si="173"/>
        <v>112339741.59999999</v>
      </c>
      <c r="JG33" s="145">
        <f t="shared" si="173"/>
        <v>110525814.96000001</v>
      </c>
      <c r="JH33" s="145">
        <f t="shared" si="173"/>
        <v>111830862.04000001</v>
      </c>
      <c r="JI33" s="145">
        <f t="shared" si="173"/>
        <v>124828587.92999999</v>
      </c>
      <c r="JJ33" s="145">
        <f>IX33+IY33+IZ33+JA33+JB33+JC33+JD33+JE33+JF33+JG33+JH33+JI33</f>
        <v>1321266037.7800002</v>
      </c>
      <c r="JK33" s="145">
        <f>JK34+JK35+JK36+JK37+JK38+JK39+JK40+JK41+JK42</f>
        <v>119287173.29999998</v>
      </c>
      <c r="JL33" s="145">
        <f t="shared" ref="JL33:JV33" si="174">JL34+JL35+JL36+JL37+JL38+JL39+JL40+JL41+JL42</f>
        <v>110811257.07000002</v>
      </c>
      <c r="JM33" s="145">
        <f t="shared" si="174"/>
        <v>116709098.03999999</v>
      </c>
      <c r="JN33" s="145">
        <f t="shared" si="174"/>
        <v>118597281.18000001</v>
      </c>
      <c r="JO33" s="145">
        <f t="shared" si="174"/>
        <v>116358260.69000001</v>
      </c>
      <c r="JP33" s="145">
        <f t="shared" si="174"/>
        <v>117395133.74999999</v>
      </c>
      <c r="JQ33" s="145">
        <f t="shared" si="174"/>
        <v>118155139.25999999</v>
      </c>
      <c r="JR33" s="145">
        <f t="shared" si="174"/>
        <v>117098233.8</v>
      </c>
      <c r="JS33" s="145">
        <f t="shared" si="174"/>
        <v>118272363.08</v>
      </c>
      <c r="JT33" s="145">
        <f t="shared" si="174"/>
        <v>117897142.89000002</v>
      </c>
      <c r="JU33" s="145">
        <f t="shared" si="174"/>
        <v>120019892.78</v>
      </c>
      <c r="JV33" s="145">
        <f t="shared" si="174"/>
        <v>137815518.99000001</v>
      </c>
      <c r="JW33" s="145">
        <f>JK33+JL33+JM33+JN33+JO33+JP33+JQ33+JR33+JS33+JT33+JU33+JV33</f>
        <v>1428416494.8299999</v>
      </c>
      <c r="JX33" s="145">
        <f>JX34+JX35+JX36+JX37+JX38+JX39+JX40+JX41+JX42</f>
        <v>125802665.45999999</v>
      </c>
      <c r="JY33" s="145">
        <f t="shared" ref="JY33:KI33" si="175">JY34+JY35+JY36+JY37+JY38+JY39+JY40+JY41+JY42</f>
        <v>122611457.06999999</v>
      </c>
      <c r="JZ33" s="145">
        <f t="shared" si="175"/>
        <v>124039942.51000002</v>
      </c>
      <c r="KA33" s="145">
        <f t="shared" si="175"/>
        <v>126359967.92999999</v>
      </c>
      <c r="KB33" s="145">
        <f t="shared" si="175"/>
        <v>125188077.22</v>
      </c>
      <c r="KC33" s="145">
        <f t="shared" si="175"/>
        <v>126084880.26000002</v>
      </c>
      <c r="KD33" s="145">
        <f t="shared" si="175"/>
        <v>126902390.63000001</v>
      </c>
      <c r="KE33" s="145">
        <f t="shared" si="175"/>
        <v>126667814.29999998</v>
      </c>
      <c r="KF33" s="145">
        <f t="shared" si="175"/>
        <v>126071945.5</v>
      </c>
      <c r="KG33" s="145">
        <f t="shared" si="175"/>
        <v>125963468.69999999</v>
      </c>
      <c r="KH33" s="145">
        <f t="shared" si="175"/>
        <v>127878014.78</v>
      </c>
      <c r="KI33" s="145">
        <f t="shared" si="175"/>
        <v>146709993.78999996</v>
      </c>
      <c r="KJ33" s="145">
        <f>JX33+JY33+JZ33+KA33+KB33+KC33+KD33+KE33+KF33+KG33+KH33+KI33</f>
        <v>1530280618.1499999</v>
      </c>
      <c r="KK33" s="145">
        <f>KK34+KK35+KK36+KK37+KK38+KK39+KK40+KK41+KK42</f>
        <v>133955601.27000001</v>
      </c>
      <c r="KL33" s="145">
        <f t="shared" ref="KL33:KV33" si="176">KL34+KL35+KL36+KL37+KL38+KL39+KL40+KL41+KL42</f>
        <v>129367958.09999999</v>
      </c>
      <c r="KM33" s="145">
        <f t="shared" si="176"/>
        <v>130556401.19999997</v>
      </c>
      <c r="KN33" s="145">
        <f t="shared" si="176"/>
        <v>86486613.250000015</v>
      </c>
      <c r="KO33" s="145">
        <f t="shared" si="176"/>
        <v>96669950.359999985</v>
      </c>
      <c r="KP33" s="145">
        <f t="shared" si="176"/>
        <v>167452571.20000002</v>
      </c>
      <c r="KQ33" s="145">
        <f t="shared" si="176"/>
        <v>160135834.15000001</v>
      </c>
      <c r="KR33" s="145">
        <f t="shared" si="176"/>
        <v>130936892.65000002</v>
      </c>
      <c r="KS33" s="145">
        <f t="shared" si="176"/>
        <v>129098279.50000003</v>
      </c>
      <c r="KT33" s="145">
        <f t="shared" si="176"/>
        <v>127844837.06</v>
      </c>
      <c r="KU33" s="145">
        <f t="shared" si="176"/>
        <v>129941974.59000002</v>
      </c>
      <c r="KV33" s="145">
        <f t="shared" si="176"/>
        <v>150603700.11000001</v>
      </c>
      <c r="KW33" s="145">
        <f>KK33+KL33+KM33+KN33+KO33+KP33+KQ33+KR33+KS33+KT33+KU33+KV33</f>
        <v>1573050613.4400001</v>
      </c>
      <c r="KX33" s="145">
        <f>KX34+KX35+KX36+KX37+KX38+KX39+KX40+KX41+KX42</f>
        <v>136100710.72</v>
      </c>
      <c r="KY33" s="145">
        <f t="shared" ref="KY33:LI33" si="177">KY34+KY35+KY36+KY37+KY38+KY39+KY40+KY41+KY42</f>
        <v>137980184.51000002</v>
      </c>
      <c r="KZ33" s="145">
        <f t="shared" si="177"/>
        <v>138203679.5</v>
      </c>
      <c r="LA33" s="145">
        <f t="shared" si="177"/>
        <v>143364972.66999999</v>
      </c>
      <c r="LB33" s="145">
        <f t="shared" si="177"/>
        <v>143237948.49999997</v>
      </c>
      <c r="LC33" s="145">
        <f t="shared" si="177"/>
        <v>144358144.74000001</v>
      </c>
      <c r="LD33" s="145">
        <f t="shared" si="177"/>
        <v>142719699.84999996</v>
      </c>
      <c r="LE33" s="145">
        <f t="shared" si="177"/>
        <v>142362403.03</v>
      </c>
      <c r="LF33" s="145">
        <f t="shared" si="177"/>
        <v>138723824.63999999</v>
      </c>
      <c r="LG33" s="145">
        <f t="shared" si="177"/>
        <v>137920695.31999999</v>
      </c>
      <c r="LH33" s="145">
        <f t="shared" si="177"/>
        <v>140239079.44000003</v>
      </c>
      <c r="LI33" s="145">
        <f t="shared" si="177"/>
        <v>165809355.81</v>
      </c>
      <c r="LJ33" s="145">
        <f>KX33+KY33+KZ33+LA33+LB33+LC33+LD33+LE33+LF33+LG33+LH33+LI33</f>
        <v>1711020698.7299998</v>
      </c>
      <c r="LK33" s="145">
        <f>LK34+LK35+LK36+LK37+LK38+LK39+LK40+LK41+LK42</f>
        <v>146769010.14999998</v>
      </c>
      <c r="LL33" s="145">
        <f t="shared" ref="LL33:LV33" si="178">LL34+LL35+LL36+LL37+LL38+LL39+LL40+LL41+LL42</f>
        <v>145997946.45000002</v>
      </c>
      <c r="LM33" s="145">
        <f t="shared" si="178"/>
        <v>147555558.70999998</v>
      </c>
      <c r="LN33" s="145">
        <f t="shared" si="178"/>
        <v>151349067.89999998</v>
      </c>
      <c r="LO33" s="145">
        <f t="shared" si="178"/>
        <v>149933675.93999994</v>
      </c>
      <c r="LP33" s="145">
        <f t="shared" si="178"/>
        <v>148018512.93000004</v>
      </c>
      <c r="LQ33" s="145">
        <f t="shared" si="178"/>
        <v>150839814.91000003</v>
      </c>
      <c r="LR33" s="145">
        <f t="shared" si="178"/>
        <v>150205520.79000002</v>
      </c>
      <c r="LS33" s="145">
        <f t="shared" si="178"/>
        <v>150687566.08999997</v>
      </c>
      <c r="LT33" s="145">
        <f t="shared" si="178"/>
        <v>149476583.22999999</v>
      </c>
      <c r="LU33" s="145">
        <f t="shared" si="178"/>
        <v>157427723.30000004</v>
      </c>
      <c r="LV33" s="145">
        <f t="shared" si="178"/>
        <v>184204355.22</v>
      </c>
      <c r="LW33" s="145">
        <f>LK33+LL33+LM33+LN33+LO33+LP33+LQ33+LR33+LS33+LT33+LU33+LV33</f>
        <v>1832465335.6199999</v>
      </c>
      <c r="LX33" s="145">
        <f>LX34+LX35+LX36+LX37+LX38+LX39+LX40+LX41+LX42</f>
        <v>156726402.09999999</v>
      </c>
      <c r="LY33" s="145">
        <f t="shared" ref="LY33:MI33" si="179">LY34+LY35+LY36+LY37+LY38+LY39+LY40+LY41+LY42</f>
        <v>163560957.48999998</v>
      </c>
      <c r="LZ33" s="145">
        <f t="shared" si="179"/>
        <v>0</v>
      </c>
      <c r="MA33" s="145">
        <f t="shared" si="179"/>
        <v>0</v>
      </c>
      <c r="MB33" s="145">
        <f t="shared" si="179"/>
        <v>0</v>
      </c>
      <c r="MC33" s="145">
        <f t="shared" si="179"/>
        <v>0</v>
      </c>
      <c r="MD33" s="145">
        <f t="shared" si="179"/>
        <v>0</v>
      </c>
      <c r="ME33" s="145">
        <f t="shared" si="179"/>
        <v>0</v>
      </c>
      <c r="MF33" s="145">
        <f t="shared" si="179"/>
        <v>0</v>
      </c>
      <c r="MG33" s="145">
        <f t="shared" si="179"/>
        <v>0</v>
      </c>
      <c r="MH33" s="145">
        <f t="shared" si="179"/>
        <v>0</v>
      </c>
      <c r="MI33" s="145">
        <f t="shared" si="179"/>
        <v>0</v>
      </c>
      <c r="MJ33" s="145">
        <f>LX33+LY33+LZ33+MA33+MB33+MC33+MD33+ME33+MF33+MG33+MH33+MI33</f>
        <v>320287359.58999997</v>
      </c>
    </row>
    <row r="34" spans="1:348" ht="15.75" x14ac:dyDescent="0.25">
      <c r="A34" s="47">
        <v>701104</v>
      </c>
      <c r="B34" s="46"/>
      <c r="C34" s="248" t="s">
        <v>17</v>
      </c>
      <c r="D34" s="208" t="s">
        <v>18</v>
      </c>
      <c r="E34" s="147">
        <v>234030324.65364715</v>
      </c>
      <c r="F34" s="147">
        <v>364556417.96027374</v>
      </c>
      <c r="G34" s="147">
        <v>446681188.4493407</v>
      </c>
      <c r="H34" s="147">
        <v>528129051.91120017</v>
      </c>
      <c r="I34" s="147">
        <v>428270113.50358874</v>
      </c>
      <c r="J34" s="146">
        <v>382669679.51927894</v>
      </c>
      <c r="K34" s="146">
        <v>33672396.094141215</v>
      </c>
      <c r="L34" s="146">
        <v>33450554.999165419</v>
      </c>
      <c r="M34" s="146">
        <v>35086817.726589888</v>
      </c>
      <c r="N34" s="146">
        <v>34711967.951927893</v>
      </c>
      <c r="O34" s="146">
        <v>33981155.065932229</v>
      </c>
      <c r="P34" s="146">
        <v>35985578.367551327</v>
      </c>
      <c r="Q34" s="146">
        <v>35734852.278417632</v>
      </c>
      <c r="R34" s="146">
        <v>34948631.280253716</v>
      </c>
      <c r="S34" s="146">
        <v>34842017.192455351</v>
      </c>
      <c r="T34" s="146">
        <v>35596411.283592053</v>
      </c>
      <c r="U34" s="146">
        <v>35603213.153062925</v>
      </c>
      <c r="V34" s="146">
        <v>41463449.340677686</v>
      </c>
      <c r="W34" s="146">
        <f t="shared" si="138"/>
        <v>425077044.73376733</v>
      </c>
      <c r="X34" s="146">
        <v>35195543.31497246</v>
      </c>
      <c r="Y34" s="146">
        <v>36202194.959105328</v>
      </c>
      <c r="Z34" s="146">
        <v>38666591.553997666</v>
      </c>
      <c r="AA34" s="146">
        <v>38387543.815723583</v>
      </c>
      <c r="AB34" s="146">
        <v>37809268.06876982</v>
      </c>
      <c r="AC34" s="146">
        <v>38673147.220831245</v>
      </c>
      <c r="AD34" s="146">
        <v>39138002.837589726</v>
      </c>
      <c r="AE34" s="146">
        <v>38133496.077449515</v>
      </c>
      <c r="AF34" s="146">
        <v>39203063.858287431</v>
      </c>
      <c r="AG34" s="146">
        <v>37311738.440994829</v>
      </c>
      <c r="AH34" s="146">
        <v>40154060.257052243</v>
      </c>
      <c r="AI34" s="146">
        <v>47710298.7815056</v>
      </c>
      <c r="AJ34" s="146">
        <f t="shared" si="140"/>
        <v>466584949.18627948</v>
      </c>
      <c r="AK34" s="146">
        <v>40253567.851777665</v>
      </c>
      <c r="AL34" s="146">
        <v>39872241.69587715</v>
      </c>
      <c r="AM34" s="146">
        <v>41452833.416791856</v>
      </c>
      <c r="AN34" s="146">
        <v>42297458.688032046</v>
      </c>
      <c r="AO34" s="146">
        <v>42352804.206309468</v>
      </c>
      <c r="AP34" s="146">
        <v>43121903.688866638</v>
      </c>
      <c r="AQ34" s="146">
        <v>44538453.513603747</v>
      </c>
      <c r="AR34" s="146">
        <v>43314976.631614089</v>
      </c>
      <c r="AS34" s="146">
        <v>44032561.342013024</v>
      </c>
      <c r="AT34" s="146">
        <v>44352144.883992657</v>
      </c>
      <c r="AU34" s="146">
        <v>45180170.255383074</v>
      </c>
      <c r="AV34" s="146">
        <v>53024315.640126854</v>
      </c>
      <c r="AW34" s="146">
        <f t="shared" si="142"/>
        <v>523793431.81438828</v>
      </c>
      <c r="AX34" s="146">
        <v>45310503.254882328</v>
      </c>
      <c r="AY34" s="146">
        <v>47741862.794191293</v>
      </c>
      <c r="AZ34" s="146">
        <v>47280278.75146053</v>
      </c>
      <c r="BA34" s="146">
        <v>48103200.634284757</v>
      </c>
      <c r="BB34" s="146">
        <v>48206084.126189284</v>
      </c>
      <c r="BC34" s="146">
        <v>49147809.213820733</v>
      </c>
      <c r="BD34" s="146">
        <v>48893352.528793193</v>
      </c>
      <c r="BE34" s="146">
        <v>48384768.819896512</v>
      </c>
      <c r="BF34" s="146">
        <v>49062539.642797537</v>
      </c>
      <c r="BG34" s="146">
        <v>50175450.676014021</v>
      </c>
      <c r="BH34" s="146">
        <v>50999081.956267737</v>
      </c>
      <c r="BI34" s="146">
        <v>59645330.495743617</v>
      </c>
      <c r="BJ34" s="146">
        <f t="shared" si="144"/>
        <v>592950262.89434159</v>
      </c>
      <c r="BK34" s="146">
        <v>50579752.962777503</v>
      </c>
      <c r="BL34" s="146">
        <v>52233971.791019864</v>
      </c>
      <c r="BM34" s="146">
        <v>51771845.26790186</v>
      </c>
      <c r="BN34" s="146">
        <v>52748347.521281928</v>
      </c>
      <c r="BO34" s="146">
        <v>52875484.059422471</v>
      </c>
      <c r="BP34" s="146">
        <v>52830262.059756309</v>
      </c>
      <c r="BQ34" s="146">
        <v>54031226.005675182</v>
      </c>
      <c r="BR34" s="146">
        <v>53132131.530629285</v>
      </c>
      <c r="BS34" s="146">
        <v>54624127.858454354</v>
      </c>
      <c r="BT34" s="146">
        <v>54950216.992154896</v>
      </c>
      <c r="BU34" s="146">
        <v>55291833.583708905</v>
      </c>
      <c r="BV34" s="146">
        <v>66889972.458688036</v>
      </c>
      <c r="BW34" s="146">
        <f t="shared" si="146"/>
        <v>651959172.0914706</v>
      </c>
      <c r="BX34" s="146">
        <v>56547091.470539145</v>
      </c>
      <c r="BY34" s="146">
        <v>56927366.049073614</v>
      </c>
      <c r="BZ34" s="146">
        <v>57212385.244533472</v>
      </c>
      <c r="CA34" s="146">
        <v>57354273.076281093</v>
      </c>
      <c r="CB34" s="146">
        <v>57427015.523284927</v>
      </c>
      <c r="CC34" s="146">
        <v>58218014.521782681</v>
      </c>
      <c r="CD34" s="146">
        <v>59011959.606075786</v>
      </c>
      <c r="CE34" s="146">
        <v>57519429.143715575</v>
      </c>
      <c r="CF34" s="146">
        <v>58763870.806209311</v>
      </c>
      <c r="CG34" s="146">
        <v>59685607.578033723</v>
      </c>
      <c r="CH34" s="146">
        <v>59310878.818227343</v>
      </c>
      <c r="CI34" s="146">
        <v>70568865.798698053</v>
      </c>
      <c r="CJ34" s="146">
        <f t="shared" si="148"/>
        <v>708546757.6364547</v>
      </c>
      <c r="CK34" s="146">
        <v>60487497.913536973</v>
      </c>
      <c r="CL34" s="146">
        <v>59694963.278250709</v>
      </c>
      <c r="CM34" s="146">
        <v>62065573.360040061</v>
      </c>
      <c r="CN34" s="146">
        <v>61825976.464697048</v>
      </c>
      <c r="CO34" s="146">
        <v>61775592.555499919</v>
      </c>
      <c r="CP34" s="146">
        <v>62066862.794191293</v>
      </c>
      <c r="CQ34" s="146">
        <v>62758103.822400272</v>
      </c>
      <c r="CR34" s="146">
        <v>62197450.342179939</v>
      </c>
      <c r="CS34" s="146">
        <v>63666111.667501256</v>
      </c>
      <c r="CT34" s="146">
        <v>63461888.666332841</v>
      </c>
      <c r="CU34" s="146">
        <v>64487356.034051083</v>
      </c>
      <c r="CV34" s="146">
        <v>77006889.500918046</v>
      </c>
      <c r="CW34" s="146">
        <f t="shared" si="150"/>
        <v>761494266.39959943</v>
      </c>
      <c r="CX34" s="146">
        <v>66126151.727591395</v>
      </c>
      <c r="CY34" s="146">
        <v>63610857.953597061</v>
      </c>
      <c r="CZ34" s="146">
        <v>64508037.05558338</v>
      </c>
      <c r="DA34" s="146">
        <v>66004861.458854951</v>
      </c>
      <c r="DB34" s="146">
        <v>65301034.885661833</v>
      </c>
      <c r="DC34" s="146">
        <v>66361145.885494918</v>
      </c>
      <c r="DD34" s="146">
        <v>66686838.591220163</v>
      </c>
      <c r="DE34" s="146">
        <v>65787088.966783516</v>
      </c>
      <c r="DF34" s="146">
        <v>67797108.162243366</v>
      </c>
      <c r="DG34" s="146">
        <v>67391641.629110336</v>
      </c>
      <c r="DH34" s="146">
        <v>68969533.46686697</v>
      </c>
      <c r="DI34" s="146">
        <v>81363249.040227011</v>
      </c>
      <c r="DJ34" s="146">
        <f t="shared" si="152"/>
        <v>809907548.82323492</v>
      </c>
      <c r="DK34" s="146">
        <v>68914004.339843094</v>
      </c>
      <c r="DL34" s="146">
        <v>68313486.897012189</v>
      </c>
      <c r="DM34" s="146">
        <v>68309731.263562024</v>
      </c>
      <c r="DN34" s="146">
        <v>70276218.49440828</v>
      </c>
      <c r="DO34" s="146">
        <v>69405174.428309143</v>
      </c>
      <c r="DP34" s="146">
        <v>70574732.932732433</v>
      </c>
      <c r="DQ34" s="146">
        <v>70961538.140544161</v>
      </c>
      <c r="DR34" s="146">
        <v>69239646.970455676</v>
      </c>
      <c r="DS34" s="146">
        <v>71492864.296444684</v>
      </c>
      <c r="DT34" s="146">
        <v>71132724.086129189</v>
      </c>
      <c r="DU34" s="146">
        <v>72836175.095977306</v>
      </c>
      <c r="DV34" s="146">
        <v>87028521.949591056</v>
      </c>
      <c r="DW34" s="146">
        <f t="shared" si="154"/>
        <v>858484818.89500916</v>
      </c>
      <c r="DX34" s="146">
        <v>73439015</v>
      </c>
      <c r="DY34" s="146">
        <v>73543084</v>
      </c>
      <c r="DZ34" s="146">
        <v>73370730.549999997</v>
      </c>
      <c r="EA34" s="146">
        <v>75855882.430000007</v>
      </c>
      <c r="EB34" s="146">
        <v>75327924</v>
      </c>
      <c r="EC34" s="146">
        <v>77183434.629999995</v>
      </c>
      <c r="ED34" s="146">
        <v>76639106.219999999</v>
      </c>
      <c r="EE34" s="146">
        <v>76807825.040000007</v>
      </c>
      <c r="EF34" s="146">
        <v>77345821.950000003</v>
      </c>
      <c r="EG34" s="146">
        <v>77598264.609999999</v>
      </c>
      <c r="EH34" s="146">
        <v>80083109.209999993</v>
      </c>
      <c r="EI34" s="146">
        <v>96269167</v>
      </c>
      <c r="EJ34" s="146">
        <f t="shared" si="156"/>
        <v>933463364.6400001</v>
      </c>
      <c r="EK34" s="146">
        <v>80515461.019999996</v>
      </c>
      <c r="EL34" s="146">
        <v>81242167</v>
      </c>
      <c r="EM34" s="146">
        <v>83137033</v>
      </c>
      <c r="EN34" s="146">
        <v>84862538</v>
      </c>
      <c r="EO34" s="146">
        <v>84390689</v>
      </c>
      <c r="EP34" s="146">
        <v>84895350</v>
      </c>
      <c r="EQ34" s="146">
        <v>86157531</v>
      </c>
      <c r="ER34" s="146">
        <v>84392208.230000004</v>
      </c>
      <c r="ES34" s="146">
        <v>87717722</v>
      </c>
      <c r="ET34" s="146">
        <v>87785111</v>
      </c>
      <c r="EU34" s="146">
        <v>88200001</v>
      </c>
      <c r="EV34" s="146">
        <v>100338475</v>
      </c>
      <c r="EW34" s="146">
        <f t="shared" si="158"/>
        <v>1033634286.25</v>
      </c>
      <c r="EX34" s="146">
        <v>88385725</v>
      </c>
      <c r="EY34" s="146">
        <v>85702466</v>
      </c>
      <c r="EZ34" s="146">
        <v>86477709</v>
      </c>
      <c r="FA34" s="146">
        <v>87306918</v>
      </c>
      <c r="FB34" s="146">
        <v>86046453</v>
      </c>
      <c r="FC34" s="146">
        <v>85273090</v>
      </c>
      <c r="FD34" s="146">
        <v>84947259</v>
      </c>
      <c r="FE34" s="146">
        <v>84279867</v>
      </c>
      <c r="FF34" s="146">
        <v>83788007</v>
      </c>
      <c r="FG34" s="146">
        <v>85739164.530000001</v>
      </c>
      <c r="FH34" s="146">
        <v>85724925</v>
      </c>
      <c r="FI34" s="146">
        <v>97066390</v>
      </c>
      <c r="FJ34" s="146">
        <f t="shared" si="160"/>
        <v>1040737973.53</v>
      </c>
      <c r="FK34" s="146">
        <v>86059011.340000004</v>
      </c>
      <c r="FL34" s="146">
        <v>83686266.299999997</v>
      </c>
      <c r="FM34" s="146">
        <v>87320889</v>
      </c>
      <c r="FN34" s="146">
        <v>87920251</v>
      </c>
      <c r="FO34" s="146">
        <v>86970704</v>
      </c>
      <c r="FP34" s="146">
        <v>87255648</v>
      </c>
      <c r="FQ34" s="146">
        <v>86651701</v>
      </c>
      <c r="FR34" s="146">
        <v>86410944</v>
      </c>
      <c r="FS34" s="146">
        <v>86709515</v>
      </c>
      <c r="FT34" s="146">
        <v>87745918</v>
      </c>
      <c r="FU34" s="146">
        <v>87602359</v>
      </c>
      <c r="FV34" s="146">
        <v>99790103</v>
      </c>
      <c r="FW34" s="146">
        <f t="shared" si="162"/>
        <v>1054123309.64</v>
      </c>
      <c r="FX34" s="146">
        <v>88885840</v>
      </c>
      <c r="FY34" s="146">
        <v>85076766</v>
      </c>
      <c r="FZ34" s="146">
        <v>87628797</v>
      </c>
      <c r="GA34" s="146">
        <v>88248627</v>
      </c>
      <c r="GB34" s="146">
        <v>87629057</v>
      </c>
      <c r="GC34" s="146">
        <v>87820075</v>
      </c>
      <c r="GD34" s="146">
        <v>87381639</v>
      </c>
      <c r="GE34" s="146">
        <v>86326439</v>
      </c>
      <c r="GF34" s="146">
        <v>87216032</v>
      </c>
      <c r="GG34" s="146">
        <v>84146483.46558553</v>
      </c>
      <c r="GH34" s="146">
        <v>88162486.151237369</v>
      </c>
      <c r="GI34" s="146">
        <v>100576210.38</v>
      </c>
      <c r="GJ34" s="145">
        <f t="shared" si="164"/>
        <v>1059098451.996823</v>
      </c>
      <c r="GK34" s="146">
        <v>105183177.97</v>
      </c>
      <c r="GL34" s="146">
        <v>92882984.810000002</v>
      </c>
      <c r="GM34" s="146">
        <v>97895242.319999993</v>
      </c>
      <c r="GN34" s="146">
        <v>91949608.489999995</v>
      </c>
      <c r="GO34" s="146">
        <v>107115731.45</v>
      </c>
      <c r="GP34" s="146">
        <v>98884253.120000005</v>
      </c>
      <c r="GQ34" s="146">
        <v>92432975.269999996</v>
      </c>
      <c r="GR34" s="146">
        <v>106614096.55</v>
      </c>
      <c r="GS34" s="146">
        <v>110095456.23999999</v>
      </c>
      <c r="GT34" s="146">
        <v>88767892.640000001</v>
      </c>
      <c r="GU34" s="146">
        <v>29732574.609999999</v>
      </c>
      <c r="GV34" s="146">
        <v>99177415.030000001</v>
      </c>
      <c r="GW34" s="146">
        <f t="shared" si="166"/>
        <v>1120731408.5</v>
      </c>
      <c r="GX34" s="146">
        <v>88893074.579999998</v>
      </c>
      <c r="GY34" s="146">
        <v>89734243.849999994</v>
      </c>
      <c r="GZ34" s="146">
        <v>88595698.659999996</v>
      </c>
      <c r="HA34" s="146">
        <v>88238933.769999996</v>
      </c>
      <c r="HB34" s="146">
        <v>88379627.290000007</v>
      </c>
      <c r="HC34" s="146">
        <v>88624207.489999995</v>
      </c>
      <c r="HD34" s="146">
        <v>89344364.319999993</v>
      </c>
      <c r="HE34" s="146">
        <v>86685936</v>
      </c>
      <c r="HF34" s="146">
        <v>84560327.099999994</v>
      </c>
      <c r="HG34" s="146">
        <v>89598266.090000004</v>
      </c>
      <c r="HH34" s="146">
        <v>89418199.409999996</v>
      </c>
      <c r="HI34" s="146">
        <v>103830838.37</v>
      </c>
      <c r="HJ34" s="146">
        <f t="shared" si="168"/>
        <v>1075903716.9300001</v>
      </c>
      <c r="HK34" s="146">
        <v>107332187.5</v>
      </c>
      <c r="HL34" s="146">
        <v>17867657.530000001</v>
      </c>
      <c r="HM34" s="146">
        <v>133164841.96000001</v>
      </c>
      <c r="HN34" s="146">
        <v>107076801.01999998</v>
      </c>
      <c r="HO34" s="146">
        <v>89490655.060000002</v>
      </c>
      <c r="HP34" s="146">
        <v>91753283.400000036</v>
      </c>
      <c r="HQ34" s="146">
        <v>102892267.48000002</v>
      </c>
      <c r="HR34" s="146">
        <v>76607076.760000005</v>
      </c>
      <c r="HS34" s="146">
        <v>89644928.730000004</v>
      </c>
      <c r="HT34" s="146">
        <v>85553148.239999995</v>
      </c>
      <c r="HU34" s="146">
        <v>85681868.319999993</v>
      </c>
      <c r="HV34" s="146">
        <v>69317913.590000004</v>
      </c>
      <c r="HW34" s="146">
        <f t="shared" si="170"/>
        <v>1056382629.59</v>
      </c>
      <c r="HX34" s="146">
        <v>72274992.200000003</v>
      </c>
      <c r="HY34" s="146">
        <v>120687111.43000001</v>
      </c>
      <c r="HZ34" s="146">
        <v>74262422.780000001</v>
      </c>
      <c r="IA34" s="146">
        <v>85804534.120000005</v>
      </c>
      <c r="IB34" s="146">
        <v>87154107.099999994</v>
      </c>
      <c r="IC34" s="146">
        <v>86466975.329999998</v>
      </c>
      <c r="ID34" s="146">
        <v>88920858.159999996</v>
      </c>
      <c r="IE34" s="146">
        <v>87310317.060000002</v>
      </c>
      <c r="IF34" s="146">
        <v>87617509.349999994</v>
      </c>
      <c r="IG34" s="146">
        <v>86600082.730000004</v>
      </c>
      <c r="IH34" s="146">
        <v>89856836.129999995</v>
      </c>
      <c r="II34" s="146">
        <v>101196083.65000001</v>
      </c>
      <c r="IJ34" s="146">
        <f t="shared" ref="IJ34:IJ40" si="180">HX34+HY34+HZ34+IA34+IB34+IC34+ID34+IE34+IF34+IG34+IH34+II34</f>
        <v>1068151830.0400001</v>
      </c>
      <c r="IK34" s="146">
        <v>90654883.670000002</v>
      </c>
      <c r="IL34" s="146">
        <v>90887725</v>
      </c>
      <c r="IM34" s="146">
        <v>92770645.079999998</v>
      </c>
      <c r="IN34" s="146">
        <v>93473758.209999993</v>
      </c>
      <c r="IO34" s="146">
        <v>94924889.590000004</v>
      </c>
      <c r="IP34" s="146">
        <v>92777863.540000007</v>
      </c>
      <c r="IQ34" s="146">
        <v>95134496.569999993</v>
      </c>
      <c r="IR34" s="146">
        <v>90646838.859999999</v>
      </c>
      <c r="IS34" s="146">
        <v>94192439.790000007</v>
      </c>
      <c r="IT34" s="146">
        <v>94124478.099999994</v>
      </c>
      <c r="IU34" s="146">
        <v>93712900.319999993</v>
      </c>
      <c r="IV34" s="146">
        <v>107546438.39</v>
      </c>
      <c r="IW34" s="146">
        <f t="shared" ref="IW34:IW40" si="181">IK34+IL34+IM34+IN34+IO34+IP34+IQ34+IR34+IS34+IT34+IU34+IV34</f>
        <v>1130847357.1199999</v>
      </c>
      <c r="IX34" s="146">
        <v>99316446.689999998</v>
      </c>
      <c r="IY34" s="146">
        <v>96344389.760000005</v>
      </c>
      <c r="IZ34" s="146">
        <v>97506244.959999993</v>
      </c>
      <c r="JA34" s="146">
        <v>101172216.14</v>
      </c>
      <c r="JB34" s="146">
        <v>98767615.519999996</v>
      </c>
      <c r="JC34" s="146">
        <v>100241335.51000001</v>
      </c>
      <c r="JD34" s="146">
        <v>97769506.349999994</v>
      </c>
      <c r="JE34" s="146">
        <v>97931486.829999998</v>
      </c>
      <c r="JF34" s="146">
        <v>102498499</v>
      </c>
      <c r="JG34" s="146">
        <v>100653925.40000001</v>
      </c>
      <c r="JH34" s="146">
        <v>102413208.54000001</v>
      </c>
      <c r="JI34" s="146">
        <v>115914616.62</v>
      </c>
      <c r="JJ34" s="146">
        <f t="shared" ref="JJ34:JJ40" si="182">IX34+IY34+IZ34+JA34+JB34+JC34+JD34+JE34+JF34+JG34+JH34+JI34</f>
        <v>1210529491.3200002</v>
      </c>
      <c r="JK34" s="146">
        <v>108157209.95999999</v>
      </c>
      <c r="JL34" s="146">
        <v>102361285.69</v>
      </c>
      <c r="JM34" s="146">
        <v>107658338.18000001</v>
      </c>
      <c r="JN34" s="146">
        <v>108770328.51000001</v>
      </c>
      <c r="JO34" s="146">
        <v>106855105.81</v>
      </c>
      <c r="JP34" s="146">
        <v>107446625.09999999</v>
      </c>
      <c r="JQ34" s="146">
        <v>107606088.55</v>
      </c>
      <c r="JR34" s="146">
        <v>106507887.17</v>
      </c>
      <c r="JS34" s="146">
        <v>107479429.01000001</v>
      </c>
      <c r="JT34" s="146">
        <v>107207564.09999999</v>
      </c>
      <c r="JU34" s="146">
        <v>109879105.18000001</v>
      </c>
      <c r="JV34" s="146">
        <v>126418637.81</v>
      </c>
      <c r="JW34" s="146">
        <f t="shared" ref="JW34:JW40" si="183">JK34+JL34+JM34+JN34+JO34+JP34+JQ34+JR34+JS34+JT34+JU34+JV34</f>
        <v>1306347605.0699999</v>
      </c>
      <c r="JX34" s="146">
        <v>115784535.03</v>
      </c>
      <c r="JY34" s="146">
        <v>113477048.95</v>
      </c>
      <c r="JZ34" s="146">
        <v>114568091.01000001</v>
      </c>
      <c r="KA34" s="146">
        <v>115699131.81999999</v>
      </c>
      <c r="KB34" s="146">
        <v>115093339.92</v>
      </c>
      <c r="KC34" s="146">
        <v>116000131.52</v>
      </c>
      <c r="KD34" s="146">
        <v>115878922.7</v>
      </c>
      <c r="KE34" s="146">
        <v>115557851.56999999</v>
      </c>
      <c r="KF34" s="146">
        <v>114986554.31</v>
      </c>
      <c r="KG34" s="146">
        <v>115058872.89</v>
      </c>
      <c r="KH34" s="146">
        <v>117534799.76000001</v>
      </c>
      <c r="KI34" s="146">
        <v>134939921.28999999</v>
      </c>
      <c r="KJ34" s="146">
        <f t="shared" ref="KJ34:KJ40" si="184">JX34+JY34+JZ34+KA34+KB34+KC34+KD34+KE34+KF34+KG34+KH34+KI34</f>
        <v>1404579200.77</v>
      </c>
      <c r="KK34" s="146">
        <v>123787587.19</v>
      </c>
      <c r="KL34" s="146">
        <v>119520087.64</v>
      </c>
      <c r="KM34" s="146">
        <v>120646309.73999999</v>
      </c>
      <c r="KN34" s="146">
        <v>80189273.870000005</v>
      </c>
      <c r="KO34" s="146">
        <v>90249962.079999998</v>
      </c>
      <c r="KP34" s="146">
        <v>156904974.63</v>
      </c>
      <c r="KQ34" s="146">
        <v>150509346.58000001</v>
      </c>
      <c r="KR34" s="146">
        <v>117569130.06</v>
      </c>
      <c r="KS34" s="146">
        <v>118235244.54000001</v>
      </c>
      <c r="KT34" s="146">
        <v>116888027.58</v>
      </c>
      <c r="KU34" s="146">
        <v>120071103.87</v>
      </c>
      <c r="KV34" s="146">
        <v>139250479.37</v>
      </c>
      <c r="KW34" s="146">
        <f t="shared" ref="KW34:KW40" si="185">KK34+KL34+KM34+KN34+KO34+KP34+KQ34+KR34+KS34+KT34+KU34+KV34</f>
        <v>1453821527.1499996</v>
      </c>
      <c r="KX34" s="146">
        <v>127747584.69</v>
      </c>
      <c r="KY34" s="146">
        <v>129238478.31999999</v>
      </c>
      <c r="KZ34" s="146">
        <v>128576975.52</v>
      </c>
      <c r="LA34" s="146">
        <v>133109394.38</v>
      </c>
      <c r="LB34" s="146">
        <v>133117467.23999999</v>
      </c>
      <c r="LC34" s="146">
        <v>133772275.27</v>
      </c>
      <c r="LD34" s="146">
        <v>131453714.31999999</v>
      </c>
      <c r="LE34" s="146">
        <v>130283028.84</v>
      </c>
      <c r="LF34" s="146">
        <v>126694712.64</v>
      </c>
      <c r="LG34" s="146">
        <v>126266317.62</v>
      </c>
      <c r="LH34" s="146">
        <v>129013705.67</v>
      </c>
      <c r="LI34" s="146">
        <v>152651899.55000001</v>
      </c>
      <c r="LJ34" s="146">
        <f t="shared" ref="LJ34:LJ40" si="186">KX34+KY34+KZ34+LA34+LB34+LC34+LD34+LE34+LF34+LG34+LH34+LI34</f>
        <v>1581925554.0600002</v>
      </c>
      <c r="LK34" s="146">
        <v>136147226.19</v>
      </c>
      <c r="LL34" s="146">
        <v>135404643.09</v>
      </c>
      <c r="LM34" s="146">
        <v>136137391.21000001</v>
      </c>
      <c r="LN34" s="146">
        <v>139470230.69999999</v>
      </c>
      <c r="LO34" s="146">
        <v>138179177.97999999</v>
      </c>
      <c r="LP34" s="146">
        <v>135822785.55000001</v>
      </c>
      <c r="LQ34" s="146">
        <v>138268456.08000001</v>
      </c>
      <c r="LR34" s="146">
        <v>136877174.93000001</v>
      </c>
      <c r="LS34" s="146">
        <v>137333809.72</v>
      </c>
      <c r="LT34" s="146">
        <v>136685138.08000001</v>
      </c>
      <c r="LU34" s="146">
        <v>145116972.80000001</v>
      </c>
      <c r="LV34" s="146">
        <v>169486078.44999999</v>
      </c>
      <c r="LW34" s="146">
        <f t="shared" ref="LW34:LW40" si="187">LK34+LL34+LM34+LN34+LO34+LP34+LQ34+LR34+LS34+LT34+LU34+LV34</f>
        <v>1684929084.78</v>
      </c>
      <c r="LX34" s="146">
        <v>145185912.88999999</v>
      </c>
      <c r="LY34" s="146">
        <v>151600953.31999999</v>
      </c>
      <c r="LZ34" s="146">
        <v>0</v>
      </c>
      <c r="MA34" s="146">
        <v>0</v>
      </c>
      <c r="MB34" s="146">
        <v>0</v>
      </c>
      <c r="MC34" s="146">
        <v>0</v>
      </c>
      <c r="MD34" s="146">
        <v>0</v>
      </c>
      <c r="ME34" s="146">
        <v>0</v>
      </c>
      <c r="MF34" s="146">
        <v>0</v>
      </c>
      <c r="MG34" s="146">
        <v>0</v>
      </c>
      <c r="MH34" s="146">
        <v>0</v>
      </c>
      <c r="MI34" s="146">
        <v>0</v>
      </c>
      <c r="MJ34" s="146">
        <f t="shared" ref="MJ34:MJ40" si="188">LX34+LY34+LZ34+MA34+MB34+MC34+MD34+ME34+MF34+MG34+MH34+MI34</f>
        <v>296786866.20999998</v>
      </c>
    </row>
    <row r="35" spans="1:348" ht="15.75" x14ac:dyDescent="0.25">
      <c r="A35" s="42">
        <v>701105</v>
      </c>
      <c r="B35" s="46"/>
      <c r="C35" s="245" t="s">
        <v>19</v>
      </c>
      <c r="D35" s="205" t="s">
        <v>16</v>
      </c>
      <c r="E35" s="143">
        <v>6360653.4802203309</v>
      </c>
      <c r="F35" s="143">
        <v>8728972.6256050747</v>
      </c>
      <c r="G35" s="143">
        <v>12400254.548489401</v>
      </c>
      <c r="H35" s="143">
        <v>18649499.248873312</v>
      </c>
      <c r="I35" s="143">
        <v>16574248.873309968</v>
      </c>
      <c r="J35" s="146">
        <v>17362193.289934903</v>
      </c>
      <c r="K35" s="139">
        <v>1591762.6439659491</v>
      </c>
      <c r="L35" s="139">
        <v>1598919.2121515607</v>
      </c>
      <c r="M35" s="139">
        <v>1807786.6800200301</v>
      </c>
      <c r="N35" s="139">
        <v>1674394.9257219161</v>
      </c>
      <c r="O35" s="139">
        <v>1808049.5743615425</v>
      </c>
      <c r="P35" s="139">
        <v>1804439.9933233184</v>
      </c>
      <c r="Q35" s="139">
        <v>1900922.2166583207</v>
      </c>
      <c r="R35" s="139">
        <v>1708788.1822734103</v>
      </c>
      <c r="S35" s="139">
        <v>1856217.659823068</v>
      </c>
      <c r="T35" s="139">
        <v>1901890.335503255</v>
      </c>
      <c r="U35" s="139">
        <v>1858333.3333333335</v>
      </c>
      <c r="V35" s="139">
        <v>2226118.3441829411</v>
      </c>
      <c r="W35" s="139">
        <f t="shared" si="138"/>
        <v>21737623.101318646</v>
      </c>
      <c r="X35" s="146">
        <v>1806647.4712068103</v>
      </c>
      <c r="Y35" s="146">
        <v>1677987.8150559172</v>
      </c>
      <c r="Z35" s="146">
        <v>2147129.026873644</v>
      </c>
      <c r="AA35" s="146">
        <v>1904748.7898514438</v>
      </c>
      <c r="AB35" s="146">
        <v>1972479.552662327</v>
      </c>
      <c r="AC35" s="146">
        <v>2106484.7270906363</v>
      </c>
      <c r="AD35" s="146">
        <v>2255979.8030378902</v>
      </c>
      <c r="AE35" s="139">
        <v>2011187.6147554668</v>
      </c>
      <c r="AF35" s="139">
        <v>2162409.4850609251</v>
      </c>
      <c r="AG35" s="139">
        <v>2152587.2141545652</v>
      </c>
      <c r="AH35" s="139">
        <v>2205570.8562844265</v>
      </c>
      <c r="AI35" s="139">
        <v>2523130.5291270241</v>
      </c>
      <c r="AJ35" s="139">
        <f t="shared" si="140"/>
        <v>24926342.885161079</v>
      </c>
      <c r="AK35" s="139">
        <v>2107986.9804707062</v>
      </c>
      <c r="AL35" s="139">
        <v>2091892.004673677</v>
      </c>
      <c r="AM35" s="139">
        <v>2381071.6074111168</v>
      </c>
      <c r="AN35" s="139">
        <v>1912293.4401602403</v>
      </c>
      <c r="AO35" s="139">
        <v>2716737.6064096149</v>
      </c>
      <c r="AP35" s="139">
        <v>2445251.2101485562</v>
      </c>
      <c r="AQ35" s="139">
        <v>2420276.247704891</v>
      </c>
      <c r="AR35" s="139">
        <v>2380833.7506259391</v>
      </c>
      <c r="AS35" s="139">
        <v>2751318.6446336173</v>
      </c>
      <c r="AT35" s="139">
        <v>2740886.3294942416</v>
      </c>
      <c r="AU35" s="139">
        <v>3043469.3707227511</v>
      </c>
      <c r="AV35" s="139">
        <v>2583934.2346853614</v>
      </c>
      <c r="AW35" s="139">
        <f t="shared" si="142"/>
        <v>29575951.427140716</v>
      </c>
      <c r="AX35" s="146">
        <v>2495422.3001168421</v>
      </c>
      <c r="AY35" s="146">
        <v>2265348.0220330497</v>
      </c>
      <c r="AZ35" s="146">
        <v>2519846.4363211486</v>
      </c>
      <c r="BA35" s="146">
        <v>2382043.8991821064</v>
      </c>
      <c r="BB35" s="146">
        <v>2640018.3608746454</v>
      </c>
      <c r="BC35" s="146">
        <v>2491612.418627942</v>
      </c>
      <c r="BD35" s="146">
        <v>2554807.2108162246</v>
      </c>
      <c r="BE35" s="146">
        <v>2464730.4289767984</v>
      </c>
      <c r="BF35" s="146">
        <v>2499966.6165915541</v>
      </c>
      <c r="BG35" s="146">
        <v>2811145.8854949092</v>
      </c>
      <c r="BH35" s="146">
        <v>2711500.584209648</v>
      </c>
      <c r="BI35" s="146">
        <v>2996690.8696377901</v>
      </c>
      <c r="BJ35" s="139">
        <f t="shared" si="144"/>
        <v>30833133.032882657</v>
      </c>
      <c r="BK35" s="146">
        <v>2572592.2216658322</v>
      </c>
      <c r="BL35" s="146">
        <v>2586058.2540477384</v>
      </c>
      <c r="BM35" s="146">
        <v>2667956.1008178936</v>
      </c>
      <c r="BN35" s="146">
        <v>2686646.6366215991</v>
      </c>
      <c r="BO35" s="146">
        <v>2842801.702553831</v>
      </c>
      <c r="BP35" s="146">
        <v>2830975.6301118345</v>
      </c>
      <c r="BQ35" s="146">
        <v>2804790.5191120016</v>
      </c>
      <c r="BR35" s="146">
        <v>2832494.5751961279</v>
      </c>
      <c r="BS35" s="146">
        <v>2765026.7067267569</v>
      </c>
      <c r="BT35" s="146">
        <v>3142476.2143214825</v>
      </c>
      <c r="BU35" s="146">
        <v>2903279.9198798197</v>
      </c>
      <c r="BV35" s="146">
        <v>3446240.1936237691</v>
      </c>
      <c r="BW35" s="139">
        <f t="shared" si="146"/>
        <v>34081338.674678683</v>
      </c>
      <c r="BX35" s="146">
        <v>2965498.2473710566</v>
      </c>
      <c r="BY35" s="146">
        <v>2743490.2353530298</v>
      </c>
      <c r="BZ35" s="146">
        <v>3076251.8778167255</v>
      </c>
      <c r="CA35" s="146">
        <v>2999745.4515105993</v>
      </c>
      <c r="CB35" s="146">
        <v>3045426.4730428979</v>
      </c>
      <c r="CC35" s="146">
        <v>2896394.5918878322</v>
      </c>
      <c r="CD35" s="146">
        <v>3291307.7950258721</v>
      </c>
      <c r="CE35" s="146">
        <v>2785933.0662660659</v>
      </c>
      <c r="CF35" s="146">
        <v>3076660.8245701888</v>
      </c>
      <c r="CG35" s="146">
        <v>3171411.2835920551</v>
      </c>
      <c r="CH35" s="146">
        <v>3134944.082790853</v>
      </c>
      <c r="CI35" s="146">
        <v>4105933.9008512772</v>
      </c>
      <c r="CJ35" s="139">
        <f t="shared" si="148"/>
        <v>37292997.83007846</v>
      </c>
      <c r="CK35" s="146">
        <v>2965506.593223168</v>
      </c>
      <c r="CL35" s="146">
        <v>3274052.7457853449</v>
      </c>
      <c r="CM35" s="146">
        <v>3141082.457018862</v>
      </c>
      <c r="CN35" s="146">
        <v>3161863.6287764986</v>
      </c>
      <c r="CO35" s="146">
        <v>3302169.9215489901</v>
      </c>
      <c r="CP35" s="146">
        <v>3244658.6546486397</v>
      </c>
      <c r="CQ35" s="146">
        <v>3414688.6997162416</v>
      </c>
      <c r="CR35" s="146">
        <v>3527537.1390418964</v>
      </c>
      <c r="CS35" s="146">
        <v>3519078.617926891</v>
      </c>
      <c r="CT35" s="146">
        <v>3495635.1193456855</v>
      </c>
      <c r="CU35" s="146">
        <v>3938958.437656485</v>
      </c>
      <c r="CV35" s="146">
        <v>4312527.124019362</v>
      </c>
      <c r="CW35" s="139">
        <f t="shared" si="150"/>
        <v>41297759.138708062</v>
      </c>
      <c r="CX35" s="146">
        <v>3333550.3254882325</v>
      </c>
      <c r="CY35" s="146">
        <v>2959268.0687698214</v>
      </c>
      <c r="CZ35" s="146">
        <v>3443861.6257719914</v>
      </c>
      <c r="DA35" s="146">
        <v>3485620.0968118845</v>
      </c>
      <c r="DB35" s="146">
        <v>3487364.3799031884</v>
      </c>
      <c r="DC35" s="146">
        <v>3706518.1104990821</v>
      </c>
      <c r="DD35" s="146">
        <v>3563495.2428642968</v>
      </c>
      <c r="DE35" s="146">
        <v>3532786.6800200306</v>
      </c>
      <c r="DF35" s="146">
        <v>3903037.8901685863</v>
      </c>
      <c r="DG35" s="146">
        <v>3690051.7442830913</v>
      </c>
      <c r="DH35" s="146">
        <v>4155708.5628442666</v>
      </c>
      <c r="DI35" s="146">
        <v>4532340.1769320657</v>
      </c>
      <c r="DJ35" s="139">
        <f t="shared" si="152"/>
        <v>43793602.904356539</v>
      </c>
      <c r="DK35" s="146">
        <v>3652270.0717743281</v>
      </c>
      <c r="DL35" s="146">
        <v>3568006.1759305629</v>
      </c>
      <c r="DM35" s="146">
        <v>3567956.1008178941</v>
      </c>
      <c r="DN35" s="146">
        <v>3729022.7007177435</v>
      </c>
      <c r="DO35" s="146">
        <v>3991115.8404273079</v>
      </c>
      <c r="DP35" s="146">
        <v>3820626.773493574</v>
      </c>
      <c r="DQ35" s="146">
        <v>3823118.0103488569</v>
      </c>
      <c r="DR35" s="146">
        <v>3922462.860958104</v>
      </c>
      <c r="DS35" s="146">
        <v>3896331.9979969957</v>
      </c>
      <c r="DT35" s="146">
        <v>4207298.4476715075</v>
      </c>
      <c r="DU35" s="146">
        <v>4066591.5539976638</v>
      </c>
      <c r="DV35" s="146">
        <v>4745121.8494408289</v>
      </c>
      <c r="DW35" s="139">
        <f t="shared" si="154"/>
        <v>46989922.383575372</v>
      </c>
      <c r="DX35" s="146">
        <v>3066791</v>
      </c>
      <c r="DY35" s="146">
        <v>3526518</v>
      </c>
      <c r="DZ35" s="146">
        <v>4858859.3899999997</v>
      </c>
      <c r="EA35" s="146">
        <v>3809743.45</v>
      </c>
      <c r="EB35" s="146">
        <v>4175656</v>
      </c>
      <c r="EC35" s="146">
        <v>4127669.35</v>
      </c>
      <c r="ED35" s="146">
        <v>4425056.0199999996</v>
      </c>
      <c r="EE35" s="146">
        <v>4232184.63</v>
      </c>
      <c r="EF35" s="146">
        <v>4410712.95</v>
      </c>
      <c r="EG35" s="146">
        <v>4844021.6399999997</v>
      </c>
      <c r="EH35" s="146">
        <v>4982475.1900000004</v>
      </c>
      <c r="EI35" s="146">
        <v>5443550</v>
      </c>
      <c r="EJ35" s="139">
        <f t="shared" si="156"/>
        <v>51903237.619999997</v>
      </c>
      <c r="EK35" s="146">
        <v>4578120.1500000004</v>
      </c>
      <c r="EL35" s="146">
        <v>4530376</v>
      </c>
      <c r="EM35" s="146">
        <v>4581313</v>
      </c>
      <c r="EN35" s="146">
        <v>5014013</v>
      </c>
      <c r="EO35" s="146">
        <v>4601533</v>
      </c>
      <c r="EP35" s="146">
        <v>4567743</v>
      </c>
      <c r="EQ35" s="146">
        <v>5052242</v>
      </c>
      <c r="ER35" s="146">
        <v>4557696.97</v>
      </c>
      <c r="ES35" s="146">
        <v>4874585</v>
      </c>
      <c r="ET35" s="146">
        <v>5185096</v>
      </c>
      <c r="EU35" s="146">
        <v>4974981</v>
      </c>
      <c r="EV35" s="146">
        <v>5534052</v>
      </c>
      <c r="EW35" s="139">
        <f t="shared" si="158"/>
        <v>58051751.119999997</v>
      </c>
      <c r="EX35" s="146">
        <v>4680770</v>
      </c>
      <c r="EY35" s="146">
        <v>4590467</v>
      </c>
      <c r="EZ35" s="146">
        <v>4660808</v>
      </c>
      <c r="FA35" s="146">
        <v>4910419</v>
      </c>
      <c r="FB35" s="146">
        <v>4561858</v>
      </c>
      <c r="FC35" s="146">
        <v>4521940</v>
      </c>
      <c r="FD35" s="146">
        <v>4699184</v>
      </c>
      <c r="FE35" s="146">
        <v>4429578</v>
      </c>
      <c r="FF35" s="146">
        <v>4605973</v>
      </c>
      <c r="FG35" s="146">
        <v>4542967.97</v>
      </c>
      <c r="FH35" s="146">
        <v>4440530</v>
      </c>
      <c r="FI35" s="146">
        <v>5095725</v>
      </c>
      <c r="FJ35" s="139">
        <f t="shared" si="160"/>
        <v>55740219.969999999</v>
      </c>
      <c r="FK35" s="146">
        <v>4202790.92</v>
      </c>
      <c r="FL35" s="146">
        <v>3994150.93</v>
      </c>
      <c r="FM35" s="146">
        <v>4478996</v>
      </c>
      <c r="FN35" s="146">
        <v>4625375</v>
      </c>
      <c r="FO35" s="146">
        <v>4489199</v>
      </c>
      <c r="FP35" s="146">
        <v>4621229</v>
      </c>
      <c r="FQ35" s="146">
        <v>4609730</v>
      </c>
      <c r="FR35" s="146">
        <v>4443868</v>
      </c>
      <c r="FS35" s="146">
        <v>4556585</v>
      </c>
      <c r="FT35" s="146">
        <v>4531184</v>
      </c>
      <c r="FU35" s="146">
        <v>4593495</v>
      </c>
      <c r="FV35" s="146">
        <v>4925246</v>
      </c>
      <c r="FW35" s="139">
        <f t="shared" si="162"/>
        <v>54071848.850000001</v>
      </c>
      <c r="FX35" s="146">
        <v>4107747</v>
      </c>
      <c r="FY35" s="146">
        <v>4106491</v>
      </c>
      <c r="FZ35" s="146">
        <v>4506904</v>
      </c>
      <c r="GA35" s="146">
        <v>4294886</v>
      </c>
      <c r="GB35" s="146">
        <v>4469237</v>
      </c>
      <c r="GC35" s="146">
        <v>4483894</v>
      </c>
      <c r="GD35" s="146">
        <v>4410982</v>
      </c>
      <c r="GE35" s="146">
        <v>4415901</v>
      </c>
      <c r="GF35" s="146">
        <v>4415041</v>
      </c>
      <c r="GG35" s="146">
        <v>4259654.6298550041</v>
      </c>
      <c r="GH35" s="146">
        <v>4462952.3046822995</v>
      </c>
      <c r="GI35" s="146">
        <v>4009175.4299999923</v>
      </c>
      <c r="GJ35" s="145">
        <f t="shared" si="164"/>
        <v>51942865.364537299</v>
      </c>
      <c r="GK35" s="146">
        <v>4477540.2</v>
      </c>
      <c r="GL35" s="146">
        <v>4231120.01</v>
      </c>
      <c r="GM35" s="146">
        <v>4272123.59</v>
      </c>
      <c r="GN35" s="146">
        <v>4296866.9400000004</v>
      </c>
      <c r="GO35" s="146">
        <v>4313446.3099999996</v>
      </c>
      <c r="GP35" s="146">
        <v>4285288.3600000003</v>
      </c>
      <c r="GQ35" s="146">
        <v>4506661.99</v>
      </c>
      <c r="GR35" s="146">
        <v>4343369</v>
      </c>
      <c r="GS35" s="146">
        <v>4303170.3</v>
      </c>
      <c r="GT35" s="146">
        <v>4373187.78</v>
      </c>
      <c r="GU35" s="146">
        <v>4733492.37</v>
      </c>
      <c r="GV35" s="146">
        <v>4559604.05</v>
      </c>
      <c r="GW35" s="146">
        <f t="shared" si="166"/>
        <v>52695870.899999991</v>
      </c>
      <c r="GX35" s="146">
        <v>4243562.9000000004</v>
      </c>
      <c r="GY35" s="146">
        <v>4018299.05</v>
      </c>
      <c r="GZ35" s="146">
        <v>3994145.26</v>
      </c>
      <c r="HA35" s="146">
        <v>4208820.72</v>
      </c>
      <c r="HB35" s="146">
        <v>4142479.47</v>
      </c>
      <c r="HC35" s="146">
        <v>4025398.79</v>
      </c>
      <c r="HD35" s="146">
        <v>4364455.26</v>
      </c>
      <c r="HE35" s="146">
        <v>4103231.82</v>
      </c>
      <c r="HF35" s="146">
        <v>4252778.09</v>
      </c>
      <c r="HG35" s="146">
        <v>4274121.01</v>
      </c>
      <c r="HH35" s="146">
        <v>4261700.0999999996</v>
      </c>
      <c r="HI35" s="146">
        <v>4498644.0999999996</v>
      </c>
      <c r="HJ35" s="146">
        <f t="shared" si="168"/>
        <v>50387636.57</v>
      </c>
      <c r="HK35" s="146">
        <v>4139076.78</v>
      </c>
      <c r="HL35" s="146">
        <v>1168372.7000000007</v>
      </c>
      <c r="HM35" s="146">
        <v>6340349.5800000001</v>
      </c>
      <c r="HN35" s="146">
        <v>4142672.1799999997</v>
      </c>
      <c r="HO35" s="146">
        <v>4133793.99</v>
      </c>
      <c r="HP35" s="146">
        <v>4157473.5</v>
      </c>
      <c r="HQ35" s="146">
        <v>4274170.7300000004</v>
      </c>
      <c r="HR35" s="146">
        <v>4027238.37</v>
      </c>
      <c r="HS35" s="146">
        <v>4145812.81</v>
      </c>
      <c r="HT35" s="146">
        <v>4122239.1</v>
      </c>
      <c r="HU35" s="146">
        <v>4049777.18</v>
      </c>
      <c r="HV35" s="146">
        <v>3761891.62</v>
      </c>
      <c r="HW35" s="146">
        <f t="shared" si="170"/>
        <v>48462868.539999999</v>
      </c>
      <c r="HX35" s="146">
        <v>4022531.83</v>
      </c>
      <c r="HY35" s="146">
        <v>4879716.53</v>
      </c>
      <c r="HZ35" s="146">
        <v>2828918.56</v>
      </c>
      <c r="IA35" s="146">
        <v>4004815.38</v>
      </c>
      <c r="IB35" s="146">
        <v>3997555.83</v>
      </c>
      <c r="IC35" s="146">
        <v>4085753.72</v>
      </c>
      <c r="ID35" s="146">
        <v>4168562.99</v>
      </c>
      <c r="IE35" s="146">
        <v>4028177.13</v>
      </c>
      <c r="IF35" s="146">
        <v>4043668.62</v>
      </c>
      <c r="IG35" s="146">
        <v>4124770.29</v>
      </c>
      <c r="IH35" s="146">
        <v>4089790.89</v>
      </c>
      <c r="II35" s="146">
        <v>4335870.6500000004</v>
      </c>
      <c r="IJ35" s="146">
        <f t="shared" si="180"/>
        <v>48610132.420000002</v>
      </c>
      <c r="IK35" s="146">
        <v>3969318.92</v>
      </c>
      <c r="IL35" s="146">
        <v>3831600.5</v>
      </c>
      <c r="IM35" s="146">
        <v>3901768.06</v>
      </c>
      <c r="IN35" s="146">
        <v>4008494.1</v>
      </c>
      <c r="IO35" s="146">
        <v>4107632.34</v>
      </c>
      <c r="IP35" s="146">
        <v>4069312.77</v>
      </c>
      <c r="IQ35" s="146">
        <v>4060372.35</v>
      </c>
      <c r="IR35" s="146">
        <v>4103135.52</v>
      </c>
      <c r="IS35" s="146">
        <v>4221254.16</v>
      </c>
      <c r="IT35" s="146">
        <v>4109654.64</v>
      </c>
      <c r="IU35" s="146">
        <v>4218829.66</v>
      </c>
      <c r="IV35" s="146">
        <v>4536327.59</v>
      </c>
      <c r="IW35" s="146">
        <f t="shared" si="181"/>
        <v>49137700.609999999</v>
      </c>
      <c r="IX35" s="146">
        <v>4161000.53</v>
      </c>
      <c r="IY35" s="146">
        <v>3989736.33</v>
      </c>
      <c r="IZ35" s="146">
        <v>4149653.86</v>
      </c>
      <c r="JA35" s="146">
        <v>4149834.11</v>
      </c>
      <c r="JB35" s="146">
        <v>4360309.68</v>
      </c>
      <c r="JC35" s="146">
        <v>4421276.62</v>
      </c>
      <c r="JD35" s="146">
        <v>4384215.91</v>
      </c>
      <c r="JE35" s="146">
        <v>4352703.83</v>
      </c>
      <c r="JF35" s="146">
        <v>4339024.71</v>
      </c>
      <c r="JG35" s="146">
        <v>4533708.9800000004</v>
      </c>
      <c r="JH35" s="146">
        <v>4514804.92</v>
      </c>
      <c r="JI35" s="146">
        <v>4704923.33</v>
      </c>
      <c r="JJ35" s="146">
        <f t="shared" si="182"/>
        <v>52061192.810000002</v>
      </c>
      <c r="JK35" s="146">
        <v>4475517.16</v>
      </c>
      <c r="JL35" s="146">
        <v>4202392.37</v>
      </c>
      <c r="JM35" s="146">
        <v>4291713.66</v>
      </c>
      <c r="JN35" s="146">
        <v>4430814.83</v>
      </c>
      <c r="JO35" s="146">
        <v>4547586.84</v>
      </c>
      <c r="JP35" s="146">
        <v>4502192.9800000004</v>
      </c>
      <c r="JQ35" s="146">
        <v>4625887.8099999996</v>
      </c>
      <c r="JR35" s="146">
        <v>4595408.59</v>
      </c>
      <c r="JS35" s="146">
        <v>4542199.29</v>
      </c>
      <c r="JT35" s="146">
        <v>4697187.8499999996</v>
      </c>
      <c r="JU35" s="146">
        <v>4755041.13</v>
      </c>
      <c r="JV35" s="146">
        <v>5069960.92</v>
      </c>
      <c r="JW35" s="146">
        <f t="shared" si="183"/>
        <v>54735903.430000007</v>
      </c>
      <c r="JX35" s="146">
        <v>4901774.63</v>
      </c>
      <c r="JY35" s="146">
        <v>4525080.55</v>
      </c>
      <c r="JZ35" s="146">
        <v>4737350.7699999996</v>
      </c>
      <c r="KA35" s="146">
        <v>4918983.33</v>
      </c>
      <c r="KB35" s="146">
        <v>4900149.75</v>
      </c>
      <c r="KC35" s="146">
        <v>4834260.6100000003</v>
      </c>
      <c r="KD35" s="146">
        <v>5163275.8099999996</v>
      </c>
      <c r="KE35" s="146">
        <v>4916645.99</v>
      </c>
      <c r="KF35" s="146">
        <v>4954003.9400000004</v>
      </c>
      <c r="KG35" s="146">
        <v>5110778.72</v>
      </c>
      <c r="KH35" s="146">
        <v>5046977.4000000004</v>
      </c>
      <c r="KI35" s="146">
        <v>5533896.29</v>
      </c>
      <c r="KJ35" s="146">
        <f t="shared" si="184"/>
        <v>59543177.789999999</v>
      </c>
      <c r="KK35" s="146">
        <v>5103916.3099999996</v>
      </c>
      <c r="KL35" s="146">
        <v>4942905.45</v>
      </c>
      <c r="KM35" s="146">
        <v>4881047.4000000004</v>
      </c>
      <c r="KN35" s="146">
        <v>2721704.9</v>
      </c>
      <c r="KO35" s="146">
        <v>3293065.8</v>
      </c>
      <c r="KP35" s="146">
        <v>6757109.79</v>
      </c>
      <c r="KQ35" s="146">
        <v>4417096.46</v>
      </c>
      <c r="KR35" s="146">
        <v>7174714.8700000001</v>
      </c>
      <c r="KS35" s="146">
        <v>5063355.54</v>
      </c>
      <c r="KT35" s="146">
        <v>5254060.0999999996</v>
      </c>
      <c r="KU35" s="146">
        <v>4919481.84</v>
      </c>
      <c r="KV35" s="146">
        <v>5473581.8200000003</v>
      </c>
      <c r="KW35" s="146">
        <f t="shared" si="185"/>
        <v>60002040.279999994</v>
      </c>
      <c r="KX35" s="146">
        <v>4471163.9000000004</v>
      </c>
      <c r="KY35" s="146">
        <v>4507225.3499999996</v>
      </c>
      <c r="KZ35" s="146">
        <v>4923508.74</v>
      </c>
      <c r="LA35" s="146">
        <v>5076130.17</v>
      </c>
      <c r="LB35" s="146">
        <v>5065469.5199999996</v>
      </c>
      <c r="LC35" s="146">
        <v>5056931.62</v>
      </c>
      <c r="LD35" s="146">
        <v>5181716.26</v>
      </c>
      <c r="LE35" s="146">
        <v>5186158.29</v>
      </c>
      <c r="LF35" s="146">
        <v>5247149</v>
      </c>
      <c r="LG35" s="146">
        <v>5218820.1100000003</v>
      </c>
      <c r="LH35" s="146">
        <v>5291159.79</v>
      </c>
      <c r="LI35" s="146">
        <v>5834119.6100000003</v>
      </c>
      <c r="LJ35" s="146">
        <f t="shared" si="186"/>
        <v>61059552.359999999</v>
      </c>
      <c r="LK35" s="146">
        <v>5125947.7300000004</v>
      </c>
      <c r="LL35" s="146">
        <v>5041475.4800000004</v>
      </c>
      <c r="LM35" s="146">
        <v>5421741.7199999997</v>
      </c>
      <c r="LN35" s="146">
        <v>5393259.4500000002</v>
      </c>
      <c r="LO35" s="146">
        <v>5533351.7199999997</v>
      </c>
      <c r="LP35" s="146">
        <v>5477516.7300000004</v>
      </c>
      <c r="LQ35" s="146">
        <v>5570675.2599999998</v>
      </c>
      <c r="LR35" s="146">
        <v>5577366.9000000004</v>
      </c>
      <c r="LS35" s="146">
        <v>5594394.6900000004</v>
      </c>
      <c r="LT35" s="146">
        <v>5603521.9400000004</v>
      </c>
      <c r="LU35" s="146">
        <v>5687935.0499999998</v>
      </c>
      <c r="LV35" s="146">
        <v>6308716.3300000001</v>
      </c>
      <c r="LW35" s="146">
        <f t="shared" si="187"/>
        <v>66335902.999999985</v>
      </c>
      <c r="LX35" s="146">
        <v>5695272</v>
      </c>
      <c r="LY35" s="146">
        <v>5644034.1600000001</v>
      </c>
      <c r="LZ35" s="146">
        <v>0</v>
      </c>
      <c r="MA35" s="146">
        <v>0</v>
      </c>
      <c r="MB35" s="146">
        <v>0</v>
      </c>
      <c r="MC35" s="146">
        <v>0</v>
      </c>
      <c r="MD35" s="146">
        <v>0</v>
      </c>
      <c r="ME35" s="146">
        <v>0</v>
      </c>
      <c r="MF35" s="146">
        <v>0</v>
      </c>
      <c r="MG35" s="146">
        <v>0</v>
      </c>
      <c r="MH35" s="146">
        <v>0</v>
      </c>
      <c r="MI35" s="146">
        <v>0</v>
      </c>
      <c r="MJ35" s="146">
        <f t="shared" si="188"/>
        <v>11339306.16</v>
      </c>
    </row>
    <row r="36" spans="1:348" ht="15.75" x14ac:dyDescent="0.25">
      <c r="A36" s="42">
        <v>701106</v>
      </c>
      <c r="B36" s="46"/>
      <c r="C36" s="245" t="s">
        <v>377</v>
      </c>
      <c r="D36" s="205" t="s">
        <v>20</v>
      </c>
      <c r="E36" s="143">
        <v>0</v>
      </c>
      <c r="F36" s="143">
        <v>977537.13904189621</v>
      </c>
      <c r="G36" s="143">
        <v>1982298.4476715073</v>
      </c>
      <c r="H36" s="143">
        <v>2865677.683191454</v>
      </c>
      <c r="I36" s="143">
        <v>4701932.0647638123</v>
      </c>
      <c r="J36" s="146">
        <v>5926919.5459856456</v>
      </c>
      <c r="K36" s="139">
        <v>558425.13770655985</v>
      </c>
      <c r="L36" s="139">
        <v>461350.35887164081</v>
      </c>
      <c r="M36" s="139">
        <v>603546.98714738782</v>
      </c>
      <c r="N36" s="139">
        <v>510991.48723084631</v>
      </c>
      <c r="O36" s="139">
        <v>512310.13186446339</v>
      </c>
      <c r="P36" s="139">
        <v>499728.7598063763</v>
      </c>
      <c r="Q36" s="139">
        <v>542584.71039893175</v>
      </c>
      <c r="R36" s="139">
        <v>473564.51343682193</v>
      </c>
      <c r="S36" s="139">
        <v>579481.72258387576</v>
      </c>
      <c r="T36" s="139">
        <v>547441.99632782512</v>
      </c>
      <c r="U36" s="139">
        <v>510941.41211817734</v>
      </c>
      <c r="V36" s="139">
        <v>662018.02704056096</v>
      </c>
      <c r="W36" s="139">
        <f t="shared" si="138"/>
        <v>6462385.2445334662</v>
      </c>
      <c r="X36" s="146">
        <v>516933.73393423471</v>
      </c>
      <c r="Y36" s="146">
        <v>416808.54615256219</v>
      </c>
      <c r="Z36" s="146">
        <v>599687.03054581874</v>
      </c>
      <c r="AA36" s="146">
        <v>521390.41896177607</v>
      </c>
      <c r="AB36" s="146">
        <v>497679.8531130029</v>
      </c>
      <c r="AC36" s="146">
        <v>545785.34468369221</v>
      </c>
      <c r="AD36" s="146">
        <v>553375.89717910206</v>
      </c>
      <c r="AE36" s="139">
        <v>518235.68686362874</v>
      </c>
      <c r="AF36" s="139">
        <v>561236.37122350198</v>
      </c>
      <c r="AG36" s="139">
        <v>588019.52929394098</v>
      </c>
      <c r="AH36" s="139">
        <v>558475.21281922888</v>
      </c>
      <c r="AI36" s="139">
        <v>655324.65364713746</v>
      </c>
      <c r="AJ36" s="139">
        <f t="shared" si="140"/>
        <v>6532952.2784176283</v>
      </c>
      <c r="AK36" s="139">
        <v>561942.9143715573</v>
      </c>
      <c r="AL36" s="139">
        <v>202653.9809714572</v>
      </c>
      <c r="AM36" s="139">
        <v>593506.92705725261</v>
      </c>
      <c r="AN36" s="139">
        <v>339984.97746619931</v>
      </c>
      <c r="AO36" s="139">
        <v>384159.5726923719</v>
      </c>
      <c r="AP36" s="139">
        <v>413887.49791353702</v>
      </c>
      <c r="AQ36" s="139">
        <v>388023.70221999666</v>
      </c>
      <c r="AR36" s="139">
        <v>396886.99716241029</v>
      </c>
      <c r="AS36" s="139">
        <v>358187.28092138207</v>
      </c>
      <c r="AT36" s="139">
        <v>357181.60574194626</v>
      </c>
      <c r="AU36" s="139">
        <v>307144.04940744455</v>
      </c>
      <c r="AV36" s="139">
        <v>262356.03405107663</v>
      </c>
      <c r="AW36" s="139">
        <f t="shared" si="142"/>
        <v>4565915.5399766313</v>
      </c>
      <c r="AX36" s="146">
        <v>229281.42213319981</v>
      </c>
      <c r="AY36" s="146">
        <v>199457.51961275245</v>
      </c>
      <c r="AZ36" s="146">
        <v>324244.70038390922</v>
      </c>
      <c r="BA36" s="146">
        <v>247450.34217993659</v>
      </c>
      <c r="BB36" s="146">
        <v>249962.44366549826</v>
      </c>
      <c r="BC36" s="146">
        <v>259631.11333667173</v>
      </c>
      <c r="BD36" s="146">
        <v>306584.87731597398</v>
      </c>
      <c r="BE36" s="146">
        <v>302866.80020030047</v>
      </c>
      <c r="BF36" s="146">
        <v>342121.51560674346</v>
      </c>
      <c r="BG36" s="146">
        <v>412835.92054748797</v>
      </c>
      <c r="BH36" s="146">
        <v>425471.54064429982</v>
      </c>
      <c r="BI36" s="139">
        <v>405946.41962944419</v>
      </c>
      <c r="BJ36" s="139">
        <f t="shared" si="144"/>
        <v>3705854.6152562178</v>
      </c>
      <c r="BK36" s="146">
        <v>336070.77282590553</v>
      </c>
      <c r="BL36" s="146">
        <v>299390.75279586046</v>
      </c>
      <c r="BM36" s="146">
        <v>301786.01235186111</v>
      </c>
      <c r="BN36" s="146">
        <v>308813.21982974466</v>
      </c>
      <c r="BO36" s="146">
        <v>284122.01635787019</v>
      </c>
      <c r="BP36" s="146">
        <v>286905.35803705559</v>
      </c>
      <c r="BQ36" s="146">
        <v>384142.88098814891</v>
      </c>
      <c r="BR36" s="146">
        <v>325484.05942246708</v>
      </c>
      <c r="BS36" s="146">
        <v>353738.9417459523</v>
      </c>
      <c r="BT36" s="146">
        <v>412351.86112502089</v>
      </c>
      <c r="BU36" s="146">
        <v>391866.96711734269</v>
      </c>
      <c r="BV36" s="146">
        <v>510144.38324152899</v>
      </c>
      <c r="BW36" s="139">
        <f t="shared" si="146"/>
        <v>4194817.2258387581</v>
      </c>
      <c r="BX36" s="146">
        <v>431918.71140043403</v>
      </c>
      <c r="BY36" s="146">
        <v>366791.8544483392</v>
      </c>
      <c r="BZ36" s="146">
        <v>367476.21432148223</v>
      </c>
      <c r="CA36" s="146">
        <v>379903.18811550661</v>
      </c>
      <c r="CB36" s="146">
        <v>408400.10015022533</v>
      </c>
      <c r="CC36" s="146">
        <v>362956.9354031047</v>
      </c>
      <c r="CD36" s="146">
        <v>388219.82974461693</v>
      </c>
      <c r="CE36" s="146">
        <v>360524.11951260228</v>
      </c>
      <c r="CF36" s="146">
        <v>379527.62477048906</v>
      </c>
      <c r="CG36" s="146">
        <v>400817.89350692707</v>
      </c>
      <c r="CH36" s="146">
        <v>397746.61992989486</v>
      </c>
      <c r="CI36" s="146">
        <v>473289.10031714244</v>
      </c>
      <c r="CJ36" s="139">
        <f t="shared" si="148"/>
        <v>4717572.1916207653</v>
      </c>
      <c r="CK36" s="146">
        <v>356246.87030545826</v>
      </c>
      <c r="CL36" s="146">
        <v>407582.20664329833</v>
      </c>
      <c r="CM36" s="146">
        <v>387159.90652645635</v>
      </c>
      <c r="CN36" s="146">
        <v>283412.61892839259</v>
      </c>
      <c r="CO36" s="146">
        <v>131246.8703054582</v>
      </c>
      <c r="CP36" s="146">
        <v>157686.52979469203</v>
      </c>
      <c r="CQ36" s="146">
        <v>215201.96962109834</v>
      </c>
      <c r="CR36" s="146">
        <v>255049.24052745788</v>
      </c>
      <c r="CS36" s="146">
        <v>285603.4051076615</v>
      </c>
      <c r="CT36" s="146">
        <v>342309.29727925226</v>
      </c>
      <c r="CU36" s="146">
        <v>375179.43582039728</v>
      </c>
      <c r="CV36" s="146">
        <v>376089.13370055088</v>
      </c>
      <c r="CW36" s="139">
        <f t="shared" si="150"/>
        <v>3572767.4845601744</v>
      </c>
      <c r="CX36" s="146">
        <v>360766.14922383579</v>
      </c>
      <c r="CY36" s="146">
        <v>104974.12785845435</v>
      </c>
      <c r="CZ36" s="146">
        <v>211304.45668502757</v>
      </c>
      <c r="DA36" s="146">
        <v>633116.34117843432</v>
      </c>
      <c r="DB36" s="146">
        <v>353484.39325655153</v>
      </c>
      <c r="DC36" s="146">
        <v>386237.68986813555</v>
      </c>
      <c r="DD36" s="146">
        <v>372850.9430812886</v>
      </c>
      <c r="DE36" s="146">
        <v>342972.79252211656</v>
      </c>
      <c r="DF36" s="146">
        <v>376414.62193289935</v>
      </c>
      <c r="DG36" s="146">
        <v>343348.35586713406</v>
      </c>
      <c r="DH36" s="146">
        <v>395468.20230345521</v>
      </c>
      <c r="DI36" s="146">
        <v>435136.03738941747</v>
      </c>
      <c r="DJ36" s="139">
        <f t="shared" si="152"/>
        <v>4316074.111166751</v>
      </c>
      <c r="DK36" s="146">
        <v>331643.29828075448</v>
      </c>
      <c r="DL36" s="146">
        <v>100442.33016190954</v>
      </c>
      <c r="DM36" s="146">
        <v>430095.14271407115</v>
      </c>
      <c r="DN36" s="146">
        <v>453884.99415790354</v>
      </c>
      <c r="DO36" s="146">
        <v>443915.87381071609</v>
      </c>
      <c r="DP36" s="146">
        <v>386913.70388916711</v>
      </c>
      <c r="DQ36" s="146">
        <v>343235.6868636288</v>
      </c>
      <c r="DR36" s="146">
        <v>397446.16925388086</v>
      </c>
      <c r="DS36" s="146">
        <v>347809.21382073109</v>
      </c>
      <c r="DT36" s="146">
        <v>364592.72241695877</v>
      </c>
      <c r="DU36" s="146">
        <v>393890.83625438163</v>
      </c>
      <c r="DV36" s="146">
        <v>454648.6396261059</v>
      </c>
      <c r="DW36" s="139">
        <f t="shared" si="154"/>
        <v>4448518.6112502096</v>
      </c>
      <c r="DX36" s="146">
        <v>80193</v>
      </c>
      <c r="DY36" s="146">
        <v>293700</v>
      </c>
      <c r="DZ36" s="146">
        <v>682605.55</v>
      </c>
      <c r="EA36" s="146">
        <v>333629.67</v>
      </c>
      <c r="EB36" s="146">
        <v>353293</v>
      </c>
      <c r="EC36" s="146">
        <v>429484.2</v>
      </c>
      <c r="ED36" s="146">
        <v>402942.31</v>
      </c>
      <c r="EE36" s="146">
        <v>344433.37</v>
      </c>
      <c r="EF36" s="146">
        <v>327032.46000000002</v>
      </c>
      <c r="EG36" s="146">
        <v>382744.84</v>
      </c>
      <c r="EH36" s="146">
        <v>353810.62</v>
      </c>
      <c r="EI36" s="146">
        <v>513892</v>
      </c>
      <c r="EJ36" s="139">
        <f t="shared" si="156"/>
        <v>4497761.0199999996</v>
      </c>
      <c r="EK36" s="146">
        <v>308528.87</v>
      </c>
      <c r="EL36" s="146">
        <v>317439</v>
      </c>
      <c r="EM36" s="146">
        <v>384492</v>
      </c>
      <c r="EN36" s="146">
        <v>353029</v>
      </c>
      <c r="EO36" s="146">
        <v>368564</v>
      </c>
      <c r="EP36" s="146">
        <v>360235</v>
      </c>
      <c r="EQ36" s="146">
        <v>408449</v>
      </c>
      <c r="ER36" s="146">
        <v>318002.32</v>
      </c>
      <c r="ES36" s="146">
        <v>378224</v>
      </c>
      <c r="ET36" s="146">
        <v>373494</v>
      </c>
      <c r="EU36" s="146">
        <v>341124</v>
      </c>
      <c r="EV36" s="146">
        <v>505013</v>
      </c>
      <c r="EW36" s="139">
        <f t="shared" si="158"/>
        <v>4416594.1899999995</v>
      </c>
      <c r="EX36" s="146">
        <v>308267</v>
      </c>
      <c r="EY36" s="146">
        <v>321674</v>
      </c>
      <c r="EZ36" s="146">
        <v>448082</v>
      </c>
      <c r="FA36" s="146">
        <v>406608</v>
      </c>
      <c r="FB36" s="146">
        <v>349432</v>
      </c>
      <c r="FC36" s="146">
        <v>478255</v>
      </c>
      <c r="FD36" s="146">
        <v>364358</v>
      </c>
      <c r="FE36" s="146">
        <v>326386</v>
      </c>
      <c r="FF36" s="146">
        <v>368893</v>
      </c>
      <c r="FG36" s="146">
        <v>382538.88</v>
      </c>
      <c r="FH36" s="146">
        <v>351504</v>
      </c>
      <c r="FI36" s="146">
        <v>391534</v>
      </c>
      <c r="FJ36" s="139">
        <f t="shared" si="160"/>
        <v>4497531.88</v>
      </c>
      <c r="FK36" s="146">
        <v>358179.36</v>
      </c>
      <c r="FL36" s="146">
        <v>345098.7</v>
      </c>
      <c r="FM36" s="146">
        <v>354921</v>
      </c>
      <c r="FN36" s="146">
        <v>401457</v>
      </c>
      <c r="FO36" s="146">
        <v>404038</v>
      </c>
      <c r="FP36" s="146">
        <v>426661</v>
      </c>
      <c r="FQ36" s="146">
        <v>447978</v>
      </c>
      <c r="FR36" s="146">
        <v>404700</v>
      </c>
      <c r="FS36" s="146">
        <v>395437</v>
      </c>
      <c r="FT36" s="146">
        <v>372912</v>
      </c>
      <c r="FU36" s="146">
        <v>367062</v>
      </c>
      <c r="FV36" s="146">
        <v>404452</v>
      </c>
      <c r="FW36" s="139">
        <f t="shared" si="162"/>
        <v>4682896.0600000005</v>
      </c>
      <c r="FX36" s="146">
        <v>375975</v>
      </c>
      <c r="FY36" s="146">
        <v>401640</v>
      </c>
      <c r="FZ36" s="146">
        <v>404640</v>
      </c>
      <c r="GA36" s="146">
        <v>361548</v>
      </c>
      <c r="GB36" s="146">
        <v>398546</v>
      </c>
      <c r="GC36" s="146">
        <v>487562</v>
      </c>
      <c r="GD36" s="146">
        <v>406982</v>
      </c>
      <c r="GE36" s="146">
        <v>370204</v>
      </c>
      <c r="GF36" s="146">
        <v>364096</v>
      </c>
      <c r="GG36" s="146">
        <v>351281.72356988024</v>
      </c>
      <c r="GH36" s="146">
        <v>368047.11039503518</v>
      </c>
      <c r="GI36" s="146">
        <v>341933.00999999978</v>
      </c>
      <c r="GJ36" s="145">
        <f t="shared" si="164"/>
        <v>4632454.8439649157</v>
      </c>
      <c r="GK36" s="146">
        <v>391909.25</v>
      </c>
      <c r="GL36" s="146">
        <v>381119.54</v>
      </c>
      <c r="GM36" s="146">
        <v>367065.57</v>
      </c>
      <c r="GN36" s="146">
        <v>371289.48</v>
      </c>
      <c r="GO36" s="146">
        <v>388776.31</v>
      </c>
      <c r="GP36" s="146">
        <v>352523.08</v>
      </c>
      <c r="GQ36" s="146">
        <v>363507.36</v>
      </c>
      <c r="GR36" s="146">
        <v>334569.90999999997</v>
      </c>
      <c r="GS36" s="146">
        <v>332400</v>
      </c>
      <c r="GT36" s="146">
        <v>339112.49</v>
      </c>
      <c r="GU36" s="146">
        <v>353056.69</v>
      </c>
      <c r="GV36" s="146">
        <v>338004.01</v>
      </c>
      <c r="GW36" s="146">
        <f t="shared" si="166"/>
        <v>4313333.6900000004</v>
      </c>
      <c r="GX36" s="146">
        <v>337410.29</v>
      </c>
      <c r="GY36" s="146">
        <v>334595.27</v>
      </c>
      <c r="GZ36" s="146">
        <v>342310.73</v>
      </c>
      <c r="HA36" s="146">
        <v>335001.32</v>
      </c>
      <c r="HB36" s="146">
        <v>326253.19</v>
      </c>
      <c r="HC36" s="146">
        <v>305101.77</v>
      </c>
      <c r="HD36" s="146">
        <v>367730.28</v>
      </c>
      <c r="HE36" s="146">
        <v>321176.34999999998</v>
      </c>
      <c r="HF36" s="146">
        <v>322688.62</v>
      </c>
      <c r="HG36" s="146">
        <v>326373.84000000003</v>
      </c>
      <c r="HH36" s="146">
        <v>323301.69</v>
      </c>
      <c r="HI36" s="146">
        <v>330442.46999999997</v>
      </c>
      <c r="HJ36" s="146">
        <f t="shared" si="168"/>
        <v>3972385.8200000003</v>
      </c>
      <c r="HK36" s="146">
        <v>327459.34999999998</v>
      </c>
      <c r="HL36" s="146">
        <v>302324.81000000006</v>
      </c>
      <c r="HM36" s="146">
        <v>325303.07999999996</v>
      </c>
      <c r="HN36" s="146">
        <v>314116.62000000011</v>
      </c>
      <c r="HO36" s="146">
        <v>315457.29999999981</v>
      </c>
      <c r="HP36" s="146">
        <v>371422.05000000005</v>
      </c>
      <c r="HQ36" s="146">
        <v>319544.37999999989</v>
      </c>
      <c r="HR36" s="146">
        <v>329947.59999999998</v>
      </c>
      <c r="HS36" s="146">
        <v>307042.06</v>
      </c>
      <c r="HT36" s="146">
        <v>311026.5</v>
      </c>
      <c r="HU36" s="146">
        <v>306480.69</v>
      </c>
      <c r="HV36" s="146">
        <v>216042.3</v>
      </c>
      <c r="HW36" s="146">
        <f t="shared" si="170"/>
        <v>3746166.7399999998</v>
      </c>
      <c r="HX36" s="146">
        <v>294942.18</v>
      </c>
      <c r="HY36" s="146">
        <v>405739.42</v>
      </c>
      <c r="HZ36" s="146">
        <v>244096.46</v>
      </c>
      <c r="IA36" s="146">
        <v>304116.14</v>
      </c>
      <c r="IB36" s="146">
        <v>314751.21000000002</v>
      </c>
      <c r="IC36" s="146">
        <v>318735.90999999997</v>
      </c>
      <c r="ID36" s="146">
        <v>333979.2</v>
      </c>
      <c r="IE36" s="146">
        <v>310966.7</v>
      </c>
      <c r="IF36" s="146">
        <v>310858.59999999998</v>
      </c>
      <c r="IG36" s="146">
        <v>323747.86</v>
      </c>
      <c r="IH36" s="146">
        <v>313671.13</v>
      </c>
      <c r="II36" s="146">
        <v>323633.21999999997</v>
      </c>
      <c r="IJ36" s="146">
        <f t="shared" si="180"/>
        <v>3799238.0300000003</v>
      </c>
      <c r="IK36" s="146">
        <v>313598.90999999997</v>
      </c>
      <c r="IL36" s="146">
        <v>322182.12</v>
      </c>
      <c r="IM36" s="146">
        <v>341155.86</v>
      </c>
      <c r="IN36" s="146">
        <v>328567.93</v>
      </c>
      <c r="IO36" s="146">
        <v>322256.34000000003</v>
      </c>
      <c r="IP36" s="146">
        <v>312122.99</v>
      </c>
      <c r="IQ36" s="146">
        <v>319627</v>
      </c>
      <c r="IR36" s="146">
        <v>308912.61</v>
      </c>
      <c r="IS36" s="146">
        <v>303184.40000000002</v>
      </c>
      <c r="IT36" s="146">
        <v>309907.51</v>
      </c>
      <c r="IU36" s="146">
        <v>316343.28000000003</v>
      </c>
      <c r="IV36" s="146">
        <v>308654.52</v>
      </c>
      <c r="IW36" s="146">
        <f t="shared" si="181"/>
        <v>3806513.47</v>
      </c>
      <c r="IX36" s="146">
        <v>307358.82</v>
      </c>
      <c r="IY36" s="146">
        <v>305331.40999999997</v>
      </c>
      <c r="IZ36" s="146">
        <v>319224.36</v>
      </c>
      <c r="JA36" s="146">
        <v>277400.53000000003</v>
      </c>
      <c r="JB36" s="146">
        <v>303079.62</v>
      </c>
      <c r="JC36" s="146">
        <v>277513.43</v>
      </c>
      <c r="JD36" s="146">
        <v>289449.11</v>
      </c>
      <c r="JE36" s="146">
        <v>265853.57</v>
      </c>
      <c r="JF36" s="146">
        <v>276325.88</v>
      </c>
      <c r="JG36" s="146">
        <v>272953.69</v>
      </c>
      <c r="JH36" s="146">
        <v>281194.77</v>
      </c>
      <c r="JI36" s="146">
        <v>259153.46</v>
      </c>
      <c r="JJ36" s="146">
        <f t="shared" si="182"/>
        <v>3434838.65</v>
      </c>
      <c r="JK36" s="146">
        <v>296758.96000000002</v>
      </c>
      <c r="JL36" s="146">
        <v>273908.69</v>
      </c>
      <c r="JM36" s="146">
        <v>272254.45</v>
      </c>
      <c r="JN36" s="146">
        <v>285858.63</v>
      </c>
      <c r="JO36" s="146">
        <v>273333.36</v>
      </c>
      <c r="JP36" s="146">
        <v>267961.52</v>
      </c>
      <c r="JQ36" s="146">
        <v>294961.61</v>
      </c>
      <c r="JR36" s="146">
        <v>268175.59000000003</v>
      </c>
      <c r="JS36" s="146">
        <v>245703.57</v>
      </c>
      <c r="JT36" s="146">
        <v>284649.31</v>
      </c>
      <c r="JU36" s="146">
        <v>266830.99</v>
      </c>
      <c r="JV36" s="146">
        <v>269441.99</v>
      </c>
      <c r="JW36" s="146">
        <f t="shared" si="183"/>
        <v>3299838.67</v>
      </c>
      <c r="JX36" s="146">
        <v>271212.08</v>
      </c>
      <c r="JY36" s="146">
        <v>261692.36</v>
      </c>
      <c r="JZ36" s="146">
        <v>269698.62</v>
      </c>
      <c r="KA36" s="146">
        <v>257397.22</v>
      </c>
      <c r="KB36" s="146">
        <v>269953.82</v>
      </c>
      <c r="KC36" s="146">
        <v>251501.15</v>
      </c>
      <c r="KD36" s="146">
        <v>272928.77</v>
      </c>
      <c r="KE36" s="146">
        <v>256259.83</v>
      </c>
      <c r="KF36" s="146">
        <v>257620.32</v>
      </c>
      <c r="KG36" s="146">
        <v>260089.46</v>
      </c>
      <c r="KH36" s="146">
        <v>261027.38</v>
      </c>
      <c r="KI36" s="146">
        <v>266743.09999999998</v>
      </c>
      <c r="KJ36" s="146">
        <f t="shared" si="184"/>
        <v>3156124.11</v>
      </c>
      <c r="KK36" s="146">
        <v>262919.51</v>
      </c>
      <c r="KL36" s="146">
        <v>249209.31</v>
      </c>
      <c r="KM36" s="146">
        <v>276449.59999999998</v>
      </c>
      <c r="KN36" s="146">
        <v>21241.79</v>
      </c>
      <c r="KO36" s="146">
        <v>3705.96</v>
      </c>
      <c r="KP36" s="146">
        <v>-249.89</v>
      </c>
      <c r="KQ36" s="146">
        <v>258699.33</v>
      </c>
      <c r="KR36" s="146">
        <v>881963.87</v>
      </c>
      <c r="KS36" s="146">
        <v>253659.18</v>
      </c>
      <c r="KT36" s="146">
        <v>302611.23</v>
      </c>
      <c r="KU36" s="146">
        <v>323963.88</v>
      </c>
      <c r="KV36" s="146">
        <v>347376.83</v>
      </c>
      <c r="KW36" s="146">
        <f t="shared" si="185"/>
        <v>3181550.6</v>
      </c>
      <c r="KX36" s="146">
        <v>172464.34</v>
      </c>
      <c r="KY36" s="146">
        <v>243906.68</v>
      </c>
      <c r="KZ36" s="146">
        <v>281669.39</v>
      </c>
      <c r="LA36" s="146">
        <v>270724.11</v>
      </c>
      <c r="LB36" s="146">
        <v>258407.1</v>
      </c>
      <c r="LC36" s="146">
        <v>252776.87</v>
      </c>
      <c r="LD36" s="146">
        <v>266154.45</v>
      </c>
      <c r="LE36" s="146">
        <v>259377.78</v>
      </c>
      <c r="LF36" s="146">
        <v>270774.82</v>
      </c>
      <c r="LG36" s="146">
        <v>269970.14</v>
      </c>
      <c r="LH36" s="146">
        <v>274349.61</v>
      </c>
      <c r="LI36" s="146">
        <v>346681.23</v>
      </c>
      <c r="LJ36" s="146">
        <f t="shared" si="186"/>
        <v>3167256.52</v>
      </c>
      <c r="LK36" s="146">
        <v>194530.16</v>
      </c>
      <c r="LL36" s="146">
        <v>255345.59</v>
      </c>
      <c r="LM36" s="146">
        <v>365180.56</v>
      </c>
      <c r="LN36" s="146">
        <v>419436.68</v>
      </c>
      <c r="LO36" s="146">
        <v>288258.48</v>
      </c>
      <c r="LP36" s="146">
        <v>260360.33</v>
      </c>
      <c r="LQ36" s="146">
        <v>259113.9</v>
      </c>
      <c r="LR36" s="146">
        <v>258946.35</v>
      </c>
      <c r="LS36" s="146">
        <v>263742.34999999998</v>
      </c>
      <c r="LT36" s="146">
        <v>247570.15</v>
      </c>
      <c r="LU36" s="146">
        <v>260325.6</v>
      </c>
      <c r="LV36" s="146">
        <v>303468.07</v>
      </c>
      <c r="LW36" s="146">
        <f t="shared" si="187"/>
        <v>3376278.2199999997</v>
      </c>
      <c r="LX36" s="146">
        <v>220473.81</v>
      </c>
      <c r="LY36" s="146">
        <v>268005.03000000003</v>
      </c>
      <c r="LZ36" s="146">
        <v>0</v>
      </c>
      <c r="MA36" s="146">
        <v>0</v>
      </c>
      <c r="MB36" s="146">
        <v>0</v>
      </c>
      <c r="MC36" s="146">
        <v>0</v>
      </c>
      <c r="MD36" s="146">
        <v>0</v>
      </c>
      <c r="ME36" s="146">
        <v>0</v>
      </c>
      <c r="MF36" s="146">
        <v>0</v>
      </c>
      <c r="MG36" s="146">
        <v>0</v>
      </c>
      <c r="MH36" s="146">
        <v>0</v>
      </c>
      <c r="MI36" s="146">
        <v>0</v>
      </c>
      <c r="MJ36" s="146">
        <f t="shared" si="188"/>
        <v>488478.84</v>
      </c>
    </row>
    <row r="37" spans="1:348" ht="15.75" x14ac:dyDescent="0.25">
      <c r="A37" s="42">
        <v>701107</v>
      </c>
      <c r="B37" s="46"/>
      <c r="C37" s="245" t="s">
        <v>21</v>
      </c>
      <c r="D37" s="205" t="s">
        <v>22</v>
      </c>
      <c r="E37" s="143">
        <v>0</v>
      </c>
      <c r="F37" s="143">
        <v>0</v>
      </c>
      <c r="G37" s="143">
        <v>0</v>
      </c>
      <c r="H37" s="143">
        <v>0</v>
      </c>
      <c r="I37" s="143">
        <v>0</v>
      </c>
      <c r="J37" s="146">
        <v>0</v>
      </c>
      <c r="K37" s="139">
        <v>367.21749290602571</v>
      </c>
      <c r="L37" s="139">
        <v>475.71357035553331</v>
      </c>
      <c r="M37" s="139">
        <v>500.75112669003505</v>
      </c>
      <c r="N37" s="139">
        <v>721.91620764480058</v>
      </c>
      <c r="O37" s="139">
        <v>980.6376231013187</v>
      </c>
      <c r="P37" s="139">
        <v>918.04373226506425</v>
      </c>
      <c r="Q37" s="139">
        <v>617.59305625104321</v>
      </c>
      <c r="R37" s="139">
        <v>692.7057252545485</v>
      </c>
      <c r="S37" s="139">
        <v>663.49524286429653</v>
      </c>
      <c r="T37" s="139">
        <v>1740.1101652478719</v>
      </c>
      <c r="U37" s="139">
        <v>2487.0639292271744</v>
      </c>
      <c r="V37" s="139">
        <v>-3622.0998163912536</v>
      </c>
      <c r="W37" s="139">
        <f t="shared" si="138"/>
        <v>6543.1480554164573</v>
      </c>
      <c r="X37" s="146">
        <v>2311.8010348856619</v>
      </c>
      <c r="Y37" s="146">
        <v>2666.4997496244368</v>
      </c>
      <c r="Z37" s="146">
        <v>4273.0762810882989</v>
      </c>
      <c r="AA37" s="146">
        <v>5437.3226506426317</v>
      </c>
      <c r="AB37" s="146">
        <v>4811.3837422800871</v>
      </c>
      <c r="AC37" s="146">
        <v>6084.1261892839266</v>
      </c>
      <c r="AD37" s="146">
        <v>5741.9462527124024</v>
      </c>
      <c r="AE37" s="139">
        <v>8129433.0579202138</v>
      </c>
      <c r="AF37" s="139">
        <v>4667.5513269904859</v>
      </c>
      <c r="AG37" s="139">
        <v>-8115360.5408112174</v>
      </c>
      <c r="AH37" s="139">
        <v>11926.222667334336</v>
      </c>
      <c r="AI37" s="139">
        <v>14425.805374728761</v>
      </c>
      <c r="AJ37" s="139">
        <f t="shared" si="140"/>
        <v>76418.252378567107</v>
      </c>
      <c r="AK37" s="139">
        <v>10812.051410449007</v>
      </c>
      <c r="AL37" s="139">
        <v>11083.291604072776</v>
      </c>
      <c r="AM37" s="139">
        <v>16887.831747621432</v>
      </c>
      <c r="AN37" s="139">
        <v>20747.788349190454</v>
      </c>
      <c r="AO37" s="139">
        <v>15702.720747788349</v>
      </c>
      <c r="AP37" s="139">
        <v>14000.16691704223</v>
      </c>
      <c r="AQ37" s="139">
        <v>12881.822734101153</v>
      </c>
      <c r="AR37" s="139">
        <v>7219.1620764480058</v>
      </c>
      <c r="AS37" s="139">
        <v>12193.289934902356</v>
      </c>
      <c r="AT37" s="139">
        <v>10995.66015690202</v>
      </c>
      <c r="AU37" s="139">
        <v>13849.941579035221</v>
      </c>
      <c r="AV37" s="139">
        <v>12564.680353864131</v>
      </c>
      <c r="AW37" s="139">
        <f t="shared" si="142"/>
        <v>158938.40761141712</v>
      </c>
      <c r="AX37" s="146">
        <v>9948.2557169086977</v>
      </c>
      <c r="AY37" s="146">
        <v>13724.753797362711</v>
      </c>
      <c r="AZ37" s="146">
        <v>13758.137205808714</v>
      </c>
      <c r="BA37" s="146">
        <v>14868.135536638292</v>
      </c>
      <c r="BB37" s="146">
        <v>8854.9490903021215</v>
      </c>
      <c r="BC37" s="146">
        <v>12581.372058087132</v>
      </c>
      <c r="BD37" s="146">
        <v>26485.561675847104</v>
      </c>
      <c r="BE37" s="146">
        <v>12343.515272909364</v>
      </c>
      <c r="BF37" s="146">
        <v>15018.360874645301</v>
      </c>
      <c r="BG37" s="146">
        <v>14296.444667000502</v>
      </c>
      <c r="BH37" s="146">
        <v>12547.988649641129</v>
      </c>
      <c r="BI37" s="139">
        <v>14033.550325488233</v>
      </c>
      <c r="BJ37" s="139">
        <f t="shared" si="144"/>
        <v>168461.02487063932</v>
      </c>
      <c r="BK37" s="146">
        <v>13119.67951927892</v>
      </c>
      <c r="BL37" s="146">
        <v>18256.551493907529</v>
      </c>
      <c r="BM37" s="146">
        <v>14901.518945084295</v>
      </c>
      <c r="BN37" s="146">
        <v>13900.016691704224</v>
      </c>
      <c r="BO37" s="146">
        <v>13904.189617759974</v>
      </c>
      <c r="BP37" s="146">
        <v>15210.315473209816</v>
      </c>
      <c r="BQ37" s="146">
        <v>15435.653480220331</v>
      </c>
      <c r="BR37" s="146">
        <v>16128.359205474879</v>
      </c>
      <c r="BS37" s="146">
        <v>10449.006843598732</v>
      </c>
      <c r="BT37" s="146">
        <v>10449.006843598732</v>
      </c>
      <c r="BU37" s="146">
        <v>14429.978300784511</v>
      </c>
      <c r="BV37" s="146">
        <v>14091.971290268739</v>
      </c>
      <c r="BW37" s="139">
        <f t="shared" si="146"/>
        <v>170276.24770489067</v>
      </c>
      <c r="BX37" s="146">
        <v>14246.369554331497</v>
      </c>
      <c r="BY37" s="146">
        <v>11922.049741278584</v>
      </c>
      <c r="BZ37" s="146">
        <v>16428.809881488902</v>
      </c>
      <c r="CA37" s="146">
        <v>85273.74394925723</v>
      </c>
      <c r="CB37" s="146">
        <v>15343.849106993825</v>
      </c>
      <c r="CC37" s="146">
        <v>-56388.749791353701</v>
      </c>
      <c r="CD37" s="146">
        <v>11667.501251877819</v>
      </c>
      <c r="CE37" s="146">
        <v>10390.585878818229</v>
      </c>
      <c r="CF37" s="146">
        <v>13541.145050909698</v>
      </c>
      <c r="CG37" s="146">
        <v>13365.882156568186</v>
      </c>
      <c r="CH37" s="146">
        <v>12852.6122517109</v>
      </c>
      <c r="CI37" s="146">
        <v>13966.783508596227</v>
      </c>
      <c r="CJ37" s="139">
        <f t="shared" si="148"/>
        <v>162610.58254047736</v>
      </c>
      <c r="CK37" s="146">
        <v>15519.112001335337</v>
      </c>
      <c r="CL37" s="146">
        <v>16892.004673677184</v>
      </c>
      <c r="CM37" s="146">
        <v>12948.589550993158</v>
      </c>
      <c r="CN37" s="146">
        <v>13161.408779836423</v>
      </c>
      <c r="CO37" s="146">
        <v>13520.280420630947</v>
      </c>
      <c r="CP37" s="146">
        <v>7486.2293440160247</v>
      </c>
      <c r="CQ37" s="146">
        <v>15815.389751293609</v>
      </c>
      <c r="CR37" s="146">
        <v>12493.740610916377</v>
      </c>
      <c r="CS37" s="146">
        <v>84626.940410615935</v>
      </c>
      <c r="CT37" s="146">
        <v>20221.999666165917</v>
      </c>
      <c r="CU37" s="146">
        <v>-50809.547654815557</v>
      </c>
      <c r="CV37" s="146">
        <v>22713.236521448842</v>
      </c>
      <c r="CW37" s="139">
        <f t="shared" si="150"/>
        <v>184589.38407611419</v>
      </c>
      <c r="CX37" s="146">
        <v>16871.140043398431</v>
      </c>
      <c r="CY37" s="146">
        <v>21277.749958270739</v>
      </c>
      <c r="CZ37" s="146">
        <v>24236.354531797697</v>
      </c>
      <c r="DA37" s="146">
        <v>15978.13386746787</v>
      </c>
      <c r="DB37" s="146">
        <v>19283.091303622099</v>
      </c>
      <c r="DC37" s="146">
        <v>22371.056584877315</v>
      </c>
      <c r="DD37" s="146">
        <v>13357.536304456686</v>
      </c>
      <c r="DE37" s="146">
        <v>9977.4661992989495</v>
      </c>
      <c r="DF37" s="146">
        <v>11396.261058254047</v>
      </c>
      <c r="DG37" s="146">
        <v>19992.488733099653</v>
      </c>
      <c r="DH37" s="146">
        <v>10198.631280253714</v>
      </c>
      <c r="DI37" s="146">
        <v>14797.195793690536</v>
      </c>
      <c r="DJ37" s="139">
        <f t="shared" si="152"/>
        <v>199737.10565848774</v>
      </c>
      <c r="DK37" s="146">
        <v>16683.358370889666</v>
      </c>
      <c r="DL37" s="146">
        <v>13954.264730428979</v>
      </c>
      <c r="DM37" s="146">
        <v>44792.188282423638</v>
      </c>
      <c r="DN37" s="146">
        <v>-13866.633283258221</v>
      </c>
      <c r="DO37" s="146">
        <v>11275.246202637289</v>
      </c>
      <c r="DP37" s="146">
        <v>10882.991153396762</v>
      </c>
      <c r="DQ37" s="146">
        <v>9898.1806042396929</v>
      </c>
      <c r="DR37" s="146">
        <v>4723.7522951093306</v>
      </c>
      <c r="DS37" s="146">
        <v>8224.8372558838273</v>
      </c>
      <c r="DT37" s="146">
        <v>9931.5640126856961</v>
      </c>
      <c r="DU37" s="146">
        <v>12481.221832749125</v>
      </c>
      <c r="DV37" s="146">
        <v>8946.7534635286265</v>
      </c>
      <c r="DW37" s="139">
        <f t="shared" si="154"/>
        <v>137927.72492071442</v>
      </c>
      <c r="DX37" s="146">
        <v>165587</v>
      </c>
      <c r="DY37" s="146">
        <v>15373</v>
      </c>
      <c r="DZ37" s="146">
        <v>6627.57</v>
      </c>
      <c r="EA37" s="146">
        <v>-8723.44</v>
      </c>
      <c r="EB37" s="146">
        <v>9129</v>
      </c>
      <c r="EC37" s="146">
        <v>8103.33</v>
      </c>
      <c r="ED37" s="146">
        <v>11787.81</v>
      </c>
      <c r="EE37" s="146">
        <v>1694</v>
      </c>
      <c r="EF37" s="146">
        <v>7131.53</v>
      </c>
      <c r="EG37" s="146">
        <v>9724.94</v>
      </c>
      <c r="EH37" s="146">
        <v>-109331.41</v>
      </c>
      <c r="EI37" s="146">
        <v>8757</v>
      </c>
      <c r="EJ37" s="139">
        <f t="shared" si="156"/>
        <v>125860.32999999999</v>
      </c>
      <c r="EK37" s="146">
        <v>7494.87</v>
      </c>
      <c r="EL37" s="146">
        <v>6800</v>
      </c>
      <c r="EM37" s="146">
        <v>6941</v>
      </c>
      <c r="EN37" s="146">
        <v>7195</v>
      </c>
      <c r="EO37" s="146">
        <v>6721</v>
      </c>
      <c r="EP37" s="146">
        <v>6586</v>
      </c>
      <c r="EQ37" s="146">
        <v>6567</v>
      </c>
      <c r="ER37" s="146">
        <v>7791.65</v>
      </c>
      <c r="ES37" s="146">
        <v>4843</v>
      </c>
      <c r="ET37" s="146">
        <v>3470</v>
      </c>
      <c r="EU37" s="146">
        <v>3661</v>
      </c>
      <c r="EV37" s="146">
        <v>4087</v>
      </c>
      <c r="EW37" s="139">
        <f t="shared" si="158"/>
        <v>72157.51999999999</v>
      </c>
      <c r="EX37" s="146">
        <v>4112</v>
      </c>
      <c r="EY37" s="146">
        <v>3920</v>
      </c>
      <c r="EZ37" s="146">
        <v>5878</v>
      </c>
      <c r="FA37" s="146">
        <v>5653</v>
      </c>
      <c r="FB37" s="146">
        <v>4467</v>
      </c>
      <c r="FC37" s="146">
        <v>6110</v>
      </c>
      <c r="FD37" s="146">
        <v>3177</v>
      </c>
      <c r="FE37" s="146">
        <v>3588</v>
      </c>
      <c r="FF37" s="146">
        <v>2168</v>
      </c>
      <c r="FG37" s="146">
        <v>-5939.61</v>
      </c>
      <c r="FH37" s="146">
        <v>-226</v>
      </c>
      <c r="FI37" s="146">
        <v>1653</v>
      </c>
      <c r="FJ37" s="139">
        <f t="shared" si="160"/>
        <v>34560.39</v>
      </c>
      <c r="FK37" s="146">
        <v>1084.98</v>
      </c>
      <c r="FL37" s="146">
        <v>962.81</v>
      </c>
      <c r="FM37" s="146">
        <v>142</v>
      </c>
      <c r="FN37" s="146">
        <v>1094</v>
      </c>
      <c r="FO37" s="146">
        <v>1694</v>
      </c>
      <c r="FP37" s="146">
        <v>368</v>
      </c>
      <c r="FQ37" s="146">
        <v>675</v>
      </c>
      <c r="FR37" s="146">
        <v>294</v>
      </c>
      <c r="FS37" s="146">
        <v>139</v>
      </c>
      <c r="FT37" s="146">
        <v>180</v>
      </c>
      <c r="FU37" s="146">
        <v>-207</v>
      </c>
      <c r="FV37" s="146">
        <v>51</v>
      </c>
      <c r="FW37" s="139">
        <f t="shared" si="162"/>
        <v>6477.79</v>
      </c>
      <c r="FX37" s="146">
        <v>518</v>
      </c>
      <c r="FY37" s="146">
        <v>333</v>
      </c>
      <c r="FZ37" s="146">
        <v>525</v>
      </c>
      <c r="GA37" s="146">
        <v>298</v>
      </c>
      <c r="GB37" s="146">
        <v>322</v>
      </c>
      <c r="GC37" s="146">
        <v>379</v>
      </c>
      <c r="GD37" s="146">
        <v>601</v>
      </c>
      <c r="GE37" s="146">
        <v>-336</v>
      </c>
      <c r="GF37" s="146">
        <v>-210</v>
      </c>
      <c r="GG37" s="146">
        <v>76</v>
      </c>
      <c r="GH37" s="146">
        <v>321</v>
      </c>
      <c r="GI37" s="146">
        <v>558.75999999999976</v>
      </c>
      <c r="GJ37" s="145">
        <f t="shared" si="164"/>
        <v>3385.7599999999998</v>
      </c>
      <c r="GK37" s="146">
        <v>643.9</v>
      </c>
      <c r="GL37" s="146">
        <v>292.83999999999997</v>
      </c>
      <c r="GM37" s="146">
        <v>420.61</v>
      </c>
      <c r="GN37" s="146">
        <v>355.15</v>
      </c>
      <c r="GO37" s="146">
        <v>506.47</v>
      </c>
      <c r="GP37" s="146">
        <v>451.18</v>
      </c>
      <c r="GQ37" s="146">
        <v>417.68</v>
      </c>
      <c r="GR37" s="146">
        <v>232.31</v>
      </c>
      <c r="GS37" s="146">
        <v>313.62</v>
      </c>
      <c r="GT37" s="146">
        <v>344.5</v>
      </c>
      <c r="GU37" s="146">
        <v>1564.69</v>
      </c>
      <c r="GV37" s="146">
        <v>706.76</v>
      </c>
      <c r="GW37" s="146">
        <f t="shared" si="166"/>
        <v>6249.71</v>
      </c>
      <c r="GX37" s="146">
        <v>447.17</v>
      </c>
      <c r="GY37" s="146">
        <v>582.5</v>
      </c>
      <c r="GZ37" s="146">
        <v>389.35</v>
      </c>
      <c r="HA37" s="146">
        <v>200.8</v>
      </c>
      <c r="HB37" s="146">
        <v>248.45</v>
      </c>
      <c r="HC37" s="146">
        <v>160.59</v>
      </c>
      <c r="HD37" s="146">
        <v>196.98</v>
      </c>
      <c r="HE37" s="146">
        <v>479.81</v>
      </c>
      <c r="HF37" s="146">
        <v>661.16</v>
      </c>
      <c r="HG37" s="146">
        <v>250.89</v>
      </c>
      <c r="HH37" s="146">
        <v>375.98</v>
      </c>
      <c r="HI37" s="146">
        <v>397.28</v>
      </c>
      <c r="HJ37" s="146">
        <f t="shared" si="168"/>
        <v>4390.9599999999991</v>
      </c>
      <c r="HK37" s="146">
        <v>597.01</v>
      </c>
      <c r="HL37" s="146">
        <v>609.56999999999994</v>
      </c>
      <c r="HM37" s="146">
        <v>226.77999999999997</v>
      </c>
      <c r="HN37" s="146">
        <v>323.42000000000007</v>
      </c>
      <c r="HO37" s="146">
        <v>108.86000000000013</v>
      </c>
      <c r="HP37" s="146">
        <v>346.91999999999985</v>
      </c>
      <c r="HQ37" s="146">
        <v>460.23</v>
      </c>
      <c r="HR37" s="146">
        <v>177.75</v>
      </c>
      <c r="HS37" s="146">
        <v>111.34</v>
      </c>
      <c r="HT37" s="146">
        <v>241.26</v>
      </c>
      <c r="HU37" s="146">
        <v>292.70999999999998</v>
      </c>
      <c r="HV37" s="146">
        <v>322.57</v>
      </c>
      <c r="HW37" s="146">
        <f t="shared" si="170"/>
        <v>3818.4200000000005</v>
      </c>
      <c r="HX37" s="146">
        <v>95.07</v>
      </c>
      <c r="HY37" s="146">
        <v>13.06</v>
      </c>
      <c r="HZ37" s="146">
        <v>0</v>
      </c>
      <c r="IA37" s="146">
        <v>0</v>
      </c>
      <c r="IB37" s="146">
        <v>0</v>
      </c>
      <c r="IC37" s="146">
        <v>0</v>
      </c>
      <c r="ID37" s="146">
        <v>0</v>
      </c>
      <c r="IE37" s="146">
        <v>0</v>
      </c>
      <c r="IF37" s="146">
        <v>0</v>
      </c>
      <c r="IG37" s="146">
        <v>7278.34</v>
      </c>
      <c r="IH37" s="146">
        <v>0</v>
      </c>
      <c r="II37" s="146">
        <v>0</v>
      </c>
      <c r="IJ37" s="146">
        <f t="shared" si="180"/>
        <v>7386.47</v>
      </c>
      <c r="IK37" s="146">
        <v>0</v>
      </c>
      <c r="IL37" s="146">
        <v>0</v>
      </c>
      <c r="IM37" s="146">
        <v>0</v>
      </c>
      <c r="IN37" s="146">
        <v>0</v>
      </c>
      <c r="IO37" s="146">
        <v>0</v>
      </c>
      <c r="IP37" s="146">
        <v>0</v>
      </c>
      <c r="IQ37" s="146">
        <v>0</v>
      </c>
      <c r="IR37" s="146">
        <v>0</v>
      </c>
      <c r="IS37" s="146">
        <v>0</v>
      </c>
      <c r="IT37" s="146">
        <v>0</v>
      </c>
      <c r="IU37" s="146">
        <v>0</v>
      </c>
      <c r="IV37" s="146">
        <v>0</v>
      </c>
      <c r="IW37" s="146">
        <f t="shared" si="181"/>
        <v>0</v>
      </c>
      <c r="IX37" s="146">
        <v>0</v>
      </c>
      <c r="IY37" s="146">
        <v>0</v>
      </c>
      <c r="IZ37" s="146">
        <v>0</v>
      </c>
      <c r="JA37" s="146">
        <v>0</v>
      </c>
      <c r="JB37" s="146">
        <v>0</v>
      </c>
      <c r="JC37" s="146">
        <v>97.88</v>
      </c>
      <c r="JD37" s="146">
        <v>0</v>
      </c>
      <c r="JE37" s="146">
        <v>0</v>
      </c>
      <c r="JF37" s="146">
        <v>0</v>
      </c>
      <c r="JG37" s="146">
        <v>-8.94</v>
      </c>
      <c r="JH37" s="146">
        <v>0</v>
      </c>
      <c r="JI37" s="146">
        <v>0</v>
      </c>
      <c r="JJ37" s="146">
        <f t="shared" si="182"/>
        <v>88.94</v>
      </c>
      <c r="JK37" s="146">
        <v>-442.34</v>
      </c>
      <c r="JL37" s="146">
        <v>0</v>
      </c>
      <c r="JM37" s="146">
        <v>0</v>
      </c>
      <c r="JN37" s="146">
        <v>0</v>
      </c>
      <c r="JO37" s="146">
        <v>0</v>
      </c>
      <c r="JP37" s="146">
        <v>0</v>
      </c>
      <c r="JQ37" s="146">
        <v>0</v>
      </c>
      <c r="JR37" s="146">
        <v>0</v>
      </c>
      <c r="JS37" s="146">
        <v>0</v>
      </c>
      <c r="JT37" s="146">
        <v>0</v>
      </c>
      <c r="JU37" s="146">
        <v>0</v>
      </c>
      <c r="JV37" s="146">
        <v>442.34</v>
      </c>
      <c r="JW37" s="146">
        <f t="shared" si="183"/>
        <v>0</v>
      </c>
      <c r="JX37" s="146">
        <v>0</v>
      </c>
      <c r="JY37" s="146">
        <v>0</v>
      </c>
      <c r="JZ37" s="146">
        <v>0</v>
      </c>
      <c r="KA37" s="146">
        <v>0</v>
      </c>
      <c r="KB37" s="146">
        <v>0</v>
      </c>
      <c r="KC37" s="146">
        <v>0</v>
      </c>
      <c r="KD37" s="146">
        <v>0</v>
      </c>
      <c r="KE37" s="146">
        <v>0</v>
      </c>
      <c r="KF37" s="146">
        <v>0</v>
      </c>
      <c r="KG37" s="146">
        <v>0</v>
      </c>
      <c r="KH37" s="146">
        <v>0</v>
      </c>
      <c r="KI37" s="146">
        <v>0</v>
      </c>
      <c r="KJ37" s="146">
        <f t="shared" si="184"/>
        <v>0</v>
      </c>
      <c r="KK37" s="146">
        <v>0</v>
      </c>
      <c r="KL37" s="146">
        <v>0</v>
      </c>
      <c r="KM37" s="146">
        <v>0</v>
      </c>
      <c r="KN37" s="146">
        <v>0</v>
      </c>
      <c r="KO37" s="146">
        <v>0</v>
      </c>
      <c r="KP37" s="146">
        <v>0</v>
      </c>
      <c r="KQ37" s="146">
        <v>0</v>
      </c>
      <c r="KR37" s="146">
        <v>0</v>
      </c>
      <c r="KS37" s="146">
        <v>0</v>
      </c>
      <c r="KT37" s="146">
        <v>0</v>
      </c>
      <c r="KU37" s="146">
        <v>0</v>
      </c>
      <c r="KV37" s="146">
        <v>0</v>
      </c>
      <c r="KW37" s="146">
        <f t="shared" si="185"/>
        <v>0</v>
      </c>
      <c r="KX37" s="146">
        <v>0</v>
      </c>
      <c r="KY37" s="146">
        <v>0</v>
      </c>
      <c r="KZ37" s="146">
        <v>0</v>
      </c>
      <c r="LA37" s="146">
        <v>0</v>
      </c>
      <c r="LB37" s="146">
        <v>0</v>
      </c>
      <c r="LC37" s="146">
        <v>0</v>
      </c>
      <c r="LD37" s="146">
        <v>0</v>
      </c>
      <c r="LE37" s="146">
        <v>0</v>
      </c>
      <c r="LF37" s="146">
        <v>0</v>
      </c>
      <c r="LG37" s="146">
        <v>0</v>
      </c>
      <c r="LH37" s="146">
        <v>0</v>
      </c>
      <c r="LI37" s="146">
        <v>0</v>
      </c>
      <c r="LJ37" s="146">
        <f t="shared" si="186"/>
        <v>0</v>
      </c>
      <c r="LK37" s="146">
        <v>0</v>
      </c>
      <c r="LL37" s="146">
        <v>0</v>
      </c>
      <c r="LM37" s="146">
        <v>0</v>
      </c>
      <c r="LN37" s="146">
        <v>0</v>
      </c>
      <c r="LO37" s="146">
        <v>0</v>
      </c>
      <c r="LP37" s="146">
        <v>0</v>
      </c>
      <c r="LQ37" s="146">
        <v>0</v>
      </c>
      <c r="LR37" s="146">
        <v>0</v>
      </c>
      <c r="LS37" s="146">
        <v>0</v>
      </c>
      <c r="LT37" s="146">
        <v>0</v>
      </c>
      <c r="LU37" s="146">
        <v>0</v>
      </c>
      <c r="LV37" s="146">
        <v>0</v>
      </c>
      <c r="LW37" s="146">
        <f t="shared" si="187"/>
        <v>0</v>
      </c>
      <c r="LX37" s="146">
        <v>0</v>
      </c>
      <c r="LY37" s="146">
        <v>0</v>
      </c>
      <c r="LZ37" s="146">
        <v>0</v>
      </c>
      <c r="MA37" s="146">
        <v>0</v>
      </c>
      <c r="MB37" s="146">
        <v>0</v>
      </c>
      <c r="MC37" s="146">
        <v>0</v>
      </c>
      <c r="MD37" s="146">
        <v>0</v>
      </c>
      <c r="ME37" s="146">
        <v>0</v>
      </c>
      <c r="MF37" s="146">
        <v>0</v>
      </c>
      <c r="MG37" s="146">
        <v>0</v>
      </c>
      <c r="MH37" s="146">
        <v>0</v>
      </c>
      <c r="MI37" s="146">
        <v>0</v>
      </c>
      <c r="MJ37" s="146">
        <f t="shared" si="188"/>
        <v>0</v>
      </c>
    </row>
    <row r="38" spans="1:348" ht="15.75" x14ac:dyDescent="0.25">
      <c r="A38" s="42">
        <v>701108</v>
      </c>
      <c r="B38" s="46"/>
      <c r="C38" s="245" t="s">
        <v>378</v>
      </c>
      <c r="D38" s="205" t="s">
        <v>23</v>
      </c>
      <c r="E38" s="143">
        <v>0</v>
      </c>
      <c r="F38" s="143">
        <v>10756726.75680187</v>
      </c>
      <c r="G38" s="143">
        <v>17300108.496077448</v>
      </c>
      <c r="H38" s="143">
        <v>18011755.13269905</v>
      </c>
      <c r="I38" s="143">
        <v>19283633.784009349</v>
      </c>
      <c r="J38" s="146">
        <v>21292146.553163078</v>
      </c>
      <c r="K38" s="139">
        <v>2144512.6022366886</v>
      </c>
      <c r="L38" s="139">
        <v>1805458.1872809215</v>
      </c>
      <c r="M38" s="139">
        <v>1536208.4793857455</v>
      </c>
      <c r="N38" s="139">
        <v>1591462.1932899349</v>
      </c>
      <c r="O38" s="139">
        <v>1557895.1760974796</v>
      </c>
      <c r="P38" s="139">
        <v>1552028.0420630947</v>
      </c>
      <c r="Q38" s="139">
        <v>1609485.0609247205</v>
      </c>
      <c r="R38" s="139">
        <v>1524119.5126022366</v>
      </c>
      <c r="S38" s="139">
        <v>1547738.2740777833</v>
      </c>
      <c r="T38" s="139">
        <v>2921832.7491236855</v>
      </c>
      <c r="U38" s="139">
        <v>1528275.7469537642</v>
      </c>
      <c r="V38" s="139">
        <v>2889759.6394591886</v>
      </c>
      <c r="W38" s="146">
        <f t="shared" si="138"/>
        <v>22208775.663495243</v>
      </c>
      <c r="X38" s="146">
        <v>1775204.4733767319</v>
      </c>
      <c r="Y38" s="146">
        <v>1759351.5272909366</v>
      </c>
      <c r="Z38" s="146">
        <v>1797984.4767150728</v>
      </c>
      <c r="AA38" s="146">
        <v>1883116.3411784344</v>
      </c>
      <c r="AB38" s="146">
        <v>1868682.1899515942</v>
      </c>
      <c r="AC38" s="146">
        <v>1866019.8631280256</v>
      </c>
      <c r="AD38" s="146">
        <v>1856530.6292772493</v>
      </c>
      <c r="AE38" s="139">
        <v>1906793.5236187617</v>
      </c>
      <c r="AF38" s="139">
        <v>1870200.058420965</v>
      </c>
      <c r="AG38" s="139">
        <v>4037764.9808045402</v>
      </c>
      <c r="AH38" s="139">
        <v>1919892.3385077617</v>
      </c>
      <c r="AI38" s="139">
        <v>2152132.3652144885</v>
      </c>
      <c r="AJ38" s="146">
        <f t="shared" si="140"/>
        <v>24693672.767484564</v>
      </c>
      <c r="AK38" s="139">
        <v>1936033.216491404</v>
      </c>
      <c r="AL38" s="139">
        <v>1915306.2927724922</v>
      </c>
      <c r="AM38" s="139">
        <v>1938779.0018360878</v>
      </c>
      <c r="AN38" s="139">
        <v>1918982.6406276082</v>
      </c>
      <c r="AO38" s="139">
        <v>1940398.0971457188</v>
      </c>
      <c r="AP38" s="139">
        <v>1985565.8487731598</v>
      </c>
      <c r="AQ38" s="139">
        <v>2104273.0762810884</v>
      </c>
      <c r="AR38" s="139">
        <v>2022992.8225671842</v>
      </c>
      <c r="AS38" s="139">
        <v>2035194.4583541981</v>
      </c>
      <c r="AT38" s="139">
        <v>2035232.0146886997</v>
      </c>
      <c r="AU38" s="139">
        <v>2071185.9455850446</v>
      </c>
      <c r="AV38" s="139">
        <v>2259802.2033049576</v>
      </c>
      <c r="AW38" s="146">
        <f t="shared" si="142"/>
        <v>24163745.618427645</v>
      </c>
      <c r="AX38" s="146">
        <v>2135486.5631781006</v>
      </c>
      <c r="AY38" s="146">
        <v>1025262.8943415122</v>
      </c>
      <c r="AZ38" s="146">
        <v>1003108.829911534</v>
      </c>
      <c r="BA38" s="146">
        <v>1045138.541145051</v>
      </c>
      <c r="BB38" s="146">
        <v>930395.59339008515</v>
      </c>
      <c r="BC38" s="146">
        <v>965660.99148723099</v>
      </c>
      <c r="BD38" s="146">
        <v>919946.58654648636</v>
      </c>
      <c r="BE38" s="146">
        <v>1000463.1947921884</v>
      </c>
      <c r="BF38" s="146">
        <v>920050.90969788027</v>
      </c>
      <c r="BG38" s="146">
        <v>950033.3834084461</v>
      </c>
      <c r="BH38" s="146">
        <v>939663.66215990658</v>
      </c>
      <c r="BI38" s="146">
        <v>1081730.9297279252</v>
      </c>
      <c r="BJ38" s="146">
        <f t="shared" si="144"/>
        <v>12916942.079786347</v>
      </c>
      <c r="BK38" s="146">
        <v>933771.49056918721</v>
      </c>
      <c r="BL38" s="146">
        <v>949215.48990151903</v>
      </c>
      <c r="BM38" s="146">
        <v>928521.9495910533</v>
      </c>
      <c r="BN38" s="146">
        <v>986955.43314972462</v>
      </c>
      <c r="BO38" s="146">
        <v>949649.47421131702</v>
      </c>
      <c r="BP38" s="146">
        <v>962631.44717075618</v>
      </c>
      <c r="BQ38" s="146">
        <v>972930.22867634799</v>
      </c>
      <c r="BR38" s="146">
        <v>952124.019362377</v>
      </c>
      <c r="BS38" s="146">
        <v>930875.47988649644</v>
      </c>
      <c r="BT38" s="146">
        <v>1000696.8786513103</v>
      </c>
      <c r="BU38" s="146">
        <v>942426.13920881331</v>
      </c>
      <c r="BV38" s="146">
        <v>1008925.8888332499</v>
      </c>
      <c r="BW38" s="146">
        <f t="shared" si="146"/>
        <v>11518723.919212151</v>
      </c>
      <c r="BX38" s="146">
        <v>935574.19462527125</v>
      </c>
      <c r="BY38" s="146">
        <v>971841.09497579711</v>
      </c>
      <c r="BZ38" s="146">
        <v>961972.12485394767</v>
      </c>
      <c r="CA38" s="146">
        <v>918002.00300450681</v>
      </c>
      <c r="CB38" s="146">
        <v>1017100.6509764647</v>
      </c>
      <c r="CC38" s="146">
        <v>924995.82707394427</v>
      </c>
      <c r="CD38" s="146">
        <v>945071.77432815905</v>
      </c>
      <c r="CE38" s="146">
        <v>953559.50592555501</v>
      </c>
      <c r="CF38" s="146">
        <v>957774.16124186292</v>
      </c>
      <c r="CG38" s="146">
        <v>945885.49490903027</v>
      </c>
      <c r="CH38" s="146">
        <v>914772.15823735599</v>
      </c>
      <c r="CI38" s="146">
        <v>943440.16024036054</v>
      </c>
      <c r="CJ38" s="146">
        <f t="shared" si="148"/>
        <v>11389989.150392257</v>
      </c>
      <c r="CK38" s="146">
        <v>952925.22116508102</v>
      </c>
      <c r="CL38" s="146">
        <v>889196.2944416625</v>
      </c>
      <c r="CM38" s="146">
        <v>867497.07895176113</v>
      </c>
      <c r="CN38" s="146">
        <v>878505.25788683037</v>
      </c>
      <c r="CO38" s="146">
        <v>863582.87431146717</v>
      </c>
      <c r="CP38" s="146">
        <v>837009.68118844938</v>
      </c>
      <c r="CQ38" s="146">
        <v>923180.60423969291</v>
      </c>
      <c r="CR38" s="146">
        <v>882265.06426306127</v>
      </c>
      <c r="CS38" s="146">
        <v>889705.39142046403</v>
      </c>
      <c r="CT38" s="146">
        <v>890719.41245201137</v>
      </c>
      <c r="CU38" s="146">
        <v>866583.20814555173</v>
      </c>
      <c r="CV38" s="146">
        <v>934205.4748789852</v>
      </c>
      <c r="CW38" s="146">
        <f t="shared" si="150"/>
        <v>10675375.563345019</v>
      </c>
      <c r="CX38" s="146">
        <v>879782.17325988982</v>
      </c>
      <c r="CY38" s="146">
        <v>829389.9182106494</v>
      </c>
      <c r="CZ38" s="146">
        <v>821615.75696878647</v>
      </c>
      <c r="DA38" s="146">
        <v>826564.84727090644</v>
      </c>
      <c r="DB38" s="146">
        <v>823376.73176431318</v>
      </c>
      <c r="DC38" s="146">
        <v>836842.76414621936</v>
      </c>
      <c r="DD38" s="146">
        <v>848656.31781004847</v>
      </c>
      <c r="DE38" s="146">
        <v>808604.57352695707</v>
      </c>
      <c r="DF38" s="146">
        <v>833007.84510098479</v>
      </c>
      <c r="DG38" s="146">
        <v>809030.2119846436</v>
      </c>
      <c r="DH38" s="146">
        <v>809005.1744283092</v>
      </c>
      <c r="DI38" s="146">
        <v>968223.1680854616</v>
      </c>
      <c r="DJ38" s="146">
        <f t="shared" si="152"/>
        <v>10094099.482557168</v>
      </c>
      <c r="DK38" s="146">
        <v>804131.1967951929</v>
      </c>
      <c r="DL38" s="146">
        <v>775776.16424636962</v>
      </c>
      <c r="DM38" s="146">
        <v>770042.56384576869</v>
      </c>
      <c r="DN38" s="146">
        <v>776681.68920046743</v>
      </c>
      <c r="DO38" s="146">
        <v>764759.63945918891</v>
      </c>
      <c r="DP38" s="146">
        <v>779811.38374228007</v>
      </c>
      <c r="DQ38" s="146">
        <v>770843.7656484727</v>
      </c>
      <c r="DR38" s="146">
        <v>741128.35920547496</v>
      </c>
      <c r="DS38" s="146">
        <v>731593.22316808545</v>
      </c>
      <c r="DT38" s="146">
        <v>727274.24470038398</v>
      </c>
      <c r="DU38" s="146">
        <v>734376.56484727096</v>
      </c>
      <c r="DV38" s="146">
        <v>912414.45501585712</v>
      </c>
      <c r="DW38" s="146">
        <f t="shared" si="154"/>
        <v>9288833.2498748135</v>
      </c>
      <c r="DX38" s="146">
        <v>710694</v>
      </c>
      <c r="DY38" s="146">
        <v>688249</v>
      </c>
      <c r="DZ38" s="146">
        <v>672498.11</v>
      </c>
      <c r="EA38" s="146">
        <v>679193.84</v>
      </c>
      <c r="EB38" s="146">
        <v>683076</v>
      </c>
      <c r="EC38" s="146">
        <v>681843.24</v>
      </c>
      <c r="ED38" s="146">
        <v>685463.92</v>
      </c>
      <c r="EE38" s="146">
        <v>664116.03</v>
      </c>
      <c r="EF38" s="146">
        <v>667820.86</v>
      </c>
      <c r="EG38" s="146">
        <v>700576.42</v>
      </c>
      <c r="EH38" s="146">
        <v>668925.9</v>
      </c>
      <c r="EI38" s="146">
        <v>764638</v>
      </c>
      <c r="EJ38" s="146">
        <f t="shared" si="156"/>
        <v>8267095.3200000003</v>
      </c>
      <c r="EK38" s="146">
        <v>660725.19999999995</v>
      </c>
      <c r="EL38" s="146">
        <v>629165</v>
      </c>
      <c r="EM38" s="146">
        <v>688785</v>
      </c>
      <c r="EN38" s="146">
        <v>658676</v>
      </c>
      <c r="EO38" s="146">
        <v>650235</v>
      </c>
      <c r="EP38" s="146">
        <v>667025</v>
      </c>
      <c r="EQ38" s="146">
        <v>656193</v>
      </c>
      <c r="ER38" s="146">
        <v>636462.14</v>
      </c>
      <c r="ES38" s="146">
        <v>664283</v>
      </c>
      <c r="ET38" s="146">
        <v>624562</v>
      </c>
      <c r="EU38" s="146">
        <v>656533</v>
      </c>
      <c r="EV38" s="146">
        <v>704119</v>
      </c>
      <c r="EW38" s="146">
        <f t="shared" si="158"/>
        <v>7896763.3399999999</v>
      </c>
      <c r="EX38" s="146">
        <v>610315</v>
      </c>
      <c r="EY38" s="146">
        <v>567746</v>
      </c>
      <c r="EZ38" s="146">
        <v>560455</v>
      </c>
      <c r="FA38" s="146">
        <v>567276</v>
      </c>
      <c r="FB38" s="146">
        <v>556553</v>
      </c>
      <c r="FC38" s="146">
        <v>571782</v>
      </c>
      <c r="FD38" s="146">
        <v>591958</v>
      </c>
      <c r="FE38" s="146">
        <v>520115</v>
      </c>
      <c r="FF38" s="146">
        <v>510886</v>
      </c>
      <c r="FG38" s="146">
        <v>504324.98</v>
      </c>
      <c r="FH38" s="146">
        <v>472907</v>
      </c>
      <c r="FI38" s="146">
        <v>509559</v>
      </c>
      <c r="FJ38" s="146">
        <f t="shared" si="160"/>
        <v>6543876.9800000004</v>
      </c>
      <c r="FK38" s="146">
        <v>457118.46</v>
      </c>
      <c r="FL38" s="146">
        <v>403141.95</v>
      </c>
      <c r="FM38" s="146">
        <v>424949</v>
      </c>
      <c r="FN38" s="146">
        <v>439554</v>
      </c>
      <c r="FO38" s="146">
        <v>417943</v>
      </c>
      <c r="FP38" s="146">
        <v>409586</v>
      </c>
      <c r="FQ38" s="146">
        <v>420860</v>
      </c>
      <c r="FR38" s="146">
        <v>385361</v>
      </c>
      <c r="FS38" s="146">
        <v>380472</v>
      </c>
      <c r="FT38" s="146">
        <v>359946</v>
      </c>
      <c r="FU38" s="146">
        <v>343447</v>
      </c>
      <c r="FV38" s="146">
        <v>375758</v>
      </c>
      <c r="FW38" s="146">
        <f t="shared" si="162"/>
        <v>4818136.41</v>
      </c>
      <c r="FX38" s="146">
        <v>368251</v>
      </c>
      <c r="FY38" s="146">
        <v>272127</v>
      </c>
      <c r="FZ38" s="146">
        <v>288302</v>
      </c>
      <c r="GA38" s="146">
        <v>286604</v>
      </c>
      <c r="GB38" s="146">
        <v>269469</v>
      </c>
      <c r="GC38" s="146">
        <v>289072</v>
      </c>
      <c r="GD38" s="146">
        <v>278101</v>
      </c>
      <c r="GE38" s="146">
        <v>243951</v>
      </c>
      <c r="GF38" s="146">
        <v>244946</v>
      </c>
      <c r="GG38" s="146">
        <v>236325.18089061094</v>
      </c>
      <c r="GH38" s="146">
        <v>247604.11403262403</v>
      </c>
      <c r="GI38" s="146">
        <v>220900.29999999981</v>
      </c>
      <c r="GJ38" s="145">
        <f t="shared" si="164"/>
        <v>3245652.5949232345</v>
      </c>
      <c r="GK38" s="146">
        <v>286230.31</v>
      </c>
      <c r="GL38" s="146">
        <v>205455.62</v>
      </c>
      <c r="GM38" s="146">
        <v>219323.93</v>
      </c>
      <c r="GN38" s="146">
        <v>190814.45</v>
      </c>
      <c r="GO38" s="146">
        <v>225033.64</v>
      </c>
      <c r="GP38" s="146">
        <v>184037.92</v>
      </c>
      <c r="GQ38" s="146">
        <v>192788.1</v>
      </c>
      <c r="GR38" s="146">
        <v>135119.26999999999</v>
      </c>
      <c r="GS38" s="146">
        <v>394046.54</v>
      </c>
      <c r="GT38" s="146">
        <v>158084</v>
      </c>
      <c r="GU38" s="146">
        <v>-92086.79</v>
      </c>
      <c r="GV38" s="146">
        <v>221303.52</v>
      </c>
      <c r="GW38" s="146">
        <f t="shared" si="166"/>
        <v>2320150.5100000002</v>
      </c>
      <c r="GX38" s="146">
        <v>119407.34</v>
      </c>
      <c r="GY38" s="146">
        <v>122492.11</v>
      </c>
      <c r="GZ38" s="146">
        <v>71128.81</v>
      </c>
      <c r="HA38" s="146">
        <v>53477.45</v>
      </c>
      <c r="HB38" s="146">
        <v>56635.14</v>
      </c>
      <c r="HC38" s="146">
        <v>54765.55</v>
      </c>
      <c r="HD38" s="146">
        <v>51029.86</v>
      </c>
      <c r="HE38" s="146">
        <v>55064.39</v>
      </c>
      <c r="HF38" s="146">
        <v>52406.83</v>
      </c>
      <c r="HG38" s="146">
        <v>53940.11</v>
      </c>
      <c r="HH38" s="146">
        <v>53219.65</v>
      </c>
      <c r="HI38" s="146">
        <v>146165.66</v>
      </c>
      <c r="HJ38" s="146">
        <f t="shared" si="168"/>
        <v>889732.9</v>
      </c>
      <c r="HK38" s="146">
        <v>212414.29</v>
      </c>
      <c r="HL38" s="146">
        <v>-93890.040000000008</v>
      </c>
      <c r="HM38" s="146">
        <v>-6452.3099999999977</v>
      </c>
      <c r="HN38" s="146">
        <v>147129.21</v>
      </c>
      <c r="HO38" s="146">
        <v>69077.800000000017</v>
      </c>
      <c r="HP38" s="146">
        <v>36968.320000000007</v>
      </c>
      <c r="HQ38" s="146">
        <v>45762.089999999967</v>
      </c>
      <c r="HR38" s="146">
        <v>41300.76</v>
      </c>
      <c r="HS38" s="146">
        <v>42536.4</v>
      </c>
      <c r="HT38" s="146">
        <v>33303.49</v>
      </c>
      <c r="HU38" s="146">
        <v>50783.519999999997</v>
      </c>
      <c r="HV38" s="146">
        <v>289329.99</v>
      </c>
      <c r="HW38" s="146">
        <f t="shared" si="170"/>
        <v>868263.52</v>
      </c>
      <c r="HX38" s="146">
        <v>310890.33</v>
      </c>
      <c r="HY38" s="146">
        <v>-45467.040000000001</v>
      </c>
      <c r="HZ38" s="146">
        <v>104809.07</v>
      </c>
      <c r="IA38" s="146">
        <v>28614.11</v>
      </c>
      <c r="IB38" s="146">
        <v>40970.239999999998</v>
      </c>
      <c r="IC38" s="146">
        <v>41379.24</v>
      </c>
      <c r="ID38" s="146">
        <v>36605.64</v>
      </c>
      <c r="IE38" s="146">
        <v>43194.95</v>
      </c>
      <c r="IF38" s="146">
        <v>27962.639999999999</v>
      </c>
      <c r="IG38" s="146">
        <v>38005.46</v>
      </c>
      <c r="IH38" s="146">
        <v>33941.19</v>
      </c>
      <c r="II38" s="146">
        <v>43492.44</v>
      </c>
      <c r="IJ38" s="146">
        <f t="shared" si="180"/>
        <v>704398.27</v>
      </c>
      <c r="IK38" s="146">
        <v>27520.87</v>
      </c>
      <c r="IL38" s="146">
        <v>40379.360000000001</v>
      </c>
      <c r="IM38" s="146">
        <v>25954.81</v>
      </c>
      <c r="IN38" s="146">
        <v>24220.32</v>
      </c>
      <c r="IO38" s="146">
        <v>25616.720000000001</v>
      </c>
      <c r="IP38" s="146">
        <v>26375.200000000001</v>
      </c>
      <c r="IQ38" s="146">
        <v>32475.74</v>
      </c>
      <c r="IR38" s="146">
        <v>25322.09</v>
      </c>
      <c r="IS38" s="146">
        <v>26192.84</v>
      </c>
      <c r="IT38" s="146">
        <v>28867.64</v>
      </c>
      <c r="IU38" s="146">
        <v>23775.200000000001</v>
      </c>
      <c r="IV38" s="146">
        <v>26790.87</v>
      </c>
      <c r="IW38" s="146">
        <f t="shared" si="181"/>
        <v>333491.65999999997</v>
      </c>
      <c r="IX38" s="146">
        <v>24903.24</v>
      </c>
      <c r="IY38" s="146">
        <v>16580.75</v>
      </c>
      <c r="IZ38" s="146">
        <v>16043.91</v>
      </c>
      <c r="JA38" s="146">
        <v>10664.85</v>
      </c>
      <c r="JB38" s="146">
        <v>11260.03</v>
      </c>
      <c r="JC38" s="146">
        <v>10590.46</v>
      </c>
      <c r="JD38" s="146">
        <v>5377.53</v>
      </c>
      <c r="JE38" s="146">
        <v>15966.45</v>
      </c>
      <c r="JF38" s="146">
        <v>9955.41</v>
      </c>
      <c r="JG38" s="146">
        <v>7658.64</v>
      </c>
      <c r="JH38" s="146">
        <v>6861.82</v>
      </c>
      <c r="JI38" s="146">
        <v>10597.6</v>
      </c>
      <c r="JJ38" s="146">
        <f t="shared" si="182"/>
        <v>146460.69000000003</v>
      </c>
      <c r="JK38" s="146">
        <v>-11856.5</v>
      </c>
      <c r="JL38" s="146">
        <v>10588.87</v>
      </c>
      <c r="JM38" s="146">
        <v>3935.35</v>
      </c>
      <c r="JN38" s="146">
        <v>-1296.28</v>
      </c>
      <c r="JO38" s="146">
        <v>6222.24</v>
      </c>
      <c r="JP38" s="146">
        <v>5910.6</v>
      </c>
      <c r="JQ38" s="146">
        <v>-3886.63</v>
      </c>
      <c r="JR38" s="146">
        <v>7208.2</v>
      </c>
      <c r="JS38" s="146">
        <v>5635.91</v>
      </c>
      <c r="JT38" s="146">
        <v>5906.87</v>
      </c>
      <c r="JU38" s="146">
        <v>6454.75</v>
      </c>
      <c r="JV38" s="146">
        <v>10679.61</v>
      </c>
      <c r="JW38" s="146">
        <f t="shared" si="183"/>
        <v>45502.990000000005</v>
      </c>
      <c r="JX38" s="146">
        <v>8272.11</v>
      </c>
      <c r="JY38" s="146">
        <v>6702.35</v>
      </c>
      <c r="JZ38" s="146">
        <v>5861.42</v>
      </c>
      <c r="KA38" s="146">
        <v>6507.97</v>
      </c>
      <c r="KB38" s="146">
        <v>5609</v>
      </c>
      <c r="KC38" s="146">
        <v>6132.93</v>
      </c>
      <c r="KD38" s="146">
        <v>5260.17</v>
      </c>
      <c r="KE38" s="146">
        <v>4948.37</v>
      </c>
      <c r="KF38" s="146">
        <v>4702.2</v>
      </c>
      <c r="KG38" s="146">
        <v>5083.7299999999996</v>
      </c>
      <c r="KH38" s="146">
        <v>4955.8</v>
      </c>
      <c r="KI38" s="146">
        <v>5612.39</v>
      </c>
      <c r="KJ38" s="146">
        <f t="shared" si="184"/>
        <v>69648.44</v>
      </c>
      <c r="KK38" s="146">
        <v>5690.9</v>
      </c>
      <c r="KL38" s="146">
        <v>10338.39</v>
      </c>
      <c r="KM38" s="146">
        <v>4286.2</v>
      </c>
      <c r="KN38" s="146">
        <v>1905.49</v>
      </c>
      <c r="KO38" s="146">
        <v>4538.88</v>
      </c>
      <c r="KP38" s="146">
        <v>4613.53</v>
      </c>
      <c r="KQ38" s="146">
        <v>12969.23</v>
      </c>
      <c r="KR38" s="146">
        <v>4031.11</v>
      </c>
      <c r="KS38" s="146">
        <v>22029.7</v>
      </c>
      <c r="KT38" s="146">
        <v>4169.49</v>
      </c>
      <c r="KU38" s="146">
        <v>3761.65</v>
      </c>
      <c r="KV38" s="146">
        <v>38527.18</v>
      </c>
      <c r="KW38" s="146">
        <f t="shared" si="185"/>
        <v>116861.75</v>
      </c>
      <c r="KX38" s="146">
        <v>2046.77</v>
      </c>
      <c r="KY38" s="146">
        <v>5567.54</v>
      </c>
      <c r="KZ38" s="146">
        <v>29000.5</v>
      </c>
      <c r="LA38" s="146">
        <v>3883.48</v>
      </c>
      <c r="LB38" s="146">
        <v>2929.31</v>
      </c>
      <c r="LC38" s="146">
        <v>2944.36</v>
      </c>
      <c r="LD38" s="146">
        <v>3112.32</v>
      </c>
      <c r="LE38" s="146">
        <v>2812.72</v>
      </c>
      <c r="LF38" s="146">
        <v>3024.83</v>
      </c>
      <c r="LG38" s="146">
        <v>3162.86</v>
      </c>
      <c r="LH38" s="146">
        <v>5193.0200000000004</v>
      </c>
      <c r="LI38" s="146">
        <v>6632.14</v>
      </c>
      <c r="LJ38" s="146">
        <f t="shared" si="186"/>
        <v>70309.850000000006</v>
      </c>
      <c r="LK38" s="146">
        <v>3204.72</v>
      </c>
      <c r="LL38" s="146">
        <v>2971.53</v>
      </c>
      <c r="LM38" s="146">
        <v>2826.79</v>
      </c>
      <c r="LN38" s="146">
        <v>-11428.03</v>
      </c>
      <c r="LO38" s="146">
        <v>2891.14</v>
      </c>
      <c r="LP38" s="146">
        <v>4658.32</v>
      </c>
      <c r="LQ38" s="146">
        <v>2868.8</v>
      </c>
      <c r="LR38" s="146">
        <v>2741.41</v>
      </c>
      <c r="LS38" s="146">
        <v>2786.76</v>
      </c>
      <c r="LT38" s="146">
        <v>2639.38</v>
      </c>
      <c r="LU38" s="146">
        <v>2460.37</v>
      </c>
      <c r="LV38" s="146">
        <v>3824.65</v>
      </c>
      <c r="LW38" s="146">
        <f t="shared" si="187"/>
        <v>22445.84</v>
      </c>
      <c r="LX38" s="146">
        <v>3325.28</v>
      </c>
      <c r="LY38" s="146">
        <v>3428.19</v>
      </c>
      <c r="LZ38" s="146">
        <v>0</v>
      </c>
      <c r="MA38" s="146">
        <v>0</v>
      </c>
      <c r="MB38" s="146">
        <v>0</v>
      </c>
      <c r="MC38" s="146">
        <v>0</v>
      </c>
      <c r="MD38" s="146">
        <v>0</v>
      </c>
      <c r="ME38" s="146">
        <v>0</v>
      </c>
      <c r="MF38" s="146">
        <v>0</v>
      </c>
      <c r="MG38" s="146">
        <v>0</v>
      </c>
      <c r="MH38" s="146">
        <v>0</v>
      </c>
      <c r="MI38" s="146">
        <v>0</v>
      </c>
      <c r="MJ38" s="146">
        <f t="shared" si="188"/>
        <v>6753.47</v>
      </c>
    </row>
    <row r="39" spans="1:348" ht="15.75" x14ac:dyDescent="0.25">
      <c r="A39" s="42">
        <v>701111</v>
      </c>
      <c r="B39" s="46"/>
      <c r="C39" s="245" t="s">
        <v>379</v>
      </c>
      <c r="D39" s="205" t="s">
        <v>306</v>
      </c>
      <c r="E39" s="143">
        <v>0</v>
      </c>
      <c r="F39" s="143">
        <v>0</v>
      </c>
      <c r="G39" s="143">
        <v>0</v>
      </c>
      <c r="H39" s="143">
        <v>0</v>
      </c>
      <c r="I39" s="143">
        <v>0</v>
      </c>
      <c r="J39" s="146">
        <v>0</v>
      </c>
      <c r="K39" s="139">
        <v>0</v>
      </c>
      <c r="L39" s="139">
        <v>0</v>
      </c>
      <c r="M39" s="139">
        <v>0</v>
      </c>
      <c r="N39" s="139">
        <v>0</v>
      </c>
      <c r="O39" s="139">
        <v>0</v>
      </c>
      <c r="P39" s="139">
        <v>0</v>
      </c>
      <c r="Q39" s="139">
        <v>0</v>
      </c>
      <c r="R39" s="139">
        <v>0</v>
      </c>
      <c r="S39" s="139">
        <v>0</v>
      </c>
      <c r="T39" s="139">
        <v>0</v>
      </c>
      <c r="U39" s="139">
        <v>0</v>
      </c>
      <c r="V39" s="139">
        <v>0</v>
      </c>
      <c r="W39" s="146">
        <f t="shared" si="138"/>
        <v>0</v>
      </c>
      <c r="X39" s="146">
        <v>0</v>
      </c>
      <c r="Y39" s="146">
        <v>0</v>
      </c>
      <c r="Z39" s="146">
        <v>0</v>
      </c>
      <c r="AA39" s="146">
        <v>0</v>
      </c>
      <c r="AB39" s="146">
        <v>0</v>
      </c>
      <c r="AC39" s="146">
        <v>0</v>
      </c>
      <c r="AD39" s="146">
        <v>0</v>
      </c>
      <c r="AE39" s="139">
        <v>0</v>
      </c>
      <c r="AF39" s="139">
        <v>0</v>
      </c>
      <c r="AG39" s="139">
        <v>0</v>
      </c>
      <c r="AH39" s="139">
        <v>0</v>
      </c>
      <c r="AI39" s="139">
        <v>0</v>
      </c>
      <c r="AJ39" s="146">
        <f t="shared" si="140"/>
        <v>0</v>
      </c>
      <c r="AK39" s="139">
        <v>0</v>
      </c>
      <c r="AL39" s="139">
        <v>0</v>
      </c>
      <c r="AM39" s="139">
        <v>0</v>
      </c>
      <c r="AN39" s="139">
        <v>0</v>
      </c>
      <c r="AO39" s="139">
        <v>95.977299282256723</v>
      </c>
      <c r="AP39" s="139">
        <v>588.38257386079113</v>
      </c>
      <c r="AQ39" s="139">
        <v>171.08996828576198</v>
      </c>
      <c r="AR39" s="139">
        <v>50.075112669003509</v>
      </c>
      <c r="AS39" s="139">
        <v>-141.87948589550993</v>
      </c>
      <c r="AT39" s="139">
        <v>25.037556334501755</v>
      </c>
      <c r="AU39" s="139">
        <v>108.4960774495076</v>
      </c>
      <c r="AV39" s="139">
        <v>45.902186613253214</v>
      </c>
      <c r="AW39" s="146">
        <f t="shared" si="142"/>
        <v>943.08128859956605</v>
      </c>
      <c r="AX39" s="146">
        <v>120151.05992321817</v>
      </c>
      <c r="AY39" s="146">
        <v>85999.833082957775</v>
      </c>
      <c r="AZ39" s="146">
        <v>43807.37773326657</v>
      </c>
      <c r="BA39" s="146">
        <v>70981.472208312465</v>
      </c>
      <c r="BB39" s="146">
        <v>57127.357703221496</v>
      </c>
      <c r="BC39" s="146">
        <v>47408.612919379077</v>
      </c>
      <c r="BD39" s="146">
        <v>73289.10031714238</v>
      </c>
      <c r="BE39" s="146">
        <v>104460.85795359706</v>
      </c>
      <c r="BF39" s="146">
        <v>101014.02103154732</v>
      </c>
      <c r="BG39" s="146">
        <v>190556.66833583708</v>
      </c>
      <c r="BH39" s="146">
        <v>109305.62510432316</v>
      </c>
      <c r="BI39" s="146">
        <v>99424.136204306458</v>
      </c>
      <c r="BJ39" s="146">
        <f t="shared" si="144"/>
        <v>1103526.1225171089</v>
      </c>
      <c r="BK39" s="146">
        <v>145309.63111333668</v>
      </c>
      <c r="BL39" s="146">
        <v>164776.33116341179</v>
      </c>
      <c r="BM39" s="146">
        <v>170263.72892672342</v>
      </c>
      <c r="BN39" s="146">
        <v>175517.44283091303</v>
      </c>
      <c r="BO39" s="146">
        <v>150150.22533800703</v>
      </c>
      <c r="BP39" s="146">
        <v>130825.40477382741</v>
      </c>
      <c r="BQ39" s="146">
        <v>181025.70522450344</v>
      </c>
      <c r="BR39" s="146">
        <v>160586.71340343851</v>
      </c>
      <c r="BS39" s="146">
        <v>165669.33733934234</v>
      </c>
      <c r="BT39" s="146">
        <v>179465.03087965283</v>
      </c>
      <c r="BU39" s="146">
        <v>134543.48188950092</v>
      </c>
      <c r="BV39" s="146">
        <v>195472.37522951094</v>
      </c>
      <c r="BW39" s="146">
        <f t="shared" si="146"/>
        <v>1953605.4081121685</v>
      </c>
      <c r="BX39" s="146">
        <v>278375.897179102</v>
      </c>
      <c r="BY39" s="146">
        <v>191403.77232515442</v>
      </c>
      <c r="BZ39" s="146">
        <v>279093.64046069107</v>
      </c>
      <c r="CA39" s="146">
        <v>197183.27491236856</v>
      </c>
      <c r="CB39" s="146">
        <v>176464.69704556835</v>
      </c>
      <c r="CC39" s="146">
        <v>202144.88399265564</v>
      </c>
      <c r="CD39" s="146">
        <v>349908.19562677352</v>
      </c>
      <c r="CE39" s="146">
        <v>197563.01118344182</v>
      </c>
      <c r="CF39" s="146">
        <v>178250.70939742948</v>
      </c>
      <c r="CG39" s="146">
        <v>184176.26439659492</v>
      </c>
      <c r="CH39" s="146">
        <v>177537.13904189618</v>
      </c>
      <c r="CI39" s="146">
        <v>256488.90001669174</v>
      </c>
      <c r="CJ39" s="146">
        <f t="shared" si="148"/>
        <v>2668590.3855783674</v>
      </c>
      <c r="CK39" s="146">
        <v>367818.3942580538</v>
      </c>
      <c r="CL39" s="146">
        <v>320188.61625771993</v>
      </c>
      <c r="CM39" s="146">
        <v>220413.95426473045</v>
      </c>
      <c r="CN39" s="146">
        <v>243490.23535302957</v>
      </c>
      <c r="CO39" s="146">
        <v>225104.32315139376</v>
      </c>
      <c r="CP39" s="146">
        <v>242876.81522283427</v>
      </c>
      <c r="CQ39" s="146">
        <v>287806.71006509766</v>
      </c>
      <c r="CR39" s="146">
        <v>328279.91987981979</v>
      </c>
      <c r="CS39" s="146">
        <v>270760.30712735769</v>
      </c>
      <c r="CT39" s="146">
        <v>385327.99198798201</v>
      </c>
      <c r="CU39" s="146">
        <v>279202.13653814059</v>
      </c>
      <c r="CV39" s="146">
        <v>586375.39642797539</v>
      </c>
      <c r="CW39" s="146">
        <f t="shared" si="150"/>
        <v>3757644.8005341343</v>
      </c>
      <c r="CX39" s="146">
        <v>346548.99015189457</v>
      </c>
      <c r="CY39" s="146">
        <v>354494.24136204313</v>
      </c>
      <c r="CZ39" s="146">
        <v>322830.07845100987</v>
      </c>
      <c r="DA39" s="146">
        <v>292108.9968285762</v>
      </c>
      <c r="DB39" s="146">
        <v>262322.65064263059</v>
      </c>
      <c r="DC39" s="146">
        <v>319587.71490569186</v>
      </c>
      <c r="DD39" s="146">
        <v>345455.68352528795</v>
      </c>
      <c r="DE39" s="146">
        <v>320668.50275413122</v>
      </c>
      <c r="DF39" s="146">
        <v>364004.33984309802</v>
      </c>
      <c r="DG39" s="146">
        <v>337235.01919545984</v>
      </c>
      <c r="DH39" s="146">
        <v>333082.95776998834</v>
      </c>
      <c r="DI39" s="146">
        <v>383416.79185444838</v>
      </c>
      <c r="DJ39" s="146">
        <f t="shared" si="152"/>
        <v>3981755.9672842603</v>
      </c>
      <c r="DK39" s="146">
        <v>511629.94491737604</v>
      </c>
      <c r="DL39" s="146">
        <v>242167.41779335673</v>
      </c>
      <c r="DM39" s="146">
        <v>498272.40861291945</v>
      </c>
      <c r="DN39" s="146">
        <v>600392.25504924054</v>
      </c>
      <c r="DO39" s="146">
        <v>512118.17726589891</v>
      </c>
      <c r="DP39" s="146">
        <v>397671.50726089138</v>
      </c>
      <c r="DQ39" s="146">
        <v>468824.06943748961</v>
      </c>
      <c r="DR39" s="146">
        <v>492968.61959606077</v>
      </c>
      <c r="DS39" s="146">
        <v>682185.77866800211</v>
      </c>
      <c r="DT39" s="146">
        <v>507110.66599899851</v>
      </c>
      <c r="DU39" s="146">
        <v>487222.50041729264</v>
      </c>
      <c r="DV39" s="146">
        <v>522074.77883491915</v>
      </c>
      <c r="DW39" s="146">
        <f t="shared" si="154"/>
        <v>5922638.1238524457</v>
      </c>
      <c r="DX39" s="146">
        <v>986750</v>
      </c>
      <c r="DY39" s="146">
        <v>280295</v>
      </c>
      <c r="DZ39" s="146">
        <v>561822.97</v>
      </c>
      <c r="EA39" s="146">
        <v>321390.06</v>
      </c>
      <c r="EB39" s="146">
        <v>514500</v>
      </c>
      <c r="EC39" s="146">
        <v>515260.61</v>
      </c>
      <c r="ED39" s="146">
        <v>554629.05000000005</v>
      </c>
      <c r="EE39" s="146">
        <v>563108.65</v>
      </c>
      <c r="EF39" s="146">
        <v>565947.94999999995</v>
      </c>
      <c r="EG39" s="146">
        <v>571712.79</v>
      </c>
      <c r="EH39" s="146">
        <v>549633.16</v>
      </c>
      <c r="EI39" s="146">
        <v>600440</v>
      </c>
      <c r="EJ39" s="146">
        <f t="shared" si="156"/>
        <v>6585490.2400000002</v>
      </c>
      <c r="EK39" s="146">
        <v>995827.12</v>
      </c>
      <c r="EL39" s="146">
        <v>626948</v>
      </c>
      <c r="EM39" s="146">
        <v>602243</v>
      </c>
      <c r="EN39" s="146">
        <v>639174</v>
      </c>
      <c r="EO39" s="146">
        <v>665740</v>
      </c>
      <c r="EP39" s="146">
        <v>624311</v>
      </c>
      <c r="EQ39" s="146">
        <v>702401</v>
      </c>
      <c r="ER39" s="146">
        <v>679847.99</v>
      </c>
      <c r="ES39" s="146">
        <v>713894</v>
      </c>
      <c r="ET39" s="146">
        <v>608114</v>
      </c>
      <c r="EU39" s="146">
        <v>689682</v>
      </c>
      <c r="EV39" s="146">
        <v>760408</v>
      </c>
      <c r="EW39" s="146">
        <f t="shared" si="158"/>
        <v>8308590.1100000003</v>
      </c>
      <c r="EX39" s="146">
        <v>837866</v>
      </c>
      <c r="EY39" s="146">
        <v>878674</v>
      </c>
      <c r="EZ39" s="146">
        <v>1098943</v>
      </c>
      <c r="FA39" s="146">
        <v>1517537</v>
      </c>
      <c r="FB39" s="146">
        <v>643655</v>
      </c>
      <c r="FC39" s="146">
        <v>244331</v>
      </c>
      <c r="FD39" s="146">
        <v>282639</v>
      </c>
      <c r="FE39" s="146">
        <v>596989</v>
      </c>
      <c r="FF39" s="146">
        <v>630400</v>
      </c>
      <c r="FG39" s="146">
        <v>694181.8</v>
      </c>
      <c r="FH39" s="146">
        <v>709880</v>
      </c>
      <c r="FI39" s="146">
        <v>711863</v>
      </c>
      <c r="FJ39" s="146">
        <f t="shared" si="160"/>
        <v>8846958.8000000007</v>
      </c>
      <c r="FK39" s="146">
        <v>894741.29</v>
      </c>
      <c r="FL39" s="146">
        <v>796468.52</v>
      </c>
      <c r="FM39" s="146">
        <v>772481</v>
      </c>
      <c r="FN39" s="146">
        <v>773084</v>
      </c>
      <c r="FO39" s="146">
        <v>756093</v>
      </c>
      <c r="FP39" s="146">
        <v>775766</v>
      </c>
      <c r="FQ39" s="146">
        <v>894087</v>
      </c>
      <c r="FR39" s="146">
        <v>663494</v>
      </c>
      <c r="FS39" s="146">
        <v>706509</v>
      </c>
      <c r="FT39" s="146">
        <v>742301</v>
      </c>
      <c r="FU39" s="146">
        <v>822825</v>
      </c>
      <c r="FV39" s="146">
        <v>779745</v>
      </c>
      <c r="FW39" s="146">
        <f t="shared" si="162"/>
        <v>9377594.8100000005</v>
      </c>
      <c r="FX39" s="146">
        <v>1171947</v>
      </c>
      <c r="FY39" s="146">
        <v>608389</v>
      </c>
      <c r="FZ39" s="146">
        <v>810681</v>
      </c>
      <c r="GA39" s="146">
        <v>718662</v>
      </c>
      <c r="GB39" s="146">
        <v>788168</v>
      </c>
      <c r="GC39" s="146">
        <v>821434</v>
      </c>
      <c r="GD39" s="146">
        <v>746088</v>
      </c>
      <c r="GE39" s="146">
        <v>743650</v>
      </c>
      <c r="GF39" s="146">
        <v>730196</v>
      </c>
      <c r="GG39" s="146">
        <v>704496.91681268753</v>
      </c>
      <c r="GH39" s="146">
        <v>738119.96787114698</v>
      </c>
      <c r="GI39" s="146">
        <v>852287.36999999918</v>
      </c>
      <c r="GJ39" s="145">
        <f t="shared" si="164"/>
        <v>9434119.2546838336</v>
      </c>
      <c r="GK39" s="146">
        <v>1154150.96</v>
      </c>
      <c r="GL39" s="146">
        <v>939274.66</v>
      </c>
      <c r="GM39" s="146">
        <v>1065926.8400000001</v>
      </c>
      <c r="GN39" s="146">
        <v>985428.23</v>
      </c>
      <c r="GO39" s="146">
        <v>994366.05</v>
      </c>
      <c r="GP39" s="146">
        <v>795790.61</v>
      </c>
      <c r="GQ39" s="146">
        <v>1154733.45</v>
      </c>
      <c r="GR39" s="146">
        <v>892972.81</v>
      </c>
      <c r="GS39" s="146">
        <v>974820.54</v>
      </c>
      <c r="GT39" s="146">
        <v>954249.48</v>
      </c>
      <c r="GU39" s="146">
        <v>297769.93</v>
      </c>
      <c r="GV39" s="146">
        <v>956192.17</v>
      </c>
      <c r="GW39" s="146">
        <f t="shared" si="166"/>
        <v>11165675.730000002</v>
      </c>
      <c r="GX39" s="146">
        <v>758620.25</v>
      </c>
      <c r="GY39" s="146">
        <v>987012.28</v>
      </c>
      <c r="GZ39" s="146">
        <v>908607.01</v>
      </c>
      <c r="HA39" s="146">
        <v>903031.05</v>
      </c>
      <c r="HB39" s="146">
        <v>837667.22</v>
      </c>
      <c r="HC39" s="146">
        <v>802517.07</v>
      </c>
      <c r="HD39" s="146">
        <v>973712.62</v>
      </c>
      <c r="HE39" s="146">
        <v>819182.93</v>
      </c>
      <c r="HF39" s="146">
        <v>802214.73</v>
      </c>
      <c r="HG39" s="146">
        <v>919031.97</v>
      </c>
      <c r="HH39" s="146">
        <v>869514.78</v>
      </c>
      <c r="HI39" s="146">
        <v>876206.81</v>
      </c>
      <c r="HJ39" s="146">
        <f t="shared" si="168"/>
        <v>10457318.720000001</v>
      </c>
      <c r="HK39" s="146">
        <v>1490632.85</v>
      </c>
      <c r="HL39" s="146">
        <v>507988.7799999998</v>
      </c>
      <c r="HM39" s="146">
        <v>417847.30000000028</v>
      </c>
      <c r="HN39" s="146">
        <v>1267601.1599999997</v>
      </c>
      <c r="HO39" s="146">
        <v>854105.3200000003</v>
      </c>
      <c r="HP39" s="146">
        <v>826530.64999999944</v>
      </c>
      <c r="HQ39" s="146">
        <v>916511.03000000026</v>
      </c>
      <c r="HR39" s="146">
        <v>201816.33</v>
      </c>
      <c r="HS39" s="146">
        <v>1345291.45</v>
      </c>
      <c r="HT39" s="146">
        <v>863959.73</v>
      </c>
      <c r="HU39" s="146">
        <v>800052.41</v>
      </c>
      <c r="HV39" s="146">
        <v>674832.81</v>
      </c>
      <c r="HW39" s="146">
        <f t="shared" si="170"/>
        <v>10167169.82</v>
      </c>
      <c r="HX39" s="146">
        <v>795555.26</v>
      </c>
      <c r="HY39" s="146">
        <v>1059165.3999999999</v>
      </c>
      <c r="HZ39" s="146">
        <v>454530.82</v>
      </c>
      <c r="IA39" s="146">
        <v>798806.23</v>
      </c>
      <c r="IB39" s="146">
        <v>775014.71</v>
      </c>
      <c r="IC39" s="146">
        <v>791615.99</v>
      </c>
      <c r="ID39" s="146">
        <v>813273.63</v>
      </c>
      <c r="IE39" s="146">
        <v>721390.46</v>
      </c>
      <c r="IF39" s="146">
        <v>757424.9</v>
      </c>
      <c r="IG39" s="146">
        <v>796475.83</v>
      </c>
      <c r="IH39" s="146">
        <v>824537.01</v>
      </c>
      <c r="II39" s="146">
        <v>859929.93</v>
      </c>
      <c r="IJ39" s="146">
        <f t="shared" si="180"/>
        <v>9447720.1699999999</v>
      </c>
      <c r="IK39" s="146">
        <v>764566.71</v>
      </c>
      <c r="IL39" s="146">
        <v>753748.33</v>
      </c>
      <c r="IM39" s="146">
        <v>806784.23</v>
      </c>
      <c r="IN39" s="146">
        <v>800573.29</v>
      </c>
      <c r="IO39" s="146">
        <v>830137.99</v>
      </c>
      <c r="IP39" s="146">
        <v>787835.76</v>
      </c>
      <c r="IQ39" s="146">
        <v>813812.22</v>
      </c>
      <c r="IR39" s="146">
        <v>753210.82</v>
      </c>
      <c r="IS39" s="146">
        <v>779338.42</v>
      </c>
      <c r="IT39" s="146">
        <v>794692.04</v>
      </c>
      <c r="IU39" s="146">
        <v>853479.73</v>
      </c>
      <c r="IV39" s="146">
        <v>898138.34</v>
      </c>
      <c r="IW39" s="146">
        <f t="shared" si="181"/>
        <v>9636317.879999999</v>
      </c>
      <c r="IX39" s="146">
        <v>832163.2</v>
      </c>
      <c r="IY39" s="146">
        <v>824285.65</v>
      </c>
      <c r="IZ39" s="146">
        <v>885406.33</v>
      </c>
      <c r="JA39" s="146">
        <v>2152767.2999999998</v>
      </c>
      <c r="JB39" s="146">
        <v>2287177.91</v>
      </c>
      <c r="JC39" s="146">
        <v>2407614.42</v>
      </c>
      <c r="JD39" s="146">
        <v>2328759.56</v>
      </c>
      <c r="JE39" s="146">
        <v>1938499.55</v>
      </c>
      <c r="JF39" s="146">
        <v>1993698.22</v>
      </c>
      <c r="JG39" s="146">
        <v>2279600.0499999998</v>
      </c>
      <c r="JH39" s="146">
        <v>2474362.0099999998</v>
      </c>
      <c r="JI39" s="146">
        <v>2900222.71</v>
      </c>
      <c r="JJ39" s="146">
        <f t="shared" si="182"/>
        <v>23304556.910000004</v>
      </c>
      <c r="JK39" s="146">
        <v>2444937.4700000002</v>
      </c>
      <c r="JL39" s="146">
        <v>2253884.4300000002</v>
      </c>
      <c r="JM39" s="146">
        <v>2636775.96</v>
      </c>
      <c r="JN39" s="146">
        <v>2722838.74</v>
      </c>
      <c r="JO39" s="146">
        <v>2644080.7799999998</v>
      </c>
      <c r="JP39" s="146">
        <v>2799049.2</v>
      </c>
      <c r="JQ39" s="146">
        <v>2959079.8</v>
      </c>
      <c r="JR39" s="146">
        <v>2244747.11</v>
      </c>
      <c r="JS39" s="146">
        <v>2336876.52</v>
      </c>
      <c r="JT39" s="146">
        <v>2710394.62</v>
      </c>
      <c r="JU39" s="146">
        <v>2882450.59</v>
      </c>
      <c r="JV39" s="146">
        <v>3552168.22</v>
      </c>
      <c r="JW39" s="146">
        <f t="shared" si="183"/>
        <v>32187283.440000001</v>
      </c>
      <c r="JX39" s="146">
        <v>2797957.94</v>
      </c>
      <c r="JY39" s="146">
        <v>2725735.37</v>
      </c>
      <c r="JZ39" s="146">
        <v>2858065.9</v>
      </c>
      <c r="KA39" s="146">
        <v>3077174.34</v>
      </c>
      <c r="KB39" s="146">
        <v>2874137.65</v>
      </c>
      <c r="KC39" s="146">
        <v>3004930.62</v>
      </c>
      <c r="KD39" s="146">
        <v>3180427.18</v>
      </c>
      <c r="KE39" s="146">
        <v>2495589.96</v>
      </c>
      <c r="KF39" s="146">
        <v>2855682.86</v>
      </c>
      <c r="KG39" s="146">
        <v>3004574.08</v>
      </c>
      <c r="KH39" s="146">
        <v>3050539.87</v>
      </c>
      <c r="KI39" s="146">
        <v>3787788.49</v>
      </c>
      <c r="KJ39" s="146">
        <f t="shared" si="184"/>
        <v>35712604.259999998</v>
      </c>
      <c r="KK39" s="146">
        <v>3017334.6</v>
      </c>
      <c r="KL39" s="146">
        <v>2900136.49</v>
      </c>
      <c r="KM39" s="146">
        <v>2901607.6</v>
      </c>
      <c r="KN39" s="146">
        <v>2332017.4300000002</v>
      </c>
      <c r="KO39" s="146">
        <v>2168180.38</v>
      </c>
      <c r="KP39" s="146">
        <v>2542570.2200000002</v>
      </c>
      <c r="KQ39" s="146">
        <v>3041185.29</v>
      </c>
      <c r="KR39" s="146">
        <v>2713460.85</v>
      </c>
      <c r="KS39" s="146">
        <v>2728890.92</v>
      </c>
      <c r="KT39" s="146">
        <v>3059770.69</v>
      </c>
      <c r="KU39" s="146">
        <v>2929305.23</v>
      </c>
      <c r="KV39" s="146">
        <v>3743133.95</v>
      </c>
      <c r="KW39" s="146">
        <f t="shared" si="185"/>
        <v>34077593.650000006</v>
      </c>
      <c r="KX39" s="146">
        <v>2467367.9</v>
      </c>
      <c r="KY39" s="146">
        <v>2609858.5499999998</v>
      </c>
      <c r="KZ39" s="146">
        <v>2845362.02</v>
      </c>
      <c r="LA39" s="146">
        <v>3040384.26</v>
      </c>
      <c r="LB39" s="146">
        <v>3007973.67</v>
      </c>
      <c r="LC39" s="146">
        <v>3202476.56</v>
      </c>
      <c r="LD39" s="146">
        <v>3357817.06</v>
      </c>
      <c r="LE39" s="146">
        <v>2949151.96</v>
      </c>
      <c r="LF39" s="146">
        <v>3001133.88</v>
      </c>
      <c r="LG39" s="146">
        <v>3286125.75</v>
      </c>
      <c r="LH39" s="146">
        <v>3408047.15</v>
      </c>
      <c r="LI39" s="146">
        <v>4391547.03</v>
      </c>
      <c r="LJ39" s="146">
        <f t="shared" si="186"/>
        <v>37567245.789999992</v>
      </c>
      <c r="LK39" s="146">
        <v>3242443.17</v>
      </c>
      <c r="LL39" s="146">
        <v>3227435.87</v>
      </c>
      <c r="LM39" s="146">
        <v>3359018.13</v>
      </c>
      <c r="LN39" s="146">
        <v>3583948.72</v>
      </c>
      <c r="LO39" s="146">
        <v>3568102.34</v>
      </c>
      <c r="LP39" s="146">
        <v>3909910.29</v>
      </c>
      <c r="LQ39" s="146">
        <v>3744348.47</v>
      </c>
      <c r="LR39" s="146">
        <v>3302013.69</v>
      </c>
      <c r="LS39" s="146">
        <v>3371079.86</v>
      </c>
      <c r="LT39" s="146">
        <v>3702061.37</v>
      </c>
      <c r="LU39" s="146">
        <v>3944354.04</v>
      </c>
      <c r="LV39" s="146">
        <v>5242405.8499999996</v>
      </c>
      <c r="LW39" s="146">
        <f t="shared" si="187"/>
        <v>44197121.799999997</v>
      </c>
      <c r="LX39" s="146">
        <v>1903612</v>
      </c>
      <c r="LY39" s="146">
        <v>1925483.53</v>
      </c>
      <c r="LZ39" s="146">
        <v>0</v>
      </c>
      <c r="MA39" s="146">
        <v>0</v>
      </c>
      <c r="MB39" s="146">
        <v>0</v>
      </c>
      <c r="MC39" s="146">
        <v>0</v>
      </c>
      <c r="MD39" s="146">
        <v>0</v>
      </c>
      <c r="ME39" s="146">
        <v>0</v>
      </c>
      <c r="MF39" s="146">
        <v>0</v>
      </c>
      <c r="MG39" s="146">
        <v>0</v>
      </c>
      <c r="MH39" s="146">
        <v>0</v>
      </c>
      <c r="MI39" s="146">
        <v>0</v>
      </c>
      <c r="MJ39" s="146">
        <f t="shared" si="188"/>
        <v>3829095.5300000003</v>
      </c>
    </row>
    <row r="40" spans="1:348" ht="15.75" x14ac:dyDescent="0.25">
      <c r="A40" s="42">
        <v>701112</v>
      </c>
      <c r="B40" s="46"/>
      <c r="C40" s="245" t="s">
        <v>369</v>
      </c>
      <c r="D40" s="205" t="s">
        <v>307</v>
      </c>
      <c r="E40" s="143">
        <v>0</v>
      </c>
      <c r="F40" s="143">
        <v>0</v>
      </c>
      <c r="G40" s="143">
        <v>0</v>
      </c>
      <c r="H40" s="143">
        <v>0</v>
      </c>
      <c r="I40" s="143">
        <v>0</v>
      </c>
      <c r="J40" s="146">
        <v>0</v>
      </c>
      <c r="K40" s="139">
        <v>0</v>
      </c>
      <c r="L40" s="139">
        <v>0</v>
      </c>
      <c r="M40" s="139">
        <v>0</v>
      </c>
      <c r="N40" s="139">
        <v>0</v>
      </c>
      <c r="O40" s="139">
        <v>0</v>
      </c>
      <c r="P40" s="139">
        <v>0</v>
      </c>
      <c r="Q40" s="139">
        <v>0</v>
      </c>
      <c r="R40" s="139">
        <v>0</v>
      </c>
      <c r="S40" s="139">
        <v>0</v>
      </c>
      <c r="T40" s="139">
        <v>0</v>
      </c>
      <c r="U40" s="139">
        <v>0</v>
      </c>
      <c r="V40" s="139">
        <v>0</v>
      </c>
      <c r="W40" s="146">
        <f t="shared" si="138"/>
        <v>0</v>
      </c>
      <c r="X40" s="146">
        <v>0</v>
      </c>
      <c r="Y40" s="146">
        <v>0</v>
      </c>
      <c r="Z40" s="146">
        <v>0</v>
      </c>
      <c r="AA40" s="146">
        <v>0</v>
      </c>
      <c r="AB40" s="146">
        <v>0</v>
      </c>
      <c r="AC40" s="146">
        <v>0</v>
      </c>
      <c r="AD40" s="146">
        <v>0</v>
      </c>
      <c r="AE40" s="139">
        <v>0</v>
      </c>
      <c r="AF40" s="139">
        <v>0</v>
      </c>
      <c r="AG40" s="139">
        <v>0</v>
      </c>
      <c r="AH40" s="139">
        <v>0</v>
      </c>
      <c r="AI40" s="139">
        <v>0</v>
      </c>
      <c r="AJ40" s="146">
        <f t="shared" si="140"/>
        <v>0</v>
      </c>
      <c r="AK40" s="139">
        <v>0</v>
      </c>
      <c r="AL40" s="139">
        <v>0</v>
      </c>
      <c r="AM40" s="139">
        <v>0</v>
      </c>
      <c r="AN40" s="139">
        <v>0</v>
      </c>
      <c r="AO40" s="139">
        <v>0</v>
      </c>
      <c r="AP40" s="139">
        <v>41.729260557502926</v>
      </c>
      <c r="AQ40" s="139">
        <v>146.05241195126024</v>
      </c>
      <c r="AR40" s="139">
        <v>0</v>
      </c>
      <c r="AS40" s="139">
        <v>0</v>
      </c>
      <c r="AT40" s="139">
        <v>325.48823234852279</v>
      </c>
      <c r="AU40" s="139">
        <v>0</v>
      </c>
      <c r="AV40" s="139">
        <v>0</v>
      </c>
      <c r="AW40" s="146">
        <f t="shared" si="142"/>
        <v>513.26990485728595</v>
      </c>
      <c r="AX40" s="146">
        <v>212460.35720247039</v>
      </c>
      <c r="AY40" s="146">
        <v>464492.57219162083</v>
      </c>
      <c r="AZ40" s="146">
        <v>640356.36788516119</v>
      </c>
      <c r="BA40" s="146">
        <v>360807.87848439324</v>
      </c>
      <c r="BB40" s="146">
        <v>545388.91670839593</v>
      </c>
      <c r="BC40" s="146">
        <v>522450.34217993659</v>
      </c>
      <c r="BD40" s="146">
        <v>520768.65297946928</v>
      </c>
      <c r="BE40" s="146">
        <v>516537.30595893844</v>
      </c>
      <c r="BF40" s="146">
        <v>437848.43932565517</v>
      </c>
      <c r="BG40" s="146">
        <v>142221.66583208146</v>
      </c>
      <c r="BH40" s="146">
        <v>548047.07060590887</v>
      </c>
      <c r="BI40" s="146">
        <v>614947.4211316976</v>
      </c>
      <c r="BJ40" s="146">
        <f t="shared" si="144"/>
        <v>5526326.9904857287</v>
      </c>
      <c r="BK40" s="146">
        <v>467709.89818060427</v>
      </c>
      <c r="BL40" s="146">
        <v>496728.42597229179</v>
      </c>
      <c r="BM40" s="146">
        <v>545080.1201802704</v>
      </c>
      <c r="BN40" s="146">
        <v>925859.62276748463</v>
      </c>
      <c r="BO40" s="146">
        <v>938511.93456851947</v>
      </c>
      <c r="BP40" s="146">
        <v>935828.74311467214</v>
      </c>
      <c r="BQ40" s="146">
        <v>619487.56468035385</v>
      </c>
      <c r="BR40" s="146">
        <v>465260.39058587886</v>
      </c>
      <c r="BS40" s="146">
        <v>440573.36004006007</v>
      </c>
      <c r="BT40" s="146">
        <v>548456.01735937234</v>
      </c>
      <c r="BU40" s="146">
        <v>589576.03071273584</v>
      </c>
      <c r="BV40" s="146">
        <v>-423923.38507761643</v>
      </c>
      <c r="BW40" s="146">
        <f t="shared" si="146"/>
        <v>6549148.7230846277</v>
      </c>
      <c r="BX40" s="146">
        <v>548873.3099649474</v>
      </c>
      <c r="BY40" s="146">
        <v>472371.05658487737</v>
      </c>
      <c r="BZ40" s="146">
        <v>501147.55466533138</v>
      </c>
      <c r="CA40" s="146">
        <v>535440.66099148721</v>
      </c>
      <c r="CB40" s="146">
        <v>539651.14338173927</v>
      </c>
      <c r="CC40" s="146">
        <v>583254.04773827421</v>
      </c>
      <c r="CD40" s="146">
        <v>657227.50792855956</v>
      </c>
      <c r="CE40" s="146">
        <v>405971.45718577871</v>
      </c>
      <c r="CF40" s="146">
        <v>526827.74161241867</v>
      </c>
      <c r="CG40" s="146">
        <v>504548.48940076784</v>
      </c>
      <c r="CH40" s="146">
        <v>514000.16691704228</v>
      </c>
      <c r="CI40" s="146">
        <v>690936.40460691042</v>
      </c>
      <c r="CJ40" s="146">
        <f t="shared" si="148"/>
        <v>6480249.5409781327</v>
      </c>
      <c r="CK40" s="146">
        <v>447642.29677850113</v>
      </c>
      <c r="CL40" s="146">
        <v>471169.25388082128</v>
      </c>
      <c r="CM40" s="146">
        <v>657724.08612919378</v>
      </c>
      <c r="CN40" s="146">
        <v>513311.63411784347</v>
      </c>
      <c r="CO40" s="146">
        <v>571953.76397930225</v>
      </c>
      <c r="CP40" s="146">
        <v>673885.82874311472</v>
      </c>
      <c r="CQ40" s="146">
        <v>717751.62744116178</v>
      </c>
      <c r="CR40" s="146">
        <v>502278.41762643971</v>
      </c>
      <c r="CS40" s="146">
        <v>514488.39926556504</v>
      </c>
      <c r="CT40" s="146">
        <v>522633.9509263896</v>
      </c>
      <c r="CU40" s="146">
        <v>554160.40727758314</v>
      </c>
      <c r="CV40" s="146">
        <v>904218.82824236352</v>
      </c>
      <c r="CW40" s="146">
        <f t="shared" si="150"/>
        <v>7051218.4944082797</v>
      </c>
      <c r="CX40" s="146">
        <v>449428.30913036224</v>
      </c>
      <c r="CY40" s="146">
        <v>482394.42497078952</v>
      </c>
      <c r="CZ40" s="146">
        <v>515794.52512101491</v>
      </c>
      <c r="DA40" s="146">
        <v>564279.75296277751</v>
      </c>
      <c r="DB40" s="146">
        <v>577954.43164747115</v>
      </c>
      <c r="DC40" s="146">
        <v>664951.59405775333</v>
      </c>
      <c r="DD40" s="146">
        <v>701064.09614421637</v>
      </c>
      <c r="DE40" s="146">
        <v>474399.09864797199</v>
      </c>
      <c r="DF40" s="146">
        <v>558441.82941078278</v>
      </c>
      <c r="DG40" s="146">
        <v>564859.78968452686</v>
      </c>
      <c r="DH40" s="146">
        <v>591024.03605408117</v>
      </c>
      <c r="DI40" s="146">
        <v>904490.06843598734</v>
      </c>
      <c r="DJ40" s="146">
        <f t="shared" si="152"/>
        <v>7049081.956267735</v>
      </c>
      <c r="DK40" s="146">
        <v>647754.96578200639</v>
      </c>
      <c r="DL40" s="146">
        <v>534952.42864296446</v>
      </c>
      <c r="DM40" s="146">
        <v>904778.00033383409</v>
      </c>
      <c r="DN40" s="146">
        <v>413345.01752628945</v>
      </c>
      <c r="DO40" s="146">
        <v>662898.51443832426</v>
      </c>
      <c r="DP40" s="146">
        <v>729803.03789016861</v>
      </c>
      <c r="DQ40" s="146">
        <v>828225.67184109509</v>
      </c>
      <c r="DR40" s="146">
        <v>570088.46603238187</v>
      </c>
      <c r="DS40" s="146">
        <v>584238.85828743118</v>
      </c>
      <c r="DT40" s="146">
        <v>763741.44550158572</v>
      </c>
      <c r="DU40" s="146">
        <v>793264.89734601905</v>
      </c>
      <c r="DV40" s="146">
        <v>1031580.7043899184</v>
      </c>
      <c r="DW40" s="146">
        <f t="shared" si="154"/>
        <v>8464672.0080120172</v>
      </c>
      <c r="DX40" s="146">
        <v>896777</v>
      </c>
      <c r="DY40" s="146">
        <v>781015</v>
      </c>
      <c r="DZ40" s="146">
        <v>687538.38</v>
      </c>
      <c r="EA40" s="146">
        <v>755291.61</v>
      </c>
      <c r="EB40" s="146">
        <v>721556</v>
      </c>
      <c r="EC40" s="146">
        <v>874561.49</v>
      </c>
      <c r="ED40" s="146">
        <v>1010829.52</v>
      </c>
      <c r="EE40" s="146">
        <v>711414.19</v>
      </c>
      <c r="EF40" s="146">
        <v>782452.69</v>
      </c>
      <c r="EG40" s="146">
        <v>885383.06</v>
      </c>
      <c r="EH40" s="146">
        <v>833203.15</v>
      </c>
      <c r="EI40" s="146">
        <v>1461012</v>
      </c>
      <c r="EJ40" s="146">
        <f t="shared" si="156"/>
        <v>10401034.09</v>
      </c>
      <c r="EK40" s="146">
        <v>737110.51</v>
      </c>
      <c r="EL40" s="146">
        <v>759975</v>
      </c>
      <c r="EM40" s="146">
        <v>861140</v>
      </c>
      <c r="EN40" s="146">
        <v>930372</v>
      </c>
      <c r="EO40" s="146">
        <v>878298</v>
      </c>
      <c r="EP40" s="146">
        <v>1051808</v>
      </c>
      <c r="EQ40" s="146">
        <v>1063823</v>
      </c>
      <c r="ER40" s="146">
        <v>807350.57</v>
      </c>
      <c r="ES40" s="146">
        <v>831831</v>
      </c>
      <c r="ET40" s="146">
        <v>946657</v>
      </c>
      <c r="EU40" s="146">
        <v>901510</v>
      </c>
      <c r="EV40" s="146">
        <v>1446605</v>
      </c>
      <c r="EW40" s="146">
        <f t="shared" si="158"/>
        <v>11216480.08</v>
      </c>
      <c r="EX40" s="146">
        <v>851736</v>
      </c>
      <c r="EY40" s="146">
        <v>772207</v>
      </c>
      <c r="EZ40" s="146">
        <v>853963</v>
      </c>
      <c r="FA40" s="146">
        <v>936439</v>
      </c>
      <c r="FB40" s="146">
        <v>858175</v>
      </c>
      <c r="FC40" s="146">
        <v>963681</v>
      </c>
      <c r="FD40" s="146">
        <v>1033007</v>
      </c>
      <c r="FE40" s="146">
        <v>737627</v>
      </c>
      <c r="FF40" s="146">
        <v>758295</v>
      </c>
      <c r="FG40" s="146">
        <v>907780.39</v>
      </c>
      <c r="FH40" s="146">
        <v>891166</v>
      </c>
      <c r="FI40" s="146">
        <v>1215603</v>
      </c>
      <c r="FJ40" s="146">
        <f t="shared" si="160"/>
        <v>10779679.390000001</v>
      </c>
      <c r="FK40" s="146">
        <v>823249.7</v>
      </c>
      <c r="FL40" s="146">
        <v>747809.44</v>
      </c>
      <c r="FM40" s="146">
        <v>834315</v>
      </c>
      <c r="FN40" s="146">
        <v>951252</v>
      </c>
      <c r="FO40" s="146">
        <v>840548</v>
      </c>
      <c r="FP40" s="146">
        <v>986423</v>
      </c>
      <c r="FQ40" s="146">
        <v>1016310</v>
      </c>
      <c r="FR40" s="146">
        <v>781062</v>
      </c>
      <c r="FS40" s="146">
        <v>772997</v>
      </c>
      <c r="FT40" s="146">
        <v>1127222</v>
      </c>
      <c r="FU40" s="146">
        <v>1021990</v>
      </c>
      <c r="FV40" s="146">
        <v>1264146</v>
      </c>
      <c r="FW40" s="146">
        <f t="shared" si="162"/>
        <v>11167324.140000001</v>
      </c>
      <c r="FX40" s="146">
        <v>856046</v>
      </c>
      <c r="FY40" s="146">
        <v>882248</v>
      </c>
      <c r="FZ40" s="146">
        <v>902386</v>
      </c>
      <c r="GA40" s="146">
        <v>974227</v>
      </c>
      <c r="GB40" s="146">
        <v>961600</v>
      </c>
      <c r="GC40" s="146">
        <v>1208788</v>
      </c>
      <c r="GD40" s="146">
        <v>1057157</v>
      </c>
      <c r="GE40" s="146">
        <v>836587</v>
      </c>
      <c r="GF40" s="146">
        <v>880168</v>
      </c>
      <c r="GG40" s="146">
        <v>849190.68616808299</v>
      </c>
      <c r="GH40" s="146">
        <v>889719.4395493971</v>
      </c>
      <c r="GI40" s="146">
        <v>1509061.4000000004</v>
      </c>
      <c r="GJ40" s="145">
        <f t="shared" si="164"/>
        <v>11807178.52571748</v>
      </c>
      <c r="GK40" s="146">
        <v>1034754.67</v>
      </c>
      <c r="GL40" s="146">
        <v>1008431.6</v>
      </c>
      <c r="GM40" s="146">
        <v>946310.22</v>
      </c>
      <c r="GN40" s="146">
        <v>985566.9</v>
      </c>
      <c r="GO40" s="146">
        <v>915275.64</v>
      </c>
      <c r="GP40" s="146">
        <v>1048927.47</v>
      </c>
      <c r="GQ40" s="146">
        <v>982878.58</v>
      </c>
      <c r="GR40" s="146">
        <v>812580.61</v>
      </c>
      <c r="GS40" s="146">
        <v>985134.46</v>
      </c>
      <c r="GT40" s="146">
        <v>903951.62</v>
      </c>
      <c r="GU40" s="146">
        <v>585966.30000000005</v>
      </c>
      <c r="GV40" s="146">
        <v>1351898.18</v>
      </c>
      <c r="GW40" s="146">
        <f t="shared" si="166"/>
        <v>11561676.25</v>
      </c>
      <c r="GX40" s="146">
        <v>103548.42</v>
      </c>
      <c r="GY40" s="146">
        <v>3621684.9</v>
      </c>
      <c r="GZ40" s="146">
        <v>2053264.86</v>
      </c>
      <c r="HA40" s="146">
        <v>2673615.02</v>
      </c>
      <c r="HB40" s="146">
        <v>2189025.36</v>
      </c>
      <c r="HC40" s="146">
        <v>2407705.69</v>
      </c>
      <c r="HD40" s="146">
        <v>2542560.62</v>
      </c>
      <c r="HE40" s="146">
        <v>1746762.31</v>
      </c>
      <c r="HF40" s="146">
        <v>1864186.47</v>
      </c>
      <c r="HG40" s="146">
        <v>2241718.1</v>
      </c>
      <c r="HH40" s="146">
        <v>2201638.09</v>
      </c>
      <c r="HI40" s="146">
        <v>3823804.99</v>
      </c>
      <c r="HJ40" s="146">
        <f t="shared" si="168"/>
        <v>27469514.829999998</v>
      </c>
      <c r="HK40" s="146">
        <v>2352228.39</v>
      </c>
      <c r="HL40" s="146">
        <v>303863.73</v>
      </c>
      <c r="HM40" s="146">
        <v>2949120.4399999995</v>
      </c>
      <c r="HN40" s="146">
        <v>2141433.9900000002</v>
      </c>
      <c r="HO40" s="146">
        <v>1972567.37</v>
      </c>
      <c r="HP40" s="146">
        <v>2102897.6799999997</v>
      </c>
      <c r="HQ40" s="146">
        <v>2161869.2300000004</v>
      </c>
      <c r="HR40" s="146">
        <v>1578606.59</v>
      </c>
      <c r="HS40" s="146">
        <v>1748272.21</v>
      </c>
      <c r="HT40" s="146">
        <v>2016704.28</v>
      </c>
      <c r="HU40" s="146">
        <v>1889023.91</v>
      </c>
      <c r="HV40" s="146">
        <v>2321247.21</v>
      </c>
      <c r="HW40" s="146">
        <f t="shared" si="170"/>
        <v>23537835.030000001</v>
      </c>
      <c r="HX40" s="146">
        <v>1763002.68</v>
      </c>
      <c r="HY40" s="146">
        <v>2100007.0699999998</v>
      </c>
      <c r="HZ40" s="146">
        <v>1298524.8600000001</v>
      </c>
      <c r="IA40" s="146">
        <v>1948468.1</v>
      </c>
      <c r="IB40" s="146">
        <v>1762668.65</v>
      </c>
      <c r="IC40" s="146">
        <v>1808908.15</v>
      </c>
      <c r="ID40" s="146">
        <v>1991795.8</v>
      </c>
      <c r="IE40" s="146">
        <v>1346613.8</v>
      </c>
      <c r="IF40" s="146">
        <v>1508203.94</v>
      </c>
      <c r="IG40" s="146">
        <v>1842863.98</v>
      </c>
      <c r="IH40" s="146">
        <v>1852080.33</v>
      </c>
      <c r="II40" s="146">
        <v>2570961.2400000002</v>
      </c>
      <c r="IJ40" s="146">
        <f t="shared" si="180"/>
        <v>21794098.600000001</v>
      </c>
      <c r="IK40" s="146">
        <v>3139004</v>
      </c>
      <c r="IL40" s="146">
        <v>2979731.35</v>
      </c>
      <c r="IM40" s="146">
        <v>3215038.77</v>
      </c>
      <c r="IN40" s="146">
        <v>3317245.46</v>
      </c>
      <c r="IO40" s="146">
        <v>3399128.3</v>
      </c>
      <c r="IP40" s="146">
        <v>3667164.46</v>
      </c>
      <c r="IQ40" s="146">
        <v>1820053.08</v>
      </c>
      <c r="IR40" s="146">
        <v>1565985.08</v>
      </c>
      <c r="IS40" s="146">
        <v>1485753.53</v>
      </c>
      <c r="IT40" s="146">
        <v>1830987.97</v>
      </c>
      <c r="IU40" s="146">
        <v>1826638.38</v>
      </c>
      <c r="IV40" s="146">
        <v>2455143.1</v>
      </c>
      <c r="IW40" s="146">
        <f t="shared" si="181"/>
        <v>30701873.48</v>
      </c>
      <c r="IX40" s="146">
        <v>1761531.98</v>
      </c>
      <c r="IY40" s="146">
        <v>1653110.84</v>
      </c>
      <c r="IZ40" s="146">
        <v>1810409.73</v>
      </c>
      <c r="JA40" s="146">
        <v>753838.95</v>
      </c>
      <c r="JB40" s="146">
        <v>441999.47</v>
      </c>
      <c r="JC40" s="146">
        <v>491407.2</v>
      </c>
      <c r="JD40" s="146">
        <v>447219.13</v>
      </c>
      <c r="JE40" s="146">
        <v>348259.23</v>
      </c>
      <c r="JF40" s="146">
        <v>423919.76</v>
      </c>
      <c r="JG40" s="146">
        <v>428737.4</v>
      </c>
      <c r="JH40" s="146">
        <v>446605.48</v>
      </c>
      <c r="JI40" s="146">
        <v>567017.87</v>
      </c>
      <c r="JJ40" s="146">
        <f t="shared" si="182"/>
        <v>9574057.040000001</v>
      </c>
      <c r="JK40" s="146">
        <v>480381.12</v>
      </c>
      <c r="JL40" s="146">
        <v>126330.45</v>
      </c>
      <c r="JM40" s="146">
        <v>250280.74</v>
      </c>
      <c r="JN40" s="146">
        <v>166562.93</v>
      </c>
      <c r="JO40" s="146">
        <v>188661.43</v>
      </c>
      <c r="JP40" s="146">
        <v>211664.15</v>
      </c>
      <c r="JQ40" s="146">
        <v>197957.33</v>
      </c>
      <c r="JR40" s="146">
        <v>163235.69</v>
      </c>
      <c r="JS40" s="146">
        <v>185245.11</v>
      </c>
      <c r="JT40" s="146">
        <v>315604.03000000003</v>
      </c>
      <c r="JU40" s="146">
        <v>209699.31</v>
      </c>
      <c r="JV40" s="146">
        <v>272551.88</v>
      </c>
      <c r="JW40" s="146">
        <f t="shared" si="183"/>
        <v>2768174.1699999995</v>
      </c>
      <c r="JX40" s="146">
        <v>183412.51</v>
      </c>
      <c r="JY40" s="146">
        <v>105070.11</v>
      </c>
      <c r="JZ40" s="146">
        <v>133772.96</v>
      </c>
      <c r="KA40" s="146">
        <v>301280.81</v>
      </c>
      <c r="KB40" s="146">
        <v>175385.83</v>
      </c>
      <c r="KC40" s="146">
        <v>138831.15</v>
      </c>
      <c r="KD40" s="146">
        <v>167480.15</v>
      </c>
      <c r="KE40" s="146">
        <v>109435.44</v>
      </c>
      <c r="KF40" s="146">
        <v>-22507.360000000001</v>
      </c>
      <c r="KG40" s="146">
        <v>192886.31</v>
      </c>
      <c r="KH40" s="146">
        <v>161616.13</v>
      </c>
      <c r="KI40" s="146">
        <v>196027.28</v>
      </c>
      <c r="KJ40" s="146">
        <f t="shared" si="184"/>
        <v>1842691.3199999996</v>
      </c>
      <c r="KK40" s="146">
        <v>125566.39</v>
      </c>
      <c r="KL40" s="146">
        <v>121975.29</v>
      </c>
      <c r="KM40" s="146">
        <v>119526.35</v>
      </c>
      <c r="KN40" s="146">
        <v>81036.7</v>
      </c>
      <c r="KO40" s="146">
        <v>86449.98</v>
      </c>
      <c r="KP40" s="146">
        <v>95049.84</v>
      </c>
      <c r="KQ40" s="146">
        <v>196896.62</v>
      </c>
      <c r="KR40" s="146">
        <v>85933.84</v>
      </c>
      <c r="KS40" s="146">
        <v>148873.37</v>
      </c>
      <c r="KT40" s="146">
        <v>229241.65</v>
      </c>
      <c r="KU40" s="146">
        <v>178405.94</v>
      </c>
      <c r="KV40" s="146">
        <v>162964.28</v>
      </c>
      <c r="KW40" s="146">
        <f t="shared" si="185"/>
        <v>1631920.2499999998</v>
      </c>
      <c r="KX40" s="146">
        <v>85817.03</v>
      </c>
      <c r="KY40" s="146">
        <v>94681.65</v>
      </c>
      <c r="KZ40" s="146">
        <v>92441.79</v>
      </c>
      <c r="LA40" s="146">
        <v>115517.61</v>
      </c>
      <c r="LB40" s="146">
        <v>125519</v>
      </c>
      <c r="LC40" s="146">
        <v>122831.78</v>
      </c>
      <c r="LD40" s="146">
        <v>107830.07</v>
      </c>
      <c r="LE40" s="146">
        <v>126642.8</v>
      </c>
      <c r="LF40" s="146">
        <v>117844.85</v>
      </c>
      <c r="LG40" s="146">
        <v>160038.6</v>
      </c>
      <c r="LH40" s="146">
        <v>183286.31</v>
      </c>
      <c r="LI40" s="146">
        <v>152176.63</v>
      </c>
      <c r="LJ40" s="146">
        <f t="shared" si="186"/>
        <v>1484628.12</v>
      </c>
      <c r="LK40" s="146">
        <v>127258.96</v>
      </c>
      <c r="LL40" s="146">
        <v>108909.18</v>
      </c>
      <c r="LM40" s="146">
        <v>133760.42000000001</v>
      </c>
      <c r="LN40" s="146">
        <v>132874.14000000001</v>
      </c>
      <c r="LO40" s="146">
        <v>118519.2</v>
      </c>
      <c r="LP40" s="146">
        <v>152013.60999999999</v>
      </c>
      <c r="LQ40" s="146">
        <v>126857.41</v>
      </c>
      <c r="LR40" s="146">
        <v>159740.78</v>
      </c>
      <c r="LS40" s="146">
        <v>159326.97</v>
      </c>
      <c r="LT40" s="146">
        <v>239261.45</v>
      </c>
      <c r="LU40" s="146">
        <v>133034.79999999999</v>
      </c>
      <c r="LV40" s="146">
        <v>195793.86</v>
      </c>
      <c r="LW40" s="146">
        <f t="shared" si="187"/>
        <v>1787350.7799999998</v>
      </c>
      <c r="LX40" s="146">
        <v>1757110.93</v>
      </c>
      <c r="LY40" s="146">
        <v>1904051.92</v>
      </c>
      <c r="LZ40" s="146">
        <v>0</v>
      </c>
      <c r="MA40" s="146">
        <v>0</v>
      </c>
      <c r="MB40" s="146">
        <v>0</v>
      </c>
      <c r="MC40" s="146">
        <v>0</v>
      </c>
      <c r="MD40" s="146">
        <v>0</v>
      </c>
      <c r="ME40" s="146">
        <v>0</v>
      </c>
      <c r="MF40" s="146">
        <v>0</v>
      </c>
      <c r="MG40" s="146">
        <v>0</v>
      </c>
      <c r="MH40" s="146">
        <v>0</v>
      </c>
      <c r="MI40" s="146">
        <v>0</v>
      </c>
      <c r="MJ40" s="146">
        <f t="shared" si="188"/>
        <v>3661162.8499999996</v>
      </c>
    </row>
    <row r="41" spans="1:348" ht="15.75" x14ac:dyDescent="0.25">
      <c r="A41" s="42">
        <v>701114</v>
      </c>
      <c r="B41" s="46"/>
      <c r="C41" s="245" t="s">
        <v>24</v>
      </c>
      <c r="D41" s="205" t="s">
        <v>308</v>
      </c>
      <c r="E41" s="143">
        <v>0</v>
      </c>
      <c r="F41" s="143">
        <v>0</v>
      </c>
      <c r="G41" s="143">
        <v>0</v>
      </c>
      <c r="H41" s="143">
        <v>0</v>
      </c>
      <c r="I41" s="143">
        <v>0</v>
      </c>
      <c r="J41" s="146">
        <v>0</v>
      </c>
      <c r="K41" s="139">
        <v>0</v>
      </c>
      <c r="L41" s="139">
        <v>0</v>
      </c>
      <c r="M41" s="139">
        <v>0</v>
      </c>
      <c r="N41" s="139">
        <v>0</v>
      </c>
      <c r="O41" s="139">
        <v>0</v>
      </c>
      <c r="P41" s="139">
        <v>0</v>
      </c>
      <c r="Q41" s="139">
        <v>0</v>
      </c>
      <c r="R41" s="139">
        <v>0</v>
      </c>
      <c r="S41" s="139">
        <v>0</v>
      </c>
      <c r="T41" s="139">
        <v>0</v>
      </c>
      <c r="U41" s="139">
        <v>0</v>
      </c>
      <c r="V41" s="139">
        <v>0</v>
      </c>
      <c r="W41" s="146">
        <f t="shared" si="138"/>
        <v>0</v>
      </c>
      <c r="X41" s="146">
        <v>0</v>
      </c>
      <c r="Y41" s="146">
        <v>0</v>
      </c>
      <c r="Z41" s="146">
        <v>0</v>
      </c>
      <c r="AA41" s="146">
        <v>0</v>
      </c>
      <c r="AB41" s="146">
        <v>0</v>
      </c>
      <c r="AC41" s="146">
        <v>0</v>
      </c>
      <c r="AD41" s="146">
        <v>0</v>
      </c>
      <c r="AE41" s="139">
        <v>0</v>
      </c>
      <c r="AF41" s="139">
        <v>0</v>
      </c>
      <c r="AG41" s="139">
        <v>0</v>
      </c>
      <c r="AH41" s="139">
        <v>0</v>
      </c>
      <c r="AI41" s="139">
        <v>0</v>
      </c>
      <c r="AJ41" s="146">
        <f t="shared" si="140"/>
        <v>0</v>
      </c>
      <c r="AK41" s="139">
        <v>0</v>
      </c>
      <c r="AL41" s="139">
        <v>0</v>
      </c>
      <c r="AM41" s="139">
        <v>0</v>
      </c>
      <c r="AN41" s="139">
        <v>0</v>
      </c>
      <c r="AO41" s="139">
        <v>0</v>
      </c>
      <c r="AP41" s="139">
        <v>0</v>
      </c>
      <c r="AQ41" s="139">
        <v>0</v>
      </c>
      <c r="AR41" s="139">
        <v>0</v>
      </c>
      <c r="AS41" s="139">
        <v>0</v>
      </c>
      <c r="AT41" s="139">
        <v>0</v>
      </c>
      <c r="AU41" s="139">
        <v>0</v>
      </c>
      <c r="AV41" s="139">
        <v>0</v>
      </c>
      <c r="AW41" s="146">
        <f t="shared" si="142"/>
        <v>0</v>
      </c>
      <c r="AX41" s="146">
        <v>0</v>
      </c>
      <c r="AY41" s="146">
        <v>0</v>
      </c>
      <c r="AZ41" s="146">
        <v>0</v>
      </c>
      <c r="BA41" s="146">
        <v>0</v>
      </c>
      <c r="BB41" s="146">
        <v>0</v>
      </c>
      <c r="BC41" s="146">
        <v>0</v>
      </c>
      <c r="BD41" s="146">
        <v>0</v>
      </c>
      <c r="BE41" s="146">
        <v>0</v>
      </c>
      <c r="BF41" s="146">
        <v>0</v>
      </c>
      <c r="BG41" s="146">
        <v>0</v>
      </c>
      <c r="BH41" s="146">
        <v>0</v>
      </c>
      <c r="BI41" s="146">
        <v>0</v>
      </c>
      <c r="BJ41" s="146">
        <f t="shared" si="144"/>
        <v>0</v>
      </c>
      <c r="BK41" s="146">
        <v>0</v>
      </c>
      <c r="BL41" s="146">
        <v>0</v>
      </c>
      <c r="BM41" s="146">
        <v>0</v>
      </c>
      <c r="BN41" s="146">
        <v>0</v>
      </c>
      <c r="BO41" s="146">
        <v>0</v>
      </c>
      <c r="BP41" s="146">
        <v>0</v>
      </c>
      <c r="BQ41" s="146">
        <v>1539.809714571858</v>
      </c>
      <c r="BR41" s="146">
        <v>4.1729260557502919</v>
      </c>
      <c r="BS41" s="146">
        <v>0</v>
      </c>
      <c r="BT41" s="146">
        <v>12.518778167250877</v>
      </c>
      <c r="BU41" s="146">
        <v>0</v>
      </c>
      <c r="BV41" s="146">
        <v>-1510.5992321816057</v>
      </c>
      <c r="BW41" s="146">
        <f t="shared" si="146"/>
        <v>45.902186613253662</v>
      </c>
      <c r="BX41" s="146">
        <v>12.518778167250877</v>
      </c>
      <c r="BY41" s="146">
        <v>638.45768652979473</v>
      </c>
      <c r="BZ41" s="146">
        <v>11454.682023034553</v>
      </c>
      <c r="CA41" s="146">
        <v>42985.311300283764</v>
      </c>
      <c r="CB41" s="146">
        <v>39463.361709230514</v>
      </c>
      <c r="CC41" s="146">
        <v>51464.697045568355</v>
      </c>
      <c r="CD41" s="146">
        <v>49929.060257052246</v>
      </c>
      <c r="CE41" s="146">
        <v>44871.473877482895</v>
      </c>
      <c r="CF41" s="146">
        <v>30595.893840761142</v>
      </c>
      <c r="CG41" s="146">
        <v>63386.746786846939</v>
      </c>
      <c r="CH41" s="146">
        <v>49820.564179602741</v>
      </c>
      <c r="CI41" s="146">
        <v>79377.399432482067</v>
      </c>
      <c r="CJ41" s="146">
        <f t="shared" si="148"/>
        <v>464000.16691704228</v>
      </c>
      <c r="CK41" s="146">
        <v>41720.91470539142</v>
      </c>
      <c r="CL41" s="146">
        <v>43511.099983308297</v>
      </c>
      <c r="CM41" s="146">
        <v>62468.703054581871</v>
      </c>
      <c r="CN41" s="146">
        <v>47387.748289100324</v>
      </c>
      <c r="CO41" s="146">
        <v>33725.588382573864</v>
      </c>
      <c r="CP41" s="146">
        <v>49954.097813386754</v>
      </c>
      <c r="CQ41" s="146">
        <v>65218.661325321322</v>
      </c>
      <c r="CR41" s="146">
        <v>45426.473042897684</v>
      </c>
      <c r="CS41" s="146">
        <v>44675.346352862631</v>
      </c>
      <c r="CT41" s="146">
        <v>33446.002336838596</v>
      </c>
      <c r="CU41" s="146">
        <v>67818.394258053755</v>
      </c>
      <c r="CV41" s="146">
        <v>71548.990151894512</v>
      </c>
      <c r="CW41" s="146">
        <f t="shared" si="150"/>
        <v>606902.01969621098</v>
      </c>
      <c r="CX41" s="146">
        <v>37543.81572358538</v>
      </c>
      <c r="CY41" s="146">
        <v>49023.535302954435</v>
      </c>
      <c r="CZ41" s="146">
        <v>52983.642129861466</v>
      </c>
      <c r="DA41" s="146">
        <v>174056.91871140045</v>
      </c>
      <c r="DB41" s="146">
        <v>51001.502253380073</v>
      </c>
      <c r="DC41" s="146">
        <v>58458.521115005846</v>
      </c>
      <c r="DD41" s="146">
        <v>83667.16741779336</v>
      </c>
      <c r="DE41" s="146">
        <v>64880.654314805543</v>
      </c>
      <c r="DF41" s="146">
        <v>99916.541478884988</v>
      </c>
      <c r="DG41" s="146">
        <v>76377.065598397603</v>
      </c>
      <c r="DH41" s="146">
        <v>97529.627774995824</v>
      </c>
      <c r="DI41" s="146">
        <v>104619.42914371558</v>
      </c>
      <c r="DJ41" s="146">
        <f t="shared" si="152"/>
        <v>950058.4209647805</v>
      </c>
      <c r="DK41" s="146">
        <v>74265.56501418796</v>
      </c>
      <c r="DL41" s="146">
        <v>70852.111500584215</v>
      </c>
      <c r="DM41" s="146">
        <v>109155.39976631616</v>
      </c>
      <c r="DN41" s="146">
        <v>88808.212318477716</v>
      </c>
      <c r="DO41" s="146">
        <v>83350.025037556334</v>
      </c>
      <c r="DP41" s="146">
        <v>101564.84727090636</v>
      </c>
      <c r="DQ41" s="146">
        <v>79673.677182440326</v>
      </c>
      <c r="DR41" s="146">
        <v>97412.785845434832</v>
      </c>
      <c r="DS41" s="146">
        <v>99240.527457853445</v>
      </c>
      <c r="DT41" s="146">
        <v>88887.497913536979</v>
      </c>
      <c r="DU41" s="146">
        <v>108241.52896010684</v>
      </c>
      <c r="DV41" s="146">
        <v>112030.5458187281</v>
      </c>
      <c r="DW41" s="146">
        <f t="shared" si="154"/>
        <v>1113482.7240861293</v>
      </c>
      <c r="DX41" s="146">
        <v>84083</v>
      </c>
      <c r="DY41" s="146">
        <v>64534</v>
      </c>
      <c r="DZ41" s="146">
        <v>81544.14</v>
      </c>
      <c r="EA41" s="146">
        <v>32645.78</v>
      </c>
      <c r="EB41" s="146">
        <v>40402</v>
      </c>
      <c r="EC41" s="146">
        <v>30022.25</v>
      </c>
      <c r="ED41" s="146">
        <v>53169.54</v>
      </c>
      <c r="EE41" s="146">
        <v>33116.25</v>
      </c>
      <c r="EF41" s="146">
        <v>26524.85</v>
      </c>
      <c r="EG41" s="146">
        <v>23473.66</v>
      </c>
      <c r="EH41" s="146">
        <v>19706.27</v>
      </c>
      <c r="EI41" s="146">
        <v>37685</v>
      </c>
      <c r="EJ41" s="146">
        <f t="shared" si="156"/>
        <v>526906.74</v>
      </c>
      <c r="EK41" s="146">
        <v>17033.95</v>
      </c>
      <c r="EL41" s="146">
        <v>13672</v>
      </c>
      <c r="EM41" s="146">
        <v>17026</v>
      </c>
      <c r="EN41" s="146">
        <v>22193</v>
      </c>
      <c r="EO41" s="146">
        <v>22442</v>
      </c>
      <c r="EP41" s="146">
        <v>15760</v>
      </c>
      <c r="EQ41" s="146">
        <v>20971</v>
      </c>
      <c r="ER41" s="146">
        <v>17488.34</v>
      </c>
      <c r="ES41" s="146">
        <v>20880</v>
      </c>
      <c r="ET41" s="146">
        <v>12144</v>
      </c>
      <c r="EU41" s="146">
        <v>25370</v>
      </c>
      <c r="EV41" s="146">
        <v>24653</v>
      </c>
      <c r="EW41" s="146">
        <f t="shared" si="158"/>
        <v>229633.29</v>
      </c>
      <c r="EX41" s="146">
        <v>12915</v>
      </c>
      <c r="EY41" s="146">
        <v>25775</v>
      </c>
      <c r="EZ41" s="146">
        <v>31762</v>
      </c>
      <c r="FA41" s="146">
        <v>26668</v>
      </c>
      <c r="FB41" s="146">
        <v>29249</v>
      </c>
      <c r="FC41" s="146">
        <v>63639</v>
      </c>
      <c r="FD41" s="146">
        <v>32227</v>
      </c>
      <c r="FE41" s="146">
        <v>25267</v>
      </c>
      <c r="FF41" s="146">
        <v>29945</v>
      </c>
      <c r="FG41" s="146">
        <v>28147.1</v>
      </c>
      <c r="FH41" s="146">
        <v>25856</v>
      </c>
      <c r="FI41" s="146">
        <v>35160</v>
      </c>
      <c r="FJ41" s="146">
        <f t="shared" si="160"/>
        <v>366610.1</v>
      </c>
      <c r="FK41" s="146">
        <v>32764.73</v>
      </c>
      <c r="FL41" s="146">
        <v>59510.3</v>
      </c>
      <c r="FM41" s="146">
        <v>37223</v>
      </c>
      <c r="FN41" s="146">
        <v>32897</v>
      </c>
      <c r="FO41" s="146">
        <v>34575</v>
      </c>
      <c r="FP41" s="146">
        <v>38223</v>
      </c>
      <c r="FQ41" s="146">
        <v>30850</v>
      </c>
      <c r="FR41" s="146">
        <v>30522</v>
      </c>
      <c r="FS41" s="146">
        <v>33721</v>
      </c>
      <c r="FT41" s="146">
        <v>24790</v>
      </c>
      <c r="FU41" s="146">
        <v>29252</v>
      </c>
      <c r="FV41" s="146">
        <v>44773</v>
      </c>
      <c r="FW41" s="146">
        <f t="shared" si="162"/>
        <v>429101.03</v>
      </c>
      <c r="FX41" s="146">
        <v>27405</v>
      </c>
      <c r="FY41" s="146">
        <v>30337</v>
      </c>
      <c r="FZ41" s="146">
        <v>30317</v>
      </c>
      <c r="GA41" s="146">
        <v>-67</v>
      </c>
      <c r="GB41" s="146">
        <v>51787</v>
      </c>
      <c r="GC41" s="146">
        <v>47452</v>
      </c>
      <c r="GD41" s="146">
        <v>29317</v>
      </c>
      <c r="GE41" s="146">
        <v>37289</v>
      </c>
      <c r="GF41" s="146">
        <v>11905</v>
      </c>
      <c r="GG41" s="146">
        <v>11207.006215666812</v>
      </c>
      <c r="GH41" s="146">
        <v>11500.875472308322</v>
      </c>
      <c r="GI41" s="146">
        <v>150934.40000000002</v>
      </c>
      <c r="GJ41" s="145">
        <f t="shared" si="164"/>
        <v>439384.28168797516</v>
      </c>
      <c r="GK41" s="146">
        <v>22662.87</v>
      </c>
      <c r="GL41" s="146">
        <v>54056.91</v>
      </c>
      <c r="GM41" s="146">
        <v>21271.47</v>
      </c>
      <c r="GN41" s="146">
        <v>109997.16</v>
      </c>
      <c r="GO41" s="146">
        <v>11215.87</v>
      </c>
      <c r="GP41" s="146">
        <v>30481.93</v>
      </c>
      <c r="GQ41" s="146">
        <v>118807.75</v>
      </c>
      <c r="GR41" s="146">
        <v>23711.57</v>
      </c>
      <c r="GS41" s="146">
        <v>33357.54</v>
      </c>
      <c r="GT41" s="146">
        <v>11268.93</v>
      </c>
      <c r="GU41" s="146">
        <v>-1140.02</v>
      </c>
      <c r="GV41" s="146">
        <v>148965.79</v>
      </c>
      <c r="GW41" s="146">
        <f t="shared" si="166"/>
        <v>584657.7699999999</v>
      </c>
      <c r="GX41" s="146">
        <v>148057.19</v>
      </c>
      <c r="GY41" s="146">
        <v>27833.01</v>
      </c>
      <c r="GZ41" s="146">
        <v>60340.6</v>
      </c>
      <c r="HA41" s="146">
        <v>178639.1</v>
      </c>
      <c r="HB41" s="146">
        <v>19348.13</v>
      </c>
      <c r="HC41" s="146">
        <v>95092.05</v>
      </c>
      <c r="HD41" s="146">
        <v>81140.05</v>
      </c>
      <c r="HE41" s="146">
        <v>88508.22</v>
      </c>
      <c r="HF41" s="146">
        <v>27212.35</v>
      </c>
      <c r="HG41" s="146">
        <v>118039.73</v>
      </c>
      <c r="HH41" s="146">
        <v>65151.38</v>
      </c>
      <c r="HI41" s="146">
        <v>94323.82</v>
      </c>
      <c r="HJ41" s="146">
        <f t="shared" si="168"/>
        <v>1003685.6300000001</v>
      </c>
      <c r="HK41" s="146">
        <v>67111.59</v>
      </c>
      <c r="HL41" s="146">
        <v>22725.520000000004</v>
      </c>
      <c r="HM41" s="146">
        <v>87683.37999999999</v>
      </c>
      <c r="HN41" s="146">
        <v>94399.090000000026</v>
      </c>
      <c r="HO41" s="146">
        <v>67062.839999999967</v>
      </c>
      <c r="HP41" s="146">
        <v>63242.360000000044</v>
      </c>
      <c r="HQ41" s="146">
        <v>90929.539999999979</v>
      </c>
      <c r="HR41" s="146">
        <v>49015.72</v>
      </c>
      <c r="HS41" s="146">
        <v>68191.83</v>
      </c>
      <c r="HT41" s="146">
        <v>47841.52</v>
      </c>
      <c r="HU41" s="146">
        <v>51022.2</v>
      </c>
      <c r="HV41" s="146">
        <v>68481.31</v>
      </c>
      <c r="HW41" s="146">
        <f t="shared" si="170"/>
        <v>777706.89999999991</v>
      </c>
      <c r="HX41" s="146">
        <v>54399.32</v>
      </c>
      <c r="HY41" s="146">
        <v>78337.08</v>
      </c>
      <c r="HZ41" s="146">
        <v>29136.04</v>
      </c>
      <c r="IA41" s="146">
        <v>53662.73</v>
      </c>
      <c r="IB41" s="146">
        <v>76522.19</v>
      </c>
      <c r="IC41" s="146">
        <v>23875.200000000001</v>
      </c>
      <c r="ID41" s="146">
        <v>84253.34</v>
      </c>
      <c r="IE41" s="146">
        <v>21115.51</v>
      </c>
      <c r="IF41" s="146">
        <v>77707.81</v>
      </c>
      <c r="IG41" s="146">
        <v>72220.09</v>
      </c>
      <c r="IH41" s="146">
        <v>144976.12</v>
      </c>
      <c r="II41" s="146">
        <v>85318.080000000002</v>
      </c>
      <c r="IJ41" s="146">
        <f>HX41+HY41+HZ41+IA41+IB41+IC41+ID41+IE41+IF41+IG41+IH41+II41</f>
        <v>801523.51</v>
      </c>
      <c r="IK41" s="146">
        <v>22566.73</v>
      </c>
      <c r="IL41" s="146">
        <v>70196.509999999995</v>
      </c>
      <c r="IM41" s="146">
        <v>52867.98</v>
      </c>
      <c r="IN41" s="146">
        <v>49152.77</v>
      </c>
      <c r="IO41" s="146">
        <v>56620.67</v>
      </c>
      <c r="IP41" s="146">
        <v>31946.62</v>
      </c>
      <c r="IQ41" s="146">
        <v>61855.49</v>
      </c>
      <c r="IR41" s="146">
        <v>59086.44</v>
      </c>
      <c r="IS41" s="146">
        <v>93169.64</v>
      </c>
      <c r="IT41" s="146">
        <v>29915.13</v>
      </c>
      <c r="IU41" s="146">
        <v>-52793.55</v>
      </c>
      <c r="IV41" s="146">
        <v>97367.24</v>
      </c>
      <c r="IW41" s="146">
        <f>IK41+IL41+IM41+IN41+IO41+IP41+IQ41+IR41+IS41+IT41+IU41+IV41</f>
        <v>571951.67000000004</v>
      </c>
      <c r="IX41" s="146">
        <v>30344.84</v>
      </c>
      <c r="IY41" s="146">
        <v>118930.2</v>
      </c>
      <c r="IZ41" s="146">
        <v>37315.72</v>
      </c>
      <c r="JA41" s="146">
        <v>38835.22</v>
      </c>
      <c r="JB41" s="146">
        <v>41181.19</v>
      </c>
      <c r="JC41" s="146">
        <v>140957.76999999999</v>
      </c>
      <c r="JD41" s="146">
        <v>39232.129999999997</v>
      </c>
      <c r="JE41" s="146">
        <v>33774.43</v>
      </c>
      <c r="JF41" s="146">
        <v>61773.58</v>
      </c>
      <c r="JG41" s="146">
        <v>213755.22</v>
      </c>
      <c r="JH41" s="146">
        <v>97240.85</v>
      </c>
      <c r="JI41" s="146">
        <v>86850.06</v>
      </c>
      <c r="JJ41" s="146">
        <f>IX41+IY41+IZ41+JA41+JB41+JC41+JD41+JE41+JF41+JG41+JH41+JI41</f>
        <v>940191.21</v>
      </c>
      <c r="JK41" s="146">
        <v>475494.26</v>
      </c>
      <c r="JL41" s="146">
        <v>103465.79</v>
      </c>
      <c r="JM41" s="146">
        <v>171687.92</v>
      </c>
      <c r="JN41" s="146">
        <v>551292.28</v>
      </c>
      <c r="JO41" s="146">
        <v>155886.25</v>
      </c>
      <c r="JP41" s="146">
        <v>445839.99</v>
      </c>
      <c r="JQ41" s="146">
        <v>390313.69</v>
      </c>
      <c r="JR41" s="146">
        <v>323825.59999999998</v>
      </c>
      <c r="JS41" s="146">
        <v>563928.54</v>
      </c>
      <c r="JT41" s="146">
        <v>568423.18000000005</v>
      </c>
      <c r="JU41" s="146">
        <v>452969.16</v>
      </c>
      <c r="JV41" s="146">
        <v>378406.29</v>
      </c>
      <c r="JW41" s="146">
        <f>JK41+JL41+JM41+JN41+JO41+JP41+JQ41+JR41+JS41+JT41+JU41+JV41</f>
        <v>4581532.95</v>
      </c>
      <c r="JX41" s="146">
        <v>447021.17</v>
      </c>
      <c r="JY41" s="146">
        <v>60606.83</v>
      </c>
      <c r="JZ41" s="146">
        <v>37619.79</v>
      </c>
      <c r="KA41" s="146">
        <v>376580.06</v>
      </c>
      <c r="KB41" s="146">
        <v>269192.21999999997</v>
      </c>
      <c r="KC41" s="146">
        <v>184676.22</v>
      </c>
      <c r="KD41" s="146">
        <v>209527.19</v>
      </c>
      <c r="KE41" s="146">
        <v>229666.88</v>
      </c>
      <c r="KF41" s="146">
        <v>169936.37</v>
      </c>
      <c r="KG41" s="146">
        <v>182660.66</v>
      </c>
      <c r="KH41" s="146">
        <v>214515.96</v>
      </c>
      <c r="KI41" s="146">
        <v>263727.13</v>
      </c>
      <c r="KJ41" s="146">
        <f>JX41+JY41+JZ41+KA41+KB41+KC41+KD41+KE41+KF41+KG41+KH41+KI41</f>
        <v>2645730.48</v>
      </c>
      <c r="KK41" s="146">
        <v>231451.78</v>
      </c>
      <c r="KL41" s="146">
        <v>200884.07</v>
      </c>
      <c r="KM41" s="146">
        <v>217246.32</v>
      </c>
      <c r="KN41" s="146">
        <v>196158.32</v>
      </c>
      <c r="KO41" s="146">
        <v>188068.7</v>
      </c>
      <c r="KP41" s="146">
        <v>196157.93</v>
      </c>
      <c r="KQ41" s="146">
        <v>233136.97</v>
      </c>
      <c r="KR41" s="146">
        <v>185352.93</v>
      </c>
      <c r="KS41" s="146">
        <v>214151.57</v>
      </c>
      <c r="KT41" s="146">
        <v>187943.84</v>
      </c>
      <c r="KU41" s="146">
        <v>220389.7</v>
      </c>
      <c r="KV41" s="146">
        <v>354325.13</v>
      </c>
      <c r="KW41" s="146">
        <f>KK41+KL41+KM41+KN41+KO41+KP41+KQ41+KR41+KS41+KT41+KU41+KV41</f>
        <v>2625267.2599999998</v>
      </c>
      <c r="KX41" s="146">
        <v>121456.86</v>
      </c>
      <c r="KY41" s="146">
        <v>241169.08</v>
      </c>
      <c r="KZ41" s="146">
        <v>241771.71</v>
      </c>
      <c r="LA41" s="146">
        <v>277699.89</v>
      </c>
      <c r="LB41" s="146">
        <v>263218.94</v>
      </c>
      <c r="LC41" s="146">
        <v>234940.02</v>
      </c>
      <c r="LD41" s="146">
        <v>207760.79</v>
      </c>
      <c r="LE41" s="146">
        <v>233280.66</v>
      </c>
      <c r="LF41" s="146">
        <v>251701.54</v>
      </c>
      <c r="LG41" s="146">
        <v>266125.23</v>
      </c>
      <c r="LH41" s="146">
        <v>280477.34999999998</v>
      </c>
      <c r="LI41" s="146">
        <v>442202.9</v>
      </c>
      <c r="LJ41" s="146">
        <f>KX41+KY41+KZ41+LA41+LB41+LC41+LD41+LE41+LF41+LG41+LH41+LI41</f>
        <v>3061804.9699999997</v>
      </c>
      <c r="LK41" s="146">
        <v>180018.22</v>
      </c>
      <c r="LL41" s="146">
        <v>257226.62</v>
      </c>
      <c r="LM41" s="146">
        <v>342169.34</v>
      </c>
      <c r="LN41" s="146">
        <v>368171.49</v>
      </c>
      <c r="LO41" s="146">
        <v>344497.38</v>
      </c>
      <c r="LP41" s="146">
        <v>289706.23999999999</v>
      </c>
      <c r="LQ41" s="146">
        <v>276574.96000000002</v>
      </c>
      <c r="LR41" s="146">
        <v>298591.3</v>
      </c>
      <c r="LS41" s="146">
        <v>263796.73</v>
      </c>
      <c r="LT41" s="146">
        <v>294046.48</v>
      </c>
      <c r="LU41" s="146">
        <v>320443.61</v>
      </c>
      <c r="LV41" s="146">
        <v>491688.57</v>
      </c>
      <c r="LW41" s="146">
        <f>LK41+LL41+LM41+LN41+LO41+LP41+LQ41+LR41+LS41+LT41+LU41+LV41</f>
        <v>3726930.9399999995</v>
      </c>
      <c r="LX41" s="146">
        <v>173132.74</v>
      </c>
      <c r="LY41" s="146">
        <v>306571.84999999998</v>
      </c>
      <c r="LZ41" s="146">
        <v>0</v>
      </c>
      <c r="MA41" s="146">
        <v>0</v>
      </c>
      <c r="MB41" s="146">
        <v>0</v>
      </c>
      <c r="MC41" s="146">
        <v>0</v>
      </c>
      <c r="MD41" s="146">
        <v>0</v>
      </c>
      <c r="ME41" s="146">
        <v>0</v>
      </c>
      <c r="MF41" s="146">
        <v>0</v>
      </c>
      <c r="MG41" s="146">
        <v>0</v>
      </c>
      <c r="MH41" s="146">
        <v>0</v>
      </c>
      <c r="MI41" s="146">
        <v>0</v>
      </c>
      <c r="MJ41" s="146">
        <f>LX41+LY41+LZ41+MA41+MB41+MC41+MD41+ME41+MF41+MG41+MH41+MI41</f>
        <v>479704.58999999997</v>
      </c>
    </row>
    <row r="42" spans="1:348" ht="15.75" x14ac:dyDescent="0.25">
      <c r="A42" s="42">
        <v>701115</v>
      </c>
      <c r="B42" s="46"/>
      <c r="C42" s="245" t="s">
        <v>380</v>
      </c>
      <c r="D42" s="205" t="s">
        <v>447</v>
      </c>
      <c r="E42" s="143"/>
      <c r="F42" s="143"/>
      <c r="G42" s="143"/>
      <c r="H42" s="143"/>
      <c r="I42" s="143"/>
      <c r="J42" s="146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46"/>
      <c r="X42" s="146"/>
      <c r="Y42" s="146"/>
      <c r="Z42" s="146"/>
      <c r="AA42" s="146"/>
      <c r="AB42" s="146"/>
      <c r="AC42" s="146"/>
      <c r="AD42" s="146"/>
      <c r="AE42" s="139"/>
      <c r="AF42" s="139"/>
      <c r="AG42" s="139"/>
      <c r="AH42" s="139"/>
      <c r="AI42" s="139"/>
      <c r="AJ42" s="146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46"/>
      <c r="AX42" s="146"/>
      <c r="AY42" s="146"/>
      <c r="AZ42" s="146"/>
      <c r="BA42" s="146"/>
      <c r="BB42" s="146"/>
      <c r="BC42" s="146"/>
      <c r="BD42" s="146"/>
      <c r="BE42" s="146"/>
      <c r="BF42" s="146"/>
      <c r="BG42" s="146"/>
      <c r="BH42" s="146"/>
      <c r="BI42" s="146"/>
      <c r="BJ42" s="146"/>
      <c r="BK42" s="146"/>
      <c r="BL42" s="146"/>
      <c r="BM42" s="146"/>
      <c r="BN42" s="146"/>
      <c r="BO42" s="146"/>
      <c r="BP42" s="146"/>
      <c r="BQ42" s="146"/>
      <c r="BR42" s="146"/>
      <c r="BS42" s="146"/>
      <c r="BT42" s="146"/>
      <c r="BU42" s="146"/>
      <c r="BV42" s="146"/>
      <c r="BW42" s="146"/>
      <c r="BX42" s="146"/>
      <c r="BY42" s="146"/>
      <c r="BZ42" s="146"/>
      <c r="CA42" s="146"/>
      <c r="CB42" s="146"/>
      <c r="CC42" s="146"/>
      <c r="CD42" s="146"/>
      <c r="CE42" s="146"/>
      <c r="CF42" s="146"/>
      <c r="CG42" s="146"/>
      <c r="CH42" s="146"/>
      <c r="CI42" s="146"/>
      <c r="CJ42" s="146"/>
      <c r="CK42" s="146"/>
      <c r="CL42" s="146"/>
      <c r="CM42" s="146"/>
      <c r="CN42" s="146"/>
      <c r="CO42" s="146"/>
      <c r="CP42" s="146"/>
      <c r="CQ42" s="146"/>
      <c r="CR42" s="146"/>
      <c r="CS42" s="146"/>
      <c r="CT42" s="146"/>
      <c r="CU42" s="146"/>
      <c r="CV42" s="146"/>
      <c r="CW42" s="146"/>
      <c r="CX42" s="146"/>
      <c r="CY42" s="146"/>
      <c r="CZ42" s="146"/>
      <c r="DA42" s="146"/>
      <c r="DB42" s="146"/>
      <c r="DC42" s="146"/>
      <c r="DD42" s="146"/>
      <c r="DE42" s="146"/>
      <c r="DF42" s="146"/>
      <c r="DG42" s="146"/>
      <c r="DH42" s="146"/>
      <c r="DI42" s="146"/>
      <c r="DJ42" s="146"/>
      <c r="DK42" s="146"/>
      <c r="DL42" s="146"/>
      <c r="DM42" s="146"/>
      <c r="DN42" s="146"/>
      <c r="DO42" s="146"/>
      <c r="DP42" s="146"/>
      <c r="DQ42" s="146"/>
      <c r="DR42" s="146"/>
      <c r="DS42" s="146"/>
      <c r="DT42" s="146"/>
      <c r="DU42" s="146"/>
      <c r="DV42" s="146"/>
      <c r="DW42" s="146"/>
      <c r="DX42" s="146"/>
      <c r="DY42" s="146"/>
      <c r="DZ42" s="146"/>
      <c r="EA42" s="146"/>
      <c r="EB42" s="146"/>
      <c r="EC42" s="146"/>
      <c r="ED42" s="146"/>
      <c r="EE42" s="146"/>
      <c r="EF42" s="146"/>
      <c r="EG42" s="146"/>
      <c r="EH42" s="146"/>
      <c r="EI42" s="146"/>
      <c r="EJ42" s="146"/>
      <c r="EK42" s="146"/>
      <c r="EL42" s="146"/>
      <c r="EM42" s="146"/>
      <c r="EN42" s="146"/>
      <c r="EO42" s="146"/>
      <c r="EP42" s="146"/>
      <c r="EQ42" s="146"/>
      <c r="ER42" s="146"/>
      <c r="ES42" s="146"/>
      <c r="ET42" s="146"/>
      <c r="EU42" s="146"/>
      <c r="EV42" s="146"/>
      <c r="EW42" s="146"/>
      <c r="EX42" s="146"/>
      <c r="EY42" s="146"/>
      <c r="EZ42" s="146"/>
      <c r="FA42" s="146"/>
      <c r="FB42" s="146"/>
      <c r="FC42" s="146"/>
      <c r="FD42" s="146"/>
      <c r="FE42" s="146"/>
      <c r="FF42" s="146"/>
      <c r="FG42" s="146"/>
      <c r="FH42" s="146"/>
      <c r="FI42" s="146"/>
      <c r="FJ42" s="146"/>
      <c r="FK42" s="146"/>
      <c r="FL42" s="146"/>
      <c r="FM42" s="146"/>
      <c r="FN42" s="146"/>
      <c r="FO42" s="146"/>
      <c r="FP42" s="146"/>
      <c r="FQ42" s="146"/>
      <c r="FR42" s="146"/>
      <c r="FS42" s="146"/>
      <c r="FT42" s="146"/>
      <c r="FU42" s="146"/>
      <c r="FV42" s="146"/>
      <c r="FW42" s="146"/>
      <c r="FX42" s="146"/>
      <c r="FY42" s="146"/>
      <c r="FZ42" s="146"/>
      <c r="GA42" s="146"/>
      <c r="GB42" s="146"/>
      <c r="GC42" s="146"/>
      <c r="GD42" s="146"/>
      <c r="GE42" s="146"/>
      <c r="GF42" s="146"/>
      <c r="GG42" s="146"/>
      <c r="GH42" s="146"/>
      <c r="GI42" s="146"/>
      <c r="GJ42" s="145"/>
      <c r="GK42" s="146"/>
      <c r="GL42" s="146"/>
      <c r="GM42" s="146"/>
      <c r="GN42" s="146"/>
      <c r="GO42" s="146"/>
      <c r="GP42" s="146"/>
      <c r="GQ42" s="146"/>
      <c r="GR42" s="146"/>
      <c r="GS42" s="146"/>
      <c r="GT42" s="146"/>
      <c r="GU42" s="146"/>
      <c r="GV42" s="146"/>
      <c r="GW42" s="146"/>
      <c r="GX42" s="146"/>
      <c r="GY42" s="146"/>
      <c r="GZ42" s="146"/>
      <c r="HA42" s="146"/>
      <c r="HB42" s="146"/>
      <c r="HC42" s="146"/>
      <c r="HD42" s="146"/>
      <c r="HE42" s="146"/>
      <c r="HF42" s="146"/>
      <c r="HG42" s="146"/>
      <c r="HH42" s="146"/>
      <c r="HI42" s="146"/>
      <c r="HJ42" s="146"/>
      <c r="HK42" s="146"/>
      <c r="HL42" s="146"/>
      <c r="HM42" s="146"/>
      <c r="HN42" s="146"/>
      <c r="HO42" s="146"/>
      <c r="HP42" s="146"/>
      <c r="HQ42" s="146"/>
      <c r="HR42" s="146"/>
      <c r="HS42" s="146"/>
      <c r="HT42" s="146"/>
      <c r="HU42" s="146"/>
      <c r="HV42" s="146"/>
      <c r="HW42" s="146"/>
      <c r="HX42" s="146">
        <v>0</v>
      </c>
      <c r="HY42" s="146">
        <v>628415.23</v>
      </c>
      <c r="HZ42" s="146">
        <v>612507.55000000005</v>
      </c>
      <c r="IA42" s="146">
        <v>2262037.64</v>
      </c>
      <c r="IB42" s="146">
        <v>1553864.72</v>
      </c>
      <c r="IC42" s="146">
        <v>1691757.95</v>
      </c>
      <c r="ID42" s="146">
        <v>2040236.4</v>
      </c>
      <c r="IE42" s="146">
        <v>2461788.91</v>
      </c>
      <c r="IF42" s="146">
        <v>2399816.5699999998</v>
      </c>
      <c r="IG42" s="146">
        <v>1982051.45</v>
      </c>
      <c r="IH42" s="146">
        <v>1571043.32</v>
      </c>
      <c r="II42" s="146">
        <v>1726081.92</v>
      </c>
      <c r="IJ42" s="146">
        <f>HX42+HY42+HZ42+IA42+IB42+IC42+ID42+IE42+IF42+IG42+IH42+II42</f>
        <v>18929601.659999996</v>
      </c>
      <c r="IK42" s="146">
        <v>27597.58</v>
      </c>
      <c r="IL42" s="146">
        <v>11289.3</v>
      </c>
      <c r="IM42" s="146">
        <v>3842.53</v>
      </c>
      <c r="IN42" s="146">
        <v>3572.33</v>
      </c>
      <c r="IO42" s="146">
        <v>11914.34</v>
      </c>
      <c r="IP42" s="146">
        <v>3127.79</v>
      </c>
      <c r="IQ42" s="146">
        <v>1971445.05</v>
      </c>
      <c r="IR42" s="146">
        <v>2479258.5499999998</v>
      </c>
      <c r="IS42" s="146">
        <v>2551916.73</v>
      </c>
      <c r="IT42" s="146">
        <v>1518658.01</v>
      </c>
      <c r="IU42" s="146">
        <v>1964585.95</v>
      </c>
      <c r="IV42" s="146">
        <v>1733910.03</v>
      </c>
      <c r="IW42" s="146">
        <f>IK42+IL42+IM42+IN42+IO42+IP42+IQ42+IR42+IS42+IT42+IU42+IV42</f>
        <v>12281118.189999998</v>
      </c>
      <c r="IX42" s="146">
        <v>1476725.1</v>
      </c>
      <c r="IY42" s="146">
        <v>1378055.57</v>
      </c>
      <c r="IZ42" s="146">
        <v>1362301.47</v>
      </c>
      <c r="JA42" s="146">
        <v>1866019.83</v>
      </c>
      <c r="JB42" s="146">
        <v>1657355.09</v>
      </c>
      <c r="JC42" s="146">
        <v>1760172.42</v>
      </c>
      <c r="JD42" s="146">
        <v>2072897.9</v>
      </c>
      <c r="JE42" s="146">
        <v>2847813.34</v>
      </c>
      <c r="JF42" s="146">
        <v>2736545.04</v>
      </c>
      <c r="JG42" s="146">
        <v>2135484.52</v>
      </c>
      <c r="JH42" s="146">
        <v>1596583.65</v>
      </c>
      <c r="JI42" s="146">
        <v>385206.28</v>
      </c>
      <c r="JJ42" s="146">
        <f>IX42+IY42+IZ42+JA42+JB42+JC42+JD42+JE42+JF42+JG42+JH42+JI42</f>
        <v>21275160.210000001</v>
      </c>
      <c r="JK42" s="146">
        <v>2969173.21</v>
      </c>
      <c r="JL42" s="146">
        <v>1479400.78</v>
      </c>
      <c r="JM42" s="146">
        <v>1424111.78</v>
      </c>
      <c r="JN42" s="146">
        <v>1670881.54</v>
      </c>
      <c r="JO42" s="146">
        <v>1687383.98</v>
      </c>
      <c r="JP42" s="146">
        <v>1715890.21</v>
      </c>
      <c r="JQ42" s="146">
        <v>2084737.1</v>
      </c>
      <c r="JR42" s="146">
        <v>2987745.85</v>
      </c>
      <c r="JS42" s="146">
        <v>2913345.13</v>
      </c>
      <c r="JT42" s="146">
        <v>2107412.9300000002</v>
      </c>
      <c r="JU42" s="146">
        <v>1567341.67</v>
      </c>
      <c r="JV42" s="146">
        <v>1843229.93</v>
      </c>
      <c r="JW42" s="146">
        <f>JK42+JL42+JM42+JN42+JO42+JP42+JQ42+JR42+JS42+JT42+JU42+JV42</f>
        <v>24450654.109999999</v>
      </c>
      <c r="JX42" s="146">
        <v>1408479.99</v>
      </c>
      <c r="JY42" s="146">
        <v>1449520.55</v>
      </c>
      <c r="JZ42" s="146">
        <v>1429482.04</v>
      </c>
      <c r="KA42" s="146">
        <v>1722912.38</v>
      </c>
      <c r="KB42" s="146">
        <v>1600309.03</v>
      </c>
      <c r="KC42" s="146">
        <v>1664416.06</v>
      </c>
      <c r="KD42" s="146">
        <v>2024568.66</v>
      </c>
      <c r="KE42" s="146">
        <v>3097416.26</v>
      </c>
      <c r="KF42" s="146">
        <v>2865952.86</v>
      </c>
      <c r="KG42" s="146">
        <v>2148522.85</v>
      </c>
      <c r="KH42" s="146">
        <v>1603582.48</v>
      </c>
      <c r="KI42" s="146">
        <v>1716277.82</v>
      </c>
      <c r="KJ42" s="146">
        <f>JX42+JY42+JZ42+KA42+KB42+KC42+KD42+KE42+KF42+KG42+KH42+KI42</f>
        <v>22731440.980000004</v>
      </c>
      <c r="KK42" s="146">
        <v>1421134.59</v>
      </c>
      <c r="KL42" s="146">
        <v>1422421.46</v>
      </c>
      <c r="KM42" s="146">
        <v>1509927.99</v>
      </c>
      <c r="KN42" s="146">
        <v>943274.75</v>
      </c>
      <c r="KO42" s="146">
        <v>675978.58</v>
      </c>
      <c r="KP42" s="146">
        <v>952345.15</v>
      </c>
      <c r="KQ42" s="146">
        <v>1466503.67</v>
      </c>
      <c r="KR42" s="146">
        <v>2322305.12</v>
      </c>
      <c r="KS42" s="146">
        <v>2432074.6800000002</v>
      </c>
      <c r="KT42" s="146">
        <v>1919012.48</v>
      </c>
      <c r="KU42" s="146">
        <v>1295562.48</v>
      </c>
      <c r="KV42" s="146">
        <v>1233311.55</v>
      </c>
      <c r="KW42" s="146">
        <f>KK42+KL42+KM42+KN42+KO42+KP42+KQ42+KR42+KS42+KT42+KU42+KV42</f>
        <v>17593852.500000004</v>
      </c>
      <c r="KX42" s="146">
        <v>1032809.23</v>
      </c>
      <c r="KY42" s="146">
        <v>1039297.34</v>
      </c>
      <c r="KZ42" s="146">
        <v>1212949.83</v>
      </c>
      <c r="LA42" s="146">
        <v>1471238.77</v>
      </c>
      <c r="LB42" s="146">
        <v>1396963.72</v>
      </c>
      <c r="LC42" s="146">
        <v>1712968.26</v>
      </c>
      <c r="LD42" s="146">
        <v>2141594.58</v>
      </c>
      <c r="LE42" s="146">
        <v>3321949.98</v>
      </c>
      <c r="LF42" s="146">
        <v>3137483.08</v>
      </c>
      <c r="LG42" s="146">
        <v>2450135.0099999998</v>
      </c>
      <c r="LH42" s="146">
        <v>1782860.54</v>
      </c>
      <c r="LI42" s="146">
        <v>1984096.72</v>
      </c>
      <c r="LJ42" s="146">
        <f>KX42+KY42+KZ42+LA42+LB42+LC42+LD42+LE42+LF42+LG42+LH42+LI42</f>
        <v>22684347.059999999</v>
      </c>
      <c r="LK42" s="146">
        <v>1748381</v>
      </c>
      <c r="LL42" s="146">
        <v>1699939.09</v>
      </c>
      <c r="LM42" s="146">
        <v>1793470.54</v>
      </c>
      <c r="LN42" s="146">
        <v>1992574.75</v>
      </c>
      <c r="LO42" s="146">
        <v>1898877.7</v>
      </c>
      <c r="LP42" s="146">
        <v>2101561.86</v>
      </c>
      <c r="LQ42" s="146">
        <v>2590920.0299999998</v>
      </c>
      <c r="LR42" s="146">
        <v>3728945.43</v>
      </c>
      <c r="LS42" s="146">
        <v>3698629.01</v>
      </c>
      <c r="LT42" s="146">
        <v>2702344.38</v>
      </c>
      <c r="LU42" s="146">
        <v>1962197.03</v>
      </c>
      <c r="LV42" s="146">
        <v>2172379.44</v>
      </c>
      <c r="LW42" s="146">
        <f>LK42+LL42+LM42+LN42+LO42+LP42+LQ42+LR42+LS42+LT42+LU42+LV42</f>
        <v>28090220.259999998</v>
      </c>
      <c r="LX42" s="146">
        <v>1787562.45</v>
      </c>
      <c r="LY42" s="146">
        <v>1908429.49</v>
      </c>
      <c r="LZ42" s="146">
        <v>0</v>
      </c>
      <c r="MA42" s="146">
        <v>0</v>
      </c>
      <c r="MB42" s="146">
        <v>0</v>
      </c>
      <c r="MC42" s="146">
        <v>0</v>
      </c>
      <c r="MD42" s="146">
        <v>0</v>
      </c>
      <c r="ME42" s="146">
        <v>0</v>
      </c>
      <c r="MF42" s="146">
        <v>0</v>
      </c>
      <c r="MG42" s="146">
        <v>0</v>
      </c>
      <c r="MH42" s="146">
        <v>0</v>
      </c>
      <c r="MI42" s="146">
        <v>0</v>
      </c>
      <c r="MJ42" s="146">
        <f>LX42+LY42+LZ42+MA42+MB42+MC42+MD42+ME42+MF42+MG42+MH42+MI42</f>
        <v>3695991.94</v>
      </c>
    </row>
    <row r="43" spans="1:348" x14ac:dyDescent="0.2">
      <c r="A43" s="47"/>
      <c r="B43" s="46"/>
      <c r="C43" s="248" t="s">
        <v>395</v>
      </c>
      <c r="D43" s="208" t="s">
        <v>395</v>
      </c>
      <c r="E43" s="147"/>
      <c r="F43" s="147"/>
      <c r="G43" s="147"/>
      <c r="H43" s="147"/>
      <c r="I43" s="147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9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46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/>
      <c r="CO43" s="146"/>
      <c r="CP43" s="146"/>
      <c r="CQ43" s="146"/>
      <c r="CR43" s="146"/>
      <c r="CS43" s="146"/>
      <c r="CT43" s="146"/>
      <c r="CU43" s="146"/>
      <c r="CV43" s="146"/>
      <c r="CW43" s="146"/>
      <c r="CX43" s="146"/>
      <c r="CY43" s="146"/>
      <c r="CZ43" s="146"/>
      <c r="DA43" s="146"/>
      <c r="DB43" s="146"/>
      <c r="DC43" s="146"/>
      <c r="DD43" s="146"/>
      <c r="DE43" s="146"/>
      <c r="DF43" s="146"/>
      <c r="DG43" s="146"/>
      <c r="DH43" s="146"/>
      <c r="DI43" s="146"/>
      <c r="DJ43" s="146"/>
      <c r="DK43" s="146"/>
      <c r="DL43" s="146"/>
      <c r="DM43" s="146"/>
      <c r="DN43" s="146"/>
      <c r="DO43" s="146"/>
      <c r="DP43" s="146"/>
      <c r="DQ43" s="146"/>
      <c r="DR43" s="146"/>
      <c r="DS43" s="146"/>
      <c r="DT43" s="146"/>
      <c r="DU43" s="146"/>
      <c r="DV43" s="146"/>
      <c r="DW43" s="146"/>
      <c r="DX43" s="146"/>
      <c r="DY43" s="146"/>
      <c r="DZ43" s="146"/>
      <c r="EA43" s="146"/>
      <c r="EB43" s="146"/>
      <c r="EC43" s="146"/>
      <c r="ED43" s="146"/>
      <c r="EE43" s="146"/>
      <c r="EF43" s="146"/>
      <c r="EG43" s="146"/>
      <c r="EH43" s="146"/>
      <c r="EI43" s="146"/>
      <c r="EJ43" s="146"/>
      <c r="EK43" s="146"/>
      <c r="EL43" s="146"/>
      <c r="EM43" s="146"/>
      <c r="EN43" s="146"/>
      <c r="EO43" s="146"/>
      <c r="EP43" s="146"/>
      <c r="EQ43" s="146"/>
      <c r="ER43" s="146"/>
      <c r="ES43" s="146"/>
      <c r="ET43" s="146"/>
      <c r="EU43" s="146"/>
      <c r="EV43" s="146"/>
      <c r="EW43" s="146"/>
      <c r="EX43" s="146"/>
      <c r="EY43" s="146"/>
      <c r="EZ43" s="146"/>
      <c r="FA43" s="146"/>
      <c r="FB43" s="146"/>
      <c r="FC43" s="146"/>
      <c r="FD43" s="146"/>
      <c r="FE43" s="146"/>
      <c r="FF43" s="146"/>
      <c r="FG43" s="146"/>
      <c r="FH43" s="146"/>
      <c r="FI43" s="146"/>
      <c r="FJ43" s="146"/>
      <c r="FK43" s="146"/>
      <c r="FL43" s="146"/>
      <c r="FM43" s="146"/>
      <c r="FN43" s="146"/>
      <c r="FO43" s="146"/>
      <c r="FP43" s="146"/>
      <c r="FQ43" s="146"/>
      <c r="FR43" s="146"/>
      <c r="FS43" s="146"/>
      <c r="FT43" s="146"/>
      <c r="FU43" s="146"/>
      <c r="FV43" s="146"/>
      <c r="FW43" s="146"/>
      <c r="FX43" s="146"/>
      <c r="FY43" s="146"/>
      <c r="FZ43" s="146"/>
      <c r="GA43" s="146"/>
      <c r="GB43" s="146"/>
      <c r="GC43" s="146"/>
      <c r="GD43" s="146"/>
      <c r="GE43" s="146"/>
      <c r="GF43" s="146"/>
      <c r="GG43" s="146"/>
      <c r="GH43" s="146"/>
      <c r="GI43" s="146"/>
      <c r="GJ43" s="146"/>
      <c r="GK43" s="146"/>
      <c r="GL43" s="146"/>
      <c r="GM43" s="146"/>
      <c r="GN43" s="146"/>
      <c r="GO43" s="146"/>
      <c r="GP43" s="146"/>
      <c r="GQ43" s="146"/>
      <c r="GR43" s="146"/>
      <c r="GS43" s="146"/>
      <c r="GT43" s="146"/>
      <c r="GU43" s="146"/>
      <c r="GV43" s="146"/>
      <c r="GW43" s="146"/>
      <c r="GX43" s="146"/>
      <c r="GY43" s="146"/>
      <c r="GZ43" s="146"/>
      <c r="HA43" s="146"/>
      <c r="HB43" s="146"/>
      <c r="HC43" s="146"/>
      <c r="HD43" s="146"/>
      <c r="HE43" s="146"/>
      <c r="HF43" s="146"/>
      <c r="HG43" s="146"/>
      <c r="HH43" s="146"/>
      <c r="HI43" s="146"/>
      <c r="HJ43" s="146"/>
      <c r="HK43" s="146"/>
      <c r="HL43" s="146"/>
      <c r="HM43" s="146"/>
      <c r="HN43" s="146"/>
      <c r="HO43" s="146"/>
      <c r="HP43" s="146"/>
      <c r="HQ43" s="146"/>
      <c r="HR43" s="146"/>
      <c r="HS43" s="146"/>
      <c r="HT43" s="146"/>
      <c r="HU43" s="146"/>
      <c r="HV43" s="146"/>
      <c r="HW43" s="146"/>
      <c r="HX43" s="146"/>
      <c r="HY43" s="146"/>
      <c r="HZ43" s="146"/>
      <c r="IA43" s="146"/>
      <c r="IB43" s="146"/>
      <c r="IC43" s="146"/>
      <c r="ID43" s="146"/>
      <c r="IE43" s="146"/>
      <c r="IF43" s="146"/>
      <c r="IG43" s="146"/>
      <c r="IH43" s="146"/>
      <c r="II43" s="146"/>
      <c r="IJ43" s="146"/>
      <c r="IK43" s="146"/>
      <c r="IL43" s="146"/>
      <c r="IM43" s="146"/>
      <c r="IN43" s="146"/>
      <c r="IO43" s="146"/>
      <c r="IP43" s="146"/>
      <c r="IQ43" s="146"/>
      <c r="IR43" s="146"/>
      <c r="IS43" s="146"/>
      <c r="IT43" s="146"/>
      <c r="IU43" s="146"/>
      <c r="IV43" s="146"/>
      <c r="IW43" s="146"/>
      <c r="IX43" s="146"/>
      <c r="IY43" s="146"/>
      <c r="IZ43" s="146"/>
      <c r="JA43" s="146"/>
      <c r="JB43" s="146"/>
      <c r="JC43" s="146"/>
      <c r="JD43" s="146"/>
      <c r="JE43" s="146"/>
      <c r="JF43" s="146"/>
      <c r="JG43" s="146"/>
      <c r="JH43" s="146"/>
      <c r="JI43" s="146"/>
      <c r="JJ43" s="146"/>
      <c r="JK43" s="146"/>
      <c r="JL43" s="146"/>
      <c r="JM43" s="146"/>
      <c r="JN43" s="146"/>
      <c r="JO43" s="146"/>
      <c r="JP43" s="146"/>
      <c r="JQ43" s="146"/>
      <c r="JR43" s="146"/>
      <c r="JS43" s="146"/>
      <c r="JT43" s="146"/>
      <c r="JU43" s="146"/>
      <c r="JV43" s="146"/>
      <c r="JW43" s="146"/>
      <c r="JX43" s="146"/>
      <c r="JY43" s="146"/>
      <c r="JZ43" s="146"/>
      <c r="KA43" s="146"/>
      <c r="KB43" s="146"/>
      <c r="KC43" s="146"/>
      <c r="KD43" s="146"/>
      <c r="KE43" s="146"/>
      <c r="KF43" s="146"/>
      <c r="KG43" s="146"/>
      <c r="KH43" s="146"/>
      <c r="KI43" s="146"/>
      <c r="KJ43" s="146"/>
      <c r="KK43" s="146"/>
      <c r="KL43" s="146"/>
      <c r="KM43" s="146"/>
      <c r="KN43" s="146"/>
      <c r="KO43" s="146"/>
      <c r="KP43" s="146"/>
      <c r="KQ43" s="146"/>
      <c r="KR43" s="146"/>
      <c r="KS43" s="146"/>
      <c r="KT43" s="146"/>
      <c r="KU43" s="146"/>
      <c r="KV43" s="146"/>
      <c r="KW43" s="146"/>
      <c r="KX43" s="146"/>
      <c r="KY43" s="146"/>
      <c r="KZ43" s="146"/>
      <c r="LA43" s="146"/>
      <c r="LB43" s="146"/>
      <c r="LC43" s="146"/>
      <c r="LD43" s="146"/>
      <c r="LE43" s="146"/>
      <c r="LF43" s="146"/>
      <c r="LG43" s="146"/>
      <c r="LH43" s="146"/>
      <c r="LI43" s="146"/>
      <c r="LJ43" s="146"/>
      <c r="LK43" s="146"/>
      <c r="LL43" s="146"/>
      <c r="LM43" s="146"/>
      <c r="LN43" s="146"/>
      <c r="LO43" s="146"/>
      <c r="LP43" s="146"/>
      <c r="LQ43" s="146"/>
      <c r="LR43" s="146"/>
      <c r="LS43" s="146"/>
      <c r="LT43" s="146"/>
      <c r="LU43" s="146"/>
      <c r="LV43" s="146"/>
      <c r="LW43" s="146"/>
      <c r="LX43" s="146"/>
      <c r="LY43" s="146"/>
      <c r="LZ43" s="146"/>
      <c r="MA43" s="146"/>
      <c r="MB43" s="146"/>
      <c r="MC43" s="146"/>
      <c r="MD43" s="146"/>
      <c r="ME43" s="146"/>
      <c r="MF43" s="146"/>
      <c r="MG43" s="146"/>
      <c r="MH43" s="146"/>
      <c r="MI43" s="146"/>
      <c r="MJ43" s="146"/>
    </row>
    <row r="44" spans="1:348" ht="15.75" x14ac:dyDescent="0.25">
      <c r="A44" s="50">
        <v>7012</v>
      </c>
      <c r="B44" s="51"/>
      <c r="C44" s="247" t="s">
        <v>253</v>
      </c>
      <c r="D44" s="207" t="s">
        <v>71</v>
      </c>
      <c r="E44" s="144">
        <f t="shared" ref="E44:X44" si="189">E45+E46+E47+E48</f>
        <v>11233295.776998831</v>
      </c>
      <c r="F44" s="144">
        <f t="shared" si="189"/>
        <v>21440706.893673845</v>
      </c>
      <c r="G44" s="144">
        <f t="shared" si="189"/>
        <v>26954590.218661331</v>
      </c>
      <c r="H44" s="144">
        <f t="shared" si="189"/>
        <v>34803121.348689705</v>
      </c>
      <c r="I44" s="144">
        <f t="shared" si="189"/>
        <v>39729957.436154231</v>
      </c>
      <c r="J44" s="145">
        <f t="shared" si="189"/>
        <v>50287547.988649644</v>
      </c>
      <c r="K44" s="145">
        <f t="shared" si="189"/>
        <v>4916866.9671173431</v>
      </c>
      <c r="L44" s="145">
        <f t="shared" si="189"/>
        <v>4854452.5121014854</v>
      </c>
      <c r="M44" s="145">
        <f t="shared" si="189"/>
        <v>5244078.617926891</v>
      </c>
      <c r="N44" s="145">
        <f t="shared" si="189"/>
        <v>5079527.6247704895</v>
      </c>
      <c r="O44" s="145">
        <f t="shared" si="189"/>
        <v>4968097.9803037895</v>
      </c>
      <c r="P44" s="145">
        <f t="shared" si="189"/>
        <v>5066954.598564513</v>
      </c>
      <c r="Q44" s="145">
        <f t="shared" si="189"/>
        <v>5422475.3797362708</v>
      </c>
      <c r="R44" s="145">
        <f t="shared" si="189"/>
        <v>4826114.1712568859</v>
      </c>
      <c r="S44" s="145">
        <f t="shared" si="189"/>
        <v>6195839.5927224178</v>
      </c>
      <c r="T44" s="145">
        <f t="shared" si="189"/>
        <v>6124954.0978133874</v>
      </c>
      <c r="U44" s="145">
        <f t="shared" si="189"/>
        <v>6163115.5065932237</v>
      </c>
      <c r="V44" s="145">
        <f t="shared" si="189"/>
        <v>7472913.5369721241</v>
      </c>
      <c r="W44" s="150">
        <f>K44+L44+M44+N44+O44+P44+Q44+R44+S44+T44+U44+V44</f>
        <v>66335390.585878819</v>
      </c>
      <c r="X44" s="145">
        <f t="shared" si="189"/>
        <v>5805120.1802704064</v>
      </c>
      <c r="Y44" s="145">
        <f t="shared" ref="Y44:AI44" si="190">Y45+Y46+Y47+Y48</f>
        <v>5552232.5154398261</v>
      </c>
      <c r="Z44" s="145">
        <f t="shared" si="190"/>
        <v>7040840.4273076272</v>
      </c>
      <c r="AA44" s="145">
        <f t="shared" si="190"/>
        <v>6351160.0734434994</v>
      </c>
      <c r="AB44" s="145">
        <f t="shared" si="190"/>
        <v>6395221.9996661656</v>
      </c>
      <c r="AC44" s="145">
        <f t="shared" si="190"/>
        <v>7098610.4156234348</v>
      </c>
      <c r="AD44" s="145">
        <f t="shared" si="190"/>
        <v>7439767.9853113005</v>
      </c>
      <c r="AE44" s="145">
        <f t="shared" si="190"/>
        <v>6511750.9597729929</v>
      </c>
      <c r="AF44" s="145">
        <f t="shared" si="190"/>
        <v>7305885.3738941746</v>
      </c>
      <c r="AG44" s="145">
        <f t="shared" si="190"/>
        <v>6900876.3144717086</v>
      </c>
      <c r="AH44" s="145">
        <f t="shared" si="190"/>
        <v>6804865.6317810062</v>
      </c>
      <c r="AI44" s="145">
        <f t="shared" si="190"/>
        <v>8640832.0814555157</v>
      </c>
      <c r="AJ44" s="150">
        <f>X44+Y44+Z44+AA44+AB44+AC44+AD44+AE44+AF44+AG44+AH44+AI44</f>
        <v>81847163.958437651</v>
      </c>
      <c r="AK44" s="145">
        <f t="shared" ref="AK44:AV44" si="191">AK45+AK46+AK47+AK48</f>
        <v>6179727.9252211647</v>
      </c>
      <c r="AL44" s="145">
        <f t="shared" si="191"/>
        <v>6103421.7993657161</v>
      </c>
      <c r="AM44" s="145">
        <f t="shared" si="191"/>
        <v>7415573.3600400602</v>
      </c>
      <c r="AN44" s="145">
        <f t="shared" si="191"/>
        <v>6226039.0585878817</v>
      </c>
      <c r="AO44" s="145">
        <f t="shared" si="191"/>
        <v>7478843.2648973456</v>
      </c>
      <c r="AP44" s="145">
        <f t="shared" si="191"/>
        <v>7584489.2338507762</v>
      </c>
      <c r="AQ44" s="145">
        <f t="shared" si="191"/>
        <v>7476681.6892004674</v>
      </c>
      <c r="AR44" s="145">
        <f t="shared" si="191"/>
        <v>7475166.9170422293</v>
      </c>
      <c r="AS44" s="145">
        <f t="shared" si="191"/>
        <v>8446636.621599067</v>
      </c>
      <c r="AT44" s="145">
        <f t="shared" si="191"/>
        <v>7838979.3022867646</v>
      </c>
      <c r="AU44" s="145">
        <f t="shared" si="191"/>
        <v>8040464.8639626112</v>
      </c>
      <c r="AV44" s="145">
        <f t="shared" si="191"/>
        <v>8655691.8711400423</v>
      </c>
      <c r="AW44" s="150">
        <f>AK44+AL44+AM44+AN44+AO44+AP44+AQ44+AR44+AS44+AT44+AU44+AV44</f>
        <v>88921715.907194123</v>
      </c>
      <c r="AX44" s="150">
        <f t="shared" ref="AX44:BC44" si="192">AX45+AX46+AX47+AX48</f>
        <v>6640602.5705224508</v>
      </c>
      <c r="AY44" s="150">
        <f t="shared" si="192"/>
        <v>7172784.1762643959</v>
      </c>
      <c r="AZ44" s="150">
        <f t="shared" si="192"/>
        <v>8034818.8950091805</v>
      </c>
      <c r="BA44" s="150">
        <f t="shared" si="192"/>
        <v>7450404.7738274075</v>
      </c>
      <c r="BB44" s="150">
        <f t="shared" si="192"/>
        <v>8266821.0649307305</v>
      </c>
      <c r="BC44" s="150">
        <f t="shared" si="192"/>
        <v>7807006.3428476052</v>
      </c>
      <c r="BD44" s="150">
        <f t="shared" ref="BD44:BI44" si="193">BD45+BD46+BD47+BD48</f>
        <v>8200133.5336337853</v>
      </c>
      <c r="BE44" s="150">
        <f t="shared" si="193"/>
        <v>7442868.4693707237</v>
      </c>
      <c r="BF44" s="150">
        <f t="shared" si="193"/>
        <v>8352896.0106826918</v>
      </c>
      <c r="BG44" s="150">
        <f>BG45+BG46+BG47+BG48</f>
        <v>8757431.9813052919</v>
      </c>
      <c r="BH44" s="150">
        <f>BH45+BH46+BH47+BH48</f>
        <v>8301418.7948589558</v>
      </c>
      <c r="BI44" s="150">
        <f t="shared" si="193"/>
        <v>9414029.3773994334</v>
      </c>
      <c r="BJ44" s="150">
        <f>AX44+AY44+AZ44+BA44+BB44+BC44+BD44+BE44+BF44+BG44+BH44+BI44</f>
        <v>95841215.990652651</v>
      </c>
      <c r="BK44" s="150">
        <f>BK45+BK46+BK47+BK48</f>
        <v>6904302.286763479</v>
      </c>
      <c r="BL44" s="150">
        <f>BL45+BL46+BL47+BL48</f>
        <v>7643277.4161241874</v>
      </c>
      <c r="BM44" s="150">
        <f t="shared" ref="BM44:BV44" si="194">BM45+BM46+BM47+BM48</f>
        <v>8197433.6504757144</v>
      </c>
      <c r="BN44" s="150">
        <f t="shared" si="194"/>
        <v>8390055.9172091465</v>
      </c>
      <c r="BO44" s="150">
        <f t="shared" si="194"/>
        <v>8297199.9666165933</v>
      </c>
      <c r="BP44" s="150">
        <f t="shared" si="194"/>
        <v>9724536.8052078132</v>
      </c>
      <c r="BQ44" s="150">
        <f t="shared" si="194"/>
        <v>8157006.3428476062</v>
      </c>
      <c r="BR44" s="150">
        <f t="shared" si="194"/>
        <v>8843849.1069938261</v>
      </c>
      <c r="BS44" s="150">
        <f t="shared" si="194"/>
        <v>8392768.3191453852</v>
      </c>
      <c r="BT44" s="150">
        <f t="shared" si="194"/>
        <v>9325855.4498414285</v>
      </c>
      <c r="BU44" s="150">
        <f t="shared" si="194"/>
        <v>8663753.9642797541</v>
      </c>
      <c r="BV44" s="150">
        <f t="shared" si="194"/>
        <v>10005520.781171758</v>
      </c>
      <c r="BW44" s="150">
        <f>BK44+BL44+BM44+BN44+BO44+BP44+BQ44+BR44+BS44+BT44+BU44+BV44</f>
        <v>102545560.00667669</v>
      </c>
      <c r="BX44" s="150">
        <f t="shared" ref="BX44:CC44" si="195">BX45+BX46+BX47+BX48</f>
        <v>7734268.068769821</v>
      </c>
      <c r="BY44" s="150">
        <f t="shared" si="195"/>
        <v>8587080.6209313981</v>
      </c>
      <c r="BZ44" s="150">
        <f t="shared" si="195"/>
        <v>8509848.1054915693</v>
      </c>
      <c r="CA44" s="150">
        <f t="shared" si="195"/>
        <v>8618473.5436488073</v>
      </c>
      <c r="CB44" s="150">
        <f t="shared" si="195"/>
        <v>8650834.5852111522</v>
      </c>
      <c r="CC44" s="150">
        <f t="shared" si="195"/>
        <v>8536054.0811216831</v>
      </c>
      <c r="CD44" s="150">
        <f t="shared" ref="CD44:CI44" si="196">CD45+CD46+CD47+CD48</f>
        <v>9294045.234518446</v>
      </c>
      <c r="CE44" s="150">
        <f t="shared" si="196"/>
        <v>8999040.2270071767</v>
      </c>
      <c r="CF44" s="150">
        <f t="shared" si="196"/>
        <v>9111125.020864632</v>
      </c>
      <c r="CG44" s="150">
        <f t="shared" si="196"/>
        <v>9701185.1109998338</v>
      </c>
      <c r="CH44" s="150">
        <f t="shared" si="196"/>
        <v>9116407.9452512097</v>
      </c>
      <c r="CI44" s="150">
        <f t="shared" si="196"/>
        <v>11098105.491570689</v>
      </c>
      <c r="CJ44" s="150">
        <f>BX44+BY44+BZ44+CA44+CB44+CC44+CD44+CE44+CF44+CG44+CH44+CI44</f>
        <v>107956468.03538641</v>
      </c>
      <c r="CK44" s="150">
        <f t="shared" ref="CK44:CV44" si="197">CK45+CK46+CK47+CK48</f>
        <v>7973994.3248205641</v>
      </c>
      <c r="CL44" s="150">
        <f t="shared" si="197"/>
        <v>9787606.4096144233</v>
      </c>
      <c r="CM44" s="150">
        <f t="shared" si="197"/>
        <v>9150100.1502253395</v>
      </c>
      <c r="CN44" s="150">
        <f t="shared" si="197"/>
        <v>8708942.5805374719</v>
      </c>
      <c r="CO44" s="150">
        <f t="shared" si="197"/>
        <v>9799215.4899015184</v>
      </c>
      <c r="CP44" s="150">
        <f t="shared" si="197"/>
        <v>9174328.1589050256</v>
      </c>
      <c r="CQ44" s="150">
        <f t="shared" si="197"/>
        <v>9290907.1941245198</v>
      </c>
      <c r="CR44" s="150">
        <f t="shared" si="197"/>
        <v>9567839.2588883322</v>
      </c>
      <c r="CS44" s="150">
        <f t="shared" si="197"/>
        <v>9855591.7209147066</v>
      </c>
      <c r="CT44" s="150">
        <f t="shared" si="197"/>
        <v>10739826.406276083</v>
      </c>
      <c r="CU44" s="150">
        <f t="shared" si="197"/>
        <v>10240782.006342847</v>
      </c>
      <c r="CV44" s="150">
        <f t="shared" si="197"/>
        <v>11712735.77032215</v>
      </c>
      <c r="CW44" s="150">
        <f>CK44+CL44+CM44+CN44+CO44+CP44+CQ44+CR44+CS44+CT44+CU44+CV44</f>
        <v>116001869.47087297</v>
      </c>
      <c r="CX44" s="150">
        <f t="shared" ref="CX44:DI44" si="198">CX45+CX46+CX47+CX48</f>
        <v>8696540.6442997847</v>
      </c>
      <c r="CY44" s="150">
        <f t="shared" si="198"/>
        <v>8814434.1512268428</v>
      </c>
      <c r="CZ44" s="150">
        <f t="shared" si="198"/>
        <v>10196707.561342016</v>
      </c>
      <c r="DA44" s="150">
        <f t="shared" si="198"/>
        <v>9863908.3625438176</v>
      </c>
      <c r="DB44" s="150">
        <f t="shared" si="198"/>
        <v>9832240.0267067272</v>
      </c>
      <c r="DC44" s="150">
        <f t="shared" si="198"/>
        <v>11002553.83074612</v>
      </c>
      <c r="DD44" s="150">
        <f t="shared" si="198"/>
        <v>10985386.412952762</v>
      </c>
      <c r="DE44" s="150">
        <f t="shared" si="198"/>
        <v>10050312.969454182</v>
      </c>
      <c r="DF44" s="150">
        <f t="shared" si="198"/>
        <v>10789939.075279584</v>
      </c>
      <c r="DG44" s="150">
        <f t="shared" si="198"/>
        <v>10357594.725421466</v>
      </c>
      <c r="DH44" s="150">
        <f t="shared" si="198"/>
        <v>11474415.790352196</v>
      </c>
      <c r="DI44" s="150">
        <f t="shared" si="198"/>
        <v>12960528.29243866</v>
      </c>
      <c r="DJ44" s="150">
        <f>CX44+CY44+CZ44+DA44+DB44+DC44+DD44+DE44+DF44+DG44+DH44+DI44</f>
        <v>125024561.84276414</v>
      </c>
      <c r="DK44" s="150">
        <f t="shared" ref="DK44:DV44" si="199">DK45+DK46+DK47+DK48</f>
        <v>9216520.6142547168</v>
      </c>
      <c r="DL44" s="150">
        <f t="shared" si="199"/>
        <v>10001756.801869471</v>
      </c>
      <c r="DM44" s="150">
        <f t="shared" si="199"/>
        <v>10848318.310799532</v>
      </c>
      <c r="DN44" s="150">
        <f t="shared" si="199"/>
        <v>10225596.728425972</v>
      </c>
      <c r="DO44" s="150">
        <f t="shared" si="199"/>
        <v>10856776.831914539</v>
      </c>
      <c r="DP44" s="150">
        <f t="shared" si="199"/>
        <v>10839755.466533134</v>
      </c>
      <c r="DQ44" s="150">
        <f t="shared" si="199"/>
        <v>10757911.867801704</v>
      </c>
      <c r="DR44" s="150">
        <f t="shared" si="199"/>
        <v>10928851.610749459</v>
      </c>
      <c r="DS44" s="150">
        <f t="shared" si="199"/>
        <v>10316211.81772659</v>
      </c>
      <c r="DT44" s="150">
        <f t="shared" si="199"/>
        <v>12037552.161575697</v>
      </c>
      <c r="DU44" s="150">
        <f t="shared" si="199"/>
        <v>11411775.997329328</v>
      </c>
      <c r="DV44" s="150">
        <f t="shared" si="199"/>
        <v>13412902.687364383</v>
      </c>
      <c r="DW44" s="150">
        <f>DK44+DL44+DM44+DN44+DO44+DP44+DQ44+DR44+DS44+DT44+DU44+DV44</f>
        <v>130853930.89634453</v>
      </c>
      <c r="DX44" s="150">
        <f t="shared" ref="DX44:EI44" si="200">DX45+DX46+DX47+DX48</f>
        <v>8070864</v>
      </c>
      <c r="DY44" s="150">
        <f t="shared" si="200"/>
        <v>10154026</v>
      </c>
      <c r="DZ44" s="150">
        <f t="shared" si="200"/>
        <v>11927901.66</v>
      </c>
      <c r="EA44" s="150">
        <f t="shared" si="200"/>
        <v>11508014.84</v>
      </c>
      <c r="EB44" s="150">
        <f t="shared" si="200"/>
        <v>11718029</v>
      </c>
      <c r="EC44" s="150">
        <f t="shared" si="200"/>
        <v>12347981.59</v>
      </c>
      <c r="ED44" s="150">
        <f t="shared" si="200"/>
        <v>11895681.32</v>
      </c>
      <c r="EE44" s="150">
        <f t="shared" si="200"/>
        <v>11444803.27</v>
      </c>
      <c r="EF44" s="150">
        <f t="shared" si="200"/>
        <v>11362475.800000001</v>
      </c>
      <c r="EG44" s="150">
        <f t="shared" si="200"/>
        <v>12263282.74</v>
      </c>
      <c r="EH44" s="150">
        <f t="shared" si="200"/>
        <v>12201316.129999999</v>
      </c>
      <c r="EI44" s="150">
        <f t="shared" si="200"/>
        <v>14117241</v>
      </c>
      <c r="EJ44" s="150">
        <f>DX44+DY44+DZ44+EA44+EB44+EC44+ED44+EE44+EF44+EG44+EH44+EI44</f>
        <v>139011617.34999996</v>
      </c>
      <c r="EK44" s="150">
        <f t="shared" ref="EK44:EV44" si="201">EK45+EK46+EK47+EK48</f>
        <v>10629339.560000001</v>
      </c>
      <c r="EL44" s="150">
        <f t="shared" si="201"/>
        <v>11975086</v>
      </c>
      <c r="EM44" s="150">
        <f t="shared" si="201"/>
        <v>12088969</v>
      </c>
      <c r="EN44" s="150">
        <f t="shared" si="201"/>
        <v>13192998</v>
      </c>
      <c r="EO44" s="150">
        <f t="shared" si="201"/>
        <v>12293723</v>
      </c>
      <c r="EP44" s="150">
        <f t="shared" si="201"/>
        <v>12655665</v>
      </c>
      <c r="EQ44" s="150">
        <f t="shared" si="201"/>
        <v>13583144</v>
      </c>
      <c r="ER44" s="150">
        <f t="shared" si="201"/>
        <v>11965441.919999998</v>
      </c>
      <c r="ES44" s="150">
        <f t="shared" si="201"/>
        <v>13039691</v>
      </c>
      <c r="ET44" s="150">
        <f t="shared" si="201"/>
        <v>13380663</v>
      </c>
      <c r="EU44" s="150">
        <f t="shared" si="201"/>
        <v>12872580</v>
      </c>
      <c r="EV44" s="150">
        <f t="shared" si="201"/>
        <v>14549101</v>
      </c>
      <c r="EW44" s="150">
        <f>EK44+EL44+EM44+EN44+EO44+EP44+EQ44+ER44+ES44+ET44+EU44+EV44</f>
        <v>152226401.48000002</v>
      </c>
      <c r="EX44" s="150">
        <f t="shared" ref="EX44:FI44" si="202">EX45+EX46+EX47+EX48</f>
        <v>11968786</v>
      </c>
      <c r="EY44" s="150">
        <f t="shared" si="202"/>
        <v>12599516</v>
      </c>
      <c r="EZ44" s="150">
        <f t="shared" si="202"/>
        <v>13378609</v>
      </c>
      <c r="FA44" s="150">
        <f t="shared" si="202"/>
        <v>12859506</v>
      </c>
      <c r="FB44" s="150">
        <f t="shared" si="202"/>
        <v>13530528</v>
      </c>
      <c r="FC44" s="150">
        <f t="shared" si="202"/>
        <v>16005259</v>
      </c>
      <c r="FD44" s="150">
        <f t="shared" si="202"/>
        <v>14341667</v>
      </c>
      <c r="FE44" s="150">
        <f t="shared" si="202"/>
        <v>12629443</v>
      </c>
      <c r="FF44" s="150">
        <f t="shared" si="202"/>
        <v>13446502</v>
      </c>
      <c r="FG44" s="150">
        <f t="shared" si="202"/>
        <v>13647331.640000001</v>
      </c>
      <c r="FH44" s="150">
        <f t="shared" si="202"/>
        <v>13370869</v>
      </c>
      <c r="FI44" s="150">
        <f t="shared" si="202"/>
        <v>15073515</v>
      </c>
      <c r="FJ44" s="150">
        <f>EX44+EY44+EZ44+FA44+FB44+FC44+FD44+FE44+FF44+FG44+FH44+FI44</f>
        <v>162851531.63999999</v>
      </c>
      <c r="FK44" s="150">
        <f t="shared" ref="FK44:FV44" si="203">FK45+FK46+FK47+FK48</f>
        <v>11801202.92</v>
      </c>
      <c r="FL44" s="150">
        <f t="shared" si="203"/>
        <v>13136309.33</v>
      </c>
      <c r="FM44" s="150">
        <f t="shared" si="203"/>
        <v>14194382</v>
      </c>
      <c r="FN44" s="150">
        <f t="shared" si="203"/>
        <v>14220552</v>
      </c>
      <c r="FO44" s="150">
        <f t="shared" si="203"/>
        <v>13701668</v>
      </c>
      <c r="FP44" s="150">
        <f t="shared" si="203"/>
        <v>13773600</v>
      </c>
      <c r="FQ44" s="150">
        <f t="shared" si="203"/>
        <v>14328514</v>
      </c>
      <c r="FR44" s="150">
        <f t="shared" si="203"/>
        <v>13241666</v>
      </c>
      <c r="FS44" s="150">
        <f t="shared" si="203"/>
        <v>13469305</v>
      </c>
      <c r="FT44" s="150">
        <f t="shared" si="203"/>
        <v>13652302</v>
      </c>
      <c r="FU44" s="150">
        <f t="shared" si="203"/>
        <v>14594039</v>
      </c>
      <c r="FV44" s="150">
        <f t="shared" si="203"/>
        <v>14791839</v>
      </c>
      <c r="FW44" s="150">
        <f>FK44+FL44+FM44+FN44+FO44+FP44+FQ44+FR44+FS44+FT44+FU44+FV44</f>
        <v>164905379.25</v>
      </c>
      <c r="FX44" s="150">
        <f t="shared" ref="FX44:GF44" si="204">FX45+FX46+FX47+FX48</f>
        <v>11946936</v>
      </c>
      <c r="FY44" s="150">
        <f t="shared" si="204"/>
        <v>14159124</v>
      </c>
      <c r="FZ44" s="150">
        <f t="shared" si="204"/>
        <v>15297368</v>
      </c>
      <c r="GA44" s="150">
        <f t="shared" si="204"/>
        <v>13918787</v>
      </c>
      <c r="GB44" s="150">
        <f t="shared" si="204"/>
        <v>15146992</v>
      </c>
      <c r="GC44" s="150">
        <f t="shared" si="204"/>
        <v>14850469</v>
      </c>
      <c r="GD44" s="150">
        <f t="shared" si="204"/>
        <v>14671105</v>
      </c>
      <c r="GE44" s="150">
        <f t="shared" si="204"/>
        <v>13967422</v>
      </c>
      <c r="GF44" s="150">
        <f t="shared" si="204"/>
        <v>14011441</v>
      </c>
      <c r="GG44" s="150">
        <v>13650829</v>
      </c>
      <c r="GH44" s="150">
        <v>15133106</v>
      </c>
      <c r="GI44" s="150">
        <v>11357082</v>
      </c>
      <c r="GJ44" s="150">
        <f>FY44+FZ44+GA44+GB44+GC44+GD44+GE44+GF44+GH44+GG44+GI44+FX44</f>
        <v>168110661</v>
      </c>
      <c r="GK44" s="150">
        <f t="shared" ref="GK44:GT44" si="205">GK45+GK46+GK47+GK48</f>
        <v>13941265.91</v>
      </c>
      <c r="GL44" s="150">
        <f t="shared" si="205"/>
        <v>14712517.540000001</v>
      </c>
      <c r="GM44" s="150">
        <f t="shared" si="205"/>
        <v>15603759.800000001</v>
      </c>
      <c r="GN44" s="150">
        <f t="shared" si="205"/>
        <v>15635757.790000001</v>
      </c>
      <c r="GO44" s="150">
        <f t="shared" si="205"/>
        <v>16050587.74</v>
      </c>
      <c r="GP44" s="150">
        <f t="shared" si="205"/>
        <v>15218408.549999999</v>
      </c>
      <c r="GQ44" s="150">
        <f t="shared" si="205"/>
        <v>16388092.24</v>
      </c>
      <c r="GR44" s="150">
        <f t="shared" si="205"/>
        <v>15348299.280000001</v>
      </c>
      <c r="GS44" s="150">
        <f t="shared" si="205"/>
        <v>15145638.969999999</v>
      </c>
      <c r="GT44" s="150">
        <f t="shared" si="205"/>
        <v>15957007.370000001</v>
      </c>
      <c r="GU44" s="150">
        <f>GU45+GU46+GU47+GU48</f>
        <v>16077639.700000001</v>
      </c>
      <c r="GV44" s="150">
        <f>GV45+GV46+GV47+GV48</f>
        <v>15249842.930000002</v>
      </c>
      <c r="GW44" s="150">
        <f>GK44+GL44+GM44+GN44+GO44+GP44+GQ44+GR44+GS44+GT44+GU44+GV44</f>
        <v>185328817.81999999</v>
      </c>
      <c r="GX44" s="150">
        <f t="shared" ref="GX44:HG44" si="206">GX45+GX46+GX47+GX48</f>
        <v>15118606.539999999</v>
      </c>
      <c r="GY44" s="150">
        <f t="shared" si="206"/>
        <v>14756927.620000001</v>
      </c>
      <c r="GZ44" s="150">
        <f t="shared" si="206"/>
        <v>15086461.26</v>
      </c>
      <c r="HA44" s="150">
        <f t="shared" si="206"/>
        <v>15533038.699999999</v>
      </c>
      <c r="HB44" s="150">
        <f t="shared" si="206"/>
        <v>15393900.709999999</v>
      </c>
      <c r="HC44" s="150">
        <f t="shared" si="206"/>
        <v>14381166.439999999</v>
      </c>
      <c r="HD44" s="150">
        <f t="shared" si="206"/>
        <v>15279144.99</v>
      </c>
      <c r="HE44" s="150">
        <f t="shared" si="206"/>
        <v>14179041.489999998</v>
      </c>
      <c r="HF44" s="150">
        <f t="shared" si="206"/>
        <v>14737672.499999998</v>
      </c>
      <c r="HG44" s="150">
        <f t="shared" si="206"/>
        <v>14890241.109999999</v>
      </c>
      <c r="HH44" s="150">
        <f>HH45+HH46+HH47+HH48</f>
        <v>14695378.939999999</v>
      </c>
      <c r="HI44" s="150">
        <f>HI45+HI46+HI47+HI48</f>
        <v>14685894.51</v>
      </c>
      <c r="HJ44" s="150">
        <f>GX44+GY44+GZ44+HA44+HB44+HC44+HD44+HE44+HF44+HG44+HH44+HI44</f>
        <v>178737474.80999994</v>
      </c>
      <c r="HK44" s="150">
        <f t="shared" ref="HK44:HT44" si="207">HK45+HK46+HK47+HK48</f>
        <v>14563501.41</v>
      </c>
      <c r="HL44" s="150">
        <f t="shared" si="207"/>
        <v>14147309.650000002</v>
      </c>
      <c r="HM44" s="150">
        <f t="shared" si="207"/>
        <v>13454835.389999997</v>
      </c>
      <c r="HN44" s="150">
        <f t="shared" si="207"/>
        <v>14379015.250000002</v>
      </c>
      <c r="HO44" s="150">
        <f t="shared" si="207"/>
        <v>14188179.740000004</v>
      </c>
      <c r="HP44" s="150">
        <f t="shared" si="207"/>
        <v>14346132.729999995</v>
      </c>
      <c r="HQ44" s="150">
        <f t="shared" si="207"/>
        <v>16256895.840000002</v>
      </c>
      <c r="HR44" s="150">
        <f t="shared" si="207"/>
        <v>13982328.009999998</v>
      </c>
      <c r="HS44" s="150">
        <f t="shared" si="207"/>
        <v>14284783.890000001</v>
      </c>
      <c r="HT44" s="150">
        <f t="shared" si="207"/>
        <v>14360269.130000001</v>
      </c>
      <c r="HU44" s="150">
        <f>HU45+HU46+HU47+HU48</f>
        <v>14043555.530000001</v>
      </c>
      <c r="HV44" s="150">
        <f>HV45+HV46+HV47+HV48</f>
        <v>13040073.76</v>
      </c>
      <c r="HW44" s="150">
        <f>HK44+HL44+HM44+HN44+HO44+HP44+HQ44+HR44+HS44+HT44+HU44+HV44</f>
        <v>171046880.33000001</v>
      </c>
      <c r="HX44" s="150">
        <f t="shared" ref="HX44:IG44" si="208">HX45+HX46+HX47+HX48</f>
        <v>13823616.690000001</v>
      </c>
      <c r="HY44" s="150">
        <f t="shared" si="208"/>
        <v>18577947.82</v>
      </c>
      <c r="HZ44" s="150">
        <f t="shared" si="208"/>
        <v>10116552.960000001</v>
      </c>
      <c r="IA44" s="150">
        <f t="shared" si="208"/>
        <v>14566179.399999999</v>
      </c>
      <c r="IB44" s="150">
        <f t="shared" si="208"/>
        <v>14902321.73</v>
      </c>
      <c r="IC44" s="150">
        <f t="shared" si="208"/>
        <v>14912341.670000002</v>
      </c>
      <c r="ID44" s="150">
        <f t="shared" si="208"/>
        <v>15374496.799999999</v>
      </c>
      <c r="IE44" s="150">
        <f t="shared" si="208"/>
        <v>14626330.109999999</v>
      </c>
      <c r="IF44" s="150">
        <f t="shared" si="208"/>
        <v>14954448.1</v>
      </c>
      <c r="IG44" s="150">
        <f t="shared" si="208"/>
        <v>15139521.439999999</v>
      </c>
      <c r="IH44" s="150">
        <f>IH45+IH46+IH47+IH48</f>
        <v>15047850.25</v>
      </c>
      <c r="II44" s="150">
        <f>II45+II46+II47+II48</f>
        <v>15273868.09</v>
      </c>
      <c r="IJ44" s="150">
        <f>HX44+HY44+HZ44+IA44+IB44+IC44+ID44+IE44+IF44+IG44+IH44+II44</f>
        <v>177315475.06</v>
      </c>
      <c r="IK44" s="150">
        <f t="shared" ref="IK44:IT44" si="209">IK45+IK46+IK47+IK48</f>
        <v>14766892.319999998</v>
      </c>
      <c r="IL44" s="150">
        <f t="shared" si="209"/>
        <v>15104627.33</v>
      </c>
      <c r="IM44" s="150">
        <f t="shared" si="209"/>
        <v>15447142.65</v>
      </c>
      <c r="IN44" s="150">
        <f t="shared" si="209"/>
        <v>15537909.93</v>
      </c>
      <c r="IO44" s="150">
        <f t="shared" si="209"/>
        <v>15997327.49</v>
      </c>
      <c r="IP44" s="150">
        <f t="shared" si="209"/>
        <v>15663640.15</v>
      </c>
      <c r="IQ44" s="150">
        <f t="shared" si="209"/>
        <v>15716205.58</v>
      </c>
      <c r="IR44" s="150">
        <f t="shared" si="209"/>
        <v>15619937.469999999</v>
      </c>
      <c r="IS44" s="150">
        <f t="shared" si="209"/>
        <v>15882993.560000001</v>
      </c>
      <c r="IT44" s="150">
        <f t="shared" si="209"/>
        <v>15649147.75</v>
      </c>
      <c r="IU44" s="150">
        <f>IU45+IU46+IU47+IU48</f>
        <v>16031678.279999999</v>
      </c>
      <c r="IV44" s="150">
        <f>IV45+IV46+IV47+IV48</f>
        <v>15986244.33</v>
      </c>
      <c r="IW44" s="150">
        <f>IK44+IL44+IM44+IN44+IO44+IP44+IQ44+IR44+IS44+IT44+IU44+IV44</f>
        <v>187403746.84</v>
      </c>
      <c r="IX44" s="150">
        <f t="shared" ref="IX44:JG44" si="210">IX45+IX46+IX47+IX48</f>
        <v>15810386.580000002</v>
      </c>
      <c r="IY44" s="150">
        <f t="shared" si="210"/>
        <v>15678220.18</v>
      </c>
      <c r="IZ44" s="150">
        <f t="shared" si="210"/>
        <v>16340085.800000001</v>
      </c>
      <c r="JA44" s="150">
        <f t="shared" si="210"/>
        <v>16181331.07</v>
      </c>
      <c r="JB44" s="150">
        <f t="shared" si="210"/>
        <v>17022306.43</v>
      </c>
      <c r="JC44" s="150">
        <f t="shared" si="210"/>
        <v>16541422.93</v>
      </c>
      <c r="JD44" s="150">
        <f t="shared" si="210"/>
        <v>16688132.989999998</v>
      </c>
      <c r="JE44" s="150">
        <f t="shared" si="210"/>
        <v>16535717.15</v>
      </c>
      <c r="JF44" s="150">
        <f t="shared" si="210"/>
        <v>16423523.689999999</v>
      </c>
      <c r="JG44" s="150">
        <f t="shared" si="210"/>
        <v>16804629.32</v>
      </c>
      <c r="JH44" s="150">
        <f>JH45+JH46+JH47+JH48</f>
        <v>17038217.949999999</v>
      </c>
      <c r="JI44" s="150">
        <f>JI45+JI46+JI47+JI48</f>
        <v>16787153.079999998</v>
      </c>
      <c r="JJ44" s="150">
        <f>IX44+IY44+IZ44+JA44+JB44+JC44+JD44+JE44+JF44+JG44+JH44+JI44</f>
        <v>197851127.17000002</v>
      </c>
      <c r="JK44" s="150">
        <f t="shared" ref="JK44:JT44" si="211">JK45+JK46+JK47+JK48</f>
        <v>16977797.98</v>
      </c>
      <c r="JL44" s="150">
        <f t="shared" si="211"/>
        <v>16641256.249999998</v>
      </c>
      <c r="JM44" s="150">
        <f t="shared" si="211"/>
        <v>17349390.68</v>
      </c>
      <c r="JN44" s="150">
        <f t="shared" si="211"/>
        <v>17381593.779999997</v>
      </c>
      <c r="JO44" s="150">
        <f t="shared" si="211"/>
        <v>18069909.239999998</v>
      </c>
      <c r="JP44" s="150">
        <f t="shared" si="211"/>
        <v>17562626.600000001</v>
      </c>
      <c r="JQ44" s="150">
        <f t="shared" si="211"/>
        <v>17663679.440000001</v>
      </c>
      <c r="JR44" s="150">
        <f t="shared" si="211"/>
        <v>17508388.580000002</v>
      </c>
      <c r="JS44" s="150">
        <f t="shared" si="211"/>
        <v>17367280.589999996</v>
      </c>
      <c r="JT44" s="150">
        <f t="shared" si="211"/>
        <v>17987516.950000003</v>
      </c>
      <c r="JU44" s="150">
        <f>JU45+JU46+JU47+JU48</f>
        <v>17822166.359999999</v>
      </c>
      <c r="JV44" s="150">
        <f>JV45+JV46+JV47+JV48</f>
        <v>17760700.579999998</v>
      </c>
      <c r="JW44" s="150">
        <f>JK44+JL44+JM44+JN44+JO44+JP44+JQ44+JR44+JS44+JT44+JU44+JV44</f>
        <v>210092307.03000003</v>
      </c>
      <c r="JX44" s="150">
        <f t="shared" ref="JX44:KG44" si="212">JX45+JX46+JX47+JX48</f>
        <v>18005933.670000002</v>
      </c>
      <c r="JY44" s="150">
        <f t="shared" si="212"/>
        <v>17174737.66</v>
      </c>
      <c r="JZ44" s="150">
        <f t="shared" si="212"/>
        <v>18129350.140000001</v>
      </c>
      <c r="KA44" s="150">
        <f t="shared" si="212"/>
        <v>18257960.040000003</v>
      </c>
      <c r="KB44" s="150">
        <f t="shared" si="212"/>
        <v>18711786.740000002</v>
      </c>
      <c r="KC44" s="150">
        <f t="shared" si="212"/>
        <v>18194413.189999998</v>
      </c>
      <c r="KD44" s="150">
        <f t="shared" si="212"/>
        <v>19340624.34</v>
      </c>
      <c r="KE44" s="150">
        <f t="shared" si="212"/>
        <v>18363899.279999997</v>
      </c>
      <c r="KF44" s="150">
        <f t="shared" si="212"/>
        <v>18452894.129999999</v>
      </c>
      <c r="KG44" s="150">
        <f t="shared" si="212"/>
        <v>18926291.550000001</v>
      </c>
      <c r="KH44" s="150">
        <f>KH45+KH46+KH47+KH48</f>
        <v>18495401.439999998</v>
      </c>
      <c r="KI44" s="150">
        <f>KI45+KI46+KI47+KI48</f>
        <v>18748578.41</v>
      </c>
      <c r="KJ44" s="150">
        <f>JX44+JY44+JZ44+KA44+KB44+KC44+KD44+KE44+KF44+KG44+KH44+KI44</f>
        <v>220801870.59</v>
      </c>
      <c r="KK44" s="150">
        <f t="shared" ref="KK44:KT44" si="213">KK45+KK46+KK47+KK48</f>
        <v>18894964.399999999</v>
      </c>
      <c r="KL44" s="150">
        <f t="shared" si="213"/>
        <v>17928031.889999997</v>
      </c>
      <c r="KM44" s="150">
        <f t="shared" si="213"/>
        <v>18713849.440000001</v>
      </c>
      <c r="KN44" s="150">
        <f t="shared" si="213"/>
        <v>1960571.5</v>
      </c>
      <c r="KO44" s="150">
        <f t="shared" si="213"/>
        <v>571220.33000000007</v>
      </c>
      <c r="KP44" s="150">
        <f t="shared" si="213"/>
        <v>773941.84</v>
      </c>
      <c r="KQ44" s="150">
        <f t="shared" si="213"/>
        <v>17899367.740000002</v>
      </c>
      <c r="KR44" s="150">
        <f t="shared" si="213"/>
        <v>58048053.089999996</v>
      </c>
      <c r="KS44" s="150">
        <f t="shared" si="213"/>
        <v>19950068.43</v>
      </c>
      <c r="KT44" s="150">
        <f t="shared" si="213"/>
        <v>24826443.199999996</v>
      </c>
      <c r="KU44" s="150">
        <f>KU45+KU46+KU47+KU48</f>
        <v>22216770.559999999</v>
      </c>
      <c r="KV44" s="150">
        <f>KV45+KV46+KV47+KV48</f>
        <v>22621922.710000005</v>
      </c>
      <c r="KW44" s="150">
        <f>KK44+KL44+KM44+KN44+KO44+KP44+KQ44+KR44+KS44+KT44+KU44+KV44</f>
        <v>224405205.13</v>
      </c>
      <c r="KX44" s="150">
        <f t="shared" ref="KX44:LG44" si="214">KX45+KX46+KX47+KX48</f>
        <v>16143700.939999999</v>
      </c>
      <c r="KY44" s="150">
        <f t="shared" si="214"/>
        <v>18743064.550000001</v>
      </c>
      <c r="KZ44" s="150">
        <f t="shared" si="214"/>
        <v>20552196.93</v>
      </c>
      <c r="LA44" s="150">
        <f t="shared" si="214"/>
        <v>20316382.460000001</v>
      </c>
      <c r="LB44" s="150">
        <f t="shared" si="214"/>
        <v>20464384.809999999</v>
      </c>
      <c r="LC44" s="150">
        <f t="shared" si="214"/>
        <v>20475880.52</v>
      </c>
      <c r="LD44" s="150">
        <f t="shared" si="214"/>
        <v>20610169.93</v>
      </c>
      <c r="LE44" s="150">
        <f t="shared" si="214"/>
        <v>20424424.689999998</v>
      </c>
      <c r="LF44" s="150">
        <f t="shared" si="214"/>
        <v>20717315.790000003</v>
      </c>
      <c r="LG44" s="150">
        <f t="shared" si="214"/>
        <v>20660081.41</v>
      </c>
      <c r="LH44" s="150">
        <f>LH45+LH46+LH47+LH48</f>
        <v>20834283.41</v>
      </c>
      <c r="LI44" s="150">
        <f>LI45+LI46+LI47+LI48</f>
        <v>22566509.550000001</v>
      </c>
      <c r="LJ44" s="150">
        <f>KX44+KY44+KZ44+LA44+LB44+LC44+LD44+LE44+LF44+LG44+LH44+LI44</f>
        <v>242508394.98999998</v>
      </c>
      <c r="LK44" s="150">
        <f t="shared" ref="LK44:LT44" si="215">LK45+LK46+LK47+LK48</f>
        <v>18868552.709999997</v>
      </c>
      <c r="LL44" s="150">
        <f t="shared" si="215"/>
        <v>19784079.399999999</v>
      </c>
      <c r="LM44" s="150">
        <f t="shared" si="215"/>
        <v>24103352.399999999</v>
      </c>
      <c r="LN44" s="150">
        <f t="shared" si="215"/>
        <v>22609323.759999998</v>
      </c>
      <c r="LO44" s="150">
        <f t="shared" si="215"/>
        <v>22716343.660000004</v>
      </c>
      <c r="LP44" s="150">
        <f t="shared" si="215"/>
        <v>22262268.039999999</v>
      </c>
      <c r="LQ44" s="150">
        <f t="shared" si="215"/>
        <v>22186256.800000001</v>
      </c>
      <c r="LR44" s="150">
        <f t="shared" si="215"/>
        <v>22302764.289999999</v>
      </c>
      <c r="LS44" s="150">
        <f t="shared" si="215"/>
        <v>22233465.379999999</v>
      </c>
      <c r="LT44" s="150">
        <f t="shared" si="215"/>
        <v>22332218.749999996</v>
      </c>
      <c r="LU44" s="150">
        <f>LU45+LU46+LU47+LU48</f>
        <v>22759864.580000002</v>
      </c>
      <c r="LV44" s="150">
        <f>LV45+LV46+LV47+LV48</f>
        <v>23587303.09</v>
      </c>
      <c r="LW44" s="150">
        <f>LK44+LL44+LM44+LN44+LO44+LP44+LQ44+LR44+LS44+LT44+LU44+LV44</f>
        <v>265745792.86000001</v>
      </c>
      <c r="LX44" s="150">
        <f t="shared" ref="LX44:MG44" si="216">LX45+LX46+LX47+LX48</f>
        <v>21414454.73</v>
      </c>
      <c r="LY44" s="150">
        <f t="shared" si="216"/>
        <v>22034699.619999997</v>
      </c>
      <c r="LZ44" s="150">
        <f t="shared" si="216"/>
        <v>0</v>
      </c>
      <c r="MA44" s="150">
        <f t="shared" si="216"/>
        <v>0</v>
      </c>
      <c r="MB44" s="150">
        <f t="shared" si="216"/>
        <v>0</v>
      </c>
      <c r="MC44" s="150">
        <f t="shared" si="216"/>
        <v>0</v>
      </c>
      <c r="MD44" s="150">
        <f t="shared" si="216"/>
        <v>0</v>
      </c>
      <c r="ME44" s="150">
        <f t="shared" si="216"/>
        <v>0</v>
      </c>
      <c r="MF44" s="150">
        <f t="shared" si="216"/>
        <v>0</v>
      </c>
      <c r="MG44" s="150">
        <f t="shared" si="216"/>
        <v>0</v>
      </c>
      <c r="MH44" s="150">
        <f>MH45+MH46+MH47+MH48</f>
        <v>0</v>
      </c>
      <c r="MI44" s="150">
        <f>MI45+MI46+MI47+MI48</f>
        <v>0</v>
      </c>
      <c r="MJ44" s="150">
        <f>LX44+LY44+LZ44+MA44+MB44+MC44+MD44+ME44+MF44+MG44+MH44+MI44</f>
        <v>43449154.349999994</v>
      </c>
    </row>
    <row r="45" spans="1:348" ht="15.75" x14ac:dyDescent="0.25">
      <c r="A45" s="42">
        <v>701203</v>
      </c>
      <c r="B45" s="43"/>
      <c r="C45" s="245" t="s">
        <v>25</v>
      </c>
      <c r="D45" s="205" t="s">
        <v>26</v>
      </c>
      <c r="E45" s="143">
        <v>9030237.022199966</v>
      </c>
      <c r="F45" s="143">
        <v>8854832.2483725585</v>
      </c>
      <c r="G45" s="143">
        <v>11729302.28676348</v>
      </c>
      <c r="H45" s="143">
        <v>15395413.954264732</v>
      </c>
      <c r="I45" s="143">
        <v>15006876.982139878</v>
      </c>
      <c r="J45" s="139">
        <v>17126652.47871808</v>
      </c>
      <c r="K45" s="139">
        <v>1664972.4586880323</v>
      </c>
      <c r="L45" s="139">
        <v>1536029.043565348</v>
      </c>
      <c r="M45" s="139">
        <v>1824837.2558838259</v>
      </c>
      <c r="N45" s="139">
        <v>1743911.7008846605</v>
      </c>
      <c r="O45" s="139">
        <v>1643010.3488566184</v>
      </c>
      <c r="P45" s="139">
        <v>1820092.6389584376</v>
      </c>
      <c r="Q45" s="139">
        <v>1747596.3945918879</v>
      </c>
      <c r="R45" s="139">
        <v>1710077.6164246369</v>
      </c>
      <c r="S45" s="139">
        <v>2044996.6616591555</v>
      </c>
      <c r="T45" s="139">
        <v>2090965.6150893006</v>
      </c>
      <c r="U45" s="139">
        <v>2121331.9979969957</v>
      </c>
      <c r="V45" s="139">
        <v>2468323.3183107995</v>
      </c>
      <c r="W45" s="146">
        <f>K45+L45+M45+N45+O45+P45+Q45+R45+S45+T45+U45+V45</f>
        <v>22416145.050909702</v>
      </c>
      <c r="X45" s="139">
        <v>2087485.3947588049</v>
      </c>
      <c r="Y45" s="139">
        <v>1803146.3862460358</v>
      </c>
      <c r="Z45" s="139">
        <v>2309843.9325655149</v>
      </c>
      <c r="AA45" s="139">
        <v>2134397.4294775496</v>
      </c>
      <c r="AB45" s="139">
        <v>2166645.8020363878</v>
      </c>
      <c r="AC45" s="139">
        <v>2398831.5807043901</v>
      </c>
      <c r="AD45" s="139">
        <v>2488524.4533466864</v>
      </c>
      <c r="AE45" s="139">
        <v>2099036.0540811215</v>
      </c>
      <c r="AF45" s="139">
        <v>2551075.8721415461</v>
      </c>
      <c r="AG45" s="139">
        <v>2335578.3675513272</v>
      </c>
      <c r="AH45" s="139">
        <v>2267134.0343849109</v>
      </c>
      <c r="AI45" s="139">
        <v>2678250.7093974296</v>
      </c>
      <c r="AJ45" s="146">
        <f>X45+Y45+Z45+AA45+AB45+AC45+AD45+AE45+AF45+AG45+AH45+AI45</f>
        <v>27319950.016691707</v>
      </c>
      <c r="AK45" s="139">
        <v>3296240.1936237691</v>
      </c>
      <c r="AL45" s="139">
        <v>3772133.1997996997</v>
      </c>
      <c r="AM45" s="139">
        <v>-289463.36170923052</v>
      </c>
      <c r="AN45" s="139">
        <v>2502053.0796194295</v>
      </c>
      <c r="AO45" s="139">
        <v>2758420.9647805043</v>
      </c>
      <c r="AP45" s="139">
        <v>2612114.0043398431</v>
      </c>
      <c r="AQ45" s="139">
        <v>2545468.2023034552</v>
      </c>
      <c r="AR45" s="139">
        <v>2548631.280253714</v>
      </c>
      <c r="AS45" s="139">
        <v>2984877.3159739613</v>
      </c>
      <c r="AT45" s="139">
        <v>2631981.3052912704</v>
      </c>
      <c r="AU45" s="139">
        <v>2816337.0055082622</v>
      </c>
      <c r="AV45" s="139">
        <v>2835711.9011851111</v>
      </c>
      <c r="AW45" s="146">
        <f>AK45+AL45+AM45+AN45+AO45+AP45+AQ45+AR45+AS45+AT45+AU45+AV45</f>
        <v>31014505.090969786</v>
      </c>
      <c r="AX45" s="146">
        <v>2447429.4775496577</v>
      </c>
      <c r="AY45" s="146">
        <v>2566762.6439659488</v>
      </c>
      <c r="AZ45" s="146">
        <v>2998264.062760808</v>
      </c>
      <c r="BA45" s="146">
        <v>2705011.684192956</v>
      </c>
      <c r="BB45" s="146">
        <v>3088929.2271740949</v>
      </c>
      <c r="BC45" s="146">
        <v>2888632.9494241364</v>
      </c>
      <c r="BD45" s="146">
        <v>3051957.1023201472</v>
      </c>
      <c r="BE45" s="146">
        <v>2605145.2178267404</v>
      </c>
      <c r="BF45" s="146">
        <v>2800404.773827408</v>
      </c>
      <c r="BG45" s="146">
        <v>2881697.5463194796</v>
      </c>
      <c r="BH45" s="146">
        <v>2754018.5277916878</v>
      </c>
      <c r="BI45" s="146">
        <v>2779899.0151894507</v>
      </c>
      <c r="BJ45" s="146">
        <f>AX45+AY45+AZ45+BA45+BB45+BC45+BD45+BE45+BF45+BG45+BH45+BI45</f>
        <v>33568152.228342511</v>
      </c>
      <c r="BK45" s="146">
        <v>2496169.2538808216</v>
      </c>
      <c r="BL45" s="146">
        <v>2538745.6184276417</v>
      </c>
      <c r="BM45" s="146">
        <v>2771820.2303455183</v>
      </c>
      <c r="BN45" s="146">
        <v>2859163.7456184276</v>
      </c>
      <c r="BO45" s="146">
        <v>2867659.8230679356</v>
      </c>
      <c r="BP45" s="146">
        <v>3065181.1049908195</v>
      </c>
      <c r="BQ45" s="146">
        <v>3048414.2880988154</v>
      </c>
      <c r="BR45" s="146">
        <v>3079648.6396261062</v>
      </c>
      <c r="BS45" s="146">
        <v>2851105.8254047739</v>
      </c>
      <c r="BT45" s="146">
        <v>3107419.4625271242</v>
      </c>
      <c r="BU45" s="146">
        <v>3039580.2036387916</v>
      </c>
      <c r="BV45" s="146">
        <v>3269303.955933901</v>
      </c>
      <c r="BW45" s="146">
        <f>BK45+BL45+BM45+BN45+BO45+BP45+BQ45+BR45+BS45+BT45+BU45+BV45</f>
        <v>34994212.151560672</v>
      </c>
      <c r="BX45" s="146">
        <v>2711291.9379068604</v>
      </c>
      <c r="BY45" s="146">
        <v>2876493.907527959</v>
      </c>
      <c r="BZ45" s="146">
        <v>2907444.5000834586</v>
      </c>
      <c r="CA45" s="146">
        <v>2995401.4354865635</v>
      </c>
      <c r="CB45" s="146">
        <v>2946494.7421131702</v>
      </c>
      <c r="CC45" s="146">
        <v>2906693.3733934239</v>
      </c>
      <c r="CD45" s="146">
        <v>3178834.9190452346</v>
      </c>
      <c r="CE45" s="146">
        <v>3088077.9502587216</v>
      </c>
      <c r="CF45" s="146">
        <v>3090957.2692371896</v>
      </c>
      <c r="CG45" s="146">
        <v>3311358.7047237526</v>
      </c>
      <c r="CH45" s="146">
        <v>3121695.0425638459</v>
      </c>
      <c r="CI45" s="146">
        <v>3670109.3306626608</v>
      </c>
      <c r="CJ45" s="146">
        <f>BX45+BY45+BZ45+CA45+CB45+CC45+CD45+CE45+CF45+CG45+CH45+CI45</f>
        <v>36804853.113002844</v>
      </c>
      <c r="CK45" s="146">
        <v>3594174.5952261728</v>
      </c>
      <c r="CL45" s="146">
        <v>4696661.6591554005</v>
      </c>
      <c r="CM45" s="146">
        <v>4788299.1153396759</v>
      </c>
      <c r="CN45" s="146">
        <v>2088332.4987481222</v>
      </c>
      <c r="CO45" s="146">
        <v>3100513.2699048575</v>
      </c>
      <c r="CP45" s="146">
        <v>3155270.4056084128</v>
      </c>
      <c r="CQ45" s="146">
        <v>3384539.3089634455</v>
      </c>
      <c r="CR45" s="146">
        <v>3481881.1550659323</v>
      </c>
      <c r="CS45" s="146">
        <v>3576502.2533800704</v>
      </c>
      <c r="CT45" s="146">
        <v>2237197.4628609582</v>
      </c>
      <c r="CU45" s="146">
        <v>3472892.6723418464</v>
      </c>
      <c r="CV45" s="146">
        <v>4000212.8192288433</v>
      </c>
      <c r="CW45" s="146">
        <f>CK45+CL45+CM45+CN45+CO45+CP45+CQ45+CR45+CS45+CT45+CU45+CV45</f>
        <v>41576477.215823732</v>
      </c>
      <c r="CX45" s="146">
        <v>3196390.418961776</v>
      </c>
      <c r="CY45" s="146">
        <v>3233329.1604072778</v>
      </c>
      <c r="CZ45" s="146">
        <v>3471720.0801201807</v>
      </c>
      <c r="DA45" s="146">
        <v>3176481.3887497918</v>
      </c>
      <c r="DB45" s="146">
        <v>3266887.8317476213</v>
      </c>
      <c r="DC45" s="146">
        <v>3568185.6117509599</v>
      </c>
      <c r="DD45" s="146">
        <v>3631797.6965448176</v>
      </c>
      <c r="DE45" s="146">
        <v>3309873.1430479051</v>
      </c>
      <c r="DF45" s="146">
        <v>3616779.3356701722</v>
      </c>
      <c r="DG45" s="146">
        <v>3454907.3610415626</v>
      </c>
      <c r="DH45" s="146">
        <v>3849561.8427641466</v>
      </c>
      <c r="DI45" s="146">
        <v>4033237.3560340512</v>
      </c>
      <c r="DJ45" s="146">
        <f>CX45+CY45+CZ45+DA45+DB45+DC45+DD45+DE45+DF45+DG45+DH45+DI45</f>
        <v>41809151.226840258</v>
      </c>
      <c r="DK45" s="146">
        <v>3305587.5479886499</v>
      </c>
      <c r="DL45" s="146">
        <v>3397855.1160073443</v>
      </c>
      <c r="DM45" s="146">
        <v>3653868.3024536809</v>
      </c>
      <c r="DN45" s="146">
        <v>3423389.2505424805</v>
      </c>
      <c r="DO45" s="146">
        <v>3602011.3503588717</v>
      </c>
      <c r="DP45" s="146">
        <v>3595701.8861625777</v>
      </c>
      <c r="DQ45" s="146">
        <v>3645096.8118844936</v>
      </c>
      <c r="DR45" s="146">
        <v>3663770.6559839761</v>
      </c>
      <c r="DS45" s="146">
        <v>3516528.9601068269</v>
      </c>
      <c r="DT45" s="146">
        <v>4153922.5504924054</v>
      </c>
      <c r="DU45" s="146">
        <v>4083742.2800867972</v>
      </c>
      <c r="DV45" s="146">
        <v>4277178.267401102</v>
      </c>
      <c r="DW45" s="146">
        <f>DK45+DL45+DM45+DN45+DO45+DP45+DQ45+DR45+DS45+DT45+DU45+DV45</f>
        <v>44318652.97946921</v>
      </c>
      <c r="DX45" s="146">
        <v>4214394</v>
      </c>
      <c r="DY45" s="146">
        <v>4203934</v>
      </c>
      <c r="DZ45" s="146">
        <v>3529150.42</v>
      </c>
      <c r="EA45" s="146">
        <v>3149495.35</v>
      </c>
      <c r="EB45" s="146">
        <v>3804803</v>
      </c>
      <c r="EC45" s="146">
        <v>4310541.2699999996</v>
      </c>
      <c r="ED45" s="146">
        <v>4193777.62</v>
      </c>
      <c r="EE45" s="146">
        <v>4031036.99</v>
      </c>
      <c r="EF45" s="146">
        <v>4010218.83</v>
      </c>
      <c r="EG45" s="146">
        <v>4305185.99</v>
      </c>
      <c r="EH45" s="146">
        <v>4306787.13</v>
      </c>
      <c r="EI45" s="146">
        <v>4690311</v>
      </c>
      <c r="EJ45" s="146">
        <f>DX45+DY45+DZ45+EA45+EB45+EC45+ED45+EE45+EF45+EG45+EH45+EI45</f>
        <v>48749635.600000001</v>
      </c>
      <c r="EK45" s="146">
        <v>3909107.29</v>
      </c>
      <c r="EL45" s="146">
        <v>4151565</v>
      </c>
      <c r="EM45" s="146">
        <v>4244672</v>
      </c>
      <c r="EN45" s="146">
        <v>4683315</v>
      </c>
      <c r="EO45" s="146">
        <v>4320232</v>
      </c>
      <c r="EP45" s="146">
        <v>4468627</v>
      </c>
      <c r="EQ45" s="146">
        <v>4738252</v>
      </c>
      <c r="ER45" s="146">
        <v>4217776.21</v>
      </c>
      <c r="ES45" s="146">
        <v>4562239</v>
      </c>
      <c r="ET45" s="146">
        <v>4724051</v>
      </c>
      <c r="EU45" s="146">
        <v>4594019</v>
      </c>
      <c r="EV45" s="146">
        <v>4967035</v>
      </c>
      <c r="EW45" s="146">
        <f>EK45+EL45+EM45+EN45+EO45+EP45+EQ45+ER45+ES45+ET45+EU45+EV45</f>
        <v>53580890.5</v>
      </c>
      <c r="EX45" s="146">
        <v>4371601</v>
      </c>
      <c r="EY45" s="146">
        <v>4469930</v>
      </c>
      <c r="EZ45" s="146">
        <v>4769946</v>
      </c>
      <c r="FA45" s="146">
        <v>4578171</v>
      </c>
      <c r="FB45" s="146">
        <v>4682939</v>
      </c>
      <c r="FC45" s="146">
        <v>5602214</v>
      </c>
      <c r="FD45" s="146">
        <v>5082564</v>
      </c>
      <c r="FE45" s="146">
        <v>4470403</v>
      </c>
      <c r="FF45" s="146">
        <v>4754904</v>
      </c>
      <c r="FG45" s="146">
        <v>4822198.2300000004</v>
      </c>
      <c r="FH45" s="146">
        <v>4730936</v>
      </c>
      <c r="FI45" s="146">
        <v>5258567</v>
      </c>
      <c r="FJ45" s="146">
        <f>EX45+EY45+EZ45+FA45+FB45+FC45+FD45+FE45+FF45+FG45+FH45+FI45</f>
        <v>57594373.230000004</v>
      </c>
      <c r="FK45" s="146">
        <v>4294308.68</v>
      </c>
      <c r="FL45" s="146">
        <v>4604090.24</v>
      </c>
      <c r="FM45" s="146">
        <v>5066426</v>
      </c>
      <c r="FN45" s="146">
        <v>5025116</v>
      </c>
      <c r="FO45" s="146">
        <v>4852358</v>
      </c>
      <c r="FP45" s="146">
        <v>4859060</v>
      </c>
      <c r="FQ45" s="146">
        <v>5043315</v>
      </c>
      <c r="FR45" s="146">
        <v>4635339</v>
      </c>
      <c r="FS45" s="146">
        <v>4731298</v>
      </c>
      <c r="FT45" s="146">
        <v>4824462</v>
      </c>
      <c r="FU45" s="146">
        <v>5153693</v>
      </c>
      <c r="FV45" s="146">
        <v>5192480</v>
      </c>
      <c r="FW45" s="146">
        <f>FK45+FL45+FM45+FN45+FO45+FP45+FQ45+FR45+FS45+FT45+FU45+FV45</f>
        <v>58281945.920000002</v>
      </c>
      <c r="FX45" s="146">
        <v>4044571</v>
      </c>
      <c r="FY45" s="146">
        <v>4843806</v>
      </c>
      <c r="FZ45" s="146">
        <v>5192735</v>
      </c>
      <c r="GA45" s="146">
        <v>4747104</v>
      </c>
      <c r="GB45" s="146">
        <v>5165231</v>
      </c>
      <c r="GC45" s="146">
        <v>5080637</v>
      </c>
      <c r="GD45" s="146">
        <v>5643946</v>
      </c>
      <c r="GE45" s="146">
        <v>5001884</v>
      </c>
      <c r="GF45" s="146">
        <v>5221174</v>
      </c>
      <c r="GG45" s="146">
        <v>5086796.8150632046</v>
      </c>
      <c r="GH45" s="146">
        <v>5639147.293018898</v>
      </c>
      <c r="GI45" s="146">
        <v>3458452.299999997</v>
      </c>
      <c r="GJ45" s="145">
        <f>FY45+FZ45+GA45+GB45+GC45+GD45+GE45+GF45+GH45+GG45+GI45+FX45</f>
        <v>59125484.408082098</v>
      </c>
      <c r="GK45" s="146">
        <v>4879793.51</v>
      </c>
      <c r="GL45" s="146">
        <v>5106022.8099999996</v>
      </c>
      <c r="GM45" s="146">
        <v>5434820.2699999996</v>
      </c>
      <c r="GN45" s="146">
        <v>5497418.71</v>
      </c>
      <c r="GO45" s="146">
        <v>5647026.0899999999</v>
      </c>
      <c r="GP45" s="146">
        <v>5348288.0599999996</v>
      </c>
      <c r="GQ45" s="146">
        <v>5780703.9000000004</v>
      </c>
      <c r="GR45" s="146">
        <v>5416791.9800000004</v>
      </c>
      <c r="GS45" s="146">
        <v>5356503.26</v>
      </c>
      <c r="GT45" s="146">
        <v>5646572.29</v>
      </c>
      <c r="GU45" s="146">
        <v>5683376.5899999999</v>
      </c>
      <c r="GV45" s="146">
        <v>5380131.4100000001</v>
      </c>
      <c r="GW45" s="146">
        <f>GK45+GL45+GM45+GN45+GO45+GP45+GQ45+GR45+GS45+GT45+GU45+GV45</f>
        <v>65177448.879999995</v>
      </c>
      <c r="GX45" s="146">
        <v>5333748.76</v>
      </c>
      <c r="GY45" s="146">
        <v>5224576.2300000004</v>
      </c>
      <c r="GZ45" s="146">
        <v>5329616.3899999997</v>
      </c>
      <c r="HA45" s="146">
        <v>5491100.5499999998</v>
      </c>
      <c r="HB45" s="146">
        <v>5434241.4299999997</v>
      </c>
      <c r="HC45" s="146">
        <v>5082937.8099999996</v>
      </c>
      <c r="HD45" s="146">
        <v>5409854.7199999997</v>
      </c>
      <c r="HE45" s="146">
        <v>5096415.5999999996</v>
      </c>
      <c r="HF45" s="146">
        <v>5208576.62</v>
      </c>
      <c r="HG45" s="146">
        <v>5258030.33</v>
      </c>
      <c r="HH45" s="146">
        <v>5193041.95</v>
      </c>
      <c r="HI45" s="146">
        <v>5181733.63</v>
      </c>
      <c r="HJ45" s="146">
        <f>GX45+GY45+GZ45+HA45+HB45+HC45+HD45+HE45+HF45+HG45+HH45+HI45</f>
        <v>63243874.020000003</v>
      </c>
      <c r="HK45" s="146">
        <v>5137942.09</v>
      </c>
      <c r="HL45" s="146">
        <v>4982670.7300000004</v>
      </c>
      <c r="HM45" s="146">
        <v>4732685.3699999992</v>
      </c>
      <c r="HN45" s="146">
        <v>5083902.040000001</v>
      </c>
      <c r="HO45" s="146">
        <v>5002063.0500000007</v>
      </c>
      <c r="HP45" s="146">
        <v>5037084.34</v>
      </c>
      <c r="HQ45" s="146">
        <v>5834249.0199999996</v>
      </c>
      <c r="HR45" s="146">
        <v>4913772.4400000004</v>
      </c>
      <c r="HS45" s="146">
        <v>5046419.41</v>
      </c>
      <c r="HT45" s="146">
        <v>5069488.91</v>
      </c>
      <c r="HU45" s="146">
        <v>4948223.8899999997</v>
      </c>
      <c r="HV45" s="146">
        <v>4644534.01</v>
      </c>
      <c r="HW45" s="146">
        <f>HK45+HL45+HM45+HN45+HO45+HP45+HQ45+HR45+HS45+HT45+HU45+HV45</f>
        <v>60433035.29999999</v>
      </c>
      <c r="HX45" s="146">
        <v>4877168.7300000004</v>
      </c>
      <c r="HY45" s="146">
        <v>6477769.4400000004</v>
      </c>
      <c r="HZ45" s="146">
        <v>3614314.13</v>
      </c>
      <c r="IA45" s="146">
        <v>5139755.57</v>
      </c>
      <c r="IB45" s="146">
        <v>5259231.53</v>
      </c>
      <c r="IC45" s="146">
        <v>5266769.1100000003</v>
      </c>
      <c r="ID45" s="146">
        <v>5442685.0899999999</v>
      </c>
      <c r="IE45" s="146">
        <v>5164572.37</v>
      </c>
      <c r="IF45" s="146">
        <v>5292359.12</v>
      </c>
      <c r="IG45" s="146">
        <v>5347411.07</v>
      </c>
      <c r="IH45" s="146">
        <v>5315391.96</v>
      </c>
      <c r="II45" s="146">
        <v>5402575.7400000002</v>
      </c>
      <c r="IJ45" s="146">
        <f>HX45+HY45+HZ45+IA45+IB45+IC45+ID45+IE45+IF45+IG45+IH45+II45</f>
        <v>62600003.859999999</v>
      </c>
      <c r="IK45" s="146">
        <v>5212243.75</v>
      </c>
      <c r="IL45" s="146">
        <v>5323240.0199999996</v>
      </c>
      <c r="IM45" s="146">
        <v>5448526.3499999996</v>
      </c>
      <c r="IN45" s="146">
        <v>5492195.0800000001</v>
      </c>
      <c r="IO45" s="146">
        <v>5659346.3899999997</v>
      </c>
      <c r="IP45" s="146">
        <v>5543815.6699999999</v>
      </c>
      <c r="IQ45" s="146">
        <v>5551114.8300000001</v>
      </c>
      <c r="IR45" s="146">
        <v>5517488.8300000001</v>
      </c>
      <c r="IS45" s="146">
        <v>5621526.7699999996</v>
      </c>
      <c r="IT45" s="146">
        <v>5542701.3899999997</v>
      </c>
      <c r="IU45" s="146">
        <v>5678805.0499999998</v>
      </c>
      <c r="IV45" s="146">
        <v>5661402.4800000004</v>
      </c>
      <c r="IW45" s="146">
        <f>IK45+IL45+IM45+IN45+IO45+IP45+IQ45+IR45+IS45+IT45+IU45+IV45</f>
        <v>66252406.609999999</v>
      </c>
      <c r="IX45" s="146">
        <v>5594834.6100000003</v>
      </c>
      <c r="IY45" s="146">
        <v>5538223.1200000001</v>
      </c>
      <c r="IZ45" s="146">
        <v>5774396.3099999996</v>
      </c>
      <c r="JA45" s="146">
        <v>5726805.4100000001</v>
      </c>
      <c r="JB45" s="146">
        <v>6024732.9100000001</v>
      </c>
      <c r="JC45" s="146">
        <v>5914677.5599999996</v>
      </c>
      <c r="JD45" s="146">
        <v>5903487.1299999999</v>
      </c>
      <c r="JE45" s="146">
        <v>5862915.9800000004</v>
      </c>
      <c r="JF45" s="146">
        <v>5822982.6699999999</v>
      </c>
      <c r="JG45" s="146">
        <v>5959415.2000000002</v>
      </c>
      <c r="JH45" s="146">
        <v>6030158.0300000003</v>
      </c>
      <c r="JI45" s="146">
        <v>5951506.6699999999</v>
      </c>
      <c r="JJ45" s="146">
        <f>IX45+IY45+IZ45+JA45+JB45+JC45+JD45+JE45+JF45+JG45+JH45+JI45</f>
        <v>70104135.600000009</v>
      </c>
      <c r="JK45" s="146">
        <v>6018335.75</v>
      </c>
      <c r="JL45" s="146">
        <v>5875569.5300000003</v>
      </c>
      <c r="JM45" s="146">
        <v>6132390.9199999999</v>
      </c>
      <c r="JN45" s="146">
        <v>6157677.5800000001</v>
      </c>
      <c r="JO45" s="146">
        <v>6405760.4299999997</v>
      </c>
      <c r="JP45" s="146">
        <v>6232627.6500000004</v>
      </c>
      <c r="JQ45" s="146">
        <v>6363769.0700000003</v>
      </c>
      <c r="JR45" s="146">
        <v>6211075.8399999999</v>
      </c>
      <c r="JS45" s="146">
        <v>6160741.2400000002</v>
      </c>
      <c r="JT45" s="146">
        <v>6366509.0599999996</v>
      </c>
      <c r="JU45" s="146">
        <v>6317015.1100000003</v>
      </c>
      <c r="JV45" s="146">
        <v>6292149.3499999996</v>
      </c>
      <c r="JW45" s="146">
        <f>JK45+JL45+JM45+JN45+JO45+JP45+JQ45+JR45+JS45+JT45+JU45+JV45</f>
        <v>74533621.530000001</v>
      </c>
      <c r="JX45" s="146">
        <v>6383700.6299999999</v>
      </c>
      <c r="JY45" s="146">
        <v>6079024.5300000003</v>
      </c>
      <c r="JZ45" s="146">
        <v>6423765.8899999997</v>
      </c>
      <c r="KA45" s="146">
        <v>6472638.3499999996</v>
      </c>
      <c r="KB45" s="146">
        <v>6625325.1500000004</v>
      </c>
      <c r="KC45" s="146">
        <v>6467318.25</v>
      </c>
      <c r="KD45" s="146">
        <v>6864449.8799999999</v>
      </c>
      <c r="KE45" s="146">
        <v>6519155.3499999996</v>
      </c>
      <c r="KF45" s="146">
        <v>6549792.2599999998</v>
      </c>
      <c r="KG45" s="146">
        <v>6721187.2400000002</v>
      </c>
      <c r="KH45" s="146">
        <v>6564305.4500000002</v>
      </c>
      <c r="KI45" s="146">
        <v>6639556.4500000002</v>
      </c>
      <c r="KJ45" s="146">
        <f>JX45+JY45+JZ45+KA45+KB45+KC45+KD45+KE45+KF45+KG45+KH45+KI45</f>
        <v>78310219.430000007</v>
      </c>
      <c r="KK45" s="146">
        <v>6630030.2800000003</v>
      </c>
      <c r="KL45" s="146">
        <v>6444053.0599999996</v>
      </c>
      <c r="KM45" s="146">
        <v>6635096.7000000002</v>
      </c>
      <c r="KN45" s="146">
        <v>736221.25</v>
      </c>
      <c r="KO45" s="146">
        <v>207989.3</v>
      </c>
      <c r="KP45" s="146">
        <v>276953.33</v>
      </c>
      <c r="KQ45" s="146">
        <v>6257739.1600000001</v>
      </c>
      <c r="KR45" s="146">
        <v>20745283.32</v>
      </c>
      <c r="KS45" s="146">
        <v>7127860.5800000001</v>
      </c>
      <c r="KT45" s="146">
        <v>8859846.6099999994</v>
      </c>
      <c r="KU45" s="146">
        <v>7879280.7999999998</v>
      </c>
      <c r="KV45" s="146">
        <v>7815120.5099999998</v>
      </c>
      <c r="KW45" s="146">
        <f>KK45+KL45+KM45+KN45+KO45+KP45+KQ45+KR45+KS45+KT45+KU45+KV45</f>
        <v>79615474.900000006</v>
      </c>
      <c r="KX45" s="146">
        <v>5950439.3200000003</v>
      </c>
      <c r="KY45" s="146">
        <v>6645233.8700000001</v>
      </c>
      <c r="KZ45" s="146">
        <v>7288617.4800000004</v>
      </c>
      <c r="LA45" s="146">
        <v>7218755.2199999997</v>
      </c>
      <c r="LB45" s="146">
        <v>7264697.6200000001</v>
      </c>
      <c r="LC45" s="146">
        <v>7288532.5</v>
      </c>
      <c r="LD45" s="146">
        <v>7306168.4800000004</v>
      </c>
      <c r="LE45" s="146">
        <v>7268720.2300000004</v>
      </c>
      <c r="LF45" s="146">
        <v>7366116.7800000003</v>
      </c>
      <c r="LG45" s="146">
        <v>7333616.4800000004</v>
      </c>
      <c r="LH45" s="146">
        <v>7403297.1299999999</v>
      </c>
      <c r="LI45" s="146">
        <v>7816100</v>
      </c>
      <c r="LJ45" s="146">
        <f>KX45+KY45+KZ45+LA45+LB45+LC45+LD45+LE45+LF45+LG45+LH45+LI45</f>
        <v>86150295.109999999</v>
      </c>
      <c r="LK45" s="146">
        <v>6898975.0700000003</v>
      </c>
      <c r="LL45" s="146">
        <v>7031554.4299999997</v>
      </c>
      <c r="LM45" s="146">
        <v>8471235.0399999991</v>
      </c>
      <c r="LN45" s="146">
        <v>7971907.2199999997</v>
      </c>
      <c r="LO45" s="146">
        <v>8116369.4000000004</v>
      </c>
      <c r="LP45" s="146">
        <v>7926609.9500000002</v>
      </c>
      <c r="LQ45" s="146">
        <v>7914171.3200000003</v>
      </c>
      <c r="LR45" s="146">
        <v>7958656.7999999998</v>
      </c>
      <c r="LS45" s="146">
        <v>7908219.1299999999</v>
      </c>
      <c r="LT45" s="146">
        <v>7963449.9299999997</v>
      </c>
      <c r="LU45" s="146">
        <v>8113079</v>
      </c>
      <c r="LV45" s="146">
        <v>8226627.25</v>
      </c>
      <c r="LW45" s="146">
        <f>LK45+LL45+LM45+LN45+LO45+LP45+LQ45+LR45+LS45+LT45+LU45+LV45</f>
        <v>94500854.539999992</v>
      </c>
      <c r="LX45" s="146">
        <v>7792224.7699999996</v>
      </c>
      <c r="LY45" s="146">
        <v>7838942.1299999999</v>
      </c>
      <c r="LZ45" s="146">
        <v>0</v>
      </c>
      <c r="MA45" s="146">
        <v>0</v>
      </c>
      <c r="MB45" s="146">
        <v>0</v>
      </c>
      <c r="MC45" s="146">
        <v>0</v>
      </c>
      <c r="MD45" s="146">
        <v>0</v>
      </c>
      <c r="ME45" s="146">
        <v>0</v>
      </c>
      <c r="MF45" s="146">
        <v>0</v>
      </c>
      <c r="MG45" s="146">
        <v>0</v>
      </c>
      <c r="MH45" s="146">
        <v>0</v>
      </c>
      <c r="MI45" s="146">
        <v>0</v>
      </c>
      <c r="MJ45" s="146">
        <f>LX45+LY45+LZ45+MA45+MB45+MC45+MD45+ME45+MF45+MG45+MH45+MI45</f>
        <v>15631166.899999999</v>
      </c>
    </row>
    <row r="46" spans="1:348" ht="15.75" x14ac:dyDescent="0.25">
      <c r="A46" s="42">
        <v>701204</v>
      </c>
      <c r="B46" s="46"/>
      <c r="C46" s="245" t="s">
        <v>27</v>
      </c>
      <c r="D46" s="205" t="s">
        <v>26</v>
      </c>
      <c r="E46" s="143">
        <v>0</v>
      </c>
      <c r="F46" s="143">
        <v>9843431.8143882509</v>
      </c>
      <c r="G46" s="143">
        <v>12417922.717409449</v>
      </c>
      <c r="H46" s="143">
        <v>15865423.134702055</v>
      </c>
      <c r="I46" s="143">
        <v>19715022.533800703</v>
      </c>
      <c r="J46" s="146">
        <v>27349152.896010686</v>
      </c>
      <c r="K46" s="139">
        <v>2658491.9045234518</v>
      </c>
      <c r="L46" s="139">
        <v>2812685.6952094808</v>
      </c>
      <c r="M46" s="139">
        <v>2807786.6800200306</v>
      </c>
      <c r="N46" s="139">
        <v>2796415.4565181108</v>
      </c>
      <c r="O46" s="139">
        <v>2812848.4393256553</v>
      </c>
      <c r="P46" s="139">
        <v>2758082.9577699881</v>
      </c>
      <c r="Q46" s="139">
        <v>3127178.267401102</v>
      </c>
      <c r="R46" s="139">
        <v>2647863.4618594563</v>
      </c>
      <c r="S46" s="139">
        <v>3556772.6589884828</v>
      </c>
      <c r="T46" s="139">
        <v>3464008.5127691543</v>
      </c>
      <c r="U46" s="139">
        <v>3504707.0605908865</v>
      </c>
      <c r="V46" s="139">
        <v>4352749.9582707398</v>
      </c>
      <c r="W46" s="146">
        <f>K46+L46+M46+N46+O46+P46+Q46+R46+S46+T46+U46+V46</f>
        <v>37299591.053246543</v>
      </c>
      <c r="X46" s="146">
        <v>3204652.812552162</v>
      </c>
      <c r="Y46" s="146">
        <v>3269725.4214655319</v>
      </c>
      <c r="Z46" s="146">
        <v>4099691.2034718744</v>
      </c>
      <c r="AA46" s="146">
        <v>3666770.9898180608</v>
      </c>
      <c r="AB46" s="146">
        <v>3617371.8911700887</v>
      </c>
      <c r="AC46" s="146">
        <v>4253476.0474044401</v>
      </c>
      <c r="AD46" s="146">
        <v>4349257.2191620767</v>
      </c>
      <c r="AE46" s="139">
        <v>3875312.9694541818</v>
      </c>
      <c r="AF46" s="139">
        <v>4193625.6301118345</v>
      </c>
      <c r="AG46" s="139">
        <v>3949169.5877149059</v>
      </c>
      <c r="AH46" s="139">
        <v>3946415.4565181108</v>
      </c>
      <c r="AI46" s="139">
        <v>5272754.9657820063</v>
      </c>
      <c r="AJ46" s="146">
        <f>X46+Y46+Z46+AA46+AB46+AC46+AD46+AE46+AF46+AG46+AH46+AI46</f>
        <v>47698224.194625273</v>
      </c>
      <c r="AK46" s="139">
        <v>2234151.2268402609</v>
      </c>
      <c r="AL46" s="139">
        <v>2008688.0320480722</v>
      </c>
      <c r="AM46" s="139">
        <v>7089296.4446670013</v>
      </c>
      <c r="AN46" s="139">
        <v>3303355.0325488234</v>
      </c>
      <c r="AO46" s="139">
        <v>4237101.4855616763</v>
      </c>
      <c r="AP46" s="139">
        <v>4533809.0469036885</v>
      </c>
      <c r="AQ46" s="139">
        <v>4477228.3425137708</v>
      </c>
      <c r="AR46" s="139">
        <v>4482381.9061926221</v>
      </c>
      <c r="AS46" s="139">
        <v>4978133.8674678691</v>
      </c>
      <c r="AT46" s="139">
        <v>4698935.9038557839</v>
      </c>
      <c r="AU46" s="139">
        <v>4820021.6992154904</v>
      </c>
      <c r="AV46" s="139">
        <v>5448994.3248205641</v>
      </c>
      <c r="AW46" s="146">
        <f>AK46+AL46+AM46+AN46+AO46+AP46+AQ46+AR46+AS46+AT46+AU46+AV46</f>
        <v>52312097.312635615</v>
      </c>
      <c r="AX46" s="146">
        <v>3907911.8678017026</v>
      </c>
      <c r="AY46" s="146">
        <v>4301702.5538307466</v>
      </c>
      <c r="AZ46" s="146">
        <v>4662326.8235686868</v>
      </c>
      <c r="BA46" s="146">
        <v>4389342.3468536139</v>
      </c>
      <c r="BB46" s="146">
        <v>4898414.2880988149</v>
      </c>
      <c r="BC46" s="146">
        <v>4625867.9686195962</v>
      </c>
      <c r="BD46" s="146">
        <v>4749228.0086796861</v>
      </c>
      <c r="BE46" s="146">
        <v>4485720.2470372235</v>
      </c>
      <c r="BF46" s="146">
        <v>5133859.1220163582</v>
      </c>
      <c r="BG46" s="146">
        <v>5370201.1350358874</v>
      </c>
      <c r="BH46" s="146">
        <v>5040915.5399766322</v>
      </c>
      <c r="BI46" s="146">
        <v>6075792.855950593</v>
      </c>
      <c r="BJ46" s="146">
        <f>AX46+AY46+AZ46+BA46+BB46+BC46+BD46+BE46+BF46+BG46+BH46+BI46</f>
        <v>57641282.757469542</v>
      </c>
      <c r="BK46" s="146">
        <v>4014926.5565014188</v>
      </c>
      <c r="BL46" s="146">
        <v>4716967.1173426816</v>
      </c>
      <c r="BM46" s="146">
        <v>4996882.8242363548</v>
      </c>
      <c r="BN46" s="146">
        <v>5138829.0769487564</v>
      </c>
      <c r="BO46" s="146">
        <v>5098155.5666833585</v>
      </c>
      <c r="BP46" s="146">
        <v>6281881.1550659332</v>
      </c>
      <c r="BQ46" s="146">
        <v>4624015.1894508433</v>
      </c>
      <c r="BR46" s="146">
        <v>5361195.960607578</v>
      </c>
      <c r="BS46" s="146">
        <v>5111959.6060757805</v>
      </c>
      <c r="BT46" s="146">
        <v>5752541.3119679522</v>
      </c>
      <c r="BU46" s="146">
        <v>5125492.4052745793</v>
      </c>
      <c r="BV46" s="146">
        <v>6199340.6776831914</v>
      </c>
      <c r="BW46" s="146">
        <f>BK46+BL46+BM46+BN46+BO46+BP46+BQ46+BR46+BS46+BT46+BU46+BV46</f>
        <v>62422187.447838426</v>
      </c>
      <c r="BX46" s="146">
        <v>4536079.1186780166</v>
      </c>
      <c r="BY46" s="146">
        <v>5280971.4571857797</v>
      </c>
      <c r="BZ46" s="146">
        <v>5157361.041562343</v>
      </c>
      <c r="CA46" s="146">
        <v>5161980.4707060596</v>
      </c>
      <c r="CB46" s="146">
        <v>5159013.5202804217</v>
      </c>
      <c r="CC46" s="146">
        <v>5154702.8876648312</v>
      </c>
      <c r="CD46" s="146">
        <v>5600771.9913203148</v>
      </c>
      <c r="CE46" s="146">
        <v>5434543.4818895012</v>
      </c>
      <c r="CF46" s="146">
        <v>5463282.4236354539</v>
      </c>
      <c r="CG46" s="146">
        <v>5836738.4409948261</v>
      </c>
      <c r="CH46" s="146">
        <v>5479577.6998831583</v>
      </c>
      <c r="CI46" s="146">
        <v>6800308.7965281252</v>
      </c>
      <c r="CJ46" s="146">
        <f>BX46+BY46+BZ46+CA46+CB46+CC46+CD46+CE46+CF46+CG46+CH46+CI46</f>
        <v>65065331.33032883</v>
      </c>
      <c r="CK46" s="146">
        <v>3866382.9076948757</v>
      </c>
      <c r="CL46" s="146">
        <v>4585636.7885161079</v>
      </c>
      <c r="CM46" s="146">
        <v>3809439.1587381074</v>
      </c>
      <c r="CN46" s="146">
        <v>6160540.8112168256</v>
      </c>
      <c r="CO46" s="146">
        <v>6426018.1939576035</v>
      </c>
      <c r="CP46" s="146">
        <v>5816115.8404273083</v>
      </c>
      <c r="CQ46" s="146">
        <v>5617868.4693707228</v>
      </c>
      <c r="CR46" s="146">
        <v>5735419.7963612089</v>
      </c>
      <c r="CS46" s="146">
        <v>5860565.84877316</v>
      </c>
      <c r="CT46" s="146">
        <v>8030854.6152562182</v>
      </c>
      <c r="CU46" s="146">
        <v>6282594.7254214659</v>
      </c>
      <c r="CV46" s="146">
        <v>7163900.0166917052</v>
      </c>
      <c r="CW46" s="146">
        <f>CK46+CL46+CM46+CN46+CO46+CP46+CQ46+CR46+CS46+CT46+CU46+CV46</f>
        <v>69355337.172425315</v>
      </c>
      <c r="CX46" s="146">
        <v>4991796.0273743961</v>
      </c>
      <c r="CY46" s="146">
        <v>5434668.6696711741</v>
      </c>
      <c r="CZ46" s="146">
        <v>6374657.820063429</v>
      </c>
      <c r="DA46" s="146">
        <v>5806847.7716574864</v>
      </c>
      <c r="DB46" s="146">
        <v>6056476.3812385248</v>
      </c>
      <c r="DC46" s="146">
        <v>6849628.6095810384</v>
      </c>
      <c r="DD46" s="146">
        <v>6824127.8584543485</v>
      </c>
      <c r="DE46" s="146">
        <v>6257974.461692539</v>
      </c>
      <c r="DF46" s="146">
        <v>6635540.8112168256</v>
      </c>
      <c r="DG46" s="146">
        <v>6405854.6152562173</v>
      </c>
      <c r="DH46" s="146">
        <v>7054652.8125521615</v>
      </c>
      <c r="DI46" s="146">
        <v>8302691.5373059604</v>
      </c>
      <c r="DJ46" s="146">
        <f>CX46+CY46+CZ46+DA46+DB46+DC46+DD46+DE46+DF46+DG46+DH46+DI46</f>
        <v>76994917.376064107</v>
      </c>
      <c r="DK46" s="146">
        <v>5394454.1812719079</v>
      </c>
      <c r="DL46" s="146">
        <v>6457924.3865798702</v>
      </c>
      <c r="DM46" s="146">
        <v>6632586.3795693535</v>
      </c>
      <c r="DN46" s="146">
        <v>6225504.924052746</v>
      </c>
      <c r="DO46" s="146">
        <v>6674340.6776831914</v>
      </c>
      <c r="DP46" s="146">
        <v>6740364.7137372727</v>
      </c>
      <c r="DQ46" s="146">
        <v>6654051.9112001341</v>
      </c>
      <c r="DR46" s="146">
        <v>6758191.4538474381</v>
      </c>
      <c r="DS46" s="146">
        <v>6344320.6476381235</v>
      </c>
      <c r="DT46" s="146">
        <v>7305604.2396928733</v>
      </c>
      <c r="DU46" s="146">
        <v>6816328.6596561512</v>
      </c>
      <c r="DV46" s="146">
        <v>8565990.6526456363</v>
      </c>
      <c r="DW46" s="146">
        <f>DK46+DL46+DM46+DN46+DO46+DP46+DQ46+DR46+DS46+DT46+DU46+DV46</f>
        <v>80569662.827574685</v>
      </c>
      <c r="DX46" s="146">
        <v>3688859</v>
      </c>
      <c r="DY46" s="146">
        <v>5680998</v>
      </c>
      <c r="DZ46" s="146">
        <v>7594003.9299999997</v>
      </c>
      <c r="EA46" s="146">
        <v>7921032.8399999999</v>
      </c>
      <c r="EB46" s="146">
        <v>7435201</v>
      </c>
      <c r="EC46" s="146">
        <v>7561110.1200000001</v>
      </c>
      <c r="ED46" s="146">
        <v>7207327.6699999999</v>
      </c>
      <c r="EE46" s="146">
        <v>6969776.4299999997</v>
      </c>
      <c r="EF46" s="146">
        <v>6945726.3300000001</v>
      </c>
      <c r="EG46" s="146">
        <v>7470914.79</v>
      </c>
      <c r="EH46" s="146">
        <v>7453729.5999999996</v>
      </c>
      <c r="EI46" s="146">
        <v>8848852</v>
      </c>
      <c r="EJ46" s="146">
        <f>DX46+DY46+DZ46+EA46+EB46+EC46+ED46+EE46+EF46+EG46+EH46+EI46</f>
        <v>84777531.709999993</v>
      </c>
      <c r="EK46" s="146">
        <v>6283985.9000000004</v>
      </c>
      <c r="EL46" s="146">
        <v>7388327</v>
      </c>
      <c r="EM46" s="146">
        <v>7402598</v>
      </c>
      <c r="EN46" s="146">
        <v>8046241</v>
      </c>
      <c r="EO46" s="146">
        <v>7495501</v>
      </c>
      <c r="EP46" s="146">
        <v>7716945</v>
      </c>
      <c r="EQ46" s="146">
        <v>8296059</v>
      </c>
      <c r="ER46" s="146">
        <v>7308272.4000000004</v>
      </c>
      <c r="ES46" s="146">
        <v>7994424</v>
      </c>
      <c r="ET46" s="146">
        <v>8178115</v>
      </c>
      <c r="EU46" s="146">
        <v>7849375</v>
      </c>
      <c r="EV46" s="146">
        <v>9014069</v>
      </c>
      <c r="EW46" s="146">
        <f>EK46+EL46+EM46+EN46+EO46+EP46+EQ46+ER46+ES46+ET46+EU46+EV46</f>
        <v>92973912.299999997</v>
      </c>
      <c r="EX46" s="146">
        <v>7199747</v>
      </c>
      <c r="EY46" s="146">
        <v>7718393</v>
      </c>
      <c r="EZ46" s="146">
        <v>8020849</v>
      </c>
      <c r="FA46" s="146">
        <v>7737903</v>
      </c>
      <c r="FB46" s="146">
        <v>8412384</v>
      </c>
      <c r="FC46" s="146">
        <v>9809859</v>
      </c>
      <c r="FD46" s="146">
        <v>8818395</v>
      </c>
      <c r="FE46" s="146">
        <v>7771641</v>
      </c>
      <c r="FF46" s="146">
        <v>8242573</v>
      </c>
      <c r="FG46" s="146">
        <v>8386608.5899999999</v>
      </c>
      <c r="FH46" s="146">
        <v>8214619</v>
      </c>
      <c r="FI46" s="146">
        <v>9330464</v>
      </c>
      <c r="FJ46" s="146">
        <f>EX46+EY46+EZ46+FA46+FB46+FC46+FD46+FE46+FF46+FG46+FH46+FI46</f>
        <v>99663435.590000004</v>
      </c>
      <c r="FK46" s="146">
        <v>7055712.5</v>
      </c>
      <c r="FL46" s="146">
        <v>8112433.75</v>
      </c>
      <c r="FM46" s="146">
        <v>8706235</v>
      </c>
      <c r="FN46" s="146">
        <v>8705134</v>
      </c>
      <c r="FO46" s="146">
        <v>8358285</v>
      </c>
      <c r="FP46" s="146">
        <v>8400206</v>
      </c>
      <c r="FQ46" s="146">
        <v>8741280</v>
      </c>
      <c r="FR46" s="146">
        <v>8089729</v>
      </c>
      <c r="FS46" s="146">
        <v>8278578</v>
      </c>
      <c r="FT46" s="146">
        <v>8357842</v>
      </c>
      <c r="FU46" s="146">
        <v>8991744</v>
      </c>
      <c r="FV46" s="146">
        <v>9104379</v>
      </c>
      <c r="FW46" s="146">
        <f>FK46+FL46+FM46+FN46+FO46+FP46+FQ46+FR46+FS46+FT46+FU46+FV46</f>
        <v>100901558.25</v>
      </c>
      <c r="FX46" s="146">
        <v>7421636</v>
      </c>
      <c r="FY46" s="146">
        <v>8853100</v>
      </c>
      <c r="FZ46" s="146">
        <v>9611744</v>
      </c>
      <c r="GA46" s="146">
        <v>8726411</v>
      </c>
      <c r="GB46" s="146">
        <v>9495286</v>
      </c>
      <c r="GC46" s="146">
        <v>9214035</v>
      </c>
      <c r="GD46" s="146">
        <v>8533462</v>
      </c>
      <c r="GE46" s="146">
        <v>8517530</v>
      </c>
      <c r="GF46" s="146">
        <v>8340794</v>
      </c>
      <c r="GG46" s="146">
        <v>8126127.2568771467</v>
      </c>
      <c r="GH46" s="146">
        <v>9008503.8167140689</v>
      </c>
      <c r="GI46" s="146">
        <v>7522205.7700000107</v>
      </c>
      <c r="GJ46" s="145">
        <f>FY46+FZ46+GA46+GB46+GC46+GD46+GE46+GF46+GH46+GG46+GI46+FX46</f>
        <v>103370834.84359121</v>
      </c>
      <c r="GK46" s="146">
        <v>8577690.8699999992</v>
      </c>
      <c r="GL46" s="146">
        <v>9155505.1500000004</v>
      </c>
      <c r="GM46" s="146">
        <v>9716297.7100000009</v>
      </c>
      <c r="GN46" s="146">
        <v>9694426.6300000008</v>
      </c>
      <c r="GO46" s="146">
        <v>9945786.25</v>
      </c>
      <c r="GP46" s="146">
        <v>9434615.8699999992</v>
      </c>
      <c r="GQ46" s="146">
        <v>10135867.07</v>
      </c>
      <c r="GR46" s="146">
        <v>9502592.8000000007</v>
      </c>
      <c r="GS46" s="146">
        <v>9374280.9100000001</v>
      </c>
      <c r="GT46" s="146">
        <v>9851965.0800000001</v>
      </c>
      <c r="GU46" s="146">
        <v>9924866.3800000008</v>
      </c>
      <c r="GV46" s="146">
        <v>9427105.6699999999</v>
      </c>
      <c r="GW46" s="146">
        <f>GK46+GL46+GM46+GN46+GO46+GP46+GQ46+GR46+GS46+GT46+GU46+GV46</f>
        <v>114741000.38999999</v>
      </c>
      <c r="GX46" s="146">
        <v>9351801.5800000001</v>
      </c>
      <c r="GY46" s="146">
        <v>9092975.6799999997</v>
      </c>
      <c r="GZ46" s="146">
        <v>9329993.8100000005</v>
      </c>
      <c r="HA46" s="146">
        <v>9614292.1699999999</v>
      </c>
      <c r="HB46" s="146">
        <v>9527652.3699999992</v>
      </c>
      <c r="HC46" s="146">
        <v>8899108.8200000003</v>
      </c>
      <c r="HD46" s="146">
        <v>9469072.3100000005</v>
      </c>
      <c r="HE46" s="146">
        <v>8933250.1799999997</v>
      </c>
      <c r="HF46" s="146">
        <v>9117309.7599999998</v>
      </c>
      <c r="HG46" s="146">
        <v>9208958.5199999996</v>
      </c>
      <c r="HH46" s="146">
        <v>9079080.9499999993</v>
      </c>
      <c r="HI46" s="146">
        <v>9075237.1500000004</v>
      </c>
      <c r="HJ46" s="146">
        <f>GX46+GY46+GZ46+HA46+HB46+HC46+HD46+HE46+HF46+HG46+HH46+HI46</f>
        <v>110698733.30000001</v>
      </c>
      <c r="HK46" s="146">
        <v>8997494.4499999993</v>
      </c>
      <c r="HL46" s="146">
        <v>8745284.4200000018</v>
      </c>
      <c r="HM46" s="146">
        <v>8315304.5099999979</v>
      </c>
      <c r="HN46" s="146">
        <v>8885485.2600000016</v>
      </c>
      <c r="HO46" s="146">
        <v>8765605.7400000021</v>
      </c>
      <c r="HP46" s="146">
        <v>8823725.3099999949</v>
      </c>
      <c r="HQ46" s="146">
        <v>10197270.130000003</v>
      </c>
      <c r="HR46" s="146">
        <v>8615849.4399999995</v>
      </c>
      <c r="HS46" s="146">
        <v>8835198.4100000001</v>
      </c>
      <c r="HT46" s="146">
        <v>8878085.4399999995</v>
      </c>
      <c r="HU46" s="146">
        <v>8678838.0700000003</v>
      </c>
      <c r="HV46" s="146">
        <v>8121689.0599999996</v>
      </c>
      <c r="HW46" s="146">
        <f>HK46+HL46+HM46+HN46+HO46+HP46+HQ46+HR46+HS46+HT46+HU46+HV46</f>
        <v>105859830.24000001</v>
      </c>
      <c r="HX46" s="146">
        <v>8550717.0800000001</v>
      </c>
      <c r="HY46" s="146">
        <v>11529895.93</v>
      </c>
      <c r="HZ46" s="146">
        <v>6172753.3600000003</v>
      </c>
      <c r="IA46" s="146">
        <v>8996381.6199999992</v>
      </c>
      <c r="IB46" s="146">
        <v>9222367.0600000005</v>
      </c>
      <c r="IC46" s="146">
        <v>9211540.4900000002</v>
      </c>
      <c r="ID46" s="146">
        <v>9523533.4199999999</v>
      </c>
      <c r="IE46" s="146">
        <v>9049853.8699999992</v>
      </c>
      <c r="IF46" s="146">
        <v>9257162.6999999993</v>
      </c>
      <c r="IG46" s="146">
        <v>9368603.4700000007</v>
      </c>
      <c r="IH46" s="146">
        <v>9299424.0800000001</v>
      </c>
      <c r="II46" s="146">
        <v>9455779.2400000002</v>
      </c>
      <c r="IJ46" s="146">
        <f>HX46+HY46+HZ46+IA46+IB46+IC46+ID46+IE46+IF46+IG46+IH46+II46</f>
        <v>109638012.31999999</v>
      </c>
      <c r="IK46" s="146">
        <v>9137304.2699999996</v>
      </c>
      <c r="IL46" s="146">
        <v>9352527.8900000006</v>
      </c>
      <c r="IM46" s="146">
        <v>9534625.7400000002</v>
      </c>
      <c r="IN46" s="146">
        <v>9618976.0299999993</v>
      </c>
      <c r="IO46" s="146">
        <v>9917552.4800000004</v>
      </c>
      <c r="IP46" s="146">
        <v>9703922.0700000003</v>
      </c>
      <c r="IQ46" s="146">
        <v>9738024.0899999999</v>
      </c>
      <c r="IR46" s="146">
        <v>9668962.8699999992</v>
      </c>
      <c r="IS46" s="146">
        <v>9847174.8200000003</v>
      </c>
      <c r="IT46" s="146">
        <v>9695993.9299999997</v>
      </c>
      <c r="IU46" s="146">
        <v>9932426.1999999993</v>
      </c>
      <c r="IV46" s="146">
        <v>9902979.7100000009</v>
      </c>
      <c r="IW46" s="146">
        <f>IK46+IL46+IM46+IN46+IO46+IP46+IQ46+IR46+IS46+IT46+IU46+IV46</f>
        <v>116050470.09999999</v>
      </c>
      <c r="IX46" s="146">
        <v>9795242.2599999998</v>
      </c>
      <c r="IY46" s="146">
        <v>9730390.3499999996</v>
      </c>
      <c r="IZ46" s="146">
        <v>10134504.470000001</v>
      </c>
      <c r="JA46" s="146">
        <v>10033140.859999999</v>
      </c>
      <c r="JB46" s="146">
        <v>10564685.050000001</v>
      </c>
      <c r="JC46" s="146">
        <v>10333556.140000001</v>
      </c>
      <c r="JD46" s="146">
        <v>10354666.359999999</v>
      </c>
      <c r="JE46" s="146">
        <v>10265789.42</v>
      </c>
      <c r="JF46" s="146">
        <v>10185512.84</v>
      </c>
      <c r="JG46" s="146">
        <v>10416656.470000001</v>
      </c>
      <c r="JH46" s="146">
        <v>10574668.33</v>
      </c>
      <c r="JI46" s="146">
        <v>10436406.949999999</v>
      </c>
      <c r="JJ46" s="146">
        <f>IX46+IY46+IZ46+JA46+JB46+JC46+JD46+JE46+JF46+JG46+JH46+JI46</f>
        <v>122825219.5</v>
      </c>
      <c r="JK46" s="146">
        <v>10524415.23</v>
      </c>
      <c r="JL46" s="146">
        <v>10326806.029999999</v>
      </c>
      <c r="JM46" s="146">
        <v>10761131.23</v>
      </c>
      <c r="JN46" s="146">
        <v>10771807.560000001</v>
      </c>
      <c r="JO46" s="146">
        <v>11221529.41</v>
      </c>
      <c r="JP46" s="146">
        <v>10904630.189999999</v>
      </c>
      <c r="JQ46" s="146">
        <v>11137890.060000001</v>
      </c>
      <c r="JR46" s="146">
        <v>10864281.710000001</v>
      </c>
      <c r="JS46" s="146">
        <v>10790828.09</v>
      </c>
      <c r="JT46" s="146">
        <v>11155935.380000001</v>
      </c>
      <c r="JU46" s="146">
        <v>11059377.1</v>
      </c>
      <c r="JV46" s="146">
        <v>11023418.02</v>
      </c>
      <c r="JW46" s="146">
        <f>JK46+JL46+JM46+JN46+JO46+JP46+JQ46+JR46+JS46+JT46+JU46+JV46</f>
        <v>130542050.00999998</v>
      </c>
      <c r="JX46" s="146">
        <v>11166835.1</v>
      </c>
      <c r="JY46" s="146">
        <v>10657963.800000001</v>
      </c>
      <c r="JZ46" s="146">
        <v>11266125.470000001</v>
      </c>
      <c r="KA46" s="146">
        <v>11340059.470000001</v>
      </c>
      <c r="KB46" s="146">
        <v>11635567.189999999</v>
      </c>
      <c r="KC46" s="146">
        <v>11307677.76</v>
      </c>
      <c r="KD46" s="146">
        <v>12010168.310000001</v>
      </c>
      <c r="KE46" s="146">
        <v>11413774.310000001</v>
      </c>
      <c r="KF46" s="146">
        <v>11467685.67</v>
      </c>
      <c r="KG46" s="146">
        <v>11768728.029999999</v>
      </c>
      <c r="KH46" s="146">
        <v>11487408.369999999</v>
      </c>
      <c r="KI46" s="146">
        <v>11657983.18</v>
      </c>
      <c r="KJ46" s="146">
        <f>JX46+JY46+JZ46+KA46+KB46+KC46+KD46+KE46+KF46+KG46+KH46+KI46</f>
        <v>137179976.66</v>
      </c>
      <c r="KK46" s="146">
        <v>11817363.26</v>
      </c>
      <c r="KL46" s="146">
        <v>11057845.82</v>
      </c>
      <c r="KM46" s="146">
        <v>11645657.4</v>
      </c>
      <c r="KN46" s="146">
        <v>1188720.5900000001</v>
      </c>
      <c r="KO46" s="146">
        <v>356105.24</v>
      </c>
      <c r="KP46" s="146">
        <v>486869.04</v>
      </c>
      <c r="KQ46" s="146">
        <v>11185413.4</v>
      </c>
      <c r="KR46" s="146">
        <v>36425701.719999999</v>
      </c>
      <c r="KS46" s="146">
        <v>12375438.390000001</v>
      </c>
      <c r="KT46" s="146">
        <v>15415777.859999999</v>
      </c>
      <c r="KU46" s="146">
        <v>13808422.42</v>
      </c>
      <c r="KV46" s="146">
        <v>14204760.98</v>
      </c>
      <c r="KW46" s="146">
        <f>KK46+KL46+KM46+KN46+KO46+KP46+KQ46+KR46+KS46+KT46+KU46+KV46</f>
        <v>139968076.12</v>
      </c>
      <c r="KX46" s="146">
        <v>9893715.4299999997</v>
      </c>
      <c r="KY46" s="146">
        <v>11657848.73</v>
      </c>
      <c r="KZ46" s="146">
        <v>12785068.689999999</v>
      </c>
      <c r="LA46" s="146">
        <v>12641423.84</v>
      </c>
      <c r="LB46" s="146">
        <v>12735984.07</v>
      </c>
      <c r="LC46" s="146">
        <v>12745985.779999999</v>
      </c>
      <c r="LD46" s="146">
        <v>12833741.4</v>
      </c>
      <c r="LE46" s="146">
        <v>12707336.880000001</v>
      </c>
      <c r="LF46" s="146">
        <v>12893645.16</v>
      </c>
      <c r="LG46" s="146">
        <v>12865173.99</v>
      </c>
      <c r="LH46" s="146">
        <v>12966191.35</v>
      </c>
      <c r="LI46" s="146">
        <v>14158125.109999999</v>
      </c>
      <c r="LJ46" s="146">
        <f>KX46+KY46+KZ46+LA46+LB46+LC46+LD46+LE46+LF46+LG46+LH46+LI46</f>
        <v>150884240.43000001</v>
      </c>
      <c r="LK46" s="146">
        <v>11621110.619999999</v>
      </c>
      <c r="LL46" s="146">
        <v>12330561.18</v>
      </c>
      <c r="LM46" s="146">
        <v>14972558.83</v>
      </c>
      <c r="LN46" s="146">
        <v>13953021.550000001</v>
      </c>
      <c r="LO46" s="146">
        <v>14103574.23</v>
      </c>
      <c r="LP46" s="146">
        <v>13888299.460000001</v>
      </c>
      <c r="LQ46" s="146">
        <v>13829037.67</v>
      </c>
      <c r="LR46" s="146">
        <v>13918820.380000001</v>
      </c>
      <c r="LS46" s="146">
        <v>13874970.59</v>
      </c>
      <c r="LT46" s="146">
        <v>13917271.869999999</v>
      </c>
      <c r="LU46" s="146">
        <v>14174273.42</v>
      </c>
      <c r="LV46" s="146">
        <v>14816891.1</v>
      </c>
      <c r="LW46" s="146">
        <f>LK46+LL46+LM46+LN46+LO46+LP46+LQ46+LR46+LS46+LT46+LU46+LV46</f>
        <v>165400390.89999998</v>
      </c>
      <c r="LX46" s="146">
        <v>13252349.640000001</v>
      </c>
      <c r="LY46" s="146">
        <v>13742582.199999999</v>
      </c>
      <c r="LZ46" s="146">
        <v>0</v>
      </c>
      <c r="MA46" s="146">
        <v>0</v>
      </c>
      <c r="MB46" s="146">
        <v>0</v>
      </c>
      <c r="MC46" s="146">
        <v>0</v>
      </c>
      <c r="MD46" s="146">
        <v>0</v>
      </c>
      <c r="ME46" s="146">
        <v>0</v>
      </c>
      <c r="MF46" s="146">
        <v>0</v>
      </c>
      <c r="MG46" s="146">
        <v>0</v>
      </c>
      <c r="MH46" s="146">
        <v>0</v>
      </c>
      <c r="MI46" s="146">
        <v>0</v>
      </c>
      <c r="MJ46" s="146">
        <f>LX46+LY46+LZ46+MA46+MB46+MC46+MD46+ME46+MF46+MG46+MH46+MI46</f>
        <v>26994931.84</v>
      </c>
    </row>
    <row r="47" spans="1:348" ht="15.75" x14ac:dyDescent="0.25">
      <c r="A47" s="42">
        <v>701205</v>
      </c>
      <c r="B47" s="43"/>
      <c r="C47" s="245" t="s">
        <v>28</v>
      </c>
      <c r="D47" s="205" t="s">
        <v>29</v>
      </c>
      <c r="E47" s="143">
        <v>2091111.6675012521</v>
      </c>
      <c r="F47" s="143">
        <v>2655762.8108829912</v>
      </c>
      <c r="G47" s="143">
        <v>2688207.3109664498</v>
      </c>
      <c r="H47" s="143">
        <v>3370772.8259055251</v>
      </c>
      <c r="I47" s="143">
        <v>4579306.4596895343</v>
      </c>
      <c r="J47" s="146">
        <v>5547805.040894676</v>
      </c>
      <c r="K47" s="139">
        <v>564087.79836421297</v>
      </c>
      <c r="L47" s="139">
        <v>478012.85261225171</v>
      </c>
      <c r="M47" s="139">
        <v>572834.25137706555</v>
      </c>
      <c r="N47" s="139">
        <v>503939.2421966283</v>
      </c>
      <c r="O47" s="139">
        <v>484939.90986479726</v>
      </c>
      <c r="P47" s="139">
        <v>466704.22300116846</v>
      </c>
      <c r="Q47" s="139">
        <v>511955.43314972462</v>
      </c>
      <c r="R47" s="139">
        <v>442200.80120180274</v>
      </c>
      <c r="S47" s="139">
        <v>554360.70772825903</v>
      </c>
      <c r="T47" s="139">
        <v>525625.93890836264</v>
      </c>
      <c r="U47" s="139">
        <v>493302.45368052076</v>
      </c>
      <c r="V47" s="139">
        <v>599616.09080287104</v>
      </c>
      <c r="W47" s="146">
        <f>K47+L47+M47+N47+O47+P47+Q47+R47+S47+T47+U47+V47</f>
        <v>6197579.7028876655</v>
      </c>
      <c r="X47" s="146">
        <v>482728.25905524957</v>
      </c>
      <c r="Y47" s="146">
        <v>455195.29293940909</v>
      </c>
      <c r="Z47" s="146">
        <v>589492.57219162071</v>
      </c>
      <c r="AA47" s="146">
        <v>497654.81555666839</v>
      </c>
      <c r="AB47" s="146">
        <v>485244.533466867</v>
      </c>
      <c r="AC47" s="146">
        <v>524545.15105992323</v>
      </c>
      <c r="AD47" s="146">
        <v>550847.10398931731</v>
      </c>
      <c r="AE47" s="139">
        <v>504719.57936905365</v>
      </c>
      <c r="AF47" s="139">
        <v>529587.51460524125</v>
      </c>
      <c r="AG47" s="139">
        <v>561988.8165581706</v>
      </c>
      <c r="AH47" s="139">
        <v>556096.64496745123</v>
      </c>
      <c r="AI47" s="139">
        <v>636037.38941745949</v>
      </c>
      <c r="AJ47" s="146">
        <f>X47+Y47+Z47+AA47+AB47+AC47+AD47+AE47+AF47+AG47+AH47+AI47</f>
        <v>6374137.6731764311</v>
      </c>
      <c r="AK47" s="139">
        <v>537180.77115673514</v>
      </c>
      <c r="AL47" s="139">
        <v>232123.18477716576</v>
      </c>
      <c r="AM47" s="139">
        <v>613257.3860791187</v>
      </c>
      <c r="AN47" s="139">
        <v>376690.0350525789</v>
      </c>
      <c r="AO47" s="139">
        <v>430065.9322316809</v>
      </c>
      <c r="AP47" s="139">
        <v>386613.2532131531</v>
      </c>
      <c r="AQ47" s="139">
        <v>415368.88666332833</v>
      </c>
      <c r="AR47" s="139">
        <v>403584.54348188953</v>
      </c>
      <c r="AS47" s="139">
        <v>421106.659989985</v>
      </c>
      <c r="AT47" s="139">
        <v>433621.26523118012</v>
      </c>
      <c r="AU47" s="139">
        <v>357623.93590385577</v>
      </c>
      <c r="AV47" s="139">
        <v>293294.10782840929</v>
      </c>
      <c r="AW47" s="146">
        <f>AK47+AL47+AM47+AN47+AO47+AP47+AQ47+AR47+AS47+AT47+AU47+AV47</f>
        <v>4900529.9616090814</v>
      </c>
      <c r="AX47" s="146">
        <v>222020.5307961943</v>
      </c>
      <c r="AY47" s="146">
        <v>235177.76664997498</v>
      </c>
      <c r="AZ47" s="146">
        <v>304828.07544650306</v>
      </c>
      <c r="BA47" s="146">
        <v>277816.72508763149</v>
      </c>
      <c r="BB47" s="146">
        <v>206589.05024202971</v>
      </c>
      <c r="BC47" s="146">
        <v>237606.40961442163</v>
      </c>
      <c r="BD47" s="146">
        <v>306113.33667167416</v>
      </c>
      <c r="BE47" s="146">
        <v>310336.33784009353</v>
      </c>
      <c r="BF47" s="146">
        <v>364667.83508596226</v>
      </c>
      <c r="BG47" s="146">
        <v>446048.2390252045</v>
      </c>
      <c r="BH47" s="146">
        <v>449728.7598063763</v>
      </c>
      <c r="BI47" s="146">
        <v>457536.30445668509</v>
      </c>
      <c r="BJ47" s="146">
        <f>AX47+AY47+AZ47+BA47+BB47+BC47+BD47+BE47+BF47+BG47+BH47+BI47</f>
        <v>3818469.3707227516</v>
      </c>
      <c r="BK47" s="146">
        <v>334881.48890001676</v>
      </c>
      <c r="BL47" s="146">
        <v>290439.82640627609</v>
      </c>
      <c r="BM47" s="146">
        <v>343340.01001502253</v>
      </c>
      <c r="BN47" s="146">
        <v>343949.25721916213</v>
      </c>
      <c r="BO47" s="146">
        <v>311805.20781171758</v>
      </c>
      <c r="BP47" s="146">
        <v>299278.08379235526</v>
      </c>
      <c r="BQ47" s="146">
        <v>416474.71206810221</v>
      </c>
      <c r="BR47" s="146">
        <v>349645.30128526129</v>
      </c>
      <c r="BS47" s="146">
        <v>383116.34117843438</v>
      </c>
      <c r="BT47" s="146">
        <v>417434.48506092478</v>
      </c>
      <c r="BU47" s="146">
        <v>423597.89684526791</v>
      </c>
      <c r="BV47" s="146">
        <v>514659.48923385073</v>
      </c>
      <c r="BW47" s="146">
        <f>BK47+BL47+BM47+BN47+BO47+BP47+BQ47+BR47+BS47+BT47+BU47+BV47</f>
        <v>4428622.0998163922</v>
      </c>
      <c r="BX47" s="146">
        <v>432527.95860457356</v>
      </c>
      <c r="BY47" s="146">
        <v>408867.46786846942</v>
      </c>
      <c r="BZ47" s="146">
        <v>418861.62577199133</v>
      </c>
      <c r="CA47" s="146">
        <v>443344.18294107832</v>
      </c>
      <c r="CB47" s="146">
        <v>522813.38674678694</v>
      </c>
      <c r="CC47" s="146">
        <v>437151.56067434489</v>
      </c>
      <c r="CD47" s="146">
        <v>494145.38474378234</v>
      </c>
      <c r="CE47" s="146">
        <v>458721.41545651812</v>
      </c>
      <c r="CF47" s="146">
        <v>535620.09681188455</v>
      </c>
      <c r="CG47" s="146">
        <v>536867.80170255387</v>
      </c>
      <c r="CH47" s="146">
        <v>499745.45151059923</v>
      </c>
      <c r="CI47" s="146">
        <v>610244.53346686694</v>
      </c>
      <c r="CJ47" s="146">
        <f>BX47+BY47+BZ47+CA47+CB47+CC47+CD47+CE47+CF47+CG47+CH47+CI47</f>
        <v>5798910.8662994495</v>
      </c>
      <c r="CK47" s="146">
        <v>496269.40410615923</v>
      </c>
      <c r="CL47" s="146">
        <v>489392.42196628277</v>
      </c>
      <c r="CM47" s="146">
        <v>536938.74144550157</v>
      </c>
      <c r="CN47" s="146">
        <v>442484.56017359375</v>
      </c>
      <c r="CO47" s="146">
        <v>256647.47120681021</v>
      </c>
      <c r="CP47" s="146">
        <v>185828.74311467202</v>
      </c>
      <c r="CQ47" s="146">
        <v>273752.29510933068</v>
      </c>
      <c r="CR47" s="146">
        <v>335044.23301619093</v>
      </c>
      <c r="CS47" s="146">
        <v>402311.80103488563</v>
      </c>
      <c r="CT47" s="146">
        <v>455821.23184777168</v>
      </c>
      <c r="CU47" s="146">
        <v>468853.27991987986</v>
      </c>
      <c r="CV47" s="146">
        <v>530929.7279252212</v>
      </c>
      <c r="CW47" s="146">
        <f>CK47+CL47+CM47+CN47+CO47+CP47+CQ47+CR47+CS47+CT47+CU47+CV47</f>
        <v>4874273.9108662996</v>
      </c>
      <c r="CX47" s="146">
        <v>492225.83875813725</v>
      </c>
      <c r="CY47" s="146">
        <v>131551.49390752797</v>
      </c>
      <c r="CZ47" s="146">
        <v>336342.01301952929</v>
      </c>
      <c r="DA47" s="146">
        <v>866065.76531463873</v>
      </c>
      <c r="DB47" s="146">
        <v>495714.40494074451</v>
      </c>
      <c r="DC47" s="146">
        <v>588361.7092305125</v>
      </c>
      <c r="DD47" s="146">
        <v>512322.65064263059</v>
      </c>
      <c r="DE47" s="146">
        <v>468515.27290936408</v>
      </c>
      <c r="DF47" s="146">
        <v>522237.52295109327</v>
      </c>
      <c r="DG47" s="146">
        <v>483020.36387915211</v>
      </c>
      <c r="DH47" s="146">
        <v>555328.82657319319</v>
      </c>
      <c r="DI47" s="146">
        <v>606639.12535469874</v>
      </c>
      <c r="DJ47" s="146">
        <f>CX47+CY47+CZ47+DA47+DB47+DC47+DD47+DE47+DF47+DG47+DH47+DI47</f>
        <v>6058324.9874812225</v>
      </c>
      <c r="DK47" s="146">
        <v>502169.92154899018</v>
      </c>
      <c r="DL47" s="146">
        <v>131693.37339342348</v>
      </c>
      <c r="DM47" s="146">
        <v>546173.42680687702</v>
      </c>
      <c r="DN47" s="146">
        <v>645363.87915206153</v>
      </c>
      <c r="DO47" s="146">
        <v>562343.51527290943</v>
      </c>
      <c r="DP47" s="146">
        <v>503893.34001001506</v>
      </c>
      <c r="DQ47" s="146">
        <v>446832.74912368559</v>
      </c>
      <c r="DR47" s="146">
        <v>496215.15606743452</v>
      </c>
      <c r="DS47" s="146">
        <v>443598.73143047903</v>
      </c>
      <c r="DT47" s="146">
        <v>474465.86546486401</v>
      </c>
      <c r="DU47" s="146">
        <v>492709.89818060427</v>
      </c>
      <c r="DV47" s="146">
        <v>559643.63211483893</v>
      </c>
      <c r="DW47" s="146">
        <f>DK47+DL47+DM47+DN47+DO47+DP47+DQ47+DR47+DS47+DT47+DU47+DV47</f>
        <v>5805103.4885661826</v>
      </c>
      <c r="DX47" s="146">
        <v>133304</v>
      </c>
      <c r="DY47" s="146">
        <v>252139</v>
      </c>
      <c r="DZ47" s="146">
        <v>795594.79</v>
      </c>
      <c r="EA47" s="146">
        <v>428482.09</v>
      </c>
      <c r="EB47" s="146">
        <v>465944</v>
      </c>
      <c r="EC47" s="146">
        <v>465117.52</v>
      </c>
      <c r="ED47" s="146">
        <v>489678.38</v>
      </c>
      <c r="EE47" s="146">
        <v>433365.67</v>
      </c>
      <c r="EF47" s="146">
        <v>397138.17</v>
      </c>
      <c r="EG47" s="146">
        <v>476862.6</v>
      </c>
      <c r="EH47" s="146">
        <v>430478.86</v>
      </c>
      <c r="EI47" s="146">
        <v>568519</v>
      </c>
      <c r="EJ47" s="146">
        <f>DX47+DY47+DZ47+EA47+EB47+EC47+ED47+EE47+EF47+EG47+EH47+EI47</f>
        <v>5336624.08</v>
      </c>
      <c r="EK47" s="146">
        <v>423993.94</v>
      </c>
      <c r="EL47" s="146">
        <v>424001</v>
      </c>
      <c r="EM47" s="146">
        <v>430812</v>
      </c>
      <c r="EN47" s="146">
        <v>452747</v>
      </c>
      <c r="EO47" s="146">
        <v>454522</v>
      </c>
      <c r="EP47" s="146">
        <v>434927</v>
      </c>
      <c r="EQ47" s="146">
        <v>534495</v>
      </c>
      <c r="ER47" s="146">
        <v>421401.36</v>
      </c>
      <c r="ES47" s="146">
        <v>471803</v>
      </c>
      <c r="ET47" s="146">
        <v>469513</v>
      </c>
      <c r="EU47" s="146">
        <v>420285</v>
      </c>
      <c r="EV47" s="146">
        <v>558980</v>
      </c>
      <c r="EW47" s="146">
        <f>EK47+EL47+EM47+EN47+EO47+EP47+EQ47+ER47+ES47+ET47+EU47+EV47</f>
        <v>5497480.2999999998</v>
      </c>
      <c r="EX47" s="146">
        <v>389677</v>
      </c>
      <c r="EY47" s="146">
        <v>401861</v>
      </c>
      <c r="EZ47" s="146">
        <v>536190</v>
      </c>
      <c r="FA47" s="146">
        <v>512664</v>
      </c>
      <c r="FB47" s="146">
        <v>415894</v>
      </c>
      <c r="FC47" s="146">
        <v>579317</v>
      </c>
      <c r="FD47" s="146">
        <v>432456</v>
      </c>
      <c r="FE47" s="146">
        <v>382015</v>
      </c>
      <c r="FF47" s="146">
        <v>440443</v>
      </c>
      <c r="FG47" s="146">
        <v>444308.61</v>
      </c>
      <c r="FH47" s="146">
        <v>421034</v>
      </c>
      <c r="FI47" s="146">
        <v>476658</v>
      </c>
      <c r="FJ47" s="146">
        <f>EX47+EY47+EZ47+FA47+FB47+FC47+FD47+FE47+FF47+FG47+FH47+FI47</f>
        <v>5432517.6100000003</v>
      </c>
      <c r="FK47" s="146">
        <v>440694.48</v>
      </c>
      <c r="FL47" s="146">
        <v>412071.79</v>
      </c>
      <c r="FM47" s="146">
        <v>413595</v>
      </c>
      <c r="FN47" s="146">
        <v>483778</v>
      </c>
      <c r="FO47" s="146">
        <v>485435</v>
      </c>
      <c r="FP47" s="146">
        <v>508683</v>
      </c>
      <c r="FQ47" s="146">
        <v>538524</v>
      </c>
      <c r="FR47" s="146">
        <v>511557</v>
      </c>
      <c r="FS47" s="146">
        <v>454782</v>
      </c>
      <c r="FT47" s="146">
        <v>462634</v>
      </c>
      <c r="FU47" s="146">
        <v>443229</v>
      </c>
      <c r="FV47" s="146">
        <v>489053</v>
      </c>
      <c r="FW47" s="146">
        <f>FK47+FL47+FM47+FN47+FO47+FP47+FQ47+FR47+FS47+FT47+FU47+FV47</f>
        <v>5644036.2699999996</v>
      </c>
      <c r="FX47" s="146">
        <v>475353</v>
      </c>
      <c r="FY47" s="146">
        <v>457146</v>
      </c>
      <c r="FZ47" s="146">
        <v>487786</v>
      </c>
      <c r="GA47" s="146">
        <v>440430</v>
      </c>
      <c r="GB47" s="146">
        <v>477739</v>
      </c>
      <c r="GC47" s="146">
        <v>544052</v>
      </c>
      <c r="GD47" s="146">
        <v>488399</v>
      </c>
      <c r="GE47" s="146">
        <v>443203</v>
      </c>
      <c r="GF47" s="146">
        <v>445580</v>
      </c>
      <c r="GG47" s="146">
        <v>434112.12207366823</v>
      </c>
      <c r="GH47" s="146">
        <v>481250.24196155131</v>
      </c>
      <c r="GI47" s="146">
        <v>375964.4299999997</v>
      </c>
      <c r="GJ47" s="145">
        <f>FY47+FZ47+GA47+GB47+GC47+GD47+GE47+GF47+GH47+GG47+GI47+FX47</f>
        <v>5551014.7940352187</v>
      </c>
      <c r="GK47" s="146">
        <v>482234.15</v>
      </c>
      <c r="GL47" s="146">
        <v>447359.82</v>
      </c>
      <c r="GM47" s="146">
        <v>449849.1</v>
      </c>
      <c r="GN47" s="146">
        <v>439740.8</v>
      </c>
      <c r="GO47" s="146">
        <v>454337.43</v>
      </c>
      <c r="GP47" s="146">
        <v>432419.08</v>
      </c>
      <c r="GQ47" s="146">
        <v>468695.61</v>
      </c>
      <c r="GR47" s="146">
        <v>424528.26</v>
      </c>
      <c r="GS47" s="146">
        <v>412264.54</v>
      </c>
      <c r="GT47" s="146">
        <v>456136.51</v>
      </c>
      <c r="GU47" s="146">
        <v>468301.67</v>
      </c>
      <c r="GV47" s="146">
        <v>439514.14</v>
      </c>
      <c r="GW47" s="146">
        <f>GK47+GL47+GM47+GN47+GO47+GP47+GQ47+GR47+GS47+GT47+GU47+GV47</f>
        <v>5375381.1099999994</v>
      </c>
      <c r="GX47" s="146">
        <v>430842.02</v>
      </c>
      <c r="GY47" s="146">
        <v>440760.25</v>
      </c>
      <c r="GZ47" s="146">
        <v>423946.14</v>
      </c>
      <c r="HA47" s="146">
        <v>425134.63</v>
      </c>
      <c r="HB47" s="146">
        <v>429943.38</v>
      </c>
      <c r="HC47" s="146">
        <v>397371.83</v>
      </c>
      <c r="HD47" s="146">
        <v>398320.85</v>
      </c>
      <c r="HE47" s="146">
        <v>147510.29</v>
      </c>
      <c r="HF47" s="146">
        <v>410062.93</v>
      </c>
      <c r="HG47" s="146">
        <v>418639.87</v>
      </c>
      <c r="HH47" s="146">
        <v>421514.57</v>
      </c>
      <c r="HI47" s="146">
        <v>427440.04</v>
      </c>
      <c r="HJ47" s="146">
        <f>GX47+GY47+GZ47+HA47+HB47+HC47+HD47+HE47+HF47+HG47+HH47+HI47</f>
        <v>4771486.8000000007</v>
      </c>
      <c r="HK47" s="146">
        <v>426591.49</v>
      </c>
      <c r="HL47" s="146">
        <v>418427.9</v>
      </c>
      <c r="HM47" s="146">
        <v>404949.07999999996</v>
      </c>
      <c r="HN47" s="146">
        <v>407961.8600000001</v>
      </c>
      <c r="HO47" s="146">
        <v>419586.74</v>
      </c>
      <c r="HP47" s="146">
        <v>486389.15000000014</v>
      </c>
      <c r="HQ47" s="146">
        <v>223400.77000000002</v>
      </c>
      <c r="HR47" s="146">
        <v>451503.53</v>
      </c>
      <c r="HS47" s="146">
        <v>400528.81</v>
      </c>
      <c r="HT47" s="146">
        <v>411436.21</v>
      </c>
      <c r="HU47" s="146">
        <v>415119.1</v>
      </c>
      <c r="HV47" s="146">
        <v>275291.51</v>
      </c>
      <c r="HW47" s="146">
        <f>HK47+HL47+HM47+HN47+HO47+HP47+HQ47+HR47+HS47+HT47+HU47+HV47</f>
        <v>4741186.1500000004</v>
      </c>
      <c r="HX47" s="146">
        <v>394483.16</v>
      </c>
      <c r="HY47" s="146">
        <v>569389.16</v>
      </c>
      <c r="HZ47" s="146">
        <v>328832.90000000002</v>
      </c>
      <c r="IA47" s="146">
        <v>429300.04</v>
      </c>
      <c r="IB47" s="146">
        <v>420137.31</v>
      </c>
      <c r="IC47" s="146">
        <v>433830.5</v>
      </c>
      <c r="ID47" s="146">
        <v>407308.42</v>
      </c>
      <c r="IE47" s="146">
        <v>411254.32</v>
      </c>
      <c r="IF47" s="146">
        <v>404193.08</v>
      </c>
      <c r="IG47" s="146">
        <v>422835.78</v>
      </c>
      <c r="IH47" s="146">
        <v>432523.88</v>
      </c>
      <c r="II47" s="146">
        <v>414777.93</v>
      </c>
      <c r="IJ47" s="146">
        <f>HX47+HY47+HZ47+IA47+IB47+IC47+ID47+IE47+IF47+IG47+IH47+II47</f>
        <v>5068866.4799999995</v>
      </c>
      <c r="IK47" s="146">
        <v>416486.45</v>
      </c>
      <c r="IL47" s="146">
        <v>427613.32</v>
      </c>
      <c r="IM47" s="146">
        <v>463263.75</v>
      </c>
      <c r="IN47" s="146">
        <v>426180.41</v>
      </c>
      <c r="IO47" s="146">
        <v>420550.11</v>
      </c>
      <c r="IP47" s="146">
        <v>415326.71</v>
      </c>
      <c r="IQ47" s="146">
        <v>426613.09</v>
      </c>
      <c r="IR47" s="146">
        <v>432870.11</v>
      </c>
      <c r="IS47" s="146">
        <v>413860.67</v>
      </c>
      <c r="IT47" s="146">
        <v>410059.25</v>
      </c>
      <c r="IU47" s="146">
        <v>419864.28</v>
      </c>
      <c r="IV47" s="146">
        <v>421373.35</v>
      </c>
      <c r="IW47" s="146">
        <f>IK47+IL47+IM47+IN47+IO47+IP47+IQ47+IR47+IS47+IT47+IU47+IV47</f>
        <v>5094061.4999999991</v>
      </c>
      <c r="IX47" s="146">
        <v>419982.39</v>
      </c>
      <c r="IY47" s="146">
        <v>409431.5</v>
      </c>
      <c r="IZ47" s="146">
        <v>431009.62</v>
      </c>
      <c r="JA47" s="146">
        <v>421128.46</v>
      </c>
      <c r="JB47" s="146">
        <v>432720.38</v>
      </c>
      <c r="JC47" s="146">
        <v>293061.58</v>
      </c>
      <c r="JD47" s="146">
        <v>429858.75</v>
      </c>
      <c r="JE47" s="146">
        <v>406623.96</v>
      </c>
      <c r="JF47" s="146">
        <v>414716.75</v>
      </c>
      <c r="JG47" s="146">
        <v>428213.63</v>
      </c>
      <c r="JH47" s="146">
        <v>433071.81</v>
      </c>
      <c r="JI47" s="146">
        <v>399054.48</v>
      </c>
      <c r="JJ47" s="146">
        <f>IX47+IY47+IZ47+JA47+JB47+JC47+JD47+JE47+JF47+JG47+JH47+JI47</f>
        <v>4918873.3100000005</v>
      </c>
      <c r="JK47" s="146">
        <v>434568.31</v>
      </c>
      <c r="JL47" s="146">
        <v>438530.26</v>
      </c>
      <c r="JM47" s="146">
        <v>455214.87</v>
      </c>
      <c r="JN47" s="146">
        <v>454557.65</v>
      </c>
      <c r="JO47" s="146">
        <v>442124.25</v>
      </c>
      <c r="JP47" s="146">
        <v>424936.07</v>
      </c>
      <c r="JQ47" s="146">
        <v>161634.93</v>
      </c>
      <c r="JR47" s="146">
        <v>432519.26</v>
      </c>
      <c r="JS47" s="146">
        <v>415447.38</v>
      </c>
      <c r="JT47" s="146">
        <v>464532.25</v>
      </c>
      <c r="JU47" s="146">
        <v>445431.58</v>
      </c>
      <c r="JV47" s="146">
        <v>444695.27</v>
      </c>
      <c r="JW47" s="146">
        <f>JK47+JL47+JM47+JN47+JO47+JP47+JQ47+JR47+JS47+JT47+JU47+JV47</f>
        <v>5014192.08</v>
      </c>
      <c r="JX47" s="146">
        <v>454892.03</v>
      </c>
      <c r="JY47" s="146">
        <v>437177.36</v>
      </c>
      <c r="JZ47" s="146">
        <v>438943.26</v>
      </c>
      <c r="KA47" s="146">
        <v>444670.05</v>
      </c>
      <c r="KB47" s="146">
        <v>450245.92</v>
      </c>
      <c r="KC47" s="146">
        <v>419029.78</v>
      </c>
      <c r="KD47" s="146">
        <v>465535.72</v>
      </c>
      <c r="KE47" s="146">
        <v>432075.83</v>
      </c>
      <c r="KF47" s="146">
        <v>434947.18</v>
      </c>
      <c r="KG47" s="146">
        <v>435820.93</v>
      </c>
      <c r="KH47" s="146">
        <v>443216.81</v>
      </c>
      <c r="KI47" s="146">
        <v>450547</v>
      </c>
      <c r="KJ47" s="146">
        <f>JX47+JY47+JZ47+KA47+KB47+KC47+KD47+KE47+KF47+KG47+KH47+KI47</f>
        <v>5307101.87</v>
      </c>
      <c r="KK47" s="146">
        <v>446936.95</v>
      </c>
      <c r="KL47" s="146">
        <v>425725.65</v>
      </c>
      <c r="KM47" s="146">
        <v>432551.25</v>
      </c>
      <c r="KN47" s="146">
        <v>35629.660000000003</v>
      </c>
      <c r="KO47" s="146">
        <v>7125.79</v>
      </c>
      <c r="KP47" s="146">
        <v>10119.469999999999</v>
      </c>
      <c r="KQ47" s="146">
        <v>456170.59</v>
      </c>
      <c r="KR47" s="146">
        <v>876979.65</v>
      </c>
      <c r="KS47" s="146">
        <v>446592.67</v>
      </c>
      <c r="KT47" s="146">
        <v>550244.15</v>
      </c>
      <c r="KU47" s="146">
        <v>528890.55000000005</v>
      </c>
      <c r="KV47" s="146">
        <v>601680.01</v>
      </c>
      <c r="KW47" s="146">
        <f>KK47+KL47+KM47+KN47+KO47+KP47+KQ47+KR47+KS47+KT47+KU47+KV47</f>
        <v>4818646.3899999997</v>
      </c>
      <c r="KX47" s="146">
        <v>299369.40000000002</v>
      </c>
      <c r="KY47" s="146">
        <v>439644.15999999997</v>
      </c>
      <c r="KZ47" s="146">
        <v>478136.54</v>
      </c>
      <c r="LA47" s="146">
        <v>455806.03</v>
      </c>
      <c r="LB47" s="146">
        <v>463294.99</v>
      </c>
      <c r="LC47" s="146">
        <v>440941.24</v>
      </c>
      <c r="LD47" s="146">
        <v>469838.81</v>
      </c>
      <c r="LE47" s="146">
        <v>447878.31</v>
      </c>
      <c r="LF47" s="146">
        <v>457028.43</v>
      </c>
      <c r="LG47" s="146">
        <v>460689.91999999998</v>
      </c>
      <c r="LH47" s="146">
        <v>464173.33</v>
      </c>
      <c r="LI47" s="146">
        <v>591939.26</v>
      </c>
      <c r="LJ47" s="146">
        <f>KX47+KY47+KZ47+LA47+LB47+LC47+LD47+LE47+LF47+LG47+LH47+LI47</f>
        <v>5468740.4200000009</v>
      </c>
      <c r="LK47" s="146">
        <v>348068.91</v>
      </c>
      <c r="LL47" s="146">
        <v>421728.27</v>
      </c>
      <c r="LM47" s="146">
        <v>659166.66</v>
      </c>
      <c r="LN47" s="146">
        <v>683831.97</v>
      </c>
      <c r="LO47" s="146">
        <v>495921.27</v>
      </c>
      <c r="LP47" s="146">
        <v>446321.08</v>
      </c>
      <c r="LQ47" s="146">
        <v>442506.2</v>
      </c>
      <c r="LR47" s="146">
        <v>424797.8</v>
      </c>
      <c r="LS47" s="146">
        <v>449702.71</v>
      </c>
      <c r="LT47" s="146">
        <v>451007.81</v>
      </c>
      <c r="LU47" s="146">
        <v>472046.4</v>
      </c>
      <c r="LV47" s="146">
        <v>544178.47</v>
      </c>
      <c r="LW47" s="146">
        <f>LK47+LL47+LM47+LN47+LO47+LP47+LQ47+LR47+LS47+LT47+LU47+LV47</f>
        <v>5839277.5499999998</v>
      </c>
      <c r="LX47" s="146">
        <v>369440.64</v>
      </c>
      <c r="LY47" s="146">
        <v>452927.25</v>
      </c>
      <c r="LZ47" s="146">
        <v>0</v>
      </c>
      <c r="MA47" s="146">
        <v>0</v>
      </c>
      <c r="MB47" s="146">
        <v>0</v>
      </c>
      <c r="MC47" s="146">
        <v>0</v>
      </c>
      <c r="MD47" s="146">
        <v>0</v>
      </c>
      <c r="ME47" s="146">
        <v>0</v>
      </c>
      <c r="MF47" s="146">
        <v>0</v>
      </c>
      <c r="MG47" s="146">
        <v>0</v>
      </c>
      <c r="MH47" s="146">
        <v>0</v>
      </c>
      <c r="MI47" s="146">
        <v>0</v>
      </c>
      <c r="MJ47" s="146">
        <f>LX47+LY47+LZ47+MA47+MB47+MC47+MD47+ME47+MF47+MG47+MH47+MI47</f>
        <v>822367.89</v>
      </c>
    </row>
    <row r="48" spans="1:348" ht="15.75" x14ac:dyDescent="0.25">
      <c r="A48" s="42">
        <v>701206</v>
      </c>
      <c r="B48" s="46"/>
      <c r="C48" s="245" t="s">
        <v>30</v>
      </c>
      <c r="D48" s="205" t="s">
        <v>31</v>
      </c>
      <c r="E48" s="143">
        <v>111947.08729761309</v>
      </c>
      <c r="F48" s="143">
        <v>86680.020030045067</v>
      </c>
      <c r="G48" s="143">
        <v>119157.90352194959</v>
      </c>
      <c r="H48" s="143">
        <v>171511.43381739277</v>
      </c>
      <c r="I48" s="143">
        <v>428751.46052411949</v>
      </c>
      <c r="J48" s="146">
        <v>263937.573026206</v>
      </c>
      <c r="K48" s="139">
        <v>29314.805541645805</v>
      </c>
      <c r="L48" s="139">
        <v>27724.92071440494</v>
      </c>
      <c r="M48" s="139">
        <v>38620.430645968961</v>
      </c>
      <c r="N48" s="139">
        <v>35261.225171089965</v>
      </c>
      <c r="O48" s="139">
        <v>27299.282256718412</v>
      </c>
      <c r="P48" s="139">
        <v>22074.778834919049</v>
      </c>
      <c r="Q48" s="139">
        <v>35745.284593557</v>
      </c>
      <c r="R48" s="139">
        <v>25972.291770989821</v>
      </c>
      <c r="S48" s="139">
        <v>39709.564346519786</v>
      </c>
      <c r="T48" s="139">
        <v>44354.031046569857</v>
      </c>
      <c r="U48" s="139">
        <v>43773.99432482056</v>
      </c>
      <c r="V48" s="139">
        <v>52224.16958771491</v>
      </c>
      <c r="W48" s="146">
        <f>K48+L48+M48+N48+O48+P48+Q48+R48+S48+T48+U48+V48</f>
        <v>422074.7788349191</v>
      </c>
      <c r="X48" s="146">
        <v>30253.713904189619</v>
      </c>
      <c r="Y48" s="146">
        <v>24165.414788849943</v>
      </c>
      <c r="Z48" s="146">
        <v>41812.719078617934</v>
      </c>
      <c r="AA48" s="146">
        <v>52336.838591220163</v>
      </c>
      <c r="AB48" s="146">
        <v>125959.77299282257</v>
      </c>
      <c r="AC48" s="146">
        <v>-78242.363545317989</v>
      </c>
      <c r="AD48" s="146">
        <v>51139.208813219833</v>
      </c>
      <c r="AE48" s="139">
        <v>32682.356868636289</v>
      </c>
      <c r="AF48" s="139">
        <v>31596.357035553334</v>
      </c>
      <c r="AG48" s="139">
        <v>54139.542647304297</v>
      </c>
      <c r="AH48" s="139">
        <v>35219.495910532467</v>
      </c>
      <c r="AI48" s="139">
        <v>53789.016858621268</v>
      </c>
      <c r="AJ48" s="146">
        <f>X48+Y48+Z48+AA48+AB48+AC48+AD48+AE48+AF48+AG48+AH48+AI48</f>
        <v>454852.07394424971</v>
      </c>
      <c r="AK48" s="139">
        <v>112155.73360040061</v>
      </c>
      <c r="AL48" s="139">
        <v>90477.382740777844</v>
      </c>
      <c r="AM48" s="139">
        <v>2482.891003171424</v>
      </c>
      <c r="AN48" s="139">
        <v>43940.911367050583</v>
      </c>
      <c r="AO48" s="139">
        <v>53254.882323485232</v>
      </c>
      <c r="AP48" s="139">
        <v>51952.929394091145</v>
      </c>
      <c r="AQ48" s="139">
        <v>38616.257719913207</v>
      </c>
      <c r="AR48" s="139">
        <v>40569.187114004344</v>
      </c>
      <c r="AS48" s="139">
        <v>62518.778167250879</v>
      </c>
      <c r="AT48" s="139">
        <v>74440.827908529478</v>
      </c>
      <c r="AU48" s="139">
        <v>46482.223335002505</v>
      </c>
      <c r="AV48" s="139">
        <v>77691.537305958947</v>
      </c>
      <c r="AW48" s="146">
        <f>AK48+AL48+AM48+AN48+AO48+AP48+AQ48+AR48+AS48+AT48+AU48+AV48</f>
        <v>694583.54197963618</v>
      </c>
      <c r="AX48" s="146">
        <v>63240.694374895684</v>
      </c>
      <c r="AY48" s="146">
        <v>69141.211817726595</v>
      </c>
      <c r="AZ48" s="146">
        <v>69399.93323318311</v>
      </c>
      <c r="BA48" s="146">
        <v>78234.017693206479</v>
      </c>
      <c r="BB48" s="146">
        <v>72888.499415790357</v>
      </c>
      <c r="BC48" s="146">
        <v>54899.015189450845</v>
      </c>
      <c r="BD48" s="146">
        <v>92835.085962276746</v>
      </c>
      <c r="BE48" s="146">
        <v>41666.666666666672</v>
      </c>
      <c r="BF48" s="146">
        <v>53964.279752962779</v>
      </c>
      <c r="BG48" s="146">
        <v>59485.060924720412</v>
      </c>
      <c r="BH48" s="146">
        <v>56755.967284259728</v>
      </c>
      <c r="BI48" s="146">
        <v>100801.20180270406</v>
      </c>
      <c r="BJ48" s="146">
        <f>AX48+AY48+AZ48+BA48+BB48+BC48+BD48+BE48+BF48+BG48+BH48+BI48</f>
        <v>813311.63411784335</v>
      </c>
      <c r="BK48" s="146">
        <v>58324.98748122184</v>
      </c>
      <c r="BL48" s="146">
        <v>97124.853947588053</v>
      </c>
      <c r="BM48" s="146">
        <v>85390.585878818223</v>
      </c>
      <c r="BN48" s="146">
        <v>48113.837422800869</v>
      </c>
      <c r="BO48" s="146">
        <v>19579.369053580373</v>
      </c>
      <c r="BP48" s="146">
        <v>78196.461358704721</v>
      </c>
      <c r="BQ48" s="146">
        <v>68102.153229844771</v>
      </c>
      <c r="BR48" s="146">
        <v>53359.205474878989</v>
      </c>
      <c r="BS48" s="146">
        <v>46586.546486396262</v>
      </c>
      <c r="BT48" s="146">
        <v>48460.190285428151</v>
      </c>
      <c r="BU48" s="146">
        <v>75083.458521115012</v>
      </c>
      <c r="BV48" s="146">
        <v>22216.658320814557</v>
      </c>
      <c r="BW48" s="146">
        <f>BK48+BL48+BM48+BN48+BO48+BP48+BQ48+BR48+BS48+BT48+BU48+BV48</f>
        <v>700538.3074611919</v>
      </c>
      <c r="BX48" s="146">
        <v>54369.053580370564</v>
      </c>
      <c r="BY48" s="146">
        <v>20747.788349190454</v>
      </c>
      <c r="BZ48" s="146">
        <v>26180.938073777335</v>
      </c>
      <c r="CA48" s="146">
        <v>17747.454515105994</v>
      </c>
      <c r="CB48" s="146">
        <v>22512.936070772826</v>
      </c>
      <c r="CC48" s="146">
        <v>37506.259389083629</v>
      </c>
      <c r="CD48" s="146">
        <v>20292.939409113671</v>
      </c>
      <c r="CE48" s="146">
        <v>17697.379402436989</v>
      </c>
      <c r="CF48" s="146">
        <v>21265.231180103492</v>
      </c>
      <c r="CG48" s="146">
        <v>16220.163578701386</v>
      </c>
      <c r="CH48" s="146">
        <v>15389.751293607078</v>
      </c>
      <c r="CI48" s="146">
        <v>17442.830913036221</v>
      </c>
      <c r="CJ48" s="146">
        <f>BX48+BY48+BZ48+CA48+CB48+CC48+CD48+CE48+CF48+CG48+CH48+CI48</f>
        <v>287372.72575529962</v>
      </c>
      <c r="CK48" s="146">
        <v>17167.417793356701</v>
      </c>
      <c r="CL48" s="146">
        <v>15915.539976631615</v>
      </c>
      <c r="CM48" s="146">
        <v>15423.134702053079</v>
      </c>
      <c r="CN48" s="146">
        <v>17584.710398931733</v>
      </c>
      <c r="CO48" s="146">
        <v>16036.554832248374</v>
      </c>
      <c r="CP48" s="146">
        <v>17113.169754631948</v>
      </c>
      <c r="CQ48" s="146">
        <v>14747.120681021534</v>
      </c>
      <c r="CR48" s="146">
        <v>15494.074445000835</v>
      </c>
      <c r="CS48" s="146">
        <v>16211.817726589885</v>
      </c>
      <c r="CT48" s="146">
        <v>15953.096311133368</v>
      </c>
      <c r="CU48" s="146">
        <v>16441.328659656152</v>
      </c>
      <c r="CV48" s="146">
        <v>17693.206476381238</v>
      </c>
      <c r="CW48" s="146">
        <f>CK48+CL48+CM48+CN48+CO48+CP48+CQ48+CR48+CS48+CT48+CU48+CV48</f>
        <v>195781.17175763642</v>
      </c>
      <c r="CX48" s="146">
        <v>16128.359205474879</v>
      </c>
      <c r="CY48" s="146">
        <v>14884.827240861294</v>
      </c>
      <c r="CZ48" s="146">
        <v>13987.64813887498</v>
      </c>
      <c r="DA48" s="146">
        <v>14513.436821899517</v>
      </c>
      <c r="DB48" s="146">
        <v>13161.408779836423</v>
      </c>
      <c r="DC48" s="146">
        <v>-3622.0998163912536</v>
      </c>
      <c r="DD48" s="146">
        <v>17138.207310966449</v>
      </c>
      <c r="DE48" s="146">
        <v>13950.091804373227</v>
      </c>
      <c r="DF48" s="146">
        <v>15381.405441495577</v>
      </c>
      <c r="DG48" s="146">
        <v>13812.385244533469</v>
      </c>
      <c r="DH48" s="146">
        <v>14872.308462694042</v>
      </c>
      <c r="DI48" s="146">
        <v>17960.273743949259</v>
      </c>
      <c r="DJ48" s="146">
        <f>CX48+CY48+CZ48+DA48+DB48+DC48+DD48+DE48+DF48+DG48+DH48+DI48</f>
        <v>162168.25237856785</v>
      </c>
      <c r="DK48" s="146">
        <v>14308.963445167752</v>
      </c>
      <c r="DL48" s="146">
        <v>14283.92588883325</v>
      </c>
      <c r="DM48" s="146">
        <v>15690.201969621099</v>
      </c>
      <c r="DN48" s="146">
        <v>-68661.325321315322</v>
      </c>
      <c r="DO48" s="146">
        <v>18081.288599566014</v>
      </c>
      <c r="DP48" s="146">
        <v>-204.47337673176432</v>
      </c>
      <c r="DQ48" s="146">
        <v>11930.395593390087</v>
      </c>
      <c r="DR48" s="146">
        <v>10674.344850609248</v>
      </c>
      <c r="DS48" s="146">
        <v>11763.478551160073</v>
      </c>
      <c r="DT48" s="146">
        <v>103559.505925555</v>
      </c>
      <c r="DU48" s="146">
        <v>18995.159405775328</v>
      </c>
      <c r="DV48" s="146">
        <v>10090.135202804207</v>
      </c>
      <c r="DW48" s="146">
        <f>DK48+DL48+DM48+DN48+DO48+DP48+DQ48+DR48+DS48+DT48+DU48+DV48</f>
        <v>160511.60073443496</v>
      </c>
      <c r="DX48" s="146">
        <v>34307</v>
      </c>
      <c r="DY48" s="146">
        <v>16955</v>
      </c>
      <c r="DZ48" s="146">
        <v>9152.52</v>
      </c>
      <c r="EA48" s="146">
        <v>9004.56</v>
      </c>
      <c r="EB48" s="146">
        <v>12081</v>
      </c>
      <c r="EC48" s="146">
        <v>11212.68</v>
      </c>
      <c r="ED48" s="146">
        <v>4897.6499999999996</v>
      </c>
      <c r="EE48" s="146">
        <v>10624.18</v>
      </c>
      <c r="EF48" s="146">
        <v>9392.4699999999993</v>
      </c>
      <c r="EG48" s="146">
        <v>10319.36</v>
      </c>
      <c r="EH48" s="146">
        <v>10320.540000000001</v>
      </c>
      <c r="EI48" s="146">
        <v>9559</v>
      </c>
      <c r="EJ48" s="146">
        <f>DX48+DY48+DZ48+EA48+EB48+EC48+ED48+EE48+EF48+EG48+EH48+EI48</f>
        <v>147825.96</v>
      </c>
      <c r="EK48" s="146">
        <v>12252.43</v>
      </c>
      <c r="EL48" s="146">
        <v>11193</v>
      </c>
      <c r="EM48" s="146">
        <v>10887</v>
      </c>
      <c r="EN48" s="146">
        <v>10695</v>
      </c>
      <c r="EO48" s="146">
        <v>23468</v>
      </c>
      <c r="EP48" s="146">
        <v>35166</v>
      </c>
      <c r="EQ48" s="146">
        <v>14338</v>
      </c>
      <c r="ER48" s="146">
        <v>17991.95</v>
      </c>
      <c r="ES48" s="146">
        <v>11225</v>
      </c>
      <c r="ET48" s="146">
        <v>8984</v>
      </c>
      <c r="EU48" s="146">
        <v>8901</v>
      </c>
      <c r="EV48" s="146">
        <v>9017</v>
      </c>
      <c r="EW48" s="146">
        <f>EK48+EL48+EM48+EN48+EO48+EP48+EQ48+ER48+ES48+ET48+EU48+EV48</f>
        <v>174118.38</v>
      </c>
      <c r="EX48" s="146">
        <v>7761</v>
      </c>
      <c r="EY48" s="146">
        <v>9332</v>
      </c>
      <c r="EZ48" s="146">
        <v>51624</v>
      </c>
      <c r="FA48" s="146">
        <v>30768</v>
      </c>
      <c r="FB48" s="146">
        <v>19311</v>
      </c>
      <c r="FC48" s="146">
        <v>13869</v>
      </c>
      <c r="FD48" s="146">
        <v>8252</v>
      </c>
      <c r="FE48" s="146">
        <v>5384</v>
      </c>
      <c r="FF48" s="146">
        <v>8582</v>
      </c>
      <c r="FG48" s="146">
        <v>-5783.79</v>
      </c>
      <c r="FH48" s="146">
        <v>4280</v>
      </c>
      <c r="FI48" s="146">
        <v>7826</v>
      </c>
      <c r="FJ48" s="146">
        <f>EX48+EY48+EZ48+FA48+FB48+FC48+FD48+FE48+FF48+FG48+FH48+FI48</f>
        <v>161205.21</v>
      </c>
      <c r="FK48" s="146">
        <v>10487.26</v>
      </c>
      <c r="FL48" s="146">
        <v>7713.55</v>
      </c>
      <c r="FM48" s="146">
        <v>8126</v>
      </c>
      <c r="FN48" s="146">
        <v>6524</v>
      </c>
      <c r="FO48" s="146">
        <v>5590</v>
      </c>
      <c r="FP48" s="146">
        <v>5651</v>
      </c>
      <c r="FQ48" s="146">
        <v>5395</v>
      </c>
      <c r="FR48" s="146">
        <v>5041</v>
      </c>
      <c r="FS48" s="146">
        <v>4647</v>
      </c>
      <c r="FT48" s="146">
        <v>7364</v>
      </c>
      <c r="FU48" s="146">
        <v>5373</v>
      </c>
      <c r="FV48" s="146">
        <v>5927</v>
      </c>
      <c r="FW48" s="146">
        <f>FK48+FL48+FM48+FN48+FO48+FP48+FQ48+FR48+FS48+FT48+FU48+FV48</f>
        <v>77838.81</v>
      </c>
      <c r="FX48" s="146">
        <v>5376</v>
      </c>
      <c r="FY48" s="146">
        <v>5072</v>
      </c>
      <c r="FZ48" s="146">
        <v>5103</v>
      </c>
      <c r="GA48" s="146">
        <v>4842</v>
      </c>
      <c r="GB48" s="146">
        <v>8736</v>
      </c>
      <c r="GC48" s="146">
        <v>11745</v>
      </c>
      <c r="GD48" s="146">
        <v>5298</v>
      </c>
      <c r="GE48" s="146">
        <v>4805</v>
      </c>
      <c r="GF48" s="146">
        <v>3893</v>
      </c>
      <c r="GG48" s="146">
        <v>3792.8059859796003</v>
      </c>
      <c r="GH48" s="146">
        <v>4204.6483054812134</v>
      </c>
      <c r="GI48" s="146">
        <v>459.7100000000064</v>
      </c>
      <c r="GJ48" s="145">
        <f>FY48+FZ48+GA48+GB48+GC48+GD48+GE48+GF48+GH48+GG48+GI48+FX48</f>
        <v>63327.164291460816</v>
      </c>
      <c r="GK48" s="146">
        <v>1547.38</v>
      </c>
      <c r="GL48" s="146">
        <v>3629.76</v>
      </c>
      <c r="GM48" s="146">
        <v>2792.72</v>
      </c>
      <c r="GN48" s="146">
        <v>4171.6499999999996</v>
      </c>
      <c r="GO48" s="146">
        <v>3437.97</v>
      </c>
      <c r="GP48" s="146">
        <v>3085.54</v>
      </c>
      <c r="GQ48" s="146">
        <v>2825.66</v>
      </c>
      <c r="GR48" s="146">
        <v>4386.24</v>
      </c>
      <c r="GS48" s="146">
        <v>2590.2600000000002</v>
      </c>
      <c r="GT48" s="146">
        <v>2333.4899999999998</v>
      </c>
      <c r="GU48" s="146">
        <v>1095.06</v>
      </c>
      <c r="GV48" s="146">
        <v>3091.71</v>
      </c>
      <c r="GW48" s="146">
        <f>GK48+GL48+GM48+GN48+GO48+GP48+GQ48+GR48+GS48+GT48+GU48+GV48</f>
        <v>34987.440000000002</v>
      </c>
      <c r="GX48" s="146">
        <v>2214.1799999999998</v>
      </c>
      <c r="GY48" s="146">
        <v>-1384.54</v>
      </c>
      <c r="GZ48" s="146">
        <v>2904.92</v>
      </c>
      <c r="HA48" s="146">
        <v>2511.35</v>
      </c>
      <c r="HB48" s="146">
        <v>2063.5300000000002</v>
      </c>
      <c r="HC48" s="146">
        <v>1747.98</v>
      </c>
      <c r="HD48" s="146">
        <v>1897.11</v>
      </c>
      <c r="HE48" s="146">
        <v>1865.42</v>
      </c>
      <c r="HF48" s="146">
        <v>1723.19</v>
      </c>
      <c r="HG48" s="146">
        <v>4612.3900000000003</v>
      </c>
      <c r="HH48" s="146">
        <v>1741.47</v>
      </c>
      <c r="HI48" s="146">
        <v>1483.69</v>
      </c>
      <c r="HJ48" s="146">
        <f>GX48+GY48+GZ48+HA48+HB48+HC48+HD48+HE48+HF48+HG48+HH48+HI48</f>
        <v>23380.690000000002</v>
      </c>
      <c r="HK48" s="146">
        <v>1473.38</v>
      </c>
      <c r="HL48" s="146">
        <v>926.59999999999991</v>
      </c>
      <c r="HM48" s="146">
        <v>1896.4299999999998</v>
      </c>
      <c r="HN48" s="146">
        <v>1666.0900000000001</v>
      </c>
      <c r="HO48" s="146">
        <v>924.21</v>
      </c>
      <c r="HP48" s="146">
        <v>-1066.0699999999997</v>
      </c>
      <c r="HQ48" s="146">
        <v>1975.92</v>
      </c>
      <c r="HR48" s="146">
        <v>1202.5999999999999</v>
      </c>
      <c r="HS48" s="146">
        <v>2637.26</v>
      </c>
      <c r="HT48" s="146">
        <v>1258.57</v>
      </c>
      <c r="HU48" s="146">
        <v>1374.47</v>
      </c>
      <c r="HV48" s="146">
        <v>-1440.82</v>
      </c>
      <c r="HW48" s="146">
        <f>HK48+HL48+HM48+HN48+HO48+HP48+HQ48+HR48+HS48+HT48+HU48+HV48</f>
        <v>12828.64</v>
      </c>
      <c r="HX48" s="146">
        <v>1247.72</v>
      </c>
      <c r="HY48" s="146">
        <v>893.29</v>
      </c>
      <c r="HZ48" s="146">
        <v>652.57000000000005</v>
      </c>
      <c r="IA48" s="146">
        <v>742.17</v>
      </c>
      <c r="IB48" s="146">
        <v>585.83000000000004</v>
      </c>
      <c r="IC48" s="146">
        <v>201.57</v>
      </c>
      <c r="ID48" s="146">
        <v>969.87</v>
      </c>
      <c r="IE48" s="146">
        <v>649.54999999999995</v>
      </c>
      <c r="IF48" s="146">
        <v>733.2</v>
      </c>
      <c r="IG48" s="146">
        <v>671.12</v>
      </c>
      <c r="IH48" s="146">
        <v>510.33</v>
      </c>
      <c r="II48" s="146">
        <v>735.18</v>
      </c>
      <c r="IJ48" s="146">
        <f>HX48+HY48+HZ48+IA48+IB48+IC48+ID48+IE48+IF48+IG48+IH48+II48</f>
        <v>8592.4</v>
      </c>
      <c r="IK48" s="146">
        <v>857.85</v>
      </c>
      <c r="IL48" s="146">
        <v>1246.0999999999999</v>
      </c>
      <c r="IM48" s="146">
        <v>726.81</v>
      </c>
      <c r="IN48" s="146">
        <v>558.41</v>
      </c>
      <c r="IO48" s="146">
        <v>-121.49</v>
      </c>
      <c r="IP48" s="146">
        <v>575.70000000000005</v>
      </c>
      <c r="IQ48" s="146">
        <v>453.57</v>
      </c>
      <c r="IR48" s="146">
        <v>615.66</v>
      </c>
      <c r="IS48" s="146">
        <v>431.3</v>
      </c>
      <c r="IT48" s="146">
        <v>393.18</v>
      </c>
      <c r="IU48" s="146">
        <v>582.75</v>
      </c>
      <c r="IV48" s="146">
        <v>488.79</v>
      </c>
      <c r="IW48" s="146">
        <f>IK48+IL48+IM48+IN48+IO48+IP48+IQ48+IR48+IS48+IT48+IU48+IV48</f>
        <v>6808.63</v>
      </c>
      <c r="IX48" s="146">
        <v>327.32</v>
      </c>
      <c r="IY48" s="146">
        <v>175.21</v>
      </c>
      <c r="IZ48" s="146">
        <v>175.4</v>
      </c>
      <c r="JA48" s="146">
        <v>256.33999999999997</v>
      </c>
      <c r="JB48" s="146">
        <v>168.09</v>
      </c>
      <c r="JC48" s="146">
        <v>127.65</v>
      </c>
      <c r="JD48" s="146">
        <v>120.75</v>
      </c>
      <c r="JE48" s="146">
        <v>387.79</v>
      </c>
      <c r="JF48" s="146">
        <v>311.43</v>
      </c>
      <c r="JG48" s="146">
        <v>344.02</v>
      </c>
      <c r="JH48" s="146">
        <v>319.77999999999997</v>
      </c>
      <c r="JI48" s="146">
        <v>184.98</v>
      </c>
      <c r="JJ48" s="146">
        <f>IX48+IY48+IZ48+JA48+JB48+JC48+JD48+JE48+JF48+JG48+JH48+JI48</f>
        <v>2898.7599999999998</v>
      </c>
      <c r="JK48" s="146">
        <v>478.69</v>
      </c>
      <c r="JL48" s="146">
        <v>350.43</v>
      </c>
      <c r="JM48" s="146">
        <v>653.66</v>
      </c>
      <c r="JN48" s="146">
        <v>-2449.0100000000002</v>
      </c>
      <c r="JO48" s="146">
        <v>495.15</v>
      </c>
      <c r="JP48" s="146">
        <v>432.69</v>
      </c>
      <c r="JQ48" s="146">
        <v>385.38</v>
      </c>
      <c r="JR48" s="146">
        <v>511.77</v>
      </c>
      <c r="JS48" s="146">
        <v>263.88</v>
      </c>
      <c r="JT48" s="146">
        <v>540.26</v>
      </c>
      <c r="JU48" s="146">
        <v>342.57</v>
      </c>
      <c r="JV48" s="146">
        <v>437.94</v>
      </c>
      <c r="JW48" s="146">
        <f>JK48+JL48+JM48+JN48+JO48+JP48+JQ48+JR48+JS48+JT48+JU48+JV48</f>
        <v>2443.41</v>
      </c>
      <c r="JX48" s="146">
        <v>505.91</v>
      </c>
      <c r="JY48" s="146">
        <v>571.97</v>
      </c>
      <c r="JZ48" s="146">
        <v>515.52</v>
      </c>
      <c r="KA48" s="146">
        <v>592.16999999999996</v>
      </c>
      <c r="KB48" s="146">
        <v>648.48</v>
      </c>
      <c r="KC48" s="146">
        <v>387.4</v>
      </c>
      <c r="KD48" s="146">
        <v>470.43</v>
      </c>
      <c r="KE48" s="146">
        <v>-1106.21</v>
      </c>
      <c r="KF48" s="146">
        <v>469.02</v>
      </c>
      <c r="KG48" s="146">
        <v>555.35</v>
      </c>
      <c r="KH48" s="146">
        <v>470.81</v>
      </c>
      <c r="KI48" s="146">
        <v>491.78</v>
      </c>
      <c r="KJ48" s="146">
        <f>JX48+JY48+JZ48+KA48+KB48+KC48+KD48+KE48+KF48+KG48+KH48+KI48</f>
        <v>4572.63</v>
      </c>
      <c r="KK48" s="146">
        <v>633.91</v>
      </c>
      <c r="KL48" s="146">
        <v>407.36</v>
      </c>
      <c r="KM48" s="146">
        <v>544.09</v>
      </c>
      <c r="KN48" s="146">
        <v>0</v>
      </c>
      <c r="KO48" s="146">
        <v>0</v>
      </c>
      <c r="KP48" s="146">
        <v>0</v>
      </c>
      <c r="KQ48" s="146">
        <v>44.59</v>
      </c>
      <c r="KR48" s="146">
        <v>88.4</v>
      </c>
      <c r="KS48" s="146">
        <v>176.79</v>
      </c>
      <c r="KT48" s="146">
        <v>574.58000000000004</v>
      </c>
      <c r="KU48" s="146">
        <v>176.79</v>
      </c>
      <c r="KV48" s="146">
        <v>361.21</v>
      </c>
      <c r="KW48" s="146">
        <f>KK48+KL48+KM48+KN48+KO48+KP48+KQ48+KR48+KS48+KT48+KU48+KV48</f>
        <v>3007.7200000000003</v>
      </c>
      <c r="KX48" s="146">
        <v>176.79</v>
      </c>
      <c r="KY48" s="146">
        <v>337.79</v>
      </c>
      <c r="KZ48" s="146">
        <v>374.22</v>
      </c>
      <c r="LA48" s="146">
        <v>397.37</v>
      </c>
      <c r="LB48" s="146">
        <v>408.13</v>
      </c>
      <c r="LC48" s="146">
        <v>421</v>
      </c>
      <c r="LD48" s="146">
        <v>421.24</v>
      </c>
      <c r="LE48" s="146">
        <v>489.27</v>
      </c>
      <c r="LF48" s="146">
        <v>525.41999999999996</v>
      </c>
      <c r="LG48" s="146">
        <v>601.02</v>
      </c>
      <c r="LH48" s="146">
        <v>621.6</v>
      </c>
      <c r="LI48" s="146">
        <v>345.18</v>
      </c>
      <c r="LJ48" s="146">
        <f>KX48+KY48+KZ48+LA48+LB48+LC48+LD48+LE48+LF48+LG48+LH48+LI48</f>
        <v>5119.0300000000007</v>
      </c>
      <c r="LK48" s="146">
        <v>398.11</v>
      </c>
      <c r="LL48" s="146">
        <v>235.52</v>
      </c>
      <c r="LM48" s="146">
        <v>391.87</v>
      </c>
      <c r="LN48" s="146">
        <v>563.02</v>
      </c>
      <c r="LO48" s="146">
        <v>478.76</v>
      </c>
      <c r="LP48" s="146">
        <v>1037.55</v>
      </c>
      <c r="LQ48" s="146">
        <v>541.61</v>
      </c>
      <c r="LR48" s="146">
        <v>489.31</v>
      </c>
      <c r="LS48" s="146">
        <v>572.95000000000005</v>
      </c>
      <c r="LT48" s="146">
        <v>489.14</v>
      </c>
      <c r="LU48" s="146">
        <v>465.76</v>
      </c>
      <c r="LV48" s="146">
        <v>-393.73</v>
      </c>
      <c r="LW48" s="146">
        <f>LK48+LL48+LM48+LN48+LO48+LP48+LQ48+LR48+LS48+LT48+LU48+LV48</f>
        <v>5269.8700000000008</v>
      </c>
      <c r="LX48" s="146">
        <v>439.68</v>
      </c>
      <c r="LY48" s="146">
        <v>248.04</v>
      </c>
      <c r="LZ48" s="146">
        <v>0</v>
      </c>
      <c r="MA48" s="146">
        <v>0</v>
      </c>
      <c r="MB48" s="146">
        <v>0</v>
      </c>
      <c r="MC48" s="146">
        <v>0</v>
      </c>
      <c r="MD48" s="146">
        <v>0</v>
      </c>
      <c r="ME48" s="146">
        <v>0</v>
      </c>
      <c r="MF48" s="146">
        <v>0</v>
      </c>
      <c r="MG48" s="146">
        <v>0</v>
      </c>
      <c r="MH48" s="146">
        <v>0</v>
      </c>
      <c r="MI48" s="146">
        <v>0</v>
      </c>
      <c r="MJ48" s="146">
        <f>LX48+LY48+LZ48+MA48+MB48+MC48+MD48+ME48+MF48+MG48+MH48+MI48</f>
        <v>687.72</v>
      </c>
    </row>
    <row r="49" spans="1:348" x14ac:dyDescent="0.2">
      <c r="A49" s="47"/>
      <c r="B49" s="46"/>
      <c r="C49" s="248" t="s">
        <v>395</v>
      </c>
      <c r="D49" s="208" t="s">
        <v>395</v>
      </c>
      <c r="E49" s="147"/>
      <c r="F49" s="147"/>
      <c r="G49" s="147"/>
      <c r="H49" s="147"/>
      <c r="I49" s="147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6"/>
      <c r="AX49" s="146"/>
      <c r="AY49" s="146"/>
      <c r="AZ49" s="146"/>
      <c r="BA49" s="146"/>
      <c r="BB49" s="146"/>
      <c r="BC49" s="146"/>
      <c r="BD49" s="146"/>
      <c r="BE49" s="146"/>
      <c r="BF49" s="146"/>
      <c r="BG49" s="146"/>
      <c r="BH49" s="146"/>
      <c r="BI49" s="146"/>
      <c r="BJ49" s="146"/>
      <c r="BK49" s="146"/>
      <c r="BL49" s="146"/>
      <c r="BM49" s="146"/>
      <c r="BN49" s="146"/>
      <c r="BO49" s="146"/>
      <c r="BP49" s="146"/>
      <c r="BQ49" s="146"/>
      <c r="BR49" s="146"/>
      <c r="BS49" s="146"/>
      <c r="BT49" s="146"/>
      <c r="BU49" s="146"/>
      <c r="BV49" s="146"/>
      <c r="BW49" s="146"/>
      <c r="BX49" s="146"/>
      <c r="BY49" s="146"/>
      <c r="BZ49" s="146"/>
      <c r="CA49" s="146"/>
      <c r="CB49" s="146"/>
      <c r="CC49" s="146"/>
      <c r="CD49" s="146"/>
      <c r="CE49" s="146"/>
      <c r="CF49" s="146"/>
      <c r="CG49" s="146"/>
      <c r="CH49" s="146"/>
      <c r="CI49" s="146"/>
      <c r="CJ49" s="146"/>
      <c r="CK49" s="146"/>
      <c r="CL49" s="146"/>
      <c r="CM49" s="146"/>
      <c r="CN49" s="146"/>
      <c r="CO49" s="146"/>
      <c r="CP49" s="146"/>
      <c r="CQ49" s="146"/>
      <c r="CR49" s="146"/>
      <c r="CS49" s="146"/>
      <c r="CT49" s="146"/>
      <c r="CU49" s="146"/>
      <c r="CV49" s="146"/>
      <c r="CW49" s="146"/>
      <c r="CX49" s="146"/>
      <c r="CY49" s="146"/>
      <c r="CZ49" s="146"/>
      <c r="DA49" s="146"/>
      <c r="DB49" s="146"/>
      <c r="DC49" s="146"/>
      <c r="DD49" s="146"/>
      <c r="DE49" s="146"/>
      <c r="DF49" s="146"/>
      <c r="DG49" s="146"/>
      <c r="DH49" s="146"/>
      <c r="DI49" s="146"/>
      <c r="DJ49" s="146"/>
      <c r="DK49" s="146"/>
      <c r="DL49" s="146"/>
      <c r="DM49" s="146"/>
      <c r="DN49" s="146"/>
      <c r="DO49" s="146"/>
      <c r="DP49" s="146"/>
      <c r="DQ49" s="146"/>
      <c r="DR49" s="146"/>
      <c r="DS49" s="146"/>
      <c r="DT49" s="146"/>
      <c r="DU49" s="146"/>
      <c r="DV49" s="146"/>
      <c r="DW49" s="146"/>
      <c r="DX49" s="146"/>
      <c r="DY49" s="146"/>
      <c r="DZ49" s="146"/>
      <c r="EA49" s="146"/>
      <c r="EB49" s="146"/>
      <c r="EC49" s="146"/>
      <c r="ED49" s="146"/>
      <c r="EE49" s="146"/>
      <c r="EF49" s="146"/>
      <c r="EG49" s="146"/>
      <c r="EH49" s="146"/>
      <c r="EI49" s="146"/>
      <c r="EJ49" s="146"/>
      <c r="EK49" s="146"/>
      <c r="EL49" s="146"/>
      <c r="EM49" s="146"/>
      <c r="EN49" s="146"/>
      <c r="EO49" s="146"/>
      <c r="EP49" s="146"/>
      <c r="EQ49" s="146"/>
      <c r="ER49" s="146"/>
      <c r="ES49" s="146"/>
      <c r="ET49" s="146"/>
      <c r="EU49" s="146"/>
      <c r="EV49" s="146"/>
      <c r="EW49" s="146"/>
      <c r="EX49" s="146"/>
      <c r="EY49" s="146"/>
      <c r="EZ49" s="146"/>
      <c r="FA49" s="146"/>
      <c r="FB49" s="146"/>
      <c r="FC49" s="146"/>
      <c r="FD49" s="146"/>
      <c r="FE49" s="146"/>
      <c r="FF49" s="146"/>
      <c r="FG49" s="146"/>
      <c r="FH49" s="146"/>
      <c r="FI49" s="146"/>
      <c r="FJ49" s="146"/>
      <c r="FK49" s="146"/>
      <c r="FL49" s="146"/>
      <c r="FM49" s="146"/>
      <c r="FN49" s="146"/>
      <c r="FO49" s="146"/>
      <c r="FP49" s="146"/>
      <c r="FQ49" s="146"/>
      <c r="FR49" s="146"/>
      <c r="FS49" s="146"/>
      <c r="FT49" s="146"/>
      <c r="FU49" s="146"/>
      <c r="FV49" s="146"/>
      <c r="FW49" s="146"/>
      <c r="FX49" s="146"/>
      <c r="FY49" s="146"/>
      <c r="FZ49" s="146"/>
      <c r="GA49" s="146"/>
      <c r="GB49" s="146"/>
      <c r="GC49" s="146"/>
      <c r="GD49" s="146"/>
      <c r="GE49" s="146"/>
      <c r="GF49" s="146"/>
      <c r="GG49" s="146"/>
      <c r="GH49" s="146"/>
      <c r="GI49" s="146"/>
      <c r="GJ49" s="146"/>
      <c r="GK49" s="146"/>
      <c r="GL49" s="146"/>
      <c r="GM49" s="146"/>
      <c r="GN49" s="146"/>
      <c r="GO49" s="146"/>
      <c r="GP49" s="146"/>
      <c r="GQ49" s="146"/>
      <c r="GR49" s="146"/>
      <c r="GS49" s="146"/>
      <c r="GT49" s="146"/>
      <c r="GU49" s="146"/>
      <c r="GV49" s="146"/>
      <c r="GW49" s="146"/>
      <c r="GX49" s="146"/>
      <c r="GY49" s="146"/>
      <c r="GZ49" s="146"/>
      <c r="HA49" s="146"/>
      <c r="HB49" s="146"/>
      <c r="HC49" s="146"/>
      <c r="HD49" s="146"/>
      <c r="HE49" s="146"/>
      <c r="HF49" s="146"/>
      <c r="HG49" s="146"/>
      <c r="HH49" s="146"/>
      <c r="HI49" s="146"/>
      <c r="HJ49" s="146"/>
      <c r="HK49" s="146"/>
      <c r="HL49" s="146"/>
      <c r="HM49" s="146"/>
      <c r="HN49" s="146"/>
      <c r="HO49" s="146"/>
      <c r="HP49" s="146"/>
      <c r="HQ49" s="146"/>
      <c r="HR49" s="146"/>
      <c r="HS49" s="146"/>
      <c r="HT49" s="146"/>
      <c r="HU49" s="146"/>
      <c r="HV49" s="146"/>
      <c r="HW49" s="146"/>
      <c r="HX49" s="146"/>
      <c r="HY49" s="146"/>
      <c r="HZ49" s="146"/>
      <c r="IA49" s="146"/>
      <c r="IB49" s="146"/>
      <c r="IC49" s="146"/>
      <c r="ID49" s="146"/>
      <c r="IE49" s="146"/>
      <c r="IF49" s="146"/>
      <c r="IG49" s="146"/>
      <c r="IH49" s="146"/>
      <c r="II49" s="146"/>
      <c r="IJ49" s="146"/>
      <c r="IK49" s="146"/>
      <c r="IL49" s="146"/>
      <c r="IM49" s="146"/>
      <c r="IN49" s="146"/>
      <c r="IO49" s="146"/>
      <c r="IP49" s="146"/>
      <c r="IQ49" s="146"/>
      <c r="IR49" s="146"/>
      <c r="IS49" s="146"/>
      <c r="IT49" s="146"/>
      <c r="IU49" s="146"/>
      <c r="IV49" s="146"/>
      <c r="IW49" s="146"/>
      <c r="IX49" s="146"/>
      <c r="IY49" s="146"/>
      <c r="IZ49" s="146"/>
      <c r="JA49" s="146"/>
      <c r="JB49" s="146"/>
      <c r="JC49" s="146"/>
      <c r="JD49" s="146"/>
      <c r="JE49" s="146"/>
      <c r="JF49" s="146"/>
      <c r="JG49" s="146"/>
      <c r="JH49" s="146"/>
      <c r="JI49" s="146"/>
      <c r="JJ49" s="146"/>
      <c r="JK49" s="146"/>
      <c r="JL49" s="146"/>
      <c r="JM49" s="146"/>
      <c r="JN49" s="146"/>
      <c r="JO49" s="146"/>
      <c r="JP49" s="146"/>
      <c r="JQ49" s="146"/>
      <c r="JR49" s="146"/>
      <c r="JS49" s="146"/>
      <c r="JT49" s="146"/>
      <c r="JU49" s="146"/>
      <c r="JV49" s="146"/>
      <c r="JW49" s="146"/>
      <c r="JX49" s="146"/>
      <c r="JY49" s="146"/>
      <c r="JZ49" s="146"/>
      <c r="KA49" s="146"/>
      <c r="KB49" s="146"/>
      <c r="KC49" s="146"/>
      <c r="KD49" s="146"/>
      <c r="KE49" s="146"/>
      <c r="KF49" s="146"/>
      <c r="KG49" s="146"/>
      <c r="KH49" s="146"/>
      <c r="KI49" s="146"/>
      <c r="KJ49" s="146"/>
      <c r="KK49" s="146"/>
      <c r="KL49" s="146"/>
      <c r="KM49" s="146"/>
      <c r="KN49" s="146"/>
      <c r="KO49" s="146"/>
      <c r="KP49" s="146"/>
      <c r="KQ49" s="146"/>
      <c r="KR49" s="146"/>
      <c r="KS49" s="146"/>
      <c r="KT49" s="146"/>
      <c r="KU49" s="146"/>
      <c r="KV49" s="146"/>
      <c r="KW49" s="146"/>
      <c r="KX49" s="146"/>
      <c r="KY49" s="146"/>
      <c r="KZ49" s="146"/>
      <c r="LA49" s="146"/>
      <c r="LB49" s="146"/>
      <c r="LC49" s="146"/>
      <c r="LD49" s="146"/>
      <c r="LE49" s="146"/>
      <c r="LF49" s="146"/>
      <c r="LG49" s="146"/>
      <c r="LH49" s="146"/>
      <c r="LI49" s="146"/>
      <c r="LJ49" s="146"/>
      <c r="LK49" s="146"/>
      <c r="LL49" s="146"/>
      <c r="LM49" s="146"/>
      <c r="LN49" s="146"/>
      <c r="LO49" s="146"/>
      <c r="LP49" s="146"/>
      <c r="LQ49" s="146"/>
      <c r="LR49" s="146"/>
      <c r="LS49" s="146"/>
      <c r="LT49" s="146"/>
      <c r="LU49" s="146"/>
      <c r="LV49" s="146"/>
      <c r="LW49" s="146"/>
      <c r="LX49" s="146"/>
      <c r="LY49" s="146"/>
      <c r="LZ49" s="146"/>
      <c r="MA49" s="146"/>
      <c r="MB49" s="146"/>
      <c r="MC49" s="146"/>
      <c r="MD49" s="146"/>
      <c r="ME49" s="146"/>
      <c r="MF49" s="146"/>
      <c r="MG49" s="146"/>
      <c r="MH49" s="146"/>
      <c r="MI49" s="146"/>
      <c r="MJ49" s="146"/>
    </row>
    <row r="50" spans="1:348" ht="15.75" x14ac:dyDescent="0.25">
      <c r="A50" s="50">
        <v>7013</v>
      </c>
      <c r="B50" s="51"/>
      <c r="C50" s="247" t="s">
        <v>121</v>
      </c>
      <c r="D50" s="207" t="s">
        <v>72</v>
      </c>
      <c r="E50" s="144">
        <f t="shared" ref="E50:AI50" si="217">E51</f>
        <v>7393723.9192121523</v>
      </c>
      <c r="F50" s="144">
        <f t="shared" si="217"/>
        <v>7303830.7461191788</v>
      </c>
      <c r="G50" s="144">
        <f t="shared" si="217"/>
        <v>9682331.8310799524</v>
      </c>
      <c r="H50" s="144">
        <f t="shared" si="217"/>
        <v>8623280.7544650305</v>
      </c>
      <c r="I50" s="144">
        <f t="shared" si="217"/>
        <v>9191420.4640293773</v>
      </c>
      <c r="J50" s="145">
        <f t="shared" si="217"/>
        <v>15567188.282423636</v>
      </c>
      <c r="K50" s="145">
        <f t="shared" si="217"/>
        <v>251927.89183775664</v>
      </c>
      <c r="L50" s="145">
        <f t="shared" si="217"/>
        <v>472629.77800033387</v>
      </c>
      <c r="M50" s="145">
        <f t="shared" si="217"/>
        <v>1032406.9437489568</v>
      </c>
      <c r="N50" s="145">
        <f t="shared" si="217"/>
        <v>840481.55566683365</v>
      </c>
      <c r="O50" s="145">
        <f t="shared" si="217"/>
        <v>1051861.1250208647</v>
      </c>
      <c r="P50" s="145">
        <f t="shared" si="217"/>
        <v>1182690.7027207478</v>
      </c>
      <c r="Q50" s="145">
        <f t="shared" si="217"/>
        <v>1114872.3084626941</v>
      </c>
      <c r="R50" s="145">
        <f t="shared" si="217"/>
        <v>1105053.4134535138</v>
      </c>
      <c r="S50" s="145">
        <f t="shared" si="217"/>
        <v>1040260.3905858789</v>
      </c>
      <c r="T50" s="145">
        <f t="shared" si="217"/>
        <v>963132.19829744624</v>
      </c>
      <c r="U50" s="145">
        <f t="shared" si="217"/>
        <v>665986.47971957934</v>
      </c>
      <c r="V50" s="145">
        <f t="shared" si="217"/>
        <v>299495.07594725426</v>
      </c>
      <c r="W50" s="145">
        <f t="shared" ref="W50:W57" si="218">K50+L50+M50+N50+O50+P50+Q50+R50+S50+T50+U50+V50</f>
        <v>10020797.863461861</v>
      </c>
      <c r="X50" s="145">
        <f t="shared" si="217"/>
        <v>270852.11150058423</v>
      </c>
      <c r="Y50" s="145">
        <f t="shared" si="217"/>
        <v>509055.24954097811</v>
      </c>
      <c r="Z50" s="145">
        <f t="shared" si="217"/>
        <v>544959.10532465368</v>
      </c>
      <c r="AA50" s="145">
        <f t="shared" si="217"/>
        <v>823418.46102487063</v>
      </c>
      <c r="AB50" s="145">
        <f t="shared" si="217"/>
        <v>775400.60090135201</v>
      </c>
      <c r="AC50" s="145">
        <f t="shared" si="217"/>
        <v>711663.32832582213</v>
      </c>
      <c r="AD50" s="145">
        <f t="shared" si="217"/>
        <v>608654.6486396261</v>
      </c>
      <c r="AE50" s="145">
        <f t="shared" si="217"/>
        <v>706672.50876314472</v>
      </c>
      <c r="AF50" s="145">
        <f t="shared" si="217"/>
        <v>795978.73894174595</v>
      </c>
      <c r="AG50" s="145">
        <f t="shared" si="217"/>
        <v>764008.51276915381</v>
      </c>
      <c r="AH50" s="145">
        <f t="shared" si="217"/>
        <v>924286.42964446684</v>
      </c>
      <c r="AI50" s="145">
        <f t="shared" si="217"/>
        <v>635866.29944917373</v>
      </c>
      <c r="AJ50" s="145">
        <f t="shared" ref="AJ50:AJ57" si="219">X50+Y50+Z50+AA50+AB50+AC50+AD50+AE50+AF50+AG50+AH50+AI50</f>
        <v>8070815.9948255718</v>
      </c>
      <c r="AK50" s="145">
        <f t="shared" ref="AK50:AV50" si="220">AK51+AK52</f>
        <v>290944.75045902189</v>
      </c>
      <c r="AL50" s="145">
        <f t="shared" si="220"/>
        <v>651352.02804206312</v>
      </c>
      <c r="AM50" s="145">
        <f t="shared" si="220"/>
        <v>1207632.2817559673</v>
      </c>
      <c r="AN50" s="145">
        <f t="shared" si="220"/>
        <v>1015477.3827407779</v>
      </c>
      <c r="AO50" s="145">
        <f t="shared" si="220"/>
        <v>1765890.5024202971</v>
      </c>
      <c r="AP50" s="145">
        <f t="shared" si="220"/>
        <v>1018824.0694374896</v>
      </c>
      <c r="AQ50" s="145">
        <f t="shared" si="220"/>
        <v>545526.62326823571</v>
      </c>
      <c r="AR50" s="145">
        <f t="shared" si="220"/>
        <v>922467.03388415952</v>
      </c>
      <c r="AS50" s="145">
        <f t="shared" si="220"/>
        <v>379744.61692538811</v>
      </c>
      <c r="AT50" s="145">
        <f t="shared" si="220"/>
        <v>551097.47955266235</v>
      </c>
      <c r="AU50" s="145">
        <f t="shared" si="220"/>
        <v>645626.77349357377</v>
      </c>
      <c r="AV50" s="145">
        <f t="shared" si="220"/>
        <v>643097.98030378902</v>
      </c>
      <c r="AW50" s="145">
        <f t="shared" ref="AW50:AW57" si="221">AK50+AL50+AM50+AN50+AO50+AP50+AQ50+AR50+AS50+AT50+AU50+AV50</f>
        <v>9637681.5222834237</v>
      </c>
      <c r="AX50" s="145">
        <f t="shared" ref="AX50:BI50" si="222">SUM(AX51:AX57)</f>
        <v>3784384.9106993824</v>
      </c>
      <c r="AY50" s="145">
        <f t="shared" si="222"/>
        <v>4503187.3375034295</v>
      </c>
      <c r="AZ50" s="145">
        <f t="shared" si="222"/>
        <v>4268110.4990819562</v>
      </c>
      <c r="BA50" s="145">
        <f t="shared" si="222"/>
        <v>4020610.0817893511</v>
      </c>
      <c r="BB50" s="145">
        <f t="shared" si="222"/>
        <v>3829189.6177599737</v>
      </c>
      <c r="BC50" s="145">
        <f t="shared" si="222"/>
        <v>4378046.2360206982</v>
      </c>
      <c r="BD50" s="145">
        <f t="shared" si="222"/>
        <v>4143924.2196628274</v>
      </c>
      <c r="BE50" s="145">
        <f t="shared" si="222"/>
        <v>4596957.936905358</v>
      </c>
      <c r="BF50" s="145">
        <f t="shared" si="222"/>
        <v>4366295.2762477044</v>
      </c>
      <c r="BG50" s="145">
        <f t="shared" si="222"/>
        <v>4239384.0761141712</v>
      </c>
      <c r="BH50" s="145">
        <f t="shared" si="222"/>
        <v>4551932.0647638133</v>
      </c>
      <c r="BI50" s="145">
        <f t="shared" si="222"/>
        <v>4988632.9494241364</v>
      </c>
      <c r="BJ50" s="145">
        <f t="shared" ref="BJ50:BJ57" si="223">AX50+AY50+AZ50+BA50+BB50+BC50+BD50+BE50+BF50+BG50+BH50+BI50</f>
        <v>51670655.205972806</v>
      </c>
      <c r="BK50" s="145">
        <f t="shared" ref="BK50:BV50" si="224">SUM(BK51:BK57)</f>
        <v>3817626.4396594898</v>
      </c>
      <c r="BL50" s="145">
        <f t="shared" si="224"/>
        <v>4192914.3715573363</v>
      </c>
      <c r="BM50" s="145">
        <f t="shared" si="224"/>
        <v>4200838.7581372056</v>
      </c>
      <c r="BN50" s="145">
        <f t="shared" si="224"/>
        <v>4316712.5688532796</v>
      </c>
      <c r="BO50" s="145">
        <f t="shared" si="224"/>
        <v>4642167.4177933568</v>
      </c>
      <c r="BP50" s="145">
        <f t="shared" si="224"/>
        <v>4127094.8088799869</v>
      </c>
      <c r="BQ50" s="145">
        <f t="shared" si="224"/>
        <v>4125321.3153062928</v>
      </c>
      <c r="BR50" s="145">
        <f t="shared" si="224"/>
        <v>4465018.3608746454</v>
      </c>
      <c r="BS50" s="145">
        <f t="shared" si="224"/>
        <v>4506305.2912702383</v>
      </c>
      <c r="BT50" s="145">
        <f t="shared" si="224"/>
        <v>4464976.6316140881</v>
      </c>
      <c r="BU50" s="145">
        <f t="shared" si="224"/>
        <v>4734789.6845267899</v>
      </c>
      <c r="BV50" s="145">
        <f t="shared" si="224"/>
        <v>4493248.2056417968</v>
      </c>
      <c r="BW50" s="145">
        <f t="shared" ref="BW50:BW57" si="225">BK50+BL50+BM50+BN50+BO50+BP50+BQ50+BR50+BS50+BT50+BU50+BV50</f>
        <v>52087013.85411451</v>
      </c>
      <c r="BX50" s="145">
        <f t="shared" ref="BX50:CI50" si="226">SUM(BX51:BX57)</f>
        <v>3600721.9162076451</v>
      </c>
      <c r="BY50" s="145">
        <f t="shared" si="226"/>
        <v>4398430.9798030378</v>
      </c>
      <c r="BZ50" s="145">
        <f t="shared" si="226"/>
        <v>4413758.1372058094</v>
      </c>
      <c r="CA50" s="145">
        <f t="shared" si="226"/>
        <v>4836442.1632448677</v>
      </c>
      <c r="CB50" s="145">
        <f t="shared" si="226"/>
        <v>4766553.9976631617</v>
      </c>
      <c r="CC50" s="145">
        <f t="shared" si="226"/>
        <v>4763328.3258220665</v>
      </c>
      <c r="CD50" s="145">
        <f t="shared" si="226"/>
        <v>4679256.3845768655</v>
      </c>
      <c r="CE50" s="145">
        <f t="shared" si="226"/>
        <v>4577553.8307461198</v>
      </c>
      <c r="CF50" s="145">
        <f t="shared" si="226"/>
        <v>5027870.9731263574</v>
      </c>
      <c r="CG50" s="145">
        <f t="shared" si="226"/>
        <v>4801477.215823736</v>
      </c>
      <c r="CH50" s="145">
        <f t="shared" si="226"/>
        <v>4712614.7554665329</v>
      </c>
      <c r="CI50" s="145">
        <f t="shared" si="226"/>
        <v>3864818.0604239693</v>
      </c>
      <c r="CJ50" s="145">
        <f t="shared" ref="CJ50:CJ57" si="227">BX50+BY50+BZ50+CA50+CB50+CC50+CD50+CE50+CF50+CG50+CH50+CI50</f>
        <v>54442826.740110174</v>
      </c>
      <c r="CK50" s="145">
        <f t="shared" ref="CK50:CV50" si="228">SUM(CK51:CK57)</f>
        <v>4131997.9969954933</v>
      </c>
      <c r="CL50" s="145">
        <f t="shared" si="228"/>
        <v>3238728.9267234188</v>
      </c>
      <c r="CM50" s="145">
        <f t="shared" si="228"/>
        <v>5279506.7601402113</v>
      </c>
      <c r="CN50" s="145">
        <f t="shared" si="228"/>
        <v>4587902.6873643808</v>
      </c>
      <c r="CO50" s="145">
        <f t="shared" si="228"/>
        <v>4322992.8225671845</v>
      </c>
      <c r="CP50" s="145">
        <f t="shared" si="228"/>
        <v>4143331.664162911</v>
      </c>
      <c r="CQ50" s="145">
        <f t="shared" si="228"/>
        <v>4510098.481054917</v>
      </c>
      <c r="CR50" s="145">
        <f t="shared" si="228"/>
        <v>4317517.9435820393</v>
      </c>
      <c r="CS50" s="145">
        <f t="shared" si="228"/>
        <v>4494241.362043065</v>
      </c>
      <c r="CT50" s="145">
        <f t="shared" si="228"/>
        <v>3606009.0135202804</v>
      </c>
      <c r="CU50" s="145">
        <f t="shared" si="228"/>
        <v>3084351.5272909366</v>
      </c>
      <c r="CV50" s="145">
        <f t="shared" si="228"/>
        <v>3950621.7659823066</v>
      </c>
      <c r="CW50" s="145">
        <f t="shared" ref="CW50:CW57" si="229">CK50+CL50+CM50+CN50+CO50+CP50+CQ50+CR50+CS50+CT50+CU50+CV50</f>
        <v>49667300.951427139</v>
      </c>
      <c r="CX50" s="145">
        <f t="shared" ref="CX50:DI50" si="230">SUM(CX51:CX57)</f>
        <v>3899415.7903521955</v>
      </c>
      <c r="CY50" s="145">
        <f t="shared" si="230"/>
        <v>4127845.9355700221</v>
      </c>
      <c r="CZ50" s="145">
        <f t="shared" si="230"/>
        <v>3445776.9988315809</v>
      </c>
      <c r="DA50" s="145">
        <f t="shared" si="230"/>
        <v>4203062.9277249211</v>
      </c>
      <c r="DB50" s="145">
        <f t="shared" si="230"/>
        <v>3911830.2453680518</v>
      </c>
      <c r="DC50" s="145">
        <f t="shared" si="230"/>
        <v>3226080.7878484395</v>
      </c>
      <c r="DD50" s="145">
        <f t="shared" si="230"/>
        <v>3951548.155566683</v>
      </c>
      <c r="DE50" s="145">
        <f t="shared" si="230"/>
        <v>4370468.2023034561</v>
      </c>
      <c r="DF50" s="145">
        <f t="shared" si="230"/>
        <v>4552048.9066933729</v>
      </c>
      <c r="DG50" s="145">
        <f t="shared" si="230"/>
        <v>4272204.1395426476</v>
      </c>
      <c r="DH50" s="145">
        <f t="shared" si="230"/>
        <v>3293644.6336170919</v>
      </c>
      <c r="DI50" s="145">
        <f t="shared" si="230"/>
        <v>3491583.2081455523</v>
      </c>
      <c r="DJ50" s="145">
        <f t="shared" ref="DJ50:DJ57" si="231">CX50+CY50+CZ50+DA50+DB50+DC50+DD50+DE50+DF50+DG50+DH50+DI50</f>
        <v>46745509.931564011</v>
      </c>
      <c r="DK50" s="145">
        <f t="shared" ref="DK50:DV50" si="232">SUM(DK51:DK57)</f>
        <v>4296970.4556835257</v>
      </c>
      <c r="DL50" s="145">
        <f t="shared" si="232"/>
        <v>4533825.7386079114</v>
      </c>
      <c r="DM50" s="145">
        <f t="shared" si="232"/>
        <v>4381818.5611750958</v>
      </c>
      <c r="DN50" s="145">
        <f t="shared" si="232"/>
        <v>4688954.2647304293</v>
      </c>
      <c r="DO50" s="145">
        <f t="shared" si="232"/>
        <v>3980696.0440660994</v>
      </c>
      <c r="DP50" s="145">
        <f t="shared" si="232"/>
        <v>4203580.3705558339</v>
      </c>
      <c r="DQ50" s="145">
        <f t="shared" si="232"/>
        <v>4105996.4947421132</v>
      </c>
      <c r="DR50" s="145">
        <f t="shared" si="232"/>
        <v>4082611.4171256889</v>
      </c>
      <c r="DS50" s="145">
        <f t="shared" si="232"/>
        <v>4281697.5463194791</v>
      </c>
      <c r="DT50" s="145">
        <f t="shared" si="232"/>
        <v>2950379.7362710736</v>
      </c>
      <c r="DU50" s="145">
        <f t="shared" si="232"/>
        <v>4527699.883158071</v>
      </c>
      <c r="DV50" s="145">
        <f t="shared" si="232"/>
        <v>4198410.1151727596</v>
      </c>
      <c r="DW50" s="145">
        <f t="shared" ref="DW50:DW57" si="233">DK50+DL50+DM50+DN50+DO50+DP50+DQ50+DR50+DS50+DT50+DU50+DV50</f>
        <v>50232640.627608083</v>
      </c>
      <c r="DX50" s="145">
        <f t="shared" ref="DX50:EI50" si="234">SUM(DX51:DX57)</f>
        <v>4156103</v>
      </c>
      <c r="DY50" s="145">
        <f t="shared" si="234"/>
        <v>4469610</v>
      </c>
      <c r="DZ50" s="145">
        <f t="shared" si="234"/>
        <v>4646211.7300000004</v>
      </c>
      <c r="EA50" s="145">
        <f t="shared" si="234"/>
        <v>4532637.9400000004</v>
      </c>
      <c r="EB50" s="145">
        <f t="shared" si="234"/>
        <v>4561900</v>
      </c>
      <c r="EC50" s="145">
        <f t="shared" si="234"/>
        <v>4044829.2199999997</v>
      </c>
      <c r="ED50" s="145">
        <f t="shared" si="234"/>
        <v>4505718.01</v>
      </c>
      <c r="EE50" s="145">
        <f t="shared" si="234"/>
        <v>4697520.17</v>
      </c>
      <c r="EF50" s="145">
        <f t="shared" si="234"/>
        <v>4609209.58</v>
      </c>
      <c r="EG50" s="145">
        <f t="shared" si="234"/>
        <v>4688858.45</v>
      </c>
      <c r="EH50" s="145">
        <f t="shared" si="234"/>
        <v>4723301.26</v>
      </c>
      <c r="EI50" s="145">
        <f t="shared" si="234"/>
        <v>3473951</v>
      </c>
      <c r="EJ50" s="145">
        <f t="shared" ref="EJ50:EJ57" si="235">DX50+DY50+DZ50+EA50+EB50+EC50+ED50+EE50+EF50+EG50+EH50+EI50</f>
        <v>53109850.359999999</v>
      </c>
      <c r="EK50" s="145">
        <f t="shared" ref="EK50:EV50" si="236">SUM(EK51:EK57)</f>
        <v>4629135.7</v>
      </c>
      <c r="EL50" s="145">
        <f t="shared" si="236"/>
        <v>4923007</v>
      </c>
      <c r="EM50" s="145">
        <f t="shared" si="236"/>
        <v>4894503</v>
      </c>
      <c r="EN50" s="145">
        <f t="shared" si="236"/>
        <v>4851353</v>
      </c>
      <c r="EO50" s="145">
        <f t="shared" si="236"/>
        <v>5105173</v>
      </c>
      <c r="EP50" s="145">
        <f t="shared" si="236"/>
        <v>5102930</v>
      </c>
      <c r="EQ50" s="145">
        <f t="shared" si="236"/>
        <v>5116818</v>
      </c>
      <c r="ER50" s="145">
        <f t="shared" si="236"/>
        <v>5475038.6100000003</v>
      </c>
      <c r="ES50" s="145">
        <f t="shared" si="236"/>
        <v>5499486</v>
      </c>
      <c r="ET50" s="145">
        <f t="shared" si="236"/>
        <v>5550573</v>
      </c>
      <c r="EU50" s="145">
        <f t="shared" si="236"/>
        <v>5747989</v>
      </c>
      <c r="EV50" s="145">
        <f t="shared" si="236"/>
        <v>5603322</v>
      </c>
      <c r="EW50" s="145">
        <f t="shared" ref="EW50:EW57" si="237">EK50+EL50+EM50+EN50+EO50+EP50+EQ50+ER50+ES50+ET50+EU50+EV50</f>
        <v>62499328.310000002</v>
      </c>
      <c r="EX50" s="145">
        <f t="shared" ref="EX50:FI50" si="238">SUM(EX51:EX57)</f>
        <v>5805841</v>
      </c>
      <c r="EY50" s="145">
        <f t="shared" si="238"/>
        <v>6336393</v>
      </c>
      <c r="EZ50" s="145">
        <f t="shared" si="238"/>
        <v>6633618</v>
      </c>
      <c r="FA50" s="145">
        <f t="shared" si="238"/>
        <v>6402017</v>
      </c>
      <c r="FB50" s="145">
        <f t="shared" si="238"/>
        <v>5744391</v>
      </c>
      <c r="FC50" s="145">
        <f t="shared" si="238"/>
        <v>4836353</v>
      </c>
      <c r="FD50" s="145">
        <f t="shared" si="238"/>
        <v>7061133</v>
      </c>
      <c r="FE50" s="145">
        <f t="shared" si="238"/>
        <v>7077674</v>
      </c>
      <c r="FF50" s="145">
        <f t="shared" si="238"/>
        <v>7339894</v>
      </c>
      <c r="FG50" s="145">
        <f t="shared" si="238"/>
        <v>7293259.5499999998</v>
      </c>
      <c r="FH50" s="145">
        <f t="shared" si="238"/>
        <v>7234333</v>
      </c>
      <c r="FI50" s="145">
        <f t="shared" si="238"/>
        <v>7403830</v>
      </c>
      <c r="FJ50" s="145">
        <f t="shared" ref="FJ50:FJ57" si="239">EX50+EY50+EZ50+FA50+FB50+FC50+FD50+FE50+FF50+FG50+FH50+FI50</f>
        <v>79168736.549999997</v>
      </c>
      <c r="FK50" s="145">
        <f t="shared" ref="FK50:FV50" si="240">SUM(FK51:FK57)</f>
        <v>7376182.3699999992</v>
      </c>
      <c r="FL50" s="145">
        <f t="shared" si="240"/>
        <v>7251282.6300000008</v>
      </c>
      <c r="FM50" s="145">
        <f t="shared" si="240"/>
        <v>7702010</v>
      </c>
      <c r="FN50" s="145">
        <f t="shared" si="240"/>
        <v>7924183</v>
      </c>
      <c r="FO50" s="145">
        <f t="shared" si="240"/>
        <v>7905359</v>
      </c>
      <c r="FP50" s="145">
        <f t="shared" si="240"/>
        <v>7803258</v>
      </c>
      <c r="FQ50" s="145">
        <f t="shared" si="240"/>
        <v>7435199</v>
      </c>
      <c r="FR50" s="145">
        <f t="shared" si="240"/>
        <v>7692645</v>
      </c>
      <c r="FS50" s="145">
        <f t="shared" si="240"/>
        <v>7789982</v>
      </c>
      <c r="FT50" s="145">
        <f t="shared" si="240"/>
        <v>7914025</v>
      </c>
      <c r="FU50" s="145">
        <f t="shared" si="240"/>
        <v>6915618</v>
      </c>
      <c r="FV50" s="145">
        <f t="shared" si="240"/>
        <v>8279852</v>
      </c>
      <c r="FW50" s="145">
        <f t="shared" ref="FW50:FW57" si="241">FK50+FL50+FM50+FN50+FO50+FP50+FQ50+FR50+FS50+FT50+FU50+FV50</f>
        <v>91989596</v>
      </c>
      <c r="FX50" s="145">
        <f t="shared" ref="FX50:GF50" si="242">SUM(FX51:FX57)</f>
        <v>8356420</v>
      </c>
      <c r="FY50" s="145">
        <f t="shared" si="242"/>
        <v>9069810</v>
      </c>
      <c r="FZ50" s="145">
        <f t="shared" si="242"/>
        <v>9176114</v>
      </c>
      <c r="GA50" s="145">
        <f t="shared" si="242"/>
        <v>8931323</v>
      </c>
      <c r="GB50" s="145">
        <f t="shared" si="242"/>
        <v>8920959</v>
      </c>
      <c r="GC50" s="145">
        <f t="shared" si="242"/>
        <v>8057046</v>
      </c>
      <c r="GD50" s="145">
        <f t="shared" si="242"/>
        <v>8594789</v>
      </c>
      <c r="GE50" s="145">
        <f t="shared" si="242"/>
        <v>8888798</v>
      </c>
      <c r="GF50" s="145">
        <f t="shared" si="242"/>
        <v>9259887</v>
      </c>
      <c r="GG50" s="150">
        <v>9148682</v>
      </c>
      <c r="GH50" s="150">
        <v>9581296</v>
      </c>
      <c r="GI50" s="150">
        <v>9329028</v>
      </c>
      <c r="GJ50" s="145">
        <f t="shared" ref="GJ50:GJ57" si="243">FY50+FZ50+GA50+GB50+GC50+GD50+GE50+GF50+GH50+GG50+GI50+FX50</f>
        <v>107314152</v>
      </c>
      <c r="GK50" s="145">
        <f t="shared" ref="GK50:GT50" si="244">SUM(GK51:GK57)</f>
        <v>12941194.98</v>
      </c>
      <c r="GL50" s="145">
        <f t="shared" si="244"/>
        <v>6507185.7700000005</v>
      </c>
      <c r="GM50" s="145">
        <f t="shared" si="244"/>
        <v>15181589.899999999</v>
      </c>
      <c r="GN50" s="145">
        <f t="shared" si="244"/>
        <v>9625285.5299999993</v>
      </c>
      <c r="GO50" s="145">
        <f t="shared" si="244"/>
        <v>9104907.6099999994</v>
      </c>
      <c r="GP50" s="145">
        <f t="shared" si="244"/>
        <v>5784638.54</v>
      </c>
      <c r="GQ50" s="145">
        <f t="shared" si="244"/>
        <v>1179755.76</v>
      </c>
      <c r="GR50" s="145">
        <f t="shared" si="244"/>
        <v>1473327.38</v>
      </c>
      <c r="GS50" s="145">
        <f t="shared" si="244"/>
        <v>20145359.380000003</v>
      </c>
      <c r="GT50" s="145">
        <f t="shared" si="244"/>
        <v>22235542.350000001</v>
      </c>
      <c r="GU50" s="145">
        <f>SUM(GU51:GU57)</f>
        <v>1952549.98</v>
      </c>
      <c r="GV50" s="145">
        <f>SUM(GV51:GV57)</f>
        <v>12246034.16</v>
      </c>
      <c r="GW50" s="145">
        <f t="shared" ref="GW50:GW57" si="245">GK50+GL50+GM50+GN50+GO50+GP50+GQ50+GR50+GS50+GT50+GU50+GV50</f>
        <v>118377371.33999999</v>
      </c>
      <c r="GX50" s="145">
        <f t="shared" ref="GX50:HG50" si="246">SUM(GX51:GX57)</f>
        <v>10632588.970000001</v>
      </c>
      <c r="GY50" s="145">
        <f t="shared" si="246"/>
        <v>12990495.27</v>
      </c>
      <c r="GZ50" s="145">
        <f t="shared" si="246"/>
        <v>17652366.760000002</v>
      </c>
      <c r="HA50" s="145">
        <f t="shared" si="246"/>
        <v>12474319.960000001</v>
      </c>
      <c r="HB50" s="145">
        <f t="shared" si="246"/>
        <v>8528129.0099999998</v>
      </c>
      <c r="HC50" s="145">
        <f t="shared" si="246"/>
        <v>4748054.43</v>
      </c>
      <c r="HD50" s="145">
        <f t="shared" si="246"/>
        <v>12447296.84</v>
      </c>
      <c r="HE50" s="145">
        <f t="shared" si="246"/>
        <v>7926485.0899999999</v>
      </c>
      <c r="HF50" s="145">
        <f t="shared" si="246"/>
        <v>7883503.3600000003</v>
      </c>
      <c r="HG50" s="145">
        <f t="shared" si="246"/>
        <v>7632068.3999999994</v>
      </c>
      <c r="HH50" s="145">
        <f>SUM(HH51:HH57)</f>
        <v>7936943.54</v>
      </c>
      <c r="HI50" s="145">
        <f>SUM(HI51:HI57)</f>
        <v>10750429.710000001</v>
      </c>
      <c r="HJ50" s="145">
        <f t="shared" ref="HJ50:HJ57" si="247">GX50+GY50+GZ50+HA50+HB50+HC50+HD50+HE50+HF50+HG50+HH50+HI50</f>
        <v>121602681.34</v>
      </c>
      <c r="HK50" s="145">
        <f t="shared" ref="HK50:HV50" si="248">SUM(HK51:HK59)</f>
        <v>1400568.31</v>
      </c>
      <c r="HL50" s="145">
        <f t="shared" si="248"/>
        <v>9494411.160000002</v>
      </c>
      <c r="HM50" s="145">
        <f t="shared" si="248"/>
        <v>4486611.2099999981</v>
      </c>
      <c r="HN50" s="145">
        <f t="shared" si="248"/>
        <v>9161696.5600000024</v>
      </c>
      <c r="HO50" s="145">
        <f t="shared" si="248"/>
        <v>62376176.999999985</v>
      </c>
      <c r="HP50" s="145">
        <f t="shared" si="248"/>
        <v>-31282830.939999998</v>
      </c>
      <c r="HQ50" s="145">
        <f t="shared" si="248"/>
        <v>7395855.6800000025</v>
      </c>
      <c r="HR50" s="145">
        <f t="shared" si="248"/>
        <v>7234803.7599999998</v>
      </c>
      <c r="HS50" s="145">
        <f t="shared" si="248"/>
        <v>11483092.57</v>
      </c>
      <c r="HT50" s="145">
        <f t="shared" si="248"/>
        <v>7216736.6499999994</v>
      </c>
      <c r="HU50" s="145">
        <f t="shared" si="248"/>
        <v>7005468.129999999</v>
      </c>
      <c r="HV50" s="145">
        <f t="shared" si="248"/>
        <v>-5452547.3999999994</v>
      </c>
      <c r="HW50" s="145">
        <f t="shared" ref="HW50:HW57" si="249">HK50+HL50+HM50+HN50+HO50+HP50+HQ50+HR50+HS50+HT50+HU50+HV50</f>
        <v>90520042.689999968</v>
      </c>
      <c r="HX50" s="145">
        <f>SUM(HX51:HX59)</f>
        <v>8324905.290000001</v>
      </c>
      <c r="HY50" s="145">
        <f>SUM(HY51:HY59)</f>
        <v>5117276.620000001</v>
      </c>
      <c r="HZ50" s="145">
        <f t="shared" ref="HZ50:II50" si="250">SUM(HZ51:HZ59)</f>
        <v>12710383.42</v>
      </c>
      <c r="IA50" s="145">
        <f t="shared" si="250"/>
        <v>8505498.3599999994</v>
      </c>
      <c r="IB50" s="145">
        <f t="shared" si="250"/>
        <v>8780033.6899999995</v>
      </c>
      <c r="IC50" s="145">
        <f t="shared" si="250"/>
        <v>7655217.6800000006</v>
      </c>
      <c r="ID50" s="145">
        <f t="shared" si="250"/>
        <v>8311138.1800000006</v>
      </c>
      <c r="IE50" s="145">
        <f t="shared" si="250"/>
        <v>8098536.3699999992</v>
      </c>
      <c r="IF50" s="145">
        <f t="shared" si="250"/>
        <v>8036192.96</v>
      </c>
      <c r="IG50" s="145">
        <f t="shared" si="250"/>
        <v>8060530.9500000002</v>
      </c>
      <c r="IH50" s="145">
        <f t="shared" si="250"/>
        <v>7701766.8700000001</v>
      </c>
      <c r="II50" s="145">
        <f t="shared" si="250"/>
        <v>8027841.1600000001</v>
      </c>
      <c r="IJ50" s="145">
        <f t="shared" ref="IJ50:IJ57" si="251">HX50+HY50+HZ50+IA50+IB50+IC50+ID50+IE50+IF50+IG50+IH50+II50</f>
        <v>99329321.549999997</v>
      </c>
      <c r="IK50" s="145">
        <f>SUM(IK51:IK59)</f>
        <v>-10411638.819999998</v>
      </c>
      <c r="IL50" s="145">
        <f>SUM(IL51:IL59)</f>
        <v>27286398.109999999</v>
      </c>
      <c r="IM50" s="145">
        <f t="shared" ref="IM50:IV50" si="252">SUM(IM51:IM59)</f>
        <v>9021203.75</v>
      </c>
      <c r="IN50" s="145">
        <f t="shared" si="252"/>
        <v>8460232.9199999999</v>
      </c>
      <c r="IO50" s="145">
        <f t="shared" si="252"/>
        <v>8112744.9699999997</v>
      </c>
      <c r="IP50" s="145">
        <f t="shared" si="252"/>
        <v>7982103.6499999985</v>
      </c>
      <c r="IQ50" s="145">
        <f t="shared" si="252"/>
        <v>7817390.4999999991</v>
      </c>
      <c r="IR50" s="145">
        <f t="shared" si="252"/>
        <v>8064071.4299999997</v>
      </c>
      <c r="IS50" s="145">
        <f t="shared" si="252"/>
        <v>8091344.5300000003</v>
      </c>
      <c r="IT50" s="145">
        <f t="shared" si="252"/>
        <v>7530759.3700000001</v>
      </c>
      <c r="IU50" s="145">
        <f t="shared" si="252"/>
        <v>7729999.0000000009</v>
      </c>
      <c r="IV50" s="145">
        <f t="shared" si="252"/>
        <v>7919098.459999999</v>
      </c>
      <c r="IW50" s="145">
        <f t="shared" ref="IW50:IW59" si="253">IK50+IL50+IM50+IN50+IO50+IP50+IQ50+IR50+IS50+IT50+IU50+IV50</f>
        <v>97603707.86999999</v>
      </c>
      <c r="IX50" s="145">
        <f>SUM(IX51:IX59)</f>
        <v>7499537.9000000004</v>
      </c>
      <c r="IY50" s="145">
        <f>SUM(IY51:IY59)</f>
        <v>8702721.7300000004</v>
      </c>
      <c r="IZ50" s="145">
        <f t="shared" ref="IZ50:JI50" si="254">SUM(IZ51:IZ59)</f>
        <v>8858982.6300000008</v>
      </c>
      <c r="JA50" s="145">
        <f t="shared" si="254"/>
        <v>7676322.0399999991</v>
      </c>
      <c r="JB50" s="145">
        <f t="shared" si="254"/>
        <v>8134300.6000000006</v>
      </c>
      <c r="JC50" s="145">
        <f t="shared" si="254"/>
        <v>7955775.2699999986</v>
      </c>
      <c r="JD50" s="145">
        <f t="shared" si="254"/>
        <v>7917847.21</v>
      </c>
      <c r="JE50" s="145">
        <f t="shared" si="254"/>
        <v>7537760.2800000003</v>
      </c>
      <c r="JF50" s="145">
        <f t="shared" si="254"/>
        <v>8202923.040000001</v>
      </c>
      <c r="JG50" s="145">
        <f t="shared" si="254"/>
        <v>7809933.3499999996</v>
      </c>
      <c r="JH50" s="145">
        <f t="shared" si="254"/>
        <v>7632851.0299999993</v>
      </c>
      <c r="JI50" s="145">
        <f t="shared" si="254"/>
        <v>7781120.9199999999</v>
      </c>
      <c r="JJ50" s="145">
        <f t="shared" ref="JJ50:JJ59" si="255">IX50+IY50+IZ50+JA50+JB50+JC50+JD50+JE50+JF50+JG50+JH50+JI50</f>
        <v>95710076</v>
      </c>
      <c r="JK50" s="145">
        <f>SUM(JK51:JK59)</f>
        <v>7801719.9900000002</v>
      </c>
      <c r="JL50" s="145">
        <f>SUM(JL51:JL59)</f>
        <v>8411627.0199999996</v>
      </c>
      <c r="JM50" s="145">
        <f t="shared" ref="JM50:JV50" si="256">SUM(JM51:JM59)</f>
        <v>8523476.3100000005</v>
      </c>
      <c r="JN50" s="145">
        <f t="shared" si="256"/>
        <v>8297771.71</v>
      </c>
      <c r="JO50" s="145">
        <f t="shared" si="256"/>
        <v>7923796.9900000002</v>
      </c>
      <c r="JP50" s="145">
        <f t="shared" si="256"/>
        <v>7873733.1900000004</v>
      </c>
      <c r="JQ50" s="145">
        <f t="shared" si="256"/>
        <v>8038514.4500000011</v>
      </c>
      <c r="JR50" s="145">
        <f t="shared" si="256"/>
        <v>7126009.879999999</v>
      </c>
      <c r="JS50" s="145">
        <f t="shared" si="256"/>
        <v>9077591.8899999987</v>
      </c>
      <c r="JT50" s="145">
        <f t="shared" si="256"/>
        <v>7978276.0100000007</v>
      </c>
      <c r="JU50" s="145">
        <f t="shared" si="256"/>
        <v>7878068.29</v>
      </c>
      <c r="JV50" s="145">
        <f t="shared" si="256"/>
        <v>8328258.290000001</v>
      </c>
      <c r="JW50" s="145">
        <f t="shared" ref="JW50:JW59" si="257">JK50+JL50+JM50+JN50+JO50+JP50+JQ50+JR50+JS50+JT50+JU50+JV50</f>
        <v>97258844.020000026</v>
      </c>
      <c r="JX50" s="145">
        <f>SUM(JX51:JX59)</f>
        <v>7947829.4100000001</v>
      </c>
      <c r="JY50" s="145">
        <f>SUM(JY51:JY59)</f>
        <v>8979058.790000001</v>
      </c>
      <c r="JZ50" s="145">
        <f t="shared" ref="JZ50:KI50" si="258">SUM(JZ51:JZ59)</f>
        <v>9019771.8600000013</v>
      </c>
      <c r="KA50" s="145">
        <f t="shared" si="258"/>
        <v>8680382.0999999996</v>
      </c>
      <c r="KB50" s="145">
        <f t="shared" si="258"/>
        <v>8416937.1600000001</v>
      </c>
      <c r="KC50" s="145">
        <f t="shared" si="258"/>
        <v>8328307.5000000009</v>
      </c>
      <c r="KD50" s="145">
        <f t="shared" si="258"/>
        <v>8328054.1500000004</v>
      </c>
      <c r="KE50" s="145">
        <f t="shared" si="258"/>
        <v>8672705.8000000007</v>
      </c>
      <c r="KF50" s="145">
        <f t="shared" si="258"/>
        <v>8711156.3399999999</v>
      </c>
      <c r="KG50" s="145">
        <f t="shared" si="258"/>
        <v>8452445.6199999992</v>
      </c>
      <c r="KH50" s="145">
        <f t="shared" si="258"/>
        <v>8418180.2799999993</v>
      </c>
      <c r="KI50" s="145">
        <f t="shared" si="258"/>
        <v>8558950.4700000007</v>
      </c>
      <c r="KJ50" s="145">
        <f t="shared" ref="KJ50:KJ59" si="259">JX50+JY50+JZ50+KA50+KB50+KC50+KD50+KE50+KF50+KG50+KH50+KI50</f>
        <v>102513779.48000002</v>
      </c>
      <c r="KK50" s="145">
        <f>SUM(KK51:KK59)</f>
        <v>8644015.0999999996</v>
      </c>
      <c r="KL50" s="145">
        <f>SUM(KL51:KL59)</f>
        <v>9492674.9499999993</v>
      </c>
      <c r="KM50" s="145">
        <f t="shared" ref="KM50:KV50" si="260">SUM(KM51:KM59)</f>
        <v>9151330.4299999997</v>
      </c>
      <c r="KN50" s="145">
        <f t="shared" si="260"/>
        <v>8254487.4399999995</v>
      </c>
      <c r="KO50" s="145">
        <f t="shared" si="260"/>
        <v>9230133.3899999987</v>
      </c>
      <c r="KP50" s="145">
        <f t="shared" si="260"/>
        <v>9710997.290000001</v>
      </c>
      <c r="KQ50" s="145">
        <f t="shared" si="260"/>
        <v>10306238.709999999</v>
      </c>
      <c r="KR50" s="145">
        <f t="shared" si="260"/>
        <v>6119216.7999999998</v>
      </c>
      <c r="KS50" s="145">
        <f t="shared" si="260"/>
        <v>13934209.580000002</v>
      </c>
      <c r="KT50" s="145">
        <f t="shared" si="260"/>
        <v>9471462.9100000001</v>
      </c>
      <c r="KU50" s="145">
        <f t="shared" si="260"/>
        <v>9374726.9600000009</v>
      </c>
      <c r="KV50" s="145">
        <f t="shared" si="260"/>
        <v>9343899.6600000001</v>
      </c>
      <c r="KW50" s="145">
        <f t="shared" ref="KW50:KW59" si="261">KK50+KL50+KM50+KN50+KO50+KP50+KQ50+KR50+KS50+KT50+KU50+KV50</f>
        <v>113033393.22</v>
      </c>
      <c r="KX50" s="145">
        <f>SUM(KX51:KX59)</f>
        <v>8042741.0300000012</v>
      </c>
      <c r="KY50" s="145">
        <f>SUM(KY51:KY59)</f>
        <v>10761818.379999999</v>
      </c>
      <c r="KZ50" s="145">
        <f t="shared" ref="KZ50:LI50" si="262">SUM(KZ51:KZ59)</f>
        <v>9875401.7400000002</v>
      </c>
      <c r="LA50" s="145">
        <f t="shared" si="262"/>
        <v>9467222.25</v>
      </c>
      <c r="LB50" s="145">
        <f t="shared" si="262"/>
        <v>9692467.6600000001</v>
      </c>
      <c r="LC50" s="145">
        <f t="shared" si="262"/>
        <v>9113282.6799999978</v>
      </c>
      <c r="LD50" s="145">
        <f t="shared" si="262"/>
        <v>8973665.3300000001</v>
      </c>
      <c r="LE50" s="145">
        <f t="shared" si="262"/>
        <v>9143161.7300000004</v>
      </c>
      <c r="LF50" s="145">
        <f t="shared" si="262"/>
        <v>9374355.7799999993</v>
      </c>
      <c r="LG50" s="145">
        <f t="shared" si="262"/>
        <v>9151234.4899999984</v>
      </c>
      <c r="LH50" s="145">
        <f t="shared" si="262"/>
        <v>9012751</v>
      </c>
      <c r="LI50" s="145">
        <f t="shared" si="262"/>
        <v>9419768.2400000002</v>
      </c>
      <c r="LJ50" s="145">
        <f t="shared" ref="LJ50:LJ59" si="263">KX50+KY50+KZ50+LA50+LB50+LC50+LD50+LE50+LF50+LG50+LH50+LI50</f>
        <v>112027870.30999999</v>
      </c>
      <c r="LK50" s="145">
        <f>SUM(LK51:LK59)</f>
        <v>9486509.8900000006</v>
      </c>
      <c r="LL50" s="145">
        <f>SUM(LL51:LL59)</f>
        <v>9964746.8699999992</v>
      </c>
      <c r="LM50" s="145">
        <f t="shared" ref="LM50:LV50" si="264">SUM(LM51:LM59)</f>
        <v>10253425.899999999</v>
      </c>
      <c r="LN50" s="145">
        <f t="shared" si="264"/>
        <v>10087822.85</v>
      </c>
      <c r="LO50" s="145">
        <f t="shared" si="264"/>
        <v>9626401.6899999995</v>
      </c>
      <c r="LP50" s="145">
        <f t="shared" si="264"/>
        <v>9557679.9299999997</v>
      </c>
      <c r="LQ50" s="145">
        <f t="shared" si="264"/>
        <v>9643353.0599999987</v>
      </c>
      <c r="LR50" s="145">
        <f t="shared" si="264"/>
        <v>9684778.5299999993</v>
      </c>
      <c r="LS50" s="145">
        <f t="shared" si="264"/>
        <v>9906708.2800000012</v>
      </c>
      <c r="LT50" s="145">
        <f t="shared" si="264"/>
        <v>9447702.9900000002</v>
      </c>
      <c r="LU50" s="145">
        <f t="shared" si="264"/>
        <v>9294989.8899999987</v>
      </c>
      <c r="LV50" s="145">
        <f t="shared" si="264"/>
        <v>9542278.790000001</v>
      </c>
      <c r="LW50" s="145">
        <f t="shared" ref="LW50:LW59" si="265">LK50+LL50+LM50+LN50+LO50+LP50+LQ50+LR50+LS50+LT50+LU50+LV50</f>
        <v>116496398.67</v>
      </c>
      <c r="LX50" s="145">
        <f>SUM(LX51:LX59)</f>
        <v>9244802.0300000012</v>
      </c>
      <c r="LY50" s="145">
        <f>SUM(LY51:LY59)</f>
        <v>9784645.2000000011</v>
      </c>
      <c r="LZ50" s="145">
        <f t="shared" ref="LZ50:MI50" si="266">SUM(LZ51:LZ59)</f>
        <v>0</v>
      </c>
      <c r="MA50" s="145">
        <f t="shared" si="266"/>
        <v>0</v>
      </c>
      <c r="MB50" s="145">
        <f t="shared" si="266"/>
        <v>0</v>
      </c>
      <c r="MC50" s="145">
        <f t="shared" si="266"/>
        <v>0</v>
      </c>
      <c r="MD50" s="145">
        <f t="shared" si="266"/>
        <v>0</v>
      </c>
      <c r="ME50" s="145">
        <f t="shared" si="266"/>
        <v>0</v>
      </c>
      <c r="MF50" s="145">
        <f t="shared" si="266"/>
        <v>0</v>
      </c>
      <c r="MG50" s="145">
        <f t="shared" si="266"/>
        <v>0</v>
      </c>
      <c r="MH50" s="145">
        <f t="shared" si="266"/>
        <v>0</v>
      </c>
      <c r="MI50" s="145">
        <f t="shared" si="266"/>
        <v>0</v>
      </c>
      <c r="MJ50" s="145">
        <f t="shared" ref="MJ50:MJ59" si="267">LX50+LY50+LZ50+MA50+MB50+MC50+MD50+ME50+MF50+MG50+MH50+MI50</f>
        <v>19029447.230000004</v>
      </c>
    </row>
    <row r="51" spans="1:348" ht="15.75" x14ac:dyDescent="0.25">
      <c r="A51" s="42">
        <v>701302</v>
      </c>
      <c r="B51" s="43"/>
      <c r="C51" s="245" t="s">
        <v>32</v>
      </c>
      <c r="D51" s="205" t="s">
        <v>33</v>
      </c>
      <c r="E51" s="143">
        <v>7393723.9192121523</v>
      </c>
      <c r="F51" s="143">
        <v>7303830.7461191788</v>
      </c>
      <c r="G51" s="143">
        <v>9682331.8310799524</v>
      </c>
      <c r="H51" s="143">
        <v>8623280.7544650305</v>
      </c>
      <c r="I51" s="143">
        <v>9191420.4640293773</v>
      </c>
      <c r="J51" s="139">
        <v>15567188.282423636</v>
      </c>
      <c r="K51" s="139">
        <v>251927.89183775664</v>
      </c>
      <c r="L51" s="139">
        <v>472629.77800033387</v>
      </c>
      <c r="M51" s="139">
        <v>1032406.9437489568</v>
      </c>
      <c r="N51" s="139">
        <v>840481.55566683365</v>
      </c>
      <c r="O51" s="139">
        <v>1051861.1250208647</v>
      </c>
      <c r="P51" s="139">
        <v>1182690.7027207478</v>
      </c>
      <c r="Q51" s="139">
        <v>1114872.3084626941</v>
      </c>
      <c r="R51" s="139">
        <v>1105053.4134535138</v>
      </c>
      <c r="S51" s="139">
        <v>1040260.3905858789</v>
      </c>
      <c r="T51" s="139">
        <v>963132.19829744624</v>
      </c>
      <c r="U51" s="139">
        <v>665986.47971957934</v>
      </c>
      <c r="V51" s="139">
        <v>299495.07594725426</v>
      </c>
      <c r="W51" s="139">
        <f t="shared" si="218"/>
        <v>10020797.863461861</v>
      </c>
      <c r="X51" s="139">
        <v>270852.11150058423</v>
      </c>
      <c r="Y51" s="139">
        <v>509055.24954097811</v>
      </c>
      <c r="Z51" s="139">
        <v>544959.10532465368</v>
      </c>
      <c r="AA51" s="139">
        <v>823418.46102487063</v>
      </c>
      <c r="AB51" s="139">
        <v>775400.60090135201</v>
      </c>
      <c r="AC51" s="139">
        <v>711663.32832582213</v>
      </c>
      <c r="AD51" s="139">
        <v>608654.6486396261</v>
      </c>
      <c r="AE51" s="139">
        <v>706672.50876314472</v>
      </c>
      <c r="AF51" s="139">
        <v>795978.73894174595</v>
      </c>
      <c r="AG51" s="139">
        <v>764008.51276915381</v>
      </c>
      <c r="AH51" s="139">
        <v>924286.42964446684</v>
      </c>
      <c r="AI51" s="139">
        <v>635866.29944917373</v>
      </c>
      <c r="AJ51" s="139">
        <f t="shared" si="219"/>
        <v>8070815.9948255718</v>
      </c>
      <c r="AK51" s="139">
        <v>290944.75045902189</v>
      </c>
      <c r="AL51" s="139">
        <v>563002.83758971794</v>
      </c>
      <c r="AM51" s="139">
        <v>885832.91604072775</v>
      </c>
      <c r="AN51" s="139">
        <v>824866.46636621607</v>
      </c>
      <c r="AO51" s="139">
        <v>1603676.347855116</v>
      </c>
      <c r="AP51" s="139">
        <v>807102.32014688698</v>
      </c>
      <c r="AQ51" s="139">
        <v>377032.21498915041</v>
      </c>
      <c r="AR51" s="139">
        <v>810106.82690702716</v>
      </c>
      <c r="AS51" s="139">
        <v>216604.07277583043</v>
      </c>
      <c r="AT51" s="139">
        <v>491186.7801702554</v>
      </c>
      <c r="AU51" s="139">
        <v>621031.54732098151</v>
      </c>
      <c r="AV51" s="139">
        <v>935048.40594224678</v>
      </c>
      <c r="AW51" s="139">
        <f t="shared" si="221"/>
        <v>8426435.4865631796</v>
      </c>
      <c r="AX51" s="146">
        <v>548581.20514104492</v>
      </c>
      <c r="AY51" s="146">
        <v>1039475.8804873977</v>
      </c>
      <c r="AZ51" s="146">
        <v>989429.9783007846</v>
      </c>
      <c r="BA51" s="146">
        <v>906017.35937239195</v>
      </c>
      <c r="BB51" s="146">
        <v>883500.2503755634</v>
      </c>
      <c r="BC51" s="146">
        <v>1233124.6870305459</v>
      </c>
      <c r="BD51" s="146">
        <v>957406.94374895678</v>
      </c>
      <c r="BE51" s="146">
        <v>1435127.6915373059</v>
      </c>
      <c r="BF51" s="146">
        <v>1248218.1605741945</v>
      </c>
      <c r="BG51" s="146">
        <v>1114054.4149557671</v>
      </c>
      <c r="BH51" s="146">
        <v>1317213.3199799701</v>
      </c>
      <c r="BI51" s="139">
        <v>1900575.8637956937</v>
      </c>
      <c r="BJ51" s="139">
        <f t="shared" si="223"/>
        <v>13572725.755299615</v>
      </c>
      <c r="BK51" s="146">
        <v>608905.02420297114</v>
      </c>
      <c r="BL51" s="146">
        <v>706939.57603071281</v>
      </c>
      <c r="BM51" s="146">
        <v>921832.74912368564</v>
      </c>
      <c r="BN51" s="146">
        <v>1213937.5730262061</v>
      </c>
      <c r="BO51" s="146">
        <v>1528989.3173092974</v>
      </c>
      <c r="BP51" s="146">
        <v>1015857.1190118511</v>
      </c>
      <c r="BQ51" s="146">
        <v>1018356.7017192456</v>
      </c>
      <c r="BR51" s="146">
        <v>903684.69370722759</v>
      </c>
      <c r="BS51" s="146">
        <v>1132820.063428476</v>
      </c>
      <c r="BT51" s="146">
        <v>988023.70221999672</v>
      </c>
      <c r="BU51" s="146">
        <v>1279076.948756468</v>
      </c>
      <c r="BV51" s="146">
        <v>1105871.3069604407</v>
      </c>
      <c r="BW51" s="139">
        <f t="shared" si="225"/>
        <v>12424294.77549658</v>
      </c>
      <c r="BX51" s="146">
        <v>165260.39058587883</v>
      </c>
      <c r="BY51" s="146">
        <v>691299.4491737606</v>
      </c>
      <c r="BZ51" s="146">
        <v>738662.15990652656</v>
      </c>
      <c r="CA51" s="146">
        <v>1240635.9539308965</v>
      </c>
      <c r="CB51" s="146">
        <v>1143594.5585044234</v>
      </c>
      <c r="CC51" s="146">
        <v>1177950.2587214157</v>
      </c>
      <c r="CD51" s="146">
        <v>1077190.786179269</v>
      </c>
      <c r="CE51" s="146">
        <v>886575.69687865139</v>
      </c>
      <c r="CF51" s="146">
        <v>1327341.0115172761</v>
      </c>
      <c r="CG51" s="146">
        <v>1117092.3051243534</v>
      </c>
      <c r="CH51" s="146">
        <v>1115811.2168252377</v>
      </c>
      <c r="CI51" s="146">
        <v>401214.32148222334</v>
      </c>
      <c r="CJ51" s="139">
        <f t="shared" si="227"/>
        <v>11082628.10882991</v>
      </c>
      <c r="CK51" s="146">
        <v>464496.74511767656</v>
      </c>
      <c r="CL51" s="146">
        <v>-463745.61842764152</v>
      </c>
      <c r="CM51" s="146">
        <v>1574319.8130529129</v>
      </c>
      <c r="CN51" s="146">
        <v>859798.03037890175</v>
      </c>
      <c r="CO51" s="146">
        <v>716583.20814555173</v>
      </c>
      <c r="CP51" s="146">
        <v>503538.64129527623</v>
      </c>
      <c r="CQ51" s="146">
        <v>818235.68686362891</v>
      </c>
      <c r="CR51" s="146">
        <v>600304.6236020698</v>
      </c>
      <c r="CS51" s="146">
        <v>664989.15039225505</v>
      </c>
      <c r="CT51" s="146">
        <v>-158758.97179101987</v>
      </c>
      <c r="CU51" s="146">
        <v>-680454.01435486565</v>
      </c>
      <c r="CV51" s="146">
        <v>100108.49607744951</v>
      </c>
      <c r="CW51" s="139">
        <f t="shared" si="229"/>
        <v>4999415.7903521946</v>
      </c>
      <c r="CX51" s="146">
        <v>36855.282924386578</v>
      </c>
      <c r="CY51" s="146">
        <v>145605.90886329496</v>
      </c>
      <c r="CZ51" s="146">
        <v>-593832.41528960119</v>
      </c>
      <c r="DA51" s="146">
        <v>218010.34885661828</v>
      </c>
      <c r="DB51" s="146">
        <v>18694.708729761311</v>
      </c>
      <c r="DC51" s="146">
        <v>-706605.74194625276</v>
      </c>
      <c r="DD51" s="146">
        <v>3651.3102987815059</v>
      </c>
      <c r="DE51" s="146">
        <v>366595.72692371893</v>
      </c>
      <c r="DF51" s="146">
        <v>389500.91804373229</v>
      </c>
      <c r="DG51" s="146">
        <v>151151.72759138711</v>
      </c>
      <c r="DH51" s="146">
        <v>-619913.2031380405</v>
      </c>
      <c r="DI51" s="146">
        <v>-651489.73460190289</v>
      </c>
      <c r="DJ51" s="139">
        <f t="shared" si="231"/>
        <v>-1241775.1627441165</v>
      </c>
      <c r="DK51" s="146">
        <v>184593.55700216995</v>
      </c>
      <c r="DL51" s="146">
        <v>139655.31630779503</v>
      </c>
      <c r="DM51" s="146">
        <v>17063.094641962944</v>
      </c>
      <c r="DN51" s="146">
        <v>343940.9113670506</v>
      </c>
      <c r="DO51" s="146">
        <v>-253476.04740444</v>
      </c>
      <c r="DP51" s="146">
        <v>-163649.64112835922</v>
      </c>
      <c r="DQ51" s="146">
        <v>61488.065431480558</v>
      </c>
      <c r="DR51" s="146">
        <v>-52249.207144049404</v>
      </c>
      <c r="DS51" s="146">
        <v>-705.22450342179945</v>
      </c>
      <c r="DT51" s="146">
        <v>-1284368.2189951595</v>
      </c>
      <c r="DU51" s="146">
        <v>376489.73460190283</v>
      </c>
      <c r="DV51" s="146">
        <v>-118394.2580537473</v>
      </c>
      <c r="DW51" s="139">
        <f t="shared" si="233"/>
        <v>-749611.91787681519</v>
      </c>
      <c r="DX51" s="146">
        <v>-20169</v>
      </c>
      <c r="DY51" s="146">
        <v>66676</v>
      </c>
      <c r="DZ51" s="146">
        <v>196056.22</v>
      </c>
      <c r="EA51" s="146">
        <v>132528.12</v>
      </c>
      <c r="EB51" s="146">
        <v>212166</v>
      </c>
      <c r="EC51" s="146">
        <v>-375162.02</v>
      </c>
      <c r="ED51" s="146">
        <v>94011.88</v>
      </c>
      <c r="EE51" s="146">
        <v>186794.06</v>
      </c>
      <c r="EF51" s="146">
        <v>101518.81</v>
      </c>
      <c r="EG51" s="146">
        <v>183005.47</v>
      </c>
      <c r="EH51" s="146">
        <v>203879.61</v>
      </c>
      <c r="EI51" s="146">
        <v>-1060843</v>
      </c>
      <c r="EJ51" s="139">
        <f t="shared" si="235"/>
        <v>-79537.850000000093</v>
      </c>
      <c r="EK51" s="146">
        <v>93824.48</v>
      </c>
      <c r="EL51" s="146">
        <v>29071</v>
      </c>
      <c r="EM51" s="146">
        <v>53737</v>
      </c>
      <c r="EN51" s="146">
        <v>-13434</v>
      </c>
      <c r="EO51" s="146">
        <v>237693</v>
      </c>
      <c r="EP51" s="146">
        <v>209172</v>
      </c>
      <c r="EQ51" s="146">
        <v>171362</v>
      </c>
      <c r="ER51" s="146">
        <v>218325.22</v>
      </c>
      <c r="ES51" s="146">
        <v>186528</v>
      </c>
      <c r="ET51" s="146">
        <v>231960</v>
      </c>
      <c r="EU51" s="146">
        <v>255433</v>
      </c>
      <c r="EV51" s="146">
        <v>164137</v>
      </c>
      <c r="EW51" s="139">
        <f t="shared" si="237"/>
        <v>1837808.7</v>
      </c>
      <c r="EX51" s="146">
        <v>178678</v>
      </c>
      <c r="EY51" s="146">
        <v>315124</v>
      </c>
      <c r="EZ51" s="146">
        <v>380976</v>
      </c>
      <c r="FA51" s="146">
        <v>8474</v>
      </c>
      <c r="FB51" s="146">
        <v>-762694</v>
      </c>
      <c r="FC51" s="146">
        <v>-1852436</v>
      </c>
      <c r="FD51" s="146">
        <v>240322</v>
      </c>
      <c r="FE51" s="146">
        <v>99618</v>
      </c>
      <c r="FF51" s="146">
        <v>299879</v>
      </c>
      <c r="FG51" s="146">
        <v>290670.09999999998</v>
      </c>
      <c r="FH51" s="146">
        <v>226775</v>
      </c>
      <c r="FI51" s="146">
        <v>343941</v>
      </c>
      <c r="FJ51" s="139">
        <f t="shared" si="239"/>
        <v>-230672.90000000002</v>
      </c>
      <c r="FK51" s="146">
        <v>193318.23</v>
      </c>
      <c r="FL51" s="146">
        <v>-46657.88</v>
      </c>
      <c r="FM51" s="146">
        <v>426918</v>
      </c>
      <c r="FN51" s="146">
        <v>337566</v>
      </c>
      <c r="FO51" s="146">
        <v>489576</v>
      </c>
      <c r="FP51" s="146">
        <v>417913</v>
      </c>
      <c r="FQ51" s="146">
        <v>-4420</v>
      </c>
      <c r="FR51" s="146">
        <v>229829</v>
      </c>
      <c r="FS51" s="146">
        <v>250320</v>
      </c>
      <c r="FT51" s="146">
        <v>297439</v>
      </c>
      <c r="FU51" s="146">
        <v>-629690</v>
      </c>
      <c r="FV51" s="146">
        <v>621816</v>
      </c>
      <c r="FW51" s="139">
        <f t="shared" si="241"/>
        <v>2583927.35</v>
      </c>
      <c r="FX51" s="146">
        <v>274543</v>
      </c>
      <c r="FY51" s="146">
        <v>117468</v>
      </c>
      <c r="FZ51" s="146">
        <v>38778</v>
      </c>
      <c r="GA51" s="146">
        <v>363</v>
      </c>
      <c r="GB51" s="146">
        <v>331470</v>
      </c>
      <c r="GC51" s="146">
        <v>-471540</v>
      </c>
      <c r="GD51" s="146">
        <v>93643</v>
      </c>
      <c r="GE51" s="146">
        <v>328621</v>
      </c>
      <c r="GF51" s="146">
        <v>551639</v>
      </c>
      <c r="GG51" s="146">
        <v>545014.18751632713</v>
      </c>
      <c r="GH51" s="146">
        <v>570786.28974025277</v>
      </c>
      <c r="GI51" s="146">
        <v>1656684.8099999996</v>
      </c>
      <c r="GJ51" s="145">
        <f t="shared" si="243"/>
        <v>4037470.2872565794</v>
      </c>
      <c r="GK51" s="146">
        <v>667489.17000000004</v>
      </c>
      <c r="GL51" s="146">
        <v>738880.71</v>
      </c>
      <c r="GM51" s="146">
        <v>2111079.2400000002</v>
      </c>
      <c r="GN51" s="146">
        <v>831261.85</v>
      </c>
      <c r="GO51" s="146">
        <v>831933.03</v>
      </c>
      <c r="GP51" s="146">
        <v>718770</v>
      </c>
      <c r="GQ51" s="146">
        <v>649557.74</v>
      </c>
      <c r="GR51" s="146">
        <v>748545.71</v>
      </c>
      <c r="GS51" s="146">
        <v>415965.77</v>
      </c>
      <c r="GT51" s="146">
        <v>1050141.26</v>
      </c>
      <c r="GU51" s="146">
        <v>-2145800.7200000002</v>
      </c>
      <c r="GV51" s="146">
        <v>205082.97</v>
      </c>
      <c r="GW51" s="146">
        <f t="shared" si="245"/>
        <v>6822906.7299999995</v>
      </c>
      <c r="GX51" s="146">
        <v>705274.24</v>
      </c>
      <c r="GY51" s="146">
        <v>330167.86</v>
      </c>
      <c r="GZ51" s="146">
        <v>1765234.39</v>
      </c>
      <c r="HA51" s="146">
        <v>-430567.02</v>
      </c>
      <c r="HB51" s="146">
        <v>486930.41</v>
      </c>
      <c r="HC51" s="146">
        <v>546101.9</v>
      </c>
      <c r="HD51" s="146">
        <v>425077.81</v>
      </c>
      <c r="HE51" s="146">
        <v>386799.78</v>
      </c>
      <c r="HF51" s="146">
        <v>412086.82</v>
      </c>
      <c r="HG51" s="146">
        <v>441918.83</v>
      </c>
      <c r="HH51" s="146">
        <v>519349.83</v>
      </c>
      <c r="HI51" s="146">
        <v>685391.05</v>
      </c>
      <c r="HJ51" s="146">
        <f t="shared" si="247"/>
        <v>6273765.9000000004</v>
      </c>
      <c r="HK51" s="146">
        <v>308709.99</v>
      </c>
      <c r="HL51" s="146">
        <v>535517.72</v>
      </c>
      <c r="HM51" s="146">
        <v>279312.07000000007</v>
      </c>
      <c r="HN51" s="146">
        <v>448910.15999999992</v>
      </c>
      <c r="HO51" s="146">
        <v>42011.729999999981</v>
      </c>
      <c r="HP51" s="146">
        <v>788745.79</v>
      </c>
      <c r="HQ51" s="146">
        <v>564995.5</v>
      </c>
      <c r="HR51" s="146">
        <v>144000.65</v>
      </c>
      <c r="HS51" s="146">
        <v>498975.99</v>
      </c>
      <c r="HT51" s="146">
        <v>359621.64</v>
      </c>
      <c r="HU51" s="146">
        <v>394608.14</v>
      </c>
      <c r="HV51" s="146">
        <v>161672.37</v>
      </c>
      <c r="HW51" s="146">
        <f t="shared" si="249"/>
        <v>4527081.75</v>
      </c>
      <c r="HX51" s="146">
        <v>466893.02</v>
      </c>
      <c r="HY51" s="146">
        <v>480847.8</v>
      </c>
      <c r="HZ51" s="146">
        <v>39184.239999999998</v>
      </c>
      <c r="IA51" s="146">
        <v>354540.64</v>
      </c>
      <c r="IB51" s="146">
        <v>788107.85</v>
      </c>
      <c r="IC51" s="146">
        <v>-23882.59</v>
      </c>
      <c r="ID51" s="146">
        <v>462967.61</v>
      </c>
      <c r="IE51" s="146">
        <v>341876.25</v>
      </c>
      <c r="IF51" s="146">
        <v>399424.23</v>
      </c>
      <c r="IG51" s="146">
        <v>432763.11</v>
      </c>
      <c r="IH51" s="146">
        <v>354089.68</v>
      </c>
      <c r="II51" s="146">
        <v>489545.01</v>
      </c>
      <c r="IJ51" s="146">
        <f t="shared" si="251"/>
        <v>4586356.8500000006</v>
      </c>
      <c r="IK51" s="146">
        <v>290547.44</v>
      </c>
      <c r="IL51" s="146">
        <v>391995.44</v>
      </c>
      <c r="IM51" s="146">
        <v>510313.53</v>
      </c>
      <c r="IN51" s="146">
        <v>363142.38</v>
      </c>
      <c r="IO51" s="146">
        <v>492920.15</v>
      </c>
      <c r="IP51" s="146">
        <v>488807.64</v>
      </c>
      <c r="IQ51" s="146">
        <v>352705.56</v>
      </c>
      <c r="IR51" s="146">
        <v>387669.77</v>
      </c>
      <c r="IS51" s="146">
        <v>467028.07</v>
      </c>
      <c r="IT51" s="146">
        <v>337986.77</v>
      </c>
      <c r="IU51" s="146">
        <v>423567.11</v>
      </c>
      <c r="IV51" s="146">
        <v>508243.91</v>
      </c>
      <c r="IW51" s="146">
        <f t="shared" si="253"/>
        <v>5014927.7700000005</v>
      </c>
      <c r="IX51" s="146">
        <v>328020.14</v>
      </c>
      <c r="IY51" s="146">
        <v>429303.61</v>
      </c>
      <c r="IZ51" s="146">
        <v>451583.57</v>
      </c>
      <c r="JA51" s="146">
        <v>300797.74</v>
      </c>
      <c r="JB51" s="146">
        <v>491739.91</v>
      </c>
      <c r="JC51" s="146">
        <v>509345.85</v>
      </c>
      <c r="JD51" s="146">
        <v>477922.31</v>
      </c>
      <c r="JE51" s="146">
        <v>192588.57</v>
      </c>
      <c r="JF51" s="146">
        <v>455753.19</v>
      </c>
      <c r="JG51" s="146">
        <v>421380.73</v>
      </c>
      <c r="JH51" s="146">
        <v>352283.83</v>
      </c>
      <c r="JI51" s="146">
        <v>401017.14</v>
      </c>
      <c r="JJ51" s="146">
        <f t="shared" si="255"/>
        <v>4811736.5899999989</v>
      </c>
      <c r="JK51" s="146">
        <v>377855.13</v>
      </c>
      <c r="JL51" s="146">
        <v>376113.63</v>
      </c>
      <c r="JM51" s="146">
        <v>241751.73</v>
      </c>
      <c r="JN51" s="146">
        <v>435095.57</v>
      </c>
      <c r="JO51" s="146">
        <v>450514.96</v>
      </c>
      <c r="JP51" s="146">
        <v>360243.17</v>
      </c>
      <c r="JQ51" s="146">
        <v>394883.03</v>
      </c>
      <c r="JR51" s="146">
        <v>334851.65999999997</v>
      </c>
      <c r="JS51" s="146">
        <v>343491.7</v>
      </c>
      <c r="JT51" s="146">
        <v>428865.72</v>
      </c>
      <c r="JU51" s="146">
        <v>379951.35999999999</v>
      </c>
      <c r="JV51" s="146">
        <v>897297.24</v>
      </c>
      <c r="JW51" s="146">
        <f t="shared" si="257"/>
        <v>5020914.8999999994</v>
      </c>
      <c r="JX51" s="146">
        <v>403348.97</v>
      </c>
      <c r="JY51" s="146">
        <v>415996.46</v>
      </c>
      <c r="JZ51" s="146">
        <v>383485.75</v>
      </c>
      <c r="KA51" s="146">
        <v>506489.58</v>
      </c>
      <c r="KB51" s="146">
        <v>435693.58</v>
      </c>
      <c r="KC51" s="146">
        <v>464337.67</v>
      </c>
      <c r="KD51" s="146">
        <v>470525.09</v>
      </c>
      <c r="KE51" s="146">
        <v>347175.94</v>
      </c>
      <c r="KF51" s="146">
        <v>250475.95</v>
      </c>
      <c r="KG51" s="146">
        <v>342845.72</v>
      </c>
      <c r="KH51" s="146">
        <v>327745.82</v>
      </c>
      <c r="KI51" s="146">
        <v>449952.83</v>
      </c>
      <c r="KJ51" s="146">
        <f t="shared" si="259"/>
        <v>4798073.3600000003</v>
      </c>
      <c r="KK51" s="146">
        <v>275418.78999999998</v>
      </c>
      <c r="KL51" s="146">
        <v>321984.37</v>
      </c>
      <c r="KM51" s="146">
        <v>241351.99</v>
      </c>
      <c r="KN51" s="146">
        <v>171227.47</v>
      </c>
      <c r="KO51" s="146">
        <v>273106.48</v>
      </c>
      <c r="KP51" s="146">
        <v>320789.5</v>
      </c>
      <c r="KQ51" s="146">
        <v>330612.39</v>
      </c>
      <c r="KR51" s="146">
        <v>344801.24</v>
      </c>
      <c r="KS51" s="146">
        <v>335211.96000000002</v>
      </c>
      <c r="KT51" s="146">
        <v>389493.36</v>
      </c>
      <c r="KU51" s="146">
        <v>290331.09000000003</v>
      </c>
      <c r="KV51" s="146">
        <v>303078.49</v>
      </c>
      <c r="KW51" s="146">
        <f t="shared" si="261"/>
        <v>3597407.129999999</v>
      </c>
      <c r="KX51" s="146">
        <v>255761.65</v>
      </c>
      <c r="KY51" s="146">
        <v>231362.92</v>
      </c>
      <c r="KZ51" s="146">
        <v>336571.64</v>
      </c>
      <c r="LA51" s="146">
        <v>347825</v>
      </c>
      <c r="LB51" s="146">
        <v>425268.79</v>
      </c>
      <c r="LC51" s="146">
        <v>352165.6</v>
      </c>
      <c r="LD51" s="146">
        <v>376981.39</v>
      </c>
      <c r="LE51" s="146">
        <v>265963.84000000003</v>
      </c>
      <c r="LF51" s="146">
        <v>311124.39</v>
      </c>
      <c r="LG51" s="146">
        <v>326476.88</v>
      </c>
      <c r="LH51" s="146">
        <v>337590.98</v>
      </c>
      <c r="LI51" s="146">
        <v>364827.42</v>
      </c>
      <c r="LJ51" s="146">
        <f t="shared" si="263"/>
        <v>3931920.5</v>
      </c>
      <c r="LK51" s="146">
        <v>705744.23</v>
      </c>
      <c r="LL51" s="146">
        <v>351448.85</v>
      </c>
      <c r="LM51" s="146">
        <v>401458.47</v>
      </c>
      <c r="LN51" s="146">
        <v>377014.69</v>
      </c>
      <c r="LO51" s="146">
        <v>471827.76</v>
      </c>
      <c r="LP51" s="146">
        <v>473425.06</v>
      </c>
      <c r="LQ51" s="146">
        <v>506339.7</v>
      </c>
      <c r="LR51" s="146">
        <v>357535.44</v>
      </c>
      <c r="LS51" s="146">
        <v>312880.76</v>
      </c>
      <c r="LT51" s="146">
        <v>372986.82</v>
      </c>
      <c r="LU51" s="146">
        <v>353224.96000000002</v>
      </c>
      <c r="LV51" s="146">
        <v>356936.74</v>
      </c>
      <c r="LW51" s="146">
        <f t="shared" si="265"/>
        <v>5040823.4800000004</v>
      </c>
      <c r="LX51" s="146">
        <v>330478.78000000003</v>
      </c>
      <c r="LY51" s="146">
        <v>303179.74</v>
      </c>
      <c r="LZ51" s="146">
        <v>0</v>
      </c>
      <c r="MA51" s="146">
        <v>0</v>
      </c>
      <c r="MB51" s="146">
        <v>0</v>
      </c>
      <c r="MC51" s="146">
        <v>0</v>
      </c>
      <c r="MD51" s="146">
        <v>0</v>
      </c>
      <c r="ME51" s="146">
        <v>0</v>
      </c>
      <c r="MF51" s="146">
        <v>0</v>
      </c>
      <c r="MG51" s="146">
        <v>0</v>
      </c>
      <c r="MH51" s="146">
        <v>0</v>
      </c>
      <c r="MI51" s="146">
        <v>0</v>
      </c>
      <c r="MJ51" s="146">
        <f t="shared" si="267"/>
        <v>633658.52</v>
      </c>
    </row>
    <row r="52" spans="1:348" ht="15.75" x14ac:dyDescent="0.25">
      <c r="A52" s="42">
        <v>701304</v>
      </c>
      <c r="B52" s="43"/>
      <c r="C52" s="245" t="s">
        <v>241</v>
      </c>
      <c r="D52" s="205" t="s">
        <v>397</v>
      </c>
      <c r="E52" s="143">
        <v>0</v>
      </c>
      <c r="F52" s="143">
        <v>0</v>
      </c>
      <c r="G52" s="143">
        <v>0</v>
      </c>
      <c r="H52" s="143">
        <v>0</v>
      </c>
      <c r="I52" s="143">
        <v>0</v>
      </c>
      <c r="J52" s="143">
        <v>0</v>
      </c>
      <c r="K52" s="143">
        <v>0</v>
      </c>
      <c r="L52" s="143">
        <v>0</v>
      </c>
      <c r="M52" s="143">
        <v>0</v>
      </c>
      <c r="N52" s="139">
        <v>0</v>
      </c>
      <c r="O52" s="139">
        <v>0</v>
      </c>
      <c r="P52" s="139">
        <v>0</v>
      </c>
      <c r="Q52" s="139">
        <v>0</v>
      </c>
      <c r="R52" s="139">
        <v>0</v>
      </c>
      <c r="S52" s="139">
        <v>0</v>
      </c>
      <c r="T52" s="139">
        <v>0</v>
      </c>
      <c r="U52" s="139">
        <v>0</v>
      </c>
      <c r="V52" s="139">
        <v>0</v>
      </c>
      <c r="W52" s="139">
        <f t="shared" si="218"/>
        <v>0</v>
      </c>
      <c r="X52" s="139">
        <v>0</v>
      </c>
      <c r="Y52" s="139">
        <v>0</v>
      </c>
      <c r="Z52" s="139">
        <v>0</v>
      </c>
      <c r="AA52" s="139">
        <v>0</v>
      </c>
      <c r="AB52" s="139">
        <v>0</v>
      </c>
      <c r="AC52" s="139">
        <v>0</v>
      </c>
      <c r="AD52" s="139">
        <v>0</v>
      </c>
      <c r="AE52" s="139">
        <v>0</v>
      </c>
      <c r="AF52" s="139">
        <v>0</v>
      </c>
      <c r="AG52" s="139">
        <v>0</v>
      </c>
      <c r="AH52" s="139">
        <v>0</v>
      </c>
      <c r="AI52" s="139">
        <v>0</v>
      </c>
      <c r="AJ52" s="139">
        <f t="shared" si="219"/>
        <v>0</v>
      </c>
      <c r="AK52" s="139">
        <v>0</v>
      </c>
      <c r="AL52" s="139">
        <v>88349.190452345181</v>
      </c>
      <c r="AM52" s="139">
        <v>321799.36571523955</v>
      </c>
      <c r="AN52" s="139">
        <v>190610.91637456187</v>
      </c>
      <c r="AO52" s="139">
        <v>162214.15456518112</v>
      </c>
      <c r="AP52" s="139">
        <v>211721.7492906026</v>
      </c>
      <c r="AQ52" s="139">
        <v>168494.4082790853</v>
      </c>
      <c r="AR52" s="139">
        <v>112360.20697713237</v>
      </c>
      <c r="AS52" s="139">
        <v>163140.54414955768</v>
      </c>
      <c r="AT52" s="139">
        <v>59910.699382406943</v>
      </c>
      <c r="AU52" s="139">
        <v>24595.226172592222</v>
      </c>
      <c r="AV52" s="139">
        <v>-291950.4256384577</v>
      </c>
      <c r="AW52" s="139">
        <f t="shared" si="221"/>
        <v>1211246.0357202471</v>
      </c>
      <c r="AX52" s="146">
        <v>0</v>
      </c>
      <c r="AY52" s="146">
        <v>0</v>
      </c>
      <c r="AZ52" s="146">
        <v>40652.645635119348</v>
      </c>
      <c r="BA52" s="146">
        <v>72141.545651811059</v>
      </c>
      <c r="BB52" s="146">
        <v>-21064.930729427477</v>
      </c>
      <c r="BC52" s="146">
        <v>46749.290602570523</v>
      </c>
      <c r="BD52" s="146">
        <v>117584.71039893174</v>
      </c>
      <c r="BE52" s="146">
        <v>42004.673677182443</v>
      </c>
      <c r="BF52" s="146">
        <v>25066.766816892006</v>
      </c>
      <c r="BG52" s="146">
        <v>74419.963278250725</v>
      </c>
      <c r="BH52" s="146">
        <v>46774.328158905031</v>
      </c>
      <c r="BI52" s="139">
        <v>60152.729093640468</v>
      </c>
      <c r="BJ52" s="139">
        <f t="shared" si="223"/>
        <v>504481.72258387587</v>
      </c>
      <c r="BK52" s="146">
        <v>64663.662159906533</v>
      </c>
      <c r="BL52" s="146">
        <v>26715.072608913371</v>
      </c>
      <c r="BM52" s="146">
        <v>24895.676848606243</v>
      </c>
      <c r="BN52" s="146">
        <v>22425.304623602071</v>
      </c>
      <c r="BO52" s="146">
        <v>68657.15239525956</v>
      </c>
      <c r="BP52" s="146">
        <v>34088.632949424136</v>
      </c>
      <c r="BQ52" s="146">
        <v>80679.352361876154</v>
      </c>
      <c r="BR52" s="146">
        <v>510294.60857953597</v>
      </c>
      <c r="BS52" s="146">
        <v>271795.19278918375</v>
      </c>
      <c r="BT52" s="146">
        <v>323631.28025371389</v>
      </c>
      <c r="BU52" s="146">
        <v>281004.84059422469</v>
      </c>
      <c r="BV52" s="146">
        <v>283550.32548823237</v>
      </c>
      <c r="BW52" s="139">
        <f t="shared" si="225"/>
        <v>1992401.1016524786</v>
      </c>
      <c r="BX52" s="146">
        <v>318377.56634952431</v>
      </c>
      <c r="BY52" s="146">
        <v>287447.83842430316</v>
      </c>
      <c r="BZ52" s="146">
        <v>280003.33834084461</v>
      </c>
      <c r="CA52" s="146">
        <v>272291.77098981809</v>
      </c>
      <c r="CB52" s="146">
        <v>317050.5758637957</v>
      </c>
      <c r="CC52" s="146">
        <v>277307.62810882996</v>
      </c>
      <c r="CD52" s="146">
        <v>269934.06776831916</v>
      </c>
      <c r="CE52" s="146">
        <v>310411.45050909702</v>
      </c>
      <c r="CF52" s="146">
        <v>279677.85010849609</v>
      </c>
      <c r="CG52" s="146">
        <v>310820.39726256049</v>
      </c>
      <c r="CH52" s="146">
        <v>272212.48539475881</v>
      </c>
      <c r="CI52" s="146">
        <v>172942.74745451511</v>
      </c>
      <c r="CJ52" s="139">
        <f t="shared" si="227"/>
        <v>3368477.7165748626</v>
      </c>
      <c r="CK52" s="146">
        <v>312272.57552996161</v>
      </c>
      <c r="CL52" s="146">
        <v>268623.76898681355</v>
      </c>
      <c r="CM52" s="146">
        <v>225146.05241195127</v>
      </c>
      <c r="CN52" s="146">
        <v>282064.76381238527</v>
      </c>
      <c r="CO52" s="146">
        <v>255383.07461191789</v>
      </c>
      <c r="CP52" s="146">
        <v>287731.59739609418</v>
      </c>
      <c r="CQ52" s="146">
        <v>281321.98297446175</v>
      </c>
      <c r="CR52" s="146">
        <v>278413.45351360377</v>
      </c>
      <c r="CS52" s="146">
        <v>278434.3181438825</v>
      </c>
      <c r="CT52" s="146">
        <v>283462.69404106156</v>
      </c>
      <c r="CU52" s="146">
        <v>266608.24570188619</v>
      </c>
      <c r="CV52" s="146">
        <v>275050.07511266897</v>
      </c>
      <c r="CW52" s="139">
        <f t="shared" si="229"/>
        <v>3294512.6022366881</v>
      </c>
      <c r="CX52" s="146">
        <v>273798.19729594392</v>
      </c>
      <c r="CY52" s="146">
        <v>278004.50676014018</v>
      </c>
      <c r="CZ52" s="146">
        <v>276564.84727090638</v>
      </c>
      <c r="DA52" s="146">
        <v>265827.9085294609</v>
      </c>
      <c r="DB52" s="146">
        <v>274770.48906693375</v>
      </c>
      <c r="DC52" s="146">
        <v>270706.05908863299</v>
      </c>
      <c r="DD52" s="146">
        <v>270539.14204640297</v>
      </c>
      <c r="DE52" s="146">
        <v>267618.09380737774</v>
      </c>
      <c r="DF52" s="146">
        <v>270843.7656484727</v>
      </c>
      <c r="DG52" s="146">
        <v>266157.56968786515</v>
      </c>
      <c r="DH52" s="146">
        <v>77683.191453847438</v>
      </c>
      <c r="DI52" s="146">
        <v>258262.39359038562</v>
      </c>
      <c r="DJ52" s="139">
        <f t="shared" si="231"/>
        <v>3050776.1642463696</v>
      </c>
      <c r="DK52" s="146">
        <v>265936.40460691042</v>
      </c>
      <c r="DL52" s="146">
        <v>266595.72692371893</v>
      </c>
      <c r="DM52" s="146">
        <v>265673.51026539813</v>
      </c>
      <c r="DN52" s="146">
        <v>263979.30228676344</v>
      </c>
      <c r="DO52" s="146">
        <v>265656.81856117508</v>
      </c>
      <c r="DP52" s="146">
        <v>265485.72859288938</v>
      </c>
      <c r="DQ52" s="146">
        <v>-584.20964780504096</v>
      </c>
      <c r="DR52" s="146">
        <v>2023.8691370388917</v>
      </c>
      <c r="DS52" s="146">
        <v>-108.4960774495076</v>
      </c>
      <c r="DT52" s="146">
        <v>-1018.1939576030715</v>
      </c>
      <c r="DU52" s="146">
        <v>901.35202804206313</v>
      </c>
      <c r="DV52" s="146">
        <v>5136.8719746286097</v>
      </c>
      <c r="DW52" s="139">
        <f t="shared" si="233"/>
        <v>1599678.6846937076</v>
      </c>
      <c r="DX52" s="146">
        <v>38</v>
      </c>
      <c r="DY52" s="146">
        <v>162</v>
      </c>
      <c r="DZ52" s="146">
        <v>-11876.16</v>
      </c>
      <c r="EA52" s="146">
        <v>768.31</v>
      </c>
      <c r="EB52" s="146">
        <v>0</v>
      </c>
      <c r="EC52" s="146">
        <v>2.83</v>
      </c>
      <c r="ED52" s="146">
        <v>0</v>
      </c>
      <c r="EE52" s="146">
        <v>0</v>
      </c>
      <c r="EF52" s="146">
        <v>-26368.11</v>
      </c>
      <c r="EG52" s="146">
        <v>0</v>
      </c>
      <c r="EH52" s="146">
        <v>-20.37</v>
      </c>
      <c r="EI52" s="146">
        <v>-5</v>
      </c>
      <c r="EJ52" s="139">
        <f t="shared" si="235"/>
        <v>-37298.500000000007</v>
      </c>
      <c r="EK52" s="146">
        <v>-17.23</v>
      </c>
      <c r="EL52" s="146">
        <v>137</v>
      </c>
      <c r="EM52" s="146">
        <v>377</v>
      </c>
      <c r="EN52" s="146">
        <v>18</v>
      </c>
      <c r="EO52" s="146">
        <v>0</v>
      </c>
      <c r="EP52" s="146">
        <v>0</v>
      </c>
      <c r="EQ52" s="146">
        <v>636</v>
      </c>
      <c r="ER52" s="146">
        <v>0</v>
      </c>
      <c r="ES52" s="146">
        <v>132</v>
      </c>
      <c r="ET52" s="146">
        <v>1702</v>
      </c>
      <c r="EU52" s="146">
        <v>122725</v>
      </c>
      <c r="EV52" s="146">
        <v>9208</v>
      </c>
      <c r="EW52" s="139">
        <f t="shared" si="237"/>
        <v>134917.77000000002</v>
      </c>
      <c r="EX52" s="146">
        <v>0</v>
      </c>
      <c r="EY52" s="146">
        <v>0</v>
      </c>
      <c r="EZ52" s="146">
        <v>0</v>
      </c>
      <c r="FA52" s="146">
        <v>6369</v>
      </c>
      <c r="FB52" s="146">
        <v>0</v>
      </c>
      <c r="FC52" s="146">
        <v>0</v>
      </c>
      <c r="FD52" s="146">
        <v>0</v>
      </c>
      <c r="FE52" s="146">
        <v>0</v>
      </c>
      <c r="FF52" s="146">
        <v>2635</v>
      </c>
      <c r="FG52" s="146">
        <v>3959.74</v>
      </c>
      <c r="FH52" s="146">
        <v>8105</v>
      </c>
      <c r="FI52" s="146">
        <v>-3979</v>
      </c>
      <c r="FJ52" s="139">
        <f t="shared" si="239"/>
        <v>17089.739999999998</v>
      </c>
      <c r="FK52" s="146">
        <v>1478.93</v>
      </c>
      <c r="FL52" s="146">
        <v>-1520</v>
      </c>
      <c r="FM52" s="146">
        <v>0</v>
      </c>
      <c r="FN52" s="146">
        <v>15283</v>
      </c>
      <c r="FO52" s="146">
        <v>0</v>
      </c>
      <c r="FP52" s="146">
        <v>5904</v>
      </c>
      <c r="FQ52" s="146">
        <v>3559</v>
      </c>
      <c r="FR52" s="146">
        <v>0</v>
      </c>
      <c r="FS52" s="146">
        <v>5857</v>
      </c>
      <c r="FT52" s="146">
        <v>10305</v>
      </c>
      <c r="FU52" s="146">
        <v>8112</v>
      </c>
      <c r="FV52" s="146">
        <v>13316</v>
      </c>
      <c r="FW52" s="139">
        <f t="shared" si="241"/>
        <v>62294.93</v>
      </c>
      <c r="FX52" s="146">
        <v>0</v>
      </c>
      <c r="FY52" s="146">
        <v>0</v>
      </c>
      <c r="FZ52" s="146">
        <v>0</v>
      </c>
      <c r="GA52" s="146">
        <v>439</v>
      </c>
      <c r="GB52" s="146">
        <v>0</v>
      </c>
      <c r="GC52" s="146">
        <v>0</v>
      </c>
      <c r="GD52" s="146">
        <v>4668</v>
      </c>
      <c r="GE52" s="146">
        <v>6944</v>
      </c>
      <c r="GF52" s="146">
        <v>5284</v>
      </c>
      <c r="GG52" s="146">
        <v>5220.5427223895931</v>
      </c>
      <c r="GH52" s="146">
        <v>5467.4066826085464</v>
      </c>
      <c r="GI52" s="146">
        <v>-10688</v>
      </c>
      <c r="GJ52" s="145">
        <f t="shared" si="243"/>
        <v>17334.94940499814</v>
      </c>
      <c r="GK52" s="146">
        <v>313.45999999999998</v>
      </c>
      <c r="GL52" s="146">
        <v>0</v>
      </c>
      <c r="GM52" s="146">
        <v>14462.17</v>
      </c>
      <c r="GN52" s="146">
        <v>0</v>
      </c>
      <c r="GO52" s="146">
        <v>0</v>
      </c>
      <c r="GP52" s="146">
        <v>0</v>
      </c>
      <c r="GQ52" s="146">
        <v>0</v>
      </c>
      <c r="GR52" s="146">
        <v>0</v>
      </c>
      <c r="GS52" s="146">
        <v>0</v>
      </c>
      <c r="GT52" s="146">
        <v>0</v>
      </c>
      <c r="GU52" s="146">
        <v>0</v>
      </c>
      <c r="GV52" s="146">
        <v>0</v>
      </c>
      <c r="GW52" s="146">
        <f t="shared" si="245"/>
        <v>14775.63</v>
      </c>
      <c r="GX52" s="146">
        <v>0</v>
      </c>
      <c r="GY52" s="146">
        <v>0</v>
      </c>
      <c r="GZ52" s="146">
        <v>0</v>
      </c>
      <c r="HA52" s="146">
        <v>0</v>
      </c>
      <c r="HB52" s="146">
        <v>0</v>
      </c>
      <c r="HC52" s="146">
        <v>0</v>
      </c>
      <c r="HD52" s="146">
        <v>0</v>
      </c>
      <c r="HE52" s="146">
        <v>0</v>
      </c>
      <c r="HF52" s="146">
        <v>0</v>
      </c>
      <c r="HG52" s="146">
        <v>0</v>
      </c>
      <c r="HH52" s="146">
        <v>0</v>
      </c>
      <c r="HI52" s="146">
        <v>0</v>
      </c>
      <c r="HJ52" s="146">
        <f t="shared" si="247"/>
        <v>0</v>
      </c>
      <c r="HK52" s="146">
        <v>0</v>
      </c>
      <c r="HL52" s="146">
        <v>0</v>
      </c>
      <c r="HM52" s="146">
        <v>0</v>
      </c>
      <c r="HN52" s="146">
        <v>0</v>
      </c>
      <c r="HO52" s="146">
        <v>0</v>
      </c>
      <c r="HP52" s="146">
        <v>0</v>
      </c>
      <c r="HQ52" s="146">
        <v>0</v>
      </c>
      <c r="HR52" s="146">
        <v>0</v>
      </c>
      <c r="HS52" s="146">
        <v>0</v>
      </c>
      <c r="HT52" s="146">
        <v>0</v>
      </c>
      <c r="HU52" s="146">
        <v>0</v>
      </c>
      <c r="HV52" s="146">
        <v>0</v>
      </c>
      <c r="HW52" s="146">
        <f t="shared" si="249"/>
        <v>0</v>
      </c>
      <c r="HX52" s="146">
        <v>0</v>
      </c>
      <c r="HY52" s="146">
        <v>0</v>
      </c>
      <c r="HZ52" s="146">
        <v>0</v>
      </c>
      <c r="IA52" s="146">
        <v>0</v>
      </c>
      <c r="IB52" s="146">
        <v>0</v>
      </c>
      <c r="IC52" s="146">
        <v>0</v>
      </c>
      <c r="ID52" s="146">
        <v>0</v>
      </c>
      <c r="IE52" s="146">
        <v>0</v>
      </c>
      <c r="IF52" s="146">
        <v>0</v>
      </c>
      <c r="IG52" s="146">
        <v>0</v>
      </c>
      <c r="IH52" s="146">
        <v>0</v>
      </c>
      <c r="II52" s="146">
        <v>0</v>
      </c>
      <c r="IJ52" s="146">
        <f t="shared" si="251"/>
        <v>0</v>
      </c>
      <c r="IK52" s="146">
        <v>0</v>
      </c>
      <c r="IL52" s="146">
        <v>0</v>
      </c>
      <c r="IM52" s="146">
        <v>0</v>
      </c>
      <c r="IN52" s="146">
        <v>0</v>
      </c>
      <c r="IO52" s="146">
        <v>0</v>
      </c>
      <c r="IP52" s="146">
        <v>0</v>
      </c>
      <c r="IQ52" s="146">
        <v>0</v>
      </c>
      <c r="IR52" s="146">
        <v>0</v>
      </c>
      <c r="IS52" s="146">
        <v>0</v>
      </c>
      <c r="IT52" s="146">
        <v>0</v>
      </c>
      <c r="IU52" s="146">
        <v>0</v>
      </c>
      <c r="IV52" s="146">
        <v>0</v>
      </c>
      <c r="IW52" s="146">
        <f t="shared" si="253"/>
        <v>0</v>
      </c>
      <c r="IX52" s="146">
        <v>0</v>
      </c>
      <c r="IY52" s="146">
        <v>0</v>
      </c>
      <c r="IZ52" s="146">
        <v>0</v>
      </c>
      <c r="JA52" s="146">
        <v>0</v>
      </c>
      <c r="JB52" s="146">
        <v>0</v>
      </c>
      <c r="JC52" s="146">
        <v>0</v>
      </c>
      <c r="JD52" s="146">
        <v>0</v>
      </c>
      <c r="JE52" s="146">
        <v>0</v>
      </c>
      <c r="JF52" s="146">
        <v>0</v>
      </c>
      <c r="JG52" s="146">
        <v>0</v>
      </c>
      <c r="JH52" s="146">
        <v>0</v>
      </c>
      <c r="JI52" s="146">
        <v>0</v>
      </c>
      <c r="JJ52" s="146">
        <f t="shared" si="255"/>
        <v>0</v>
      </c>
      <c r="JK52" s="146">
        <v>0</v>
      </c>
      <c r="JL52" s="146">
        <v>0</v>
      </c>
      <c r="JM52" s="146">
        <v>0</v>
      </c>
      <c r="JN52" s="146">
        <v>0</v>
      </c>
      <c r="JO52" s="146">
        <v>0</v>
      </c>
      <c r="JP52" s="146">
        <v>0</v>
      </c>
      <c r="JQ52" s="146">
        <v>0</v>
      </c>
      <c r="JR52" s="146">
        <v>0</v>
      </c>
      <c r="JS52" s="146">
        <v>0</v>
      </c>
      <c r="JT52" s="146">
        <v>0</v>
      </c>
      <c r="JU52" s="146">
        <v>0</v>
      </c>
      <c r="JV52" s="146">
        <v>0</v>
      </c>
      <c r="JW52" s="146">
        <f t="shared" si="257"/>
        <v>0</v>
      </c>
      <c r="JX52" s="146">
        <v>0</v>
      </c>
      <c r="JY52" s="146">
        <v>0</v>
      </c>
      <c r="JZ52" s="146">
        <v>0</v>
      </c>
      <c r="KA52" s="146">
        <v>0</v>
      </c>
      <c r="KB52" s="146">
        <v>0</v>
      </c>
      <c r="KC52" s="146">
        <v>0</v>
      </c>
      <c r="KD52" s="146">
        <v>0</v>
      </c>
      <c r="KE52" s="146">
        <v>0</v>
      </c>
      <c r="KF52" s="146">
        <v>0</v>
      </c>
      <c r="KG52" s="146">
        <v>0</v>
      </c>
      <c r="KH52" s="146">
        <v>0</v>
      </c>
      <c r="KI52" s="146">
        <v>0</v>
      </c>
      <c r="KJ52" s="146">
        <f t="shared" si="259"/>
        <v>0</v>
      </c>
      <c r="KK52" s="146">
        <v>0</v>
      </c>
      <c r="KL52" s="146">
        <v>0</v>
      </c>
      <c r="KM52" s="146">
        <v>0</v>
      </c>
      <c r="KN52" s="146">
        <v>0</v>
      </c>
      <c r="KO52" s="146">
        <v>0</v>
      </c>
      <c r="KP52" s="146">
        <v>0</v>
      </c>
      <c r="KQ52" s="146">
        <v>0</v>
      </c>
      <c r="KR52" s="146">
        <v>0</v>
      </c>
      <c r="KS52" s="146">
        <v>0</v>
      </c>
      <c r="KT52" s="146">
        <v>0</v>
      </c>
      <c r="KU52" s="146">
        <v>0</v>
      </c>
      <c r="KV52" s="146">
        <v>0</v>
      </c>
      <c r="KW52" s="146">
        <f t="shared" si="261"/>
        <v>0</v>
      </c>
      <c r="KX52" s="146">
        <v>0</v>
      </c>
      <c r="KY52" s="146">
        <v>0</v>
      </c>
      <c r="KZ52" s="146">
        <v>0</v>
      </c>
      <c r="LA52" s="146">
        <v>0</v>
      </c>
      <c r="LB52" s="146">
        <v>0</v>
      </c>
      <c r="LC52" s="146">
        <v>0</v>
      </c>
      <c r="LD52" s="146">
        <v>0</v>
      </c>
      <c r="LE52" s="146">
        <v>0</v>
      </c>
      <c r="LF52" s="146">
        <v>0</v>
      </c>
      <c r="LG52" s="146">
        <v>0</v>
      </c>
      <c r="LH52" s="146">
        <v>0</v>
      </c>
      <c r="LI52" s="146">
        <v>0</v>
      </c>
      <c r="LJ52" s="146">
        <f t="shared" si="263"/>
        <v>0</v>
      </c>
      <c r="LK52" s="146">
        <v>0</v>
      </c>
      <c r="LL52" s="146">
        <v>0</v>
      </c>
      <c r="LM52" s="146">
        <v>0</v>
      </c>
      <c r="LN52" s="146">
        <v>0</v>
      </c>
      <c r="LO52" s="146">
        <v>0</v>
      </c>
      <c r="LP52" s="146">
        <v>0</v>
      </c>
      <c r="LQ52" s="146">
        <v>0</v>
      </c>
      <c r="LR52" s="146">
        <v>0</v>
      </c>
      <c r="LS52" s="146">
        <v>0</v>
      </c>
      <c r="LT52" s="146">
        <v>0</v>
      </c>
      <c r="LU52" s="146">
        <v>0</v>
      </c>
      <c r="LV52" s="146">
        <v>0</v>
      </c>
      <c r="LW52" s="146">
        <f t="shared" si="265"/>
        <v>0</v>
      </c>
      <c r="LX52" s="146">
        <v>0</v>
      </c>
      <c r="LY52" s="146">
        <v>0</v>
      </c>
      <c r="LZ52" s="146">
        <v>0</v>
      </c>
      <c r="MA52" s="146">
        <v>0</v>
      </c>
      <c r="MB52" s="146">
        <v>0</v>
      </c>
      <c r="MC52" s="146">
        <v>0</v>
      </c>
      <c r="MD52" s="146">
        <v>0</v>
      </c>
      <c r="ME52" s="146">
        <v>0</v>
      </c>
      <c r="MF52" s="146">
        <v>0</v>
      </c>
      <c r="MG52" s="146">
        <v>0</v>
      </c>
      <c r="MH52" s="146">
        <v>0</v>
      </c>
      <c r="MI52" s="146">
        <v>0</v>
      </c>
      <c r="MJ52" s="146">
        <f t="shared" si="267"/>
        <v>0</v>
      </c>
    </row>
    <row r="53" spans="1:348" ht="15.75" x14ac:dyDescent="0.25">
      <c r="A53" s="42">
        <v>701305</v>
      </c>
      <c r="B53" s="43"/>
      <c r="C53" s="245" t="s">
        <v>34</v>
      </c>
      <c r="D53" s="205" t="s">
        <v>35</v>
      </c>
      <c r="E53" s="143">
        <v>0</v>
      </c>
      <c r="F53" s="143">
        <v>0</v>
      </c>
      <c r="G53" s="143">
        <v>0</v>
      </c>
      <c r="H53" s="143">
        <v>0</v>
      </c>
      <c r="I53" s="143">
        <v>0</v>
      </c>
      <c r="J53" s="143">
        <v>0</v>
      </c>
      <c r="K53" s="143">
        <v>0</v>
      </c>
      <c r="L53" s="143">
        <v>0</v>
      </c>
      <c r="M53" s="143">
        <v>0</v>
      </c>
      <c r="N53" s="139">
        <v>0</v>
      </c>
      <c r="O53" s="139">
        <v>0</v>
      </c>
      <c r="P53" s="139">
        <v>0</v>
      </c>
      <c r="Q53" s="139">
        <v>0</v>
      </c>
      <c r="R53" s="139">
        <v>0</v>
      </c>
      <c r="S53" s="139">
        <v>0</v>
      </c>
      <c r="T53" s="139">
        <v>0</v>
      </c>
      <c r="U53" s="139">
        <v>0</v>
      </c>
      <c r="V53" s="139">
        <v>0</v>
      </c>
      <c r="W53" s="139">
        <f t="shared" si="218"/>
        <v>0</v>
      </c>
      <c r="X53" s="139">
        <v>0</v>
      </c>
      <c r="Y53" s="139">
        <v>0</v>
      </c>
      <c r="Z53" s="139">
        <v>0</v>
      </c>
      <c r="AA53" s="139">
        <v>0</v>
      </c>
      <c r="AB53" s="139">
        <v>0</v>
      </c>
      <c r="AC53" s="139">
        <v>0</v>
      </c>
      <c r="AD53" s="139">
        <v>0</v>
      </c>
      <c r="AE53" s="139">
        <v>0</v>
      </c>
      <c r="AF53" s="139">
        <v>0</v>
      </c>
      <c r="AG53" s="139">
        <v>0</v>
      </c>
      <c r="AH53" s="139">
        <v>0</v>
      </c>
      <c r="AI53" s="139">
        <v>0</v>
      </c>
      <c r="AJ53" s="139">
        <f t="shared" si="219"/>
        <v>0</v>
      </c>
      <c r="AK53" s="139">
        <v>0</v>
      </c>
      <c r="AL53" s="139">
        <v>0</v>
      </c>
      <c r="AM53" s="139">
        <v>0</v>
      </c>
      <c r="AN53" s="139">
        <v>0</v>
      </c>
      <c r="AO53" s="139">
        <v>0</v>
      </c>
      <c r="AP53" s="139">
        <v>0</v>
      </c>
      <c r="AQ53" s="139">
        <v>0</v>
      </c>
      <c r="AR53" s="139">
        <v>0</v>
      </c>
      <c r="AS53" s="139">
        <v>0</v>
      </c>
      <c r="AT53" s="139">
        <v>0</v>
      </c>
      <c r="AU53" s="139">
        <v>0</v>
      </c>
      <c r="AV53" s="139">
        <v>0</v>
      </c>
      <c r="AW53" s="139">
        <f t="shared" si="221"/>
        <v>0</v>
      </c>
      <c r="AX53" s="146">
        <v>0</v>
      </c>
      <c r="AY53" s="146">
        <v>0</v>
      </c>
      <c r="AZ53" s="146">
        <v>0</v>
      </c>
      <c r="BA53" s="146">
        <v>0</v>
      </c>
      <c r="BB53" s="146">
        <v>0</v>
      </c>
      <c r="BC53" s="146">
        <v>0</v>
      </c>
      <c r="BD53" s="146">
        <v>0</v>
      </c>
      <c r="BE53" s="146">
        <v>0</v>
      </c>
      <c r="BF53" s="146">
        <v>0</v>
      </c>
      <c r="BG53" s="146">
        <v>0</v>
      </c>
      <c r="BH53" s="146">
        <v>3876.6483057920218</v>
      </c>
      <c r="BI53" s="139">
        <v>0</v>
      </c>
      <c r="BJ53" s="139">
        <f t="shared" si="223"/>
        <v>3876.6483057920218</v>
      </c>
      <c r="BK53" s="146">
        <v>0</v>
      </c>
      <c r="BL53" s="146">
        <v>0</v>
      </c>
      <c r="BM53" s="146">
        <v>0</v>
      </c>
      <c r="BN53" s="146">
        <v>11508.930061759307</v>
      </c>
      <c r="BO53" s="146">
        <v>0</v>
      </c>
      <c r="BP53" s="146">
        <v>-11508.930061759307</v>
      </c>
      <c r="BQ53" s="146">
        <v>0</v>
      </c>
      <c r="BR53" s="146">
        <v>0</v>
      </c>
      <c r="BS53" s="146">
        <v>0</v>
      </c>
      <c r="BT53" s="146">
        <v>0</v>
      </c>
      <c r="BU53" s="146">
        <v>0</v>
      </c>
      <c r="BV53" s="146">
        <v>0</v>
      </c>
      <c r="BW53" s="139">
        <f t="shared" si="225"/>
        <v>0</v>
      </c>
      <c r="BX53" s="146">
        <v>0</v>
      </c>
      <c r="BY53" s="146">
        <v>0</v>
      </c>
      <c r="BZ53" s="146">
        <v>0</v>
      </c>
      <c r="CA53" s="146">
        <v>0</v>
      </c>
      <c r="CB53" s="146">
        <v>0</v>
      </c>
      <c r="CC53" s="146">
        <v>0</v>
      </c>
      <c r="CD53" s="146">
        <v>0</v>
      </c>
      <c r="CE53" s="146">
        <v>0</v>
      </c>
      <c r="CF53" s="146">
        <v>0</v>
      </c>
      <c r="CG53" s="146">
        <v>0</v>
      </c>
      <c r="CH53" s="146">
        <v>0</v>
      </c>
      <c r="CI53" s="146">
        <v>0</v>
      </c>
      <c r="CJ53" s="139">
        <f t="shared" si="227"/>
        <v>0</v>
      </c>
      <c r="CK53" s="146">
        <v>0</v>
      </c>
      <c r="CL53" s="146">
        <v>0</v>
      </c>
      <c r="CM53" s="146">
        <v>0</v>
      </c>
      <c r="CN53" s="146">
        <v>0</v>
      </c>
      <c r="CO53" s="146">
        <v>0</v>
      </c>
      <c r="CP53" s="146">
        <v>0</v>
      </c>
      <c r="CQ53" s="146">
        <v>0</v>
      </c>
      <c r="CR53" s="146">
        <v>0</v>
      </c>
      <c r="CS53" s="146">
        <v>0</v>
      </c>
      <c r="CT53" s="146">
        <v>0</v>
      </c>
      <c r="CU53" s="146">
        <v>0</v>
      </c>
      <c r="CV53" s="146">
        <v>0</v>
      </c>
      <c r="CW53" s="139">
        <f t="shared" si="229"/>
        <v>0</v>
      </c>
      <c r="CX53" s="146">
        <v>0</v>
      </c>
      <c r="CY53" s="146">
        <v>0</v>
      </c>
      <c r="CZ53" s="146">
        <v>0</v>
      </c>
      <c r="DA53" s="146">
        <v>0</v>
      </c>
      <c r="DB53" s="146">
        <v>0</v>
      </c>
      <c r="DC53" s="146">
        <v>0</v>
      </c>
      <c r="DD53" s="146">
        <v>0</v>
      </c>
      <c r="DE53" s="146">
        <v>0</v>
      </c>
      <c r="DF53" s="146">
        <v>0</v>
      </c>
      <c r="DG53" s="146">
        <v>0</v>
      </c>
      <c r="DH53" s="146">
        <v>0</v>
      </c>
      <c r="DI53" s="146">
        <v>0</v>
      </c>
      <c r="DJ53" s="139">
        <f t="shared" si="231"/>
        <v>0</v>
      </c>
      <c r="DK53" s="146">
        <v>0</v>
      </c>
      <c r="DL53" s="146">
        <v>0</v>
      </c>
      <c r="DM53" s="146">
        <v>0</v>
      </c>
      <c r="DN53" s="146">
        <v>0</v>
      </c>
      <c r="DO53" s="146">
        <v>0</v>
      </c>
      <c r="DP53" s="146">
        <v>0</v>
      </c>
      <c r="DQ53" s="146">
        <v>0</v>
      </c>
      <c r="DR53" s="146">
        <v>0</v>
      </c>
      <c r="DS53" s="146">
        <v>0</v>
      </c>
      <c r="DT53" s="146">
        <v>0</v>
      </c>
      <c r="DU53" s="146">
        <v>0</v>
      </c>
      <c r="DV53" s="146">
        <v>0</v>
      </c>
      <c r="DW53" s="139">
        <f t="shared" si="233"/>
        <v>0</v>
      </c>
      <c r="DX53" s="146">
        <v>0</v>
      </c>
      <c r="DY53" s="146">
        <v>0</v>
      </c>
      <c r="DZ53" s="146">
        <v>0</v>
      </c>
      <c r="EA53" s="146">
        <v>0</v>
      </c>
      <c r="EB53" s="146">
        <v>0</v>
      </c>
      <c r="EC53" s="146">
        <v>0</v>
      </c>
      <c r="ED53" s="146">
        <v>0</v>
      </c>
      <c r="EE53" s="146">
        <v>0</v>
      </c>
      <c r="EF53" s="146">
        <v>0</v>
      </c>
      <c r="EG53" s="146">
        <v>0</v>
      </c>
      <c r="EH53" s="146">
        <v>0</v>
      </c>
      <c r="EI53" s="146">
        <v>0</v>
      </c>
      <c r="EJ53" s="139">
        <f t="shared" si="235"/>
        <v>0</v>
      </c>
      <c r="EK53" s="146">
        <v>0</v>
      </c>
      <c r="EL53" s="146">
        <v>0</v>
      </c>
      <c r="EM53" s="146">
        <v>0</v>
      </c>
      <c r="EN53" s="146">
        <v>0</v>
      </c>
      <c r="EO53" s="146">
        <v>0</v>
      </c>
      <c r="EP53" s="146">
        <v>0</v>
      </c>
      <c r="EQ53" s="146">
        <v>0</v>
      </c>
      <c r="ER53" s="146">
        <v>0</v>
      </c>
      <c r="ES53" s="146">
        <v>0</v>
      </c>
      <c r="ET53" s="146">
        <v>0</v>
      </c>
      <c r="EU53" s="146">
        <v>0</v>
      </c>
      <c r="EV53" s="146">
        <v>0</v>
      </c>
      <c r="EW53" s="139">
        <f t="shared" si="237"/>
        <v>0</v>
      </c>
      <c r="EX53" s="146">
        <v>0</v>
      </c>
      <c r="EY53" s="146">
        <v>0</v>
      </c>
      <c r="EZ53" s="146">
        <v>0</v>
      </c>
      <c r="FA53" s="146">
        <v>0</v>
      </c>
      <c r="FB53" s="146">
        <v>0</v>
      </c>
      <c r="FC53" s="146">
        <v>0</v>
      </c>
      <c r="FD53" s="146">
        <v>0</v>
      </c>
      <c r="FE53" s="146">
        <v>0</v>
      </c>
      <c r="FF53" s="146">
        <v>0</v>
      </c>
      <c r="FG53" s="146">
        <v>0</v>
      </c>
      <c r="FH53" s="146">
        <v>0</v>
      </c>
      <c r="FI53" s="146">
        <v>0</v>
      </c>
      <c r="FJ53" s="139">
        <f t="shared" si="239"/>
        <v>0</v>
      </c>
      <c r="FK53" s="146">
        <v>0</v>
      </c>
      <c r="FL53" s="146">
        <v>0</v>
      </c>
      <c r="FM53" s="146">
        <v>0</v>
      </c>
      <c r="FN53" s="146">
        <v>0</v>
      </c>
      <c r="FO53" s="146">
        <v>0</v>
      </c>
      <c r="FP53" s="146">
        <v>0</v>
      </c>
      <c r="FQ53" s="146">
        <v>0</v>
      </c>
      <c r="FR53" s="146">
        <v>0</v>
      </c>
      <c r="FS53" s="146">
        <v>0</v>
      </c>
      <c r="FT53" s="146">
        <v>0</v>
      </c>
      <c r="FU53" s="146">
        <v>0</v>
      </c>
      <c r="FV53" s="146">
        <v>0</v>
      </c>
      <c r="FW53" s="139">
        <f t="shared" si="241"/>
        <v>0</v>
      </c>
      <c r="FX53" s="146">
        <v>0</v>
      </c>
      <c r="FY53" s="146">
        <v>0</v>
      </c>
      <c r="FZ53" s="146">
        <v>0</v>
      </c>
      <c r="GA53" s="146">
        <v>0</v>
      </c>
      <c r="GB53" s="146">
        <v>0</v>
      </c>
      <c r="GC53" s="146">
        <v>0</v>
      </c>
      <c r="GD53" s="146">
        <v>0</v>
      </c>
      <c r="GE53" s="146">
        <v>0</v>
      </c>
      <c r="GF53" s="146">
        <v>0</v>
      </c>
      <c r="GG53" s="146">
        <v>0</v>
      </c>
      <c r="GH53" s="146">
        <v>0</v>
      </c>
      <c r="GI53" s="146">
        <v>0</v>
      </c>
      <c r="GJ53" s="145">
        <f t="shared" si="243"/>
        <v>0</v>
      </c>
      <c r="GK53" s="146">
        <v>0</v>
      </c>
      <c r="GL53" s="146">
        <v>0</v>
      </c>
      <c r="GM53" s="146">
        <v>0</v>
      </c>
      <c r="GN53" s="146">
        <v>0</v>
      </c>
      <c r="GO53" s="146">
        <v>0</v>
      </c>
      <c r="GP53" s="146">
        <v>0</v>
      </c>
      <c r="GQ53" s="146">
        <v>0</v>
      </c>
      <c r="GR53" s="146">
        <v>0</v>
      </c>
      <c r="GS53" s="146">
        <v>0</v>
      </c>
      <c r="GT53" s="146">
        <v>0</v>
      </c>
      <c r="GU53" s="146">
        <v>0</v>
      </c>
      <c r="GV53" s="146">
        <v>0</v>
      </c>
      <c r="GW53" s="146">
        <f t="shared" si="245"/>
        <v>0</v>
      </c>
      <c r="GX53" s="146">
        <v>0</v>
      </c>
      <c r="GY53" s="146">
        <v>0</v>
      </c>
      <c r="GZ53" s="146">
        <v>0</v>
      </c>
      <c r="HA53" s="146">
        <v>0</v>
      </c>
      <c r="HB53" s="146">
        <v>0</v>
      </c>
      <c r="HC53" s="146">
        <v>0</v>
      </c>
      <c r="HD53" s="146">
        <v>0</v>
      </c>
      <c r="HE53" s="146">
        <v>0</v>
      </c>
      <c r="HF53" s="146">
        <v>0</v>
      </c>
      <c r="HG53" s="146">
        <v>0</v>
      </c>
      <c r="HH53" s="146">
        <v>0</v>
      </c>
      <c r="HI53" s="146">
        <v>0</v>
      </c>
      <c r="HJ53" s="146">
        <f t="shared" si="247"/>
        <v>0</v>
      </c>
      <c r="HK53" s="146">
        <v>0</v>
      </c>
      <c r="HL53" s="146">
        <v>0</v>
      </c>
      <c r="HM53" s="146">
        <v>0</v>
      </c>
      <c r="HN53" s="146">
        <v>0</v>
      </c>
      <c r="HO53" s="146">
        <v>0</v>
      </c>
      <c r="HP53" s="146">
        <v>0</v>
      </c>
      <c r="HQ53" s="146">
        <v>0</v>
      </c>
      <c r="HR53" s="146">
        <v>0</v>
      </c>
      <c r="HS53" s="146">
        <v>0</v>
      </c>
      <c r="HT53" s="146">
        <v>0</v>
      </c>
      <c r="HU53" s="146">
        <v>0</v>
      </c>
      <c r="HV53" s="146">
        <v>0</v>
      </c>
      <c r="HW53" s="146">
        <f t="shared" si="249"/>
        <v>0</v>
      </c>
      <c r="HX53" s="146">
        <v>0</v>
      </c>
      <c r="HY53" s="146">
        <v>0</v>
      </c>
      <c r="HZ53" s="146">
        <v>0</v>
      </c>
      <c r="IA53" s="146">
        <v>0</v>
      </c>
      <c r="IB53" s="146">
        <v>0</v>
      </c>
      <c r="IC53" s="146">
        <v>0</v>
      </c>
      <c r="ID53" s="146">
        <v>0</v>
      </c>
      <c r="IE53" s="146">
        <v>0</v>
      </c>
      <c r="IF53" s="146">
        <v>0</v>
      </c>
      <c r="IG53" s="146">
        <v>0</v>
      </c>
      <c r="IH53" s="146">
        <v>0</v>
      </c>
      <c r="II53" s="146">
        <v>0</v>
      </c>
      <c r="IJ53" s="146">
        <f t="shared" si="251"/>
        <v>0</v>
      </c>
      <c r="IK53" s="146">
        <v>0</v>
      </c>
      <c r="IL53" s="146">
        <v>0</v>
      </c>
      <c r="IM53" s="146">
        <v>0</v>
      </c>
      <c r="IN53" s="146">
        <v>0</v>
      </c>
      <c r="IO53" s="146">
        <v>0</v>
      </c>
      <c r="IP53" s="146">
        <v>0</v>
      </c>
      <c r="IQ53" s="146">
        <v>0</v>
      </c>
      <c r="IR53" s="146">
        <v>0</v>
      </c>
      <c r="IS53" s="146">
        <v>0</v>
      </c>
      <c r="IT53" s="146">
        <v>0</v>
      </c>
      <c r="IU53" s="146">
        <v>0</v>
      </c>
      <c r="IV53" s="146">
        <v>0</v>
      </c>
      <c r="IW53" s="146">
        <f t="shared" si="253"/>
        <v>0</v>
      </c>
      <c r="IX53" s="146">
        <v>0</v>
      </c>
      <c r="IY53" s="146">
        <v>0</v>
      </c>
      <c r="IZ53" s="146">
        <v>0</v>
      </c>
      <c r="JA53" s="146">
        <v>0</v>
      </c>
      <c r="JB53" s="146">
        <v>0</v>
      </c>
      <c r="JC53" s="146">
        <v>0</v>
      </c>
      <c r="JD53" s="146">
        <v>0</v>
      </c>
      <c r="JE53" s="146">
        <v>0</v>
      </c>
      <c r="JF53" s="146">
        <v>0</v>
      </c>
      <c r="JG53" s="146">
        <v>0</v>
      </c>
      <c r="JH53" s="146">
        <v>0</v>
      </c>
      <c r="JI53" s="146">
        <v>0</v>
      </c>
      <c r="JJ53" s="146">
        <f t="shared" si="255"/>
        <v>0</v>
      </c>
      <c r="JK53" s="146">
        <v>0</v>
      </c>
      <c r="JL53" s="146">
        <v>0</v>
      </c>
      <c r="JM53" s="146">
        <v>0</v>
      </c>
      <c r="JN53" s="146">
        <v>0</v>
      </c>
      <c r="JO53" s="146">
        <v>0</v>
      </c>
      <c r="JP53" s="146">
        <v>0</v>
      </c>
      <c r="JQ53" s="146">
        <v>0</v>
      </c>
      <c r="JR53" s="146">
        <v>0</v>
      </c>
      <c r="JS53" s="146">
        <v>0</v>
      </c>
      <c r="JT53" s="146">
        <v>0</v>
      </c>
      <c r="JU53" s="146">
        <v>0</v>
      </c>
      <c r="JV53" s="146">
        <v>0</v>
      </c>
      <c r="JW53" s="146">
        <f t="shared" si="257"/>
        <v>0</v>
      </c>
      <c r="JX53" s="146">
        <v>0</v>
      </c>
      <c r="JY53" s="146">
        <v>0</v>
      </c>
      <c r="JZ53" s="146">
        <v>0</v>
      </c>
      <c r="KA53" s="146">
        <v>0</v>
      </c>
      <c r="KB53" s="146">
        <v>0</v>
      </c>
      <c r="KC53" s="146">
        <v>0</v>
      </c>
      <c r="KD53" s="146">
        <v>0</v>
      </c>
      <c r="KE53" s="146">
        <v>0</v>
      </c>
      <c r="KF53" s="146">
        <v>0</v>
      </c>
      <c r="KG53" s="146">
        <v>0</v>
      </c>
      <c r="KH53" s="146">
        <v>0</v>
      </c>
      <c r="KI53" s="146">
        <v>0</v>
      </c>
      <c r="KJ53" s="146">
        <f t="shared" si="259"/>
        <v>0</v>
      </c>
      <c r="KK53" s="146">
        <v>0</v>
      </c>
      <c r="KL53" s="146">
        <v>0</v>
      </c>
      <c r="KM53" s="146">
        <v>0</v>
      </c>
      <c r="KN53" s="146">
        <v>0</v>
      </c>
      <c r="KO53" s="146">
        <v>0</v>
      </c>
      <c r="KP53" s="146">
        <v>0</v>
      </c>
      <c r="KQ53" s="146">
        <v>0</v>
      </c>
      <c r="KR53" s="146">
        <v>0</v>
      </c>
      <c r="KS53" s="146">
        <v>0</v>
      </c>
      <c r="KT53" s="146">
        <v>0</v>
      </c>
      <c r="KU53" s="146">
        <v>0</v>
      </c>
      <c r="KV53" s="146">
        <v>0</v>
      </c>
      <c r="KW53" s="146">
        <f t="shared" si="261"/>
        <v>0</v>
      </c>
      <c r="KX53" s="146">
        <v>0</v>
      </c>
      <c r="KY53" s="146">
        <v>0</v>
      </c>
      <c r="KZ53" s="146">
        <v>0</v>
      </c>
      <c r="LA53" s="146">
        <v>0</v>
      </c>
      <c r="LB53" s="146">
        <v>0</v>
      </c>
      <c r="LC53" s="146">
        <v>0</v>
      </c>
      <c r="LD53" s="146">
        <v>0</v>
      </c>
      <c r="LE53" s="146">
        <v>0</v>
      </c>
      <c r="LF53" s="146">
        <v>0</v>
      </c>
      <c r="LG53" s="146">
        <v>0</v>
      </c>
      <c r="LH53" s="146">
        <v>0</v>
      </c>
      <c r="LI53" s="146">
        <v>0</v>
      </c>
      <c r="LJ53" s="146">
        <f t="shared" si="263"/>
        <v>0</v>
      </c>
      <c r="LK53" s="146">
        <v>0</v>
      </c>
      <c r="LL53" s="146">
        <v>0</v>
      </c>
      <c r="LM53" s="146">
        <v>0</v>
      </c>
      <c r="LN53" s="146">
        <v>0</v>
      </c>
      <c r="LO53" s="146">
        <v>0</v>
      </c>
      <c r="LP53" s="146">
        <v>0</v>
      </c>
      <c r="LQ53" s="146">
        <v>0</v>
      </c>
      <c r="LR53" s="146">
        <v>0</v>
      </c>
      <c r="LS53" s="146">
        <v>0</v>
      </c>
      <c r="LT53" s="146">
        <v>0</v>
      </c>
      <c r="LU53" s="146">
        <v>0</v>
      </c>
      <c r="LV53" s="146">
        <v>0</v>
      </c>
      <c r="LW53" s="146">
        <f t="shared" si="265"/>
        <v>0</v>
      </c>
      <c r="LX53" s="146">
        <v>0</v>
      </c>
      <c r="LY53" s="146">
        <v>0</v>
      </c>
      <c r="LZ53" s="146">
        <v>0</v>
      </c>
      <c r="MA53" s="146">
        <v>0</v>
      </c>
      <c r="MB53" s="146">
        <v>0</v>
      </c>
      <c r="MC53" s="146">
        <v>0</v>
      </c>
      <c r="MD53" s="146">
        <v>0</v>
      </c>
      <c r="ME53" s="146">
        <v>0</v>
      </c>
      <c r="MF53" s="146">
        <v>0</v>
      </c>
      <c r="MG53" s="146">
        <v>0</v>
      </c>
      <c r="MH53" s="146">
        <v>0</v>
      </c>
      <c r="MI53" s="146">
        <v>0</v>
      </c>
      <c r="MJ53" s="146">
        <f t="shared" si="267"/>
        <v>0</v>
      </c>
    </row>
    <row r="54" spans="1:348" ht="15.75" x14ac:dyDescent="0.25">
      <c r="A54" s="42">
        <v>701306</v>
      </c>
      <c r="B54" s="43"/>
      <c r="C54" s="245" t="s">
        <v>36</v>
      </c>
      <c r="D54" s="205" t="s">
        <v>37</v>
      </c>
      <c r="E54" s="143">
        <v>0</v>
      </c>
      <c r="F54" s="143">
        <v>0</v>
      </c>
      <c r="G54" s="143">
        <v>0</v>
      </c>
      <c r="H54" s="143">
        <v>0</v>
      </c>
      <c r="I54" s="143">
        <v>0</v>
      </c>
      <c r="J54" s="143">
        <v>0</v>
      </c>
      <c r="K54" s="143">
        <v>0</v>
      </c>
      <c r="L54" s="143">
        <v>0</v>
      </c>
      <c r="M54" s="143">
        <v>0</v>
      </c>
      <c r="N54" s="139">
        <v>0</v>
      </c>
      <c r="O54" s="139">
        <v>0</v>
      </c>
      <c r="P54" s="139">
        <v>0</v>
      </c>
      <c r="Q54" s="139">
        <v>0</v>
      </c>
      <c r="R54" s="139">
        <v>0</v>
      </c>
      <c r="S54" s="139">
        <v>0</v>
      </c>
      <c r="T54" s="139">
        <v>0</v>
      </c>
      <c r="U54" s="139">
        <v>0</v>
      </c>
      <c r="V54" s="139">
        <v>0</v>
      </c>
      <c r="W54" s="139">
        <f t="shared" si="218"/>
        <v>0</v>
      </c>
      <c r="X54" s="139">
        <v>0</v>
      </c>
      <c r="Y54" s="139">
        <v>0</v>
      </c>
      <c r="Z54" s="139">
        <v>0</v>
      </c>
      <c r="AA54" s="139">
        <v>0</v>
      </c>
      <c r="AB54" s="139">
        <v>0</v>
      </c>
      <c r="AC54" s="139">
        <v>0</v>
      </c>
      <c r="AD54" s="139">
        <v>0</v>
      </c>
      <c r="AE54" s="139">
        <v>0</v>
      </c>
      <c r="AF54" s="139">
        <v>0</v>
      </c>
      <c r="AG54" s="139">
        <v>0</v>
      </c>
      <c r="AH54" s="139">
        <v>0</v>
      </c>
      <c r="AI54" s="139">
        <v>0</v>
      </c>
      <c r="AJ54" s="139">
        <f t="shared" si="219"/>
        <v>0</v>
      </c>
      <c r="AK54" s="139">
        <v>0</v>
      </c>
      <c r="AL54" s="139">
        <v>0</v>
      </c>
      <c r="AM54" s="139">
        <v>0</v>
      </c>
      <c r="AN54" s="139">
        <v>0</v>
      </c>
      <c r="AO54" s="139">
        <v>0</v>
      </c>
      <c r="AP54" s="139">
        <v>0</v>
      </c>
      <c r="AQ54" s="139">
        <v>0</v>
      </c>
      <c r="AR54" s="139">
        <v>0</v>
      </c>
      <c r="AS54" s="139">
        <v>0</v>
      </c>
      <c r="AT54" s="139">
        <v>0</v>
      </c>
      <c r="AU54" s="139">
        <v>0</v>
      </c>
      <c r="AV54" s="139">
        <v>0</v>
      </c>
      <c r="AW54" s="139">
        <f t="shared" si="221"/>
        <v>0</v>
      </c>
      <c r="AX54" s="146">
        <v>0</v>
      </c>
      <c r="AY54" s="146">
        <v>0</v>
      </c>
      <c r="AZ54" s="146">
        <v>413.11967951927892</v>
      </c>
      <c r="BA54" s="146">
        <v>1527.290936404607</v>
      </c>
      <c r="BB54" s="146">
        <v>475.71357035553331</v>
      </c>
      <c r="BC54" s="146">
        <v>179.43582039726257</v>
      </c>
      <c r="BD54" s="146">
        <v>446.50308796528128</v>
      </c>
      <c r="BE54" s="146">
        <v>216.99215489901519</v>
      </c>
      <c r="BF54" s="146">
        <v>563.34501752628955</v>
      </c>
      <c r="BG54" s="146">
        <v>-15051.744283091304</v>
      </c>
      <c r="BH54" s="146">
        <v>1247.7048906693374</v>
      </c>
      <c r="BI54" s="139">
        <v>4836.4212986145885</v>
      </c>
      <c r="BJ54" s="139">
        <f t="shared" si="223"/>
        <v>-5145.2178267401105</v>
      </c>
      <c r="BK54" s="146">
        <v>20985.64513436822</v>
      </c>
      <c r="BL54" s="146">
        <v>1235.1861125020864</v>
      </c>
      <c r="BM54" s="146">
        <v>317.14238023702222</v>
      </c>
      <c r="BN54" s="146">
        <v>125.18778167250876</v>
      </c>
      <c r="BO54" s="146">
        <v>2078.1171757636457</v>
      </c>
      <c r="BP54" s="146">
        <v>1589.8848272408613</v>
      </c>
      <c r="BQ54" s="146">
        <v>4039.3924219662827</v>
      </c>
      <c r="BR54" s="146">
        <v>4143.7155733600403</v>
      </c>
      <c r="BS54" s="146">
        <v>5120.1802704056081</v>
      </c>
      <c r="BT54" s="146">
        <v>6693.3733934234688</v>
      </c>
      <c r="BU54" s="146">
        <v>4181.2719078617929</v>
      </c>
      <c r="BV54" s="146">
        <v>179.43582039726257</v>
      </c>
      <c r="BW54" s="139">
        <f t="shared" si="225"/>
        <v>50688.532799198809</v>
      </c>
      <c r="BX54" s="146">
        <v>538.30746119178775</v>
      </c>
      <c r="BY54" s="146">
        <v>6543.1480554164582</v>
      </c>
      <c r="BZ54" s="146">
        <v>-488.23234852278421</v>
      </c>
      <c r="CA54" s="146">
        <v>893.00617593056256</v>
      </c>
      <c r="CB54" s="146">
        <v>1135.0358871640794</v>
      </c>
      <c r="CC54" s="146">
        <v>62.593890836254381</v>
      </c>
      <c r="CD54" s="146">
        <v>763.6454682023035</v>
      </c>
      <c r="CE54" s="146">
        <v>1681.6892004673678</v>
      </c>
      <c r="CF54" s="146">
        <v>2528.793189784677</v>
      </c>
      <c r="CG54" s="146">
        <v>254.54848940076786</v>
      </c>
      <c r="CH54" s="146">
        <v>2424.4700383909199</v>
      </c>
      <c r="CI54" s="146">
        <v>454.84894007678184</v>
      </c>
      <c r="CJ54" s="139">
        <f t="shared" si="227"/>
        <v>16791.854448339178</v>
      </c>
      <c r="CK54" s="146">
        <v>0</v>
      </c>
      <c r="CL54" s="146">
        <v>0</v>
      </c>
      <c r="CM54" s="146">
        <v>0</v>
      </c>
      <c r="CN54" s="146">
        <v>0</v>
      </c>
      <c r="CO54" s="146">
        <v>0</v>
      </c>
      <c r="CP54" s="146">
        <v>0</v>
      </c>
      <c r="CQ54" s="146">
        <v>0</v>
      </c>
      <c r="CR54" s="146">
        <v>0</v>
      </c>
      <c r="CS54" s="146">
        <v>0</v>
      </c>
      <c r="CT54" s="146">
        <v>0</v>
      </c>
      <c r="CU54" s="146">
        <v>0</v>
      </c>
      <c r="CV54" s="146">
        <v>0</v>
      </c>
      <c r="CW54" s="139">
        <f t="shared" si="229"/>
        <v>0</v>
      </c>
      <c r="CX54" s="146">
        <v>0</v>
      </c>
      <c r="CY54" s="146">
        <v>0</v>
      </c>
      <c r="CZ54" s="146">
        <v>0</v>
      </c>
      <c r="DA54" s="146">
        <v>0</v>
      </c>
      <c r="DB54" s="146">
        <v>0</v>
      </c>
      <c r="DC54" s="146">
        <v>0</v>
      </c>
      <c r="DD54" s="146">
        <v>0</v>
      </c>
      <c r="DE54" s="146">
        <v>0</v>
      </c>
      <c r="DF54" s="146">
        <v>0</v>
      </c>
      <c r="DG54" s="146">
        <v>0</v>
      </c>
      <c r="DH54" s="146">
        <v>0</v>
      </c>
      <c r="DI54" s="146">
        <v>0</v>
      </c>
      <c r="DJ54" s="139">
        <f t="shared" si="231"/>
        <v>0</v>
      </c>
      <c r="DK54" s="146">
        <v>0</v>
      </c>
      <c r="DL54" s="146">
        <v>0</v>
      </c>
      <c r="DM54" s="146">
        <v>0</v>
      </c>
      <c r="DN54" s="146">
        <v>0</v>
      </c>
      <c r="DO54" s="146">
        <v>0</v>
      </c>
      <c r="DP54" s="146">
        <v>0</v>
      </c>
      <c r="DQ54" s="146">
        <v>0</v>
      </c>
      <c r="DR54" s="146">
        <v>0</v>
      </c>
      <c r="DS54" s="146">
        <v>0</v>
      </c>
      <c r="DT54" s="146">
        <v>0</v>
      </c>
      <c r="DU54" s="146">
        <v>0</v>
      </c>
      <c r="DV54" s="146">
        <v>0</v>
      </c>
      <c r="DW54" s="139">
        <f t="shared" si="233"/>
        <v>0</v>
      </c>
      <c r="DX54" s="146">
        <v>0</v>
      </c>
      <c r="DY54" s="146">
        <v>0</v>
      </c>
      <c r="DZ54" s="146">
        <v>0</v>
      </c>
      <c r="EA54" s="146">
        <v>0</v>
      </c>
      <c r="EB54" s="146">
        <v>0</v>
      </c>
      <c r="EC54" s="146">
        <v>0</v>
      </c>
      <c r="ED54" s="146">
        <v>0</v>
      </c>
      <c r="EE54" s="146">
        <v>0</v>
      </c>
      <c r="EF54" s="146">
        <v>0</v>
      </c>
      <c r="EG54" s="146">
        <v>0</v>
      </c>
      <c r="EH54" s="146">
        <v>0</v>
      </c>
      <c r="EI54" s="146">
        <v>0</v>
      </c>
      <c r="EJ54" s="139">
        <f t="shared" si="235"/>
        <v>0</v>
      </c>
      <c r="EK54" s="146">
        <v>0</v>
      </c>
      <c r="EL54" s="146">
        <v>0</v>
      </c>
      <c r="EM54" s="146">
        <v>0</v>
      </c>
      <c r="EN54" s="146">
        <v>0</v>
      </c>
      <c r="EO54" s="146">
        <v>0</v>
      </c>
      <c r="EP54" s="146">
        <v>0</v>
      </c>
      <c r="EQ54" s="146">
        <v>0</v>
      </c>
      <c r="ER54" s="146">
        <v>0</v>
      </c>
      <c r="ES54" s="146">
        <v>0</v>
      </c>
      <c r="ET54" s="146">
        <v>0</v>
      </c>
      <c r="EU54" s="146">
        <v>0</v>
      </c>
      <c r="EV54" s="146">
        <v>0</v>
      </c>
      <c r="EW54" s="139">
        <f t="shared" si="237"/>
        <v>0</v>
      </c>
      <c r="EX54" s="146">
        <v>0</v>
      </c>
      <c r="EY54" s="146">
        <v>0</v>
      </c>
      <c r="EZ54" s="146">
        <v>0</v>
      </c>
      <c r="FA54" s="146">
        <v>0</v>
      </c>
      <c r="FB54" s="146">
        <v>0</v>
      </c>
      <c r="FC54" s="146">
        <v>0</v>
      </c>
      <c r="FD54" s="146">
        <v>0</v>
      </c>
      <c r="FE54" s="146">
        <v>0</v>
      </c>
      <c r="FF54" s="146">
        <v>0</v>
      </c>
      <c r="FG54" s="146">
        <v>0</v>
      </c>
      <c r="FH54" s="146">
        <v>0</v>
      </c>
      <c r="FI54" s="146">
        <v>0</v>
      </c>
      <c r="FJ54" s="139">
        <f t="shared" si="239"/>
        <v>0</v>
      </c>
      <c r="FK54" s="146">
        <v>0</v>
      </c>
      <c r="FL54" s="146">
        <v>0</v>
      </c>
      <c r="FM54" s="146">
        <v>0</v>
      </c>
      <c r="FN54" s="146">
        <v>0</v>
      </c>
      <c r="FO54" s="146">
        <v>0</v>
      </c>
      <c r="FP54" s="146">
        <v>0</v>
      </c>
      <c r="FQ54" s="146">
        <v>0</v>
      </c>
      <c r="FR54" s="146">
        <v>0</v>
      </c>
      <c r="FS54" s="146">
        <v>0</v>
      </c>
      <c r="FT54" s="146">
        <v>0</v>
      </c>
      <c r="FU54" s="146">
        <v>0</v>
      </c>
      <c r="FV54" s="146">
        <v>0</v>
      </c>
      <c r="FW54" s="139">
        <f t="shared" si="241"/>
        <v>0</v>
      </c>
      <c r="FX54" s="146">
        <v>0</v>
      </c>
      <c r="FY54" s="146">
        <v>0</v>
      </c>
      <c r="FZ54" s="146">
        <v>0</v>
      </c>
      <c r="GA54" s="146">
        <v>0</v>
      </c>
      <c r="GB54" s="146">
        <v>0</v>
      </c>
      <c r="GC54" s="146">
        <v>0</v>
      </c>
      <c r="GD54" s="146">
        <v>0</v>
      </c>
      <c r="GE54" s="146">
        <v>0</v>
      </c>
      <c r="GF54" s="146">
        <v>0</v>
      </c>
      <c r="GG54" s="146">
        <v>0</v>
      </c>
      <c r="GH54" s="146">
        <v>0</v>
      </c>
      <c r="GI54" s="146">
        <v>0</v>
      </c>
      <c r="GJ54" s="145">
        <f t="shared" si="243"/>
        <v>0</v>
      </c>
      <c r="GK54" s="146">
        <v>0</v>
      </c>
      <c r="GL54" s="146">
        <v>0</v>
      </c>
      <c r="GM54" s="146">
        <v>0</v>
      </c>
      <c r="GN54" s="146">
        <v>0</v>
      </c>
      <c r="GO54" s="146">
        <v>0</v>
      </c>
      <c r="GP54" s="146">
        <v>0</v>
      </c>
      <c r="GQ54" s="146">
        <v>0</v>
      </c>
      <c r="GR54" s="146">
        <v>0</v>
      </c>
      <c r="GS54" s="146">
        <v>0</v>
      </c>
      <c r="GT54" s="146">
        <v>0</v>
      </c>
      <c r="GU54" s="146">
        <v>0</v>
      </c>
      <c r="GV54" s="146">
        <v>0</v>
      </c>
      <c r="GW54" s="146">
        <f t="shared" si="245"/>
        <v>0</v>
      </c>
      <c r="GX54" s="146">
        <v>0</v>
      </c>
      <c r="GY54" s="146">
        <v>0</v>
      </c>
      <c r="GZ54" s="146">
        <v>0</v>
      </c>
      <c r="HA54" s="146">
        <v>0</v>
      </c>
      <c r="HB54" s="146">
        <v>0</v>
      </c>
      <c r="HC54" s="146">
        <v>0</v>
      </c>
      <c r="HD54" s="146">
        <v>0</v>
      </c>
      <c r="HE54" s="146">
        <v>0</v>
      </c>
      <c r="HF54" s="146">
        <v>0</v>
      </c>
      <c r="HG54" s="146">
        <v>0</v>
      </c>
      <c r="HH54" s="146">
        <v>0</v>
      </c>
      <c r="HI54" s="146">
        <v>0</v>
      </c>
      <c r="HJ54" s="146">
        <f t="shared" si="247"/>
        <v>0</v>
      </c>
      <c r="HK54" s="146">
        <v>0</v>
      </c>
      <c r="HL54" s="146">
        <v>0</v>
      </c>
      <c r="HM54" s="146">
        <v>0</v>
      </c>
      <c r="HN54" s="146">
        <v>0</v>
      </c>
      <c r="HO54" s="146">
        <v>0</v>
      </c>
      <c r="HP54" s="146">
        <v>0</v>
      </c>
      <c r="HQ54" s="146">
        <v>0</v>
      </c>
      <c r="HR54" s="146">
        <v>0</v>
      </c>
      <c r="HS54" s="146">
        <v>0</v>
      </c>
      <c r="HT54" s="146">
        <v>0</v>
      </c>
      <c r="HU54" s="146">
        <v>0</v>
      </c>
      <c r="HV54" s="146">
        <v>0</v>
      </c>
      <c r="HW54" s="146">
        <f t="shared" si="249"/>
        <v>0</v>
      </c>
      <c r="HX54" s="146">
        <v>0</v>
      </c>
      <c r="HY54" s="146">
        <v>0</v>
      </c>
      <c r="HZ54" s="146">
        <v>0</v>
      </c>
      <c r="IA54" s="146">
        <v>0</v>
      </c>
      <c r="IB54" s="146">
        <v>0</v>
      </c>
      <c r="IC54" s="146">
        <v>0</v>
      </c>
      <c r="ID54" s="146">
        <v>0</v>
      </c>
      <c r="IE54" s="146">
        <v>0</v>
      </c>
      <c r="IF54" s="146">
        <v>0</v>
      </c>
      <c r="IG54" s="146">
        <v>0</v>
      </c>
      <c r="IH54" s="146">
        <v>0</v>
      </c>
      <c r="II54" s="146">
        <v>0</v>
      </c>
      <c r="IJ54" s="146">
        <f t="shared" si="251"/>
        <v>0</v>
      </c>
      <c r="IK54" s="146">
        <v>0</v>
      </c>
      <c r="IL54" s="146">
        <v>0</v>
      </c>
      <c r="IM54" s="146">
        <v>0</v>
      </c>
      <c r="IN54" s="146">
        <v>0</v>
      </c>
      <c r="IO54" s="146">
        <v>0</v>
      </c>
      <c r="IP54" s="146">
        <v>0</v>
      </c>
      <c r="IQ54" s="146">
        <v>0</v>
      </c>
      <c r="IR54" s="146">
        <v>0</v>
      </c>
      <c r="IS54" s="146">
        <v>0</v>
      </c>
      <c r="IT54" s="146">
        <v>0</v>
      </c>
      <c r="IU54" s="146">
        <v>0</v>
      </c>
      <c r="IV54" s="146">
        <v>0</v>
      </c>
      <c r="IW54" s="146">
        <f t="shared" si="253"/>
        <v>0</v>
      </c>
      <c r="IX54" s="146">
        <v>0</v>
      </c>
      <c r="IY54" s="146">
        <v>0</v>
      </c>
      <c r="IZ54" s="146">
        <v>0</v>
      </c>
      <c r="JA54" s="146">
        <v>0</v>
      </c>
      <c r="JB54" s="146">
        <v>0</v>
      </c>
      <c r="JC54" s="146">
        <v>0</v>
      </c>
      <c r="JD54" s="146">
        <v>0</v>
      </c>
      <c r="JE54" s="146">
        <v>0</v>
      </c>
      <c r="JF54" s="146">
        <v>0</v>
      </c>
      <c r="JG54" s="146">
        <v>0</v>
      </c>
      <c r="JH54" s="146">
        <v>0</v>
      </c>
      <c r="JI54" s="146">
        <v>0</v>
      </c>
      <c r="JJ54" s="146">
        <f t="shared" si="255"/>
        <v>0</v>
      </c>
      <c r="JK54" s="146">
        <v>0</v>
      </c>
      <c r="JL54" s="146">
        <v>0</v>
      </c>
      <c r="JM54" s="146">
        <v>0</v>
      </c>
      <c r="JN54" s="146">
        <v>0</v>
      </c>
      <c r="JO54" s="146">
        <v>0</v>
      </c>
      <c r="JP54" s="146">
        <v>0</v>
      </c>
      <c r="JQ54" s="146">
        <v>0</v>
      </c>
      <c r="JR54" s="146">
        <v>0</v>
      </c>
      <c r="JS54" s="146">
        <v>0</v>
      </c>
      <c r="JT54" s="146">
        <v>0</v>
      </c>
      <c r="JU54" s="146">
        <v>0</v>
      </c>
      <c r="JV54" s="146">
        <v>0</v>
      </c>
      <c r="JW54" s="146">
        <f t="shared" si="257"/>
        <v>0</v>
      </c>
      <c r="JX54" s="146">
        <v>0</v>
      </c>
      <c r="JY54" s="146">
        <v>0</v>
      </c>
      <c r="JZ54" s="146">
        <v>0</v>
      </c>
      <c r="KA54" s="146">
        <v>0</v>
      </c>
      <c r="KB54" s="146">
        <v>0</v>
      </c>
      <c r="KC54" s="146">
        <v>0</v>
      </c>
      <c r="KD54" s="146">
        <v>0</v>
      </c>
      <c r="KE54" s="146">
        <v>0</v>
      </c>
      <c r="KF54" s="146">
        <v>0</v>
      </c>
      <c r="KG54" s="146">
        <v>0</v>
      </c>
      <c r="KH54" s="146">
        <v>0</v>
      </c>
      <c r="KI54" s="146">
        <v>0</v>
      </c>
      <c r="KJ54" s="146">
        <f t="shared" si="259"/>
        <v>0</v>
      </c>
      <c r="KK54" s="146">
        <v>0</v>
      </c>
      <c r="KL54" s="146">
        <v>0</v>
      </c>
      <c r="KM54" s="146">
        <v>0</v>
      </c>
      <c r="KN54" s="146">
        <v>0</v>
      </c>
      <c r="KO54" s="146">
        <v>0</v>
      </c>
      <c r="KP54" s="146">
        <v>0</v>
      </c>
      <c r="KQ54" s="146">
        <v>0</v>
      </c>
      <c r="KR54" s="146">
        <v>0</v>
      </c>
      <c r="KS54" s="146">
        <v>0</v>
      </c>
      <c r="KT54" s="146">
        <v>0</v>
      </c>
      <c r="KU54" s="146">
        <v>0</v>
      </c>
      <c r="KV54" s="146">
        <v>0</v>
      </c>
      <c r="KW54" s="146">
        <f t="shared" si="261"/>
        <v>0</v>
      </c>
      <c r="KX54" s="146">
        <v>0</v>
      </c>
      <c r="KY54" s="146">
        <v>0</v>
      </c>
      <c r="KZ54" s="146">
        <v>0</v>
      </c>
      <c r="LA54" s="146">
        <v>0</v>
      </c>
      <c r="LB54" s="146">
        <v>0</v>
      </c>
      <c r="LC54" s="146">
        <v>0</v>
      </c>
      <c r="LD54" s="146">
        <v>0</v>
      </c>
      <c r="LE54" s="146">
        <v>0</v>
      </c>
      <c r="LF54" s="146">
        <v>0</v>
      </c>
      <c r="LG54" s="146">
        <v>0</v>
      </c>
      <c r="LH54" s="146">
        <v>0</v>
      </c>
      <c r="LI54" s="146">
        <v>0</v>
      </c>
      <c r="LJ54" s="146">
        <f t="shared" si="263"/>
        <v>0</v>
      </c>
      <c r="LK54" s="146">
        <v>0</v>
      </c>
      <c r="LL54" s="146">
        <v>0</v>
      </c>
      <c r="LM54" s="146">
        <v>0</v>
      </c>
      <c r="LN54" s="146">
        <v>0</v>
      </c>
      <c r="LO54" s="146">
        <v>0</v>
      </c>
      <c r="LP54" s="146">
        <v>0</v>
      </c>
      <c r="LQ54" s="146">
        <v>0</v>
      </c>
      <c r="LR54" s="146">
        <v>0</v>
      </c>
      <c r="LS54" s="146">
        <v>0</v>
      </c>
      <c r="LT54" s="146">
        <v>0</v>
      </c>
      <c r="LU54" s="146">
        <v>0</v>
      </c>
      <c r="LV54" s="146">
        <v>0</v>
      </c>
      <c r="LW54" s="146">
        <f t="shared" si="265"/>
        <v>0</v>
      </c>
      <c r="LX54" s="146">
        <v>0</v>
      </c>
      <c r="LY54" s="146">
        <v>0</v>
      </c>
      <c r="LZ54" s="146">
        <v>0</v>
      </c>
      <c r="MA54" s="146">
        <v>0</v>
      </c>
      <c r="MB54" s="146">
        <v>0</v>
      </c>
      <c r="MC54" s="146">
        <v>0</v>
      </c>
      <c r="MD54" s="146">
        <v>0</v>
      </c>
      <c r="ME54" s="146">
        <v>0</v>
      </c>
      <c r="MF54" s="146">
        <v>0</v>
      </c>
      <c r="MG54" s="146">
        <v>0</v>
      </c>
      <c r="MH54" s="146">
        <v>0</v>
      </c>
      <c r="MI54" s="146">
        <v>0</v>
      </c>
      <c r="MJ54" s="146">
        <f t="shared" si="267"/>
        <v>0</v>
      </c>
    </row>
    <row r="55" spans="1:348" ht="15.75" x14ac:dyDescent="0.25">
      <c r="A55" s="48">
        <v>701309</v>
      </c>
      <c r="B55" s="49"/>
      <c r="C55" s="249" t="s">
        <v>38</v>
      </c>
      <c r="D55" s="209" t="s">
        <v>39</v>
      </c>
      <c r="E55" s="143">
        <v>0</v>
      </c>
      <c r="F55" s="143">
        <v>0</v>
      </c>
      <c r="G55" s="143">
        <v>0</v>
      </c>
      <c r="H55" s="143">
        <v>0</v>
      </c>
      <c r="I55" s="143">
        <v>0</v>
      </c>
      <c r="J55" s="143">
        <v>0</v>
      </c>
      <c r="K55" s="143">
        <v>0</v>
      </c>
      <c r="L55" s="143">
        <v>0</v>
      </c>
      <c r="M55" s="143">
        <v>0</v>
      </c>
      <c r="N55" s="146">
        <v>0</v>
      </c>
      <c r="O55" s="139">
        <v>0</v>
      </c>
      <c r="P55" s="139">
        <v>0</v>
      </c>
      <c r="Q55" s="139">
        <v>0</v>
      </c>
      <c r="R55" s="139">
        <v>0</v>
      </c>
      <c r="S55" s="139">
        <v>0</v>
      </c>
      <c r="T55" s="139">
        <v>0</v>
      </c>
      <c r="U55" s="139">
        <v>0</v>
      </c>
      <c r="V55" s="139">
        <v>0</v>
      </c>
      <c r="W55" s="146">
        <f t="shared" si="218"/>
        <v>0</v>
      </c>
      <c r="X55" s="139">
        <v>0</v>
      </c>
      <c r="Y55" s="139">
        <v>0</v>
      </c>
      <c r="Z55" s="139">
        <v>0</v>
      </c>
      <c r="AA55" s="139">
        <v>0</v>
      </c>
      <c r="AB55" s="139">
        <v>0</v>
      </c>
      <c r="AC55" s="139">
        <v>0</v>
      </c>
      <c r="AD55" s="139">
        <v>0</v>
      </c>
      <c r="AE55" s="139">
        <v>0</v>
      </c>
      <c r="AF55" s="139">
        <v>0</v>
      </c>
      <c r="AG55" s="139">
        <v>0</v>
      </c>
      <c r="AH55" s="139">
        <v>0</v>
      </c>
      <c r="AI55" s="139">
        <v>0</v>
      </c>
      <c r="AJ55" s="146">
        <f t="shared" si="219"/>
        <v>0</v>
      </c>
      <c r="AK55" s="146">
        <v>0</v>
      </c>
      <c r="AL55" s="146">
        <v>0</v>
      </c>
      <c r="AM55" s="146">
        <v>0</v>
      </c>
      <c r="AN55" s="146">
        <v>0</v>
      </c>
      <c r="AO55" s="146">
        <v>0</v>
      </c>
      <c r="AP55" s="146">
        <v>0</v>
      </c>
      <c r="AQ55" s="146">
        <v>0</v>
      </c>
      <c r="AR55" s="146">
        <v>0</v>
      </c>
      <c r="AS55" s="146">
        <v>0</v>
      </c>
      <c r="AT55" s="146">
        <v>0</v>
      </c>
      <c r="AU55" s="146">
        <v>0</v>
      </c>
      <c r="AV55" s="146">
        <v>0</v>
      </c>
      <c r="AW55" s="146">
        <f t="shared" si="221"/>
        <v>0</v>
      </c>
      <c r="AX55" s="146">
        <v>1731764.3131363713</v>
      </c>
      <c r="AY55" s="146">
        <v>1954969.1769292357</v>
      </c>
      <c r="AZ55" s="146">
        <v>1707982.8075446503</v>
      </c>
      <c r="BA55" s="146">
        <v>1578208.980136872</v>
      </c>
      <c r="BB55" s="146">
        <v>1599607.7449507595</v>
      </c>
      <c r="BC55" s="146">
        <v>1692526.2894341513</v>
      </c>
      <c r="BD55" s="146">
        <v>1664254.715406443</v>
      </c>
      <c r="BE55" s="146">
        <v>1749699.5493239861</v>
      </c>
      <c r="BF55" s="146">
        <v>1675091.8043732266</v>
      </c>
      <c r="BG55" s="146">
        <v>1697350.1919545985</v>
      </c>
      <c r="BH55" s="146">
        <v>1814976.6316140878</v>
      </c>
      <c r="BI55" s="146">
        <v>1665523.2849273912</v>
      </c>
      <c r="BJ55" s="146">
        <f t="shared" si="223"/>
        <v>20531955.489731777</v>
      </c>
      <c r="BK55" s="146">
        <v>1809330.6626606577</v>
      </c>
      <c r="BL55" s="146">
        <v>2057807.544650309</v>
      </c>
      <c r="BM55" s="146">
        <v>1799453.3466866966</v>
      </c>
      <c r="BN55" s="146">
        <v>1650408.9467534637</v>
      </c>
      <c r="BO55" s="146">
        <v>1679160.4072775831</v>
      </c>
      <c r="BP55" s="146">
        <v>1768181.4388249042</v>
      </c>
      <c r="BQ55" s="146">
        <v>1757098.1472208314</v>
      </c>
      <c r="BR55" s="146">
        <v>1762497.9135369721</v>
      </c>
      <c r="BS55" s="146">
        <v>1761988.8165581706</v>
      </c>
      <c r="BT55" s="146">
        <v>1801840.260390586</v>
      </c>
      <c r="BU55" s="146">
        <v>1800801.201802704</v>
      </c>
      <c r="BV55" s="146">
        <v>1814162.9110332166</v>
      </c>
      <c r="BW55" s="146">
        <f t="shared" si="225"/>
        <v>21462731.597396094</v>
      </c>
      <c r="BX55" s="146">
        <v>1795176.0974795527</v>
      </c>
      <c r="BY55" s="146">
        <v>1984914.8723084629</v>
      </c>
      <c r="BZ55" s="146">
        <v>1976932.0647638126</v>
      </c>
      <c r="CA55" s="146">
        <v>1936500.584209648</v>
      </c>
      <c r="CB55" s="146">
        <v>1940385.5783675516</v>
      </c>
      <c r="CC55" s="146">
        <v>1949002.6706726758</v>
      </c>
      <c r="CD55" s="146">
        <v>1956463.8624603574</v>
      </c>
      <c r="CE55" s="146">
        <v>1985219.4959105325</v>
      </c>
      <c r="CF55" s="146">
        <v>1986963.7790018362</v>
      </c>
      <c r="CG55" s="146">
        <v>1990080.9547654816</v>
      </c>
      <c r="CH55" s="146">
        <v>1982144.0494074444</v>
      </c>
      <c r="CI55" s="146">
        <v>1975913.8708062093</v>
      </c>
      <c r="CJ55" s="146">
        <f t="shared" si="227"/>
        <v>23459697.880153567</v>
      </c>
      <c r="CK55" s="146">
        <v>1967931.063261559</v>
      </c>
      <c r="CL55" s="146">
        <v>2008174.7621432152</v>
      </c>
      <c r="CM55" s="146">
        <v>2025529.9616090804</v>
      </c>
      <c r="CN55" s="146">
        <v>2042163.2448673011</v>
      </c>
      <c r="CO55" s="146">
        <v>2052691.5373059593</v>
      </c>
      <c r="CP55" s="146">
        <v>2077583.0412285095</v>
      </c>
      <c r="CQ55" s="146">
        <v>2099011.0165247875</v>
      </c>
      <c r="CR55" s="146">
        <v>2154485.8955099317</v>
      </c>
      <c r="CS55" s="146">
        <v>2201339.5092638964</v>
      </c>
      <c r="CT55" s="146">
        <v>2208408.4460023367</v>
      </c>
      <c r="CU55" s="146">
        <v>2220739.4424970788</v>
      </c>
      <c r="CV55" s="146">
        <v>2244683.6922049741</v>
      </c>
      <c r="CW55" s="146">
        <f t="shared" si="229"/>
        <v>25302741.612418629</v>
      </c>
      <c r="CX55" s="146">
        <v>2254636.120847939</v>
      </c>
      <c r="CY55" s="146">
        <v>2296586.5464863963</v>
      </c>
      <c r="CZ55" s="146">
        <v>2316049.0736104157</v>
      </c>
      <c r="DA55" s="146">
        <v>2351339.5092638964</v>
      </c>
      <c r="DB55" s="146">
        <v>2348877.4828910031</v>
      </c>
      <c r="DC55" s="146">
        <v>2394157.9035219499</v>
      </c>
      <c r="DD55" s="146">
        <v>2394358.2039726255</v>
      </c>
      <c r="DE55" s="146">
        <v>2454402.4369888166</v>
      </c>
      <c r="DF55" s="146">
        <v>2507369.3874144549</v>
      </c>
      <c r="DG55" s="146">
        <v>2512781.6725087631</v>
      </c>
      <c r="DH55" s="146">
        <v>2525484.0594224669</v>
      </c>
      <c r="DI55" s="146">
        <v>2533925.8888332504</v>
      </c>
      <c r="DJ55" s="146">
        <f t="shared" si="231"/>
        <v>28889968.285761975</v>
      </c>
      <c r="DK55" s="146">
        <v>2499582.7073944253</v>
      </c>
      <c r="DL55" s="146">
        <v>2632302.6205975628</v>
      </c>
      <c r="DM55" s="146">
        <v>2592714.0711066602</v>
      </c>
      <c r="DN55" s="146">
        <v>2604794.6920380574</v>
      </c>
      <c r="DO55" s="146">
        <v>2598860.7911867802</v>
      </c>
      <c r="DP55" s="146">
        <v>2648080.4540143549</v>
      </c>
      <c r="DQ55" s="146">
        <v>2681493.0729427473</v>
      </c>
      <c r="DR55" s="146">
        <v>2739793.0228676349</v>
      </c>
      <c r="DS55" s="146">
        <v>2837084.7938574529</v>
      </c>
      <c r="DT55" s="146">
        <v>2843657.1523952596</v>
      </c>
      <c r="DU55" s="146">
        <v>2856952.0948088802</v>
      </c>
      <c r="DV55" s="146">
        <v>2923180.6042396929</v>
      </c>
      <c r="DW55" s="146">
        <f t="shared" si="233"/>
        <v>32458496.077449508</v>
      </c>
      <c r="DX55" s="146">
        <v>2894966</v>
      </c>
      <c r="DY55" s="146">
        <v>2971814</v>
      </c>
      <c r="DZ55" s="146">
        <v>3014740.75</v>
      </c>
      <c r="EA55" s="146">
        <v>3026915.62</v>
      </c>
      <c r="EB55" s="146">
        <v>3024691</v>
      </c>
      <c r="EC55" s="146">
        <v>3062459.47</v>
      </c>
      <c r="ED55" s="146">
        <v>3103893.78</v>
      </c>
      <c r="EE55" s="146">
        <v>3153416.72</v>
      </c>
      <c r="EF55" s="146">
        <v>3175913.98</v>
      </c>
      <c r="EG55" s="146">
        <v>3190584.61</v>
      </c>
      <c r="EH55" s="146">
        <v>3201469.71</v>
      </c>
      <c r="EI55" s="146">
        <v>3235220</v>
      </c>
      <c r="EJ55" s="146">
        <f t="shared" si="235"/>
        <v>37056085.640000001</v>
      </c>
      <c r="EK55" s="146">
        <v>3247061.04</v>
      </c>
      <c r="EL55" s="146">
        <v>3443796</v>
      </c>
      <c r="EM55" s="146">
        <v>3462187</v>
      </c>
      <c r="EN55" s="146">
        <v>3512957</v>
      </c>
      <c r="EO55" s="146">
        <v>3554706</v>
      </c>
      <c r="EP55" s="146">
        <v>3607214</v>
      </c>
      <c r="EQ55" s="146">
        <v>3666463</v>
      </c>
      <c r="ER55" s="146">
        <v>3862992.63</v>
      </c>
      <c r="ES55" s="146">
        <v>3914989</v>
      </c>
      <c r="ET55" s="146">
        <v>3956005</v>
      </c>
      <c r="EU55" s="146">
        <v>3961019</v>
      </c>
      <c r="EV55" s="146">
        <v>4003166</v>
      </c>
      <c r="EW55" s="146">
        <f t="shared" si="237"/>
        <v>44192555.670000002</v>
      </c>
      <c r="EX55" s="146">
        <v>4020708</v>
      </c>
      <c r="EY55" s="146">
        <v>4093146</v>
      </c>
      <c r="EZ55" s="146">
        <v>4087096</v>
      </c>
      <c r="FA55" s="146">
        <v>4118163</v>
      </c>
      <c r="FB55" s="146">
        <v>4116131</v>
      </c>
      <c r="FC55" s="146">
        <v>4177879</v>
      </c>
      <c r="FD55" s="146">
        <v>4204778</v>
      </c>
      <c r="FE55" s="146">
        <v>4309292</v>
      </c>
      <c r="FF55" s="146">
        <v>4373477</v>
      </c>
      <c r="FG55" s="146">
        <v>4340044.3600000003</v>
      </c>
      <c r="FH55" s="146">
        <v>4325644</v>
      </c>
      <c r="FI55" s="146">
        <v>4315924</v>
      </c>
      <c r="FJ55" s="146">
        <f t="shared" si="239"/>
        <v>50482282.359999999</v>
      </c>
      <c r="FK55" s="146">
        <v>4306930.8499999996</v>
      </c>
      <c r="FL55" s="146">
        <v>4384847.1399999997</v>
      </c>
      <c r="FM55" s="146">
        <v>4356620</v>
      </c>
      <c r="FN55" s="146">
        <v>4620686</v>
      </c>
      <c r="FO55" s="146">
        <v>4596137</v>
      </c>
      <c r="FP55" s="146">
        <v>4618614</v>
      </c>
      <c r="FQ55" s="146">
        <v>4636443</v>
      </c>
      <c r="FR55" s="146">
        <v>4652963</v>
      </c>
      <c r="FS55" s="146">
        <v>4715758</v>
      </c>
      <c r="FT55" s="146">
        <v>4712090</v>
      </c>
      <c r="FU55" s="146">
        <v>4712816</v>
      </c>
      <c r="FV55" s="146">
        <v>4726814</v>
      </c>
      <c r="FW55" s="146">
        <f t="shared" si="241"/>
        <v>55040718.989999995</v>
      </c>
      <c r="FX55" s="146">
        <v>4745149</v>
      </c>
      <c r="FY55" s="146">
        <v>4826300</v>
      </c>
      <c r="FZ55" s="146">
        <v>4819146</v>
      </c>
      <c r="GA55" s="146">
        <v>4811521</v>
      </c>
      <c r="GB55" s="146">
        <v>4768411</v>
      </c>
      <c r="GC55" s="146">
        <v>4791972</v>
      </c>
      <c r="GD55" s="146">
        <v>4801538</v>
      </c>
      <c r="GE55" s="146">
        <v>4886312</v>
      </c>
      <c r="GF55" s="146">
        <v>4910764</v>
      </c>
      <c r="GG55" s="146">
        <v>4851789.0351197599</v>
      </c>
      <c r="GH55" s="146">
        <v>5081215.7286740113</v>
      </c>
      <c r="GI55" s="146">
        <v>4560474.1899999976</v>
      </c>
      <c r="GJ55" s="145">
        <f t="shared" si="243"/>
        <v>57854591.953793764</v>
      </c>
      <c r="GK55" s="146">
        <v>4801496.51</v>
      </c>
      <c r="GL55" s="146">
        <v>1656244.86</v>
      </c>
      <c r="GM55" s="146">
        <v>8827965.8399999999</v>
      </c>
      <c r="GN55" s="146">
        <v>4810048.6399999997</v>
      </c>
      <c r="GO55" s="146">
        <v>4813766.0199999996</v>
      </c>
      <c r="GP55" s="146">
        <v>4848234.41</v>
      </c>
      <c r="GQ55" s="146">
        <v>103462.59</v>
      </c>
      <c r="GR55" s="146">
        <v>338625.15</v>
      </c>
      <c r="GS55" s="146">
        <v>6210069.3600000003</v>
      </c>
      <c r="GT55" s="146">
        <v>20200053</v>
      </c>
      <c r="GU55" s="146">
        <v>5308350.58</v>
      </c>
      <c r="GV55" s="146">
        <v>4038062.35</v>
      </c>
      <c r="GW55" s="146">
        <f t="shared" si="245"/>
        <v>65956379.310000002</v>
      </c>
      <c r="GX55" s="146">
        <v>766038.28</v>
      </c>
      <c r="GY55" s="146">
        <v>7009872.1500000004</v>
      </c>
      <c r="GZ55" s="146">
        <v>11707738.140000001</v>
      </c>
      <c r="HA55" s="146">
        <v>8415963</v>
      </c>
      <c r="HB55" s="146">
        <v>4485683.9400000004</v>
      </c>
      <c r="HC55" s="146">
        <v>195384.39</v>
      </c>
      <c r="HD55" s="146">
        <v>8654785.9000000004</v>
      </c>
      <c r="HE55" s="146">
        <v>4433575.09</v>
      </c>
      <c r="HF55" s="146">
        <v>4412490.03</v>
      </c>
      <c r="HG55" s="146">
        <v>4378122.17</v>
      </c>
      <c r="HH55" s="146">
        <v>4324399.55</v>
      </c>
      <c r="HI55" s="146">
        <v>4310046.5</v>
      </c>
      <c r="HJ55" s="146">
        <f t="shared" si="247"/>
        <v>63094099.140000001</v>
      </c>
      <c r="HK55" s="146">
        <v>-3341422.48</v>
      </c>
      <c r="HL55" s="146">
        <v>8510940.2200000007</v>
      </c>
      <c r="HM55" s="146">
        <v>322284.43999999948</v>
      </c>
      <c r="HN55" s="146">
        <v>4269383.6500000004</v>
      </c>
      <c r="HO55" s="146">
        <v>58788884.129999995</v>
      </c>
      <c r="HP55" s="146">
        <v>-34989692.519999996</v>
      </c>
      <c r="HQ55" s="146">
        <v>4282272.18</v>
      </c>
      <c r="HR55" s="146">
        <v>4340133.76</v>
      </c>
      <c r="HS55" s="146">
        <v>8323195.1799999997</v>
      </c>
      <c r="HT55" s="146">
        <v>4282928.6399999997</v>
      </c>
      <c r="HU55" s="146">
        <v>4251467.5999999996</v>
      </c>
      <c r="HV55" s="146">
        <v>-7656864.2999999998</v>
      </c>
      <c r="HW55" s="146">
        <f t="shared" si="249"/>
        <v>51383510.5</v>
      </c>
      <c r="HX55" s="146">
        <v>4205672.7300000004</v>
      </c>
      <c r="HY55" s="146">
        <v>-2520783.71</v>
      </c>
      <c r="HZ55" s="146">
        <v>11027874.67</v>
      </c>
      <c r="IA55" s="146">
        <v>4210101.9400000004</v>
      </c>
      <c r="IB55" s="146">
        <v>4204693.0999999996</v>
      </c>
      <c r="IC55" s="146">
        <v>4223803.58</v>
      </c>
      <c r="ID55" s="146">
        <v>4285400.2300000004</v>
      </c>
      <c r="IE55" s="146">
        <v>4248162.67</v>
      </c>
      <c r="IF55" s="146">
        <v>4249564.07</v>
      </c>
      <c r="IG55" s="146">
        <v>4181705.48</v>
      </c>
      <c r="IH55" s="146">
        <v>4147142.2</v>
      </c>
      <c r="II55" s="146">
        <v>4155327.64</v>
      </c>
      <c r="IJ55" s="146">
        <f t="shared" si="251"/>
        <v>50618664.600000001</v>
      </c>
      <c r="IK55" s="146">
        <v>4094856.02</v>
      </c>
      <c r="IL55" s="146">
        <v>4183899.54</v>
      </c>
      <c r="IM55" s="146">
        <v>4186977.55</v>
      </c>
      <c r="IN55" s="146">
        <v>4180755.37</v>
      </c>
      <c r="IO55" s="146">
        <v>4175000.77</v>
      </c>
      <c r="IP55" s="146">
        <v>4156259.05</v>
      </c>
      <c r="IQ55" s="146">
        <v>4168694.05</v>
      </c>
      <c r="IR55" s="146">
        <v>4254406.4000000004</v>
      </c>
      <c r="IS55" s="146">
        <v>4268847.5999999996</v>
      </c>
      <c r="IT55" s="146">
        <v>4109771.53</v>
      </c>
      <c r="IU55" s="146">
        <v>4194514.05</v>
      </c>
      <c r="IV55" s="146">
        <v>4105922.4</v>
      </c>
      <c r="IW55" s="146">
        <f t="shared" si="253"/>
        <v>50079904.329999998</v>
      </c>
      <c r="IX55" s="146">
        <v>4103775.22</v>
      </c>
      <c r="IY55" s="146">
        <v>4130529.54</v>
      </c>
      <c r="IZ55" s="146">
        <v>4151258.86</v>
      </c>
      <c r="JA55" s="146">
        <v>3697220.27</v>
      </c>
      <c r="JB55" s="146">
        <v>4515910.54</v>
      </c>
      <c r="JC55" s="146">
        <v>4161622.05</v>
      </c>
      <c r="JD55" s="146">
        <v>4201181.54</v>
      </c>
      <c r="JE55" s="146">
        <v>4306542.45</v>
      </c>
      <c r="JF55" s="146">
        <v>4317539.28</v>
      </c>
      <c r="JG55" s="146">
        <v>4251184.54</v>
      </c>
      <c r="JH55" s="146">
        <v>4181275.47</v>
      </c>
      <c r="JI55" s="146">
        <v>4179422.39</v>
      </c>
      <c r="JJ55" s="146">
        <f t="shared" si="255"/>
        <v>50197462.149999999</v>
      </c>
      <c r="JK55" s="146">
        <v>4168699.36</v>
      </c>
      <c r="JL55" s="146">
        <v>4272705.74</v>
      </c>
      <c r="JM55" s="146">
        <v>4378755.47</v>
      </c>
      <c r="JN55" s="146">
        <v>4280923.42</v>
      </c>
      <c r="JO55" s="146">
        <v>4297087.3600000003</v>
      </c>
      <c r="JP55" s="146">
        <v>4344925.4000000004</v>
      </c>
      <c r="JQ55" s="146">
        <v>4542118.62</v>
      </c>
      <c r="JR55" s="146">
        <v>3627402.94</v>
      </c>
      <c r="JS55" s="146">
        <v>5536844.2199999997</v>
      </c>
      <c r="JT55" s="146">
        <v>4463341.7300000004</v>
      </c>
      <c r="JU55" s="146">
        <v>4419573.93</v>
      </c>
      <c r="JV55" s="146">
        <v>4387393</v>
      </c>
      <c r="JW55" s="146">
        <f t="shared" si="257"/>
        <v>52719771.190000005</v>
      </c>
      <c r="JX55" s="146">
        <v>4424925.4400000004</v>
      </c>
      <c r="JY55" s="146">
        <v>4717197.21</v>
      </c>
      <c r="JZ55" s="146">
        <v>4770884.4000000004</v>
      </c>
      <c r="KA55" s="146">
        <v>4779114.29</v>
      </c>
      <c r="KB55" s="146">
        <v>4764152.0999999996</v>
      </c>
      <c r="KC55" s="146">
        <v>4805979.29</v>
      </c>
      <c r="KD55" s="146">
        <v>4865198.75</v>
      </c>
      <c r="KE55" s="146">
        <v>5132854.1500000004</v>
      </c>
      <c r="KF55" s="146">
        <v>5163393.37</v>
      </c>
      <c r="KG55" s="146">
        <v>5004015.8499999996</v>
      </c>
      <c r="KH55" s="146">
        <v>4897733.9400000004</v>
      </c>
      <c r="KI55" s="146">
        <v>4891133.57</v>
      </c>
      <c r="KJ55" s="146">
        <f t="shared" si="259"/>
        <v>58216582.359999992</v>
      </c>
      <c r="KK55" s="146">
        <v>4895655.95</v>
      </c>
      <c r="KL55" s="146">
        <v>5021330.6500000004</v>
      </c>
      <c r="KM55" s="146">
        <v>5030505.38</v>
      </c>
      <c r="KN55" s="146">
        <v>4944357.25</v>
      </c>
      <c r="KO55" s="146">
        <v>5083000.97</v>
      </c>
      <c r="KP55" s="146">
        <v>5053000.1500000004</v>
      </c>
      <c r="KQ55" s="146">
        <v>5069629.83</v>
      </c>
      <c r="KR55" s="146">
        <v>1182072.5</v>
      </c>
      <c r="KS55" s="146">
        <v>9265169.2699999996</v>
      </c>
      <c r="KT55" s="146">
        <v>5039964.5599999996</v>
      </c>
      <c r="KU55" s="146">
        <v>4967638.3499999996</v>
      </c>
      <c r="KV55" s="146">
        <v>4904543.9800000004</v>
      </c>
      <c r="KW55" s="146">
        <f t="shared" si="261"/>
        <v>60456868.840000004</v>
      </c>
      <c r="KX55" s="146">
        <v>4029502.46</v>
      </c>
      <c r="KY55" s="146">
        <v>5968721.25</v>
      </c>
      <c r="KZ55" s="146">
        <v>5091196</v>
      </c>
      <c r="LA55" s="146">
        <v>5178990.7</v>
      </c>
      <c r="LB55" s="146">
        <v>5664560.3899999997</v>
      </c>
      <c r="LC55" s="146">
        <v>5409009.5700000003</v>
      </c>
      <c r="LD55" s="146">
        <v>5330088.37</v>
      </c>
      <c r="LE55" s="146">
        <v>5597165.46</v>
      </c>
      <c r="LF55" s="146">
        <v>5735306.0300000003</v>
      </c>
      <c r="LG55" s="146">
        <v>5498255.0199999996</v>
      </c>
      <c r="LH55" s="146">
        <v>5447685.5800000001</v>
      </c>
      <c r="LI55" s="146">
        <v>5461042.2199999997</v>
      </c>
      <c r="LJ55" s="146">
        <f t="shared" si="263"/>
        <v>64411523.049999997</v>
      </c>
      <c r="LK55" s="146">
        <v>5634713.46</v>
      </c>
      <c r="LL55" s="146">
        <v>5671576.7400000002</v>
      </c>
      <c r="LM55" s="146">
        <v>5730870.2800000003</v>
      </c>
      <c r="LN55" s="146">
        <v>5748491.5599999996</v>
      </c>
      <c r="LO55" s="146">
        <v>5746582.1200000001</v>
      </c>
      <c r="LP55" s="146">
        <v>5820408.3300000001</v>
      </c>
      <c r="LQ55" s="146">
        <v>5919662.2000000002</v>
      </c>
      <c r="LR55" s="146">
        <v>6114213.3300000001</v>
      </c>
      <c r="LS55" s="146">
        <v>6158022.4299999997</v>
      </c>
      <c r="LT55" s="146">
        <v>5826817.5599999996</v>
      </c>
      <c r="LU55" s="146">
        <v>5728246.8899999997</v>
      </c>
      <c r="LV55" s="146">
        <v>5708887.8600000003</v>
      </c>
      <c r="LW55" s="146">
        <f t="shared" si="265"/>
        <v>69808492.760000005</v>
      </c>
      <c r="LX55" s="146">
        <v>5723268.8899999997</v>
      </c>
      <c r="LY55" s="146">
        <v>5677836.04</v>
      </c>
      <c r="LZ55" s="146">
        <v>0</v>
      </c>
      <c r="MA55" s="146">
        <v>0</v>
      </c>
      <c r="MB55" s="146">
        <v>0</v>
      </c>
      <c r="MC55" s="146">
        <v>0</v>
      </c>
      <c r="MD55" s="146">
        <v>0</v>
      </c>
      <c r="ME55" s="146">
        <v>0</v>
      </c>
      <c r="MF55" s="146">
        <v>0</v>
      </c>
      <c r="MG55" s="146">
        <v>0</v>
      </c>
      <c r="MH55" s="146">
        <v>0</v>
      </c>
      <c r="MI55" s="146">
        <v>0</v>
      </c>
      <c r="MJ55" s="146">
        <f t="shared" si="267"/>
        <v>11401104.93</v>
      </c>
    </row>
    <row r="56" spans="1:348" ht="15.75" x14ac:dyDescent="0.25">
      <c r="A56" s="48">
        <v>701313</v>
      </c>
      <c r="B56" s="49"/>
      <c r="C56" s="249" t="s">
        <v>40</v>
      </c>
      <c r="D56" s="209" t="s">
        <v>41</v>
      </c>
      <c r="E56" s="147">
        <v>0</v>
      </c>
      <c r="F56" s="147">
        <v>0</v>
      </c>
      <c r="G56" s="147">
        <v>0</v>
      </c>
      <c r="H56" s="147">
        <v>0</v>
      </c>
      <c r="I56" s="147">
        <v>0</v>
      </c>
      <c r="J56" s="146">
        <v>0</v>
      </c>
      <c r="K56" s="146">
        <v>0</v>
      </c>
      <c r="L56" s="146">
        <v>0</v>
      </c>
      <c r="M56" s="146">
        <v>0</v>
      </c>
      <c r="N56" s="146">
        <v>0</v>
      </c>
      <c r="O56" s="146">
        <v>0</v>
      </c>
      <c r="P56" s="146">
        <v>0</v>
      </c>
      <c r="Q56" s="146">
        <v>0</v>
      </c>
      <c r="R56" s="146">
        <v>0</v>
      </c>
      <c r="S56" s="146">
        <v>0</v>
      </c>
      <c r="T56" s="146">
        <v>0</v>
      </c>
      <c r="U56" s="146">
        <v>0</v>
      </c>
      <c r="V56" s="146">
        <v>0</v>
      </c>
      <c r="W56" s="146">
        <f t="shared" si="218"/>
        <v>0</v>
      </c>
      <c r="X56" s="146">
        <v>0</v>
      </c>
      <c r="Y56" s="146">
        <v>0</v>
      </c>
      <c r="Z56" s="146">
        <v>0</v>
      </c>
      <c r="AA56" s="146">
        <v>0</v>
      </c>
      <c r="AB56" s="146">
        <v>0</v>
      </c>
      <c r="AC56" s="146">
        <v>0</v>
      </c>
      <c r="AD56" s="146">
        <v>0</v>
      </c>
      <c r="AE56" s="146">
        <v>0</v>
      </c>
      <c r="AF56" s="146">
        <v>0</v>
      </c>
      <c r="AG56" s="146">
        <v>0</v>
      </c>
      <c r="AH56" s="146">
        <v>0</v>
      </c>
      <c r="AI56" s="146">
        <v>0</v>
      </c>
      <c r="AJ56" s="146">
        <f t="shared" si="219"/>
        <v>0</v>
      </c>
      <c r="AK56" s="146">
        <v>0</v>
      </c>
      <c r="AL56" s="146">
        <v>0</v>
      </c>
      <c r="AM56" s="146">
        <v>0</v>
      </c>
      <c r="AN56" s="146">
        <v>0</v>
      </c>
      <c r="AO56" s="146">
        <v>0</v>
      </c>
      <c r="AP56" s="146">
        <v>0</v>
      </c>
      <c r="AQ56" s="146">
        <v>0</v>
      </c>
      <c r="AR56" s="146">
        <v>0</v>
      </c>
      <c r="AS56" s="146">
        <v>0</v>
      </c>
      <c r="AT56" s="146">
        <v>0</v>
      </c>
      <c r="AU56" s="146">
        <v>0</v>
      </c>
      <c r="AV56" s="146">
        <v>0</v>
      </c>
      <c r="AW56" s="146">
        <f t="shared" si="221"/>
        <v>0</v>
      </c>
      <c r="AX56" s="146">
        <v>281664.16291103326</v>
      </c>
      <c r="AY56" s="146">
        <v>279586.04573526955</v>
      </c>
      <c r="AZ56" s="146">
        <v>200079.28559505928</v>
      </c>
      <c r="BA56" s="146">
        <v>184793.85745284593</v>
      </c>
      <c r="BB56" s="146">
        <v>165247.87180771158</v>
      </c>
      <c r="BC56" s="146">
        <v>203021.1984643632</v>
      </c>
      <c r="BD56" s="146">
        <v>175730.26205975632</v>
      </c>
      <c r="BE56" s="146">
        <v>181338.67467868471</v>
      </c>
      <c r="BF56" s="146">
        <v>170405.60841261892</v>
      </c>
      <c r="BG56" s="146">
        <v>172049.74127858455</v>
      </c>
      <c r="BH56" s="146">
        <v>203221.49891503924</v>
      </c>
      <c r="BI56" s="146">
        <v>184134.53513603742</v>
      </c>
      <c r="BJ56" s="146">
        <f t="shared" si="223"/>
        <v>2401272.7424470037</v>
      </c>
      <c r="BK56" s="146">
        <v>189542.64730428977</v>
      </c>
      <c r="BL56" s="146">
        <v>208170.58921715908</v>
      </c>
      <c r="BM56" s="146">
        <v>233183.10799532634</v>
      </c>
      <c r="BN56" s="146">
        <v>209960.77449507595</v>
      </c>
      <c r="BO56" s="146">
        <v>221690.86963779002</v>
      </c>
      <c r="BP56" s="146">
        <v>204189.61775997331</v>
      </c>
      <c r="BQ56" s="146">
        <v>195722.75079285595</v>
      </c>
      <c r="BR56" s="146">
        <v>223614.58854949093</v>
      </c>
      <c r="BS56" s="146">
        <v>209722.91770989817</v>
      </c>
      <c r="BT56" s="146">
        <v>214659.48923385079</v>
      </c>
      <c r="BU56" s="146">
        <v>232573.8607911868</v>
      </c>
      <c r="BV56" s="146">
        <v>205879.65281255217</v>
      </c>
      <c r="BW56" s="146">
        <f t="shared" si="225"/>
        <v>2548910.8662994495</v>
      </c>
      <c r="BX56" s="146">
        <v>233116.34117843435</v>
      </c>
      <c r="BY56" s="146">
        <v>236116.6750125188</v>
      </c>
      <c r="BZ56" s="146">
        <v>230587.54798864963</v>
      </c>
      <c r="CA56" s="146">
        <v>239713.73727257556</v>
      </c>
      <c r="CB56" s="146">
        <v>249294.77549657822</v>
      </c>
      <c r="CC56" s="146">
        <v>222429.47754965784</v>
      </c>
      <c r="CD56" s="146">
        <v>218531.96461358707</v>
      </c>
      <c r="CE56" s="146">
        <v>225388.08212318481</v>
      </c>
      <c r="CF56" s="146">
        <v>209134.53513603742</v>
      </c>
      <c r="CG56" s="146">
        <v>216954.59856451344</v>
      </c>
      <c r="CH56" s="146">
        <v>241791.8544483392</v>
      </c>
      <c r="CI56" s="146">
        <v>217989.48422633953</v>
      </c>
      <c r="CJ56" s="146">
        <f t="shared" si="227"/>
        <v>2741049.0736104157</v>
      </c>
      <c r="CK56" s="146">
        <v>261750.95977299282</v>
      </c>
      <c r="CL56" s="146">
        <v>236454.68202303458</v>
      </c>
      <c r="CM56" s="146">
        <v>238198.96511433821</v>
      </c>
      <c r="CN56" s="146">
        <v>262744.11617426143</v>
      </c>
      <c r="CO56" s="146">
        <v>243419.29561008181</v>
      </c>
      <c r="CP56" s="146">
        <v>217797.52962777502</v>
      </c>
      <c r="CQ56" s="146">
        <v>254965.78200634287</v>
      </c>
      <c r="CR56" s="146">
        <v>224440.82790852949</v>
      </c>
      <c r="CS56" s="146">
        <v>222195.79369053582</v>
      </c>
      <c r="CT56" s="146">
        <v>243168.92004673678</v>
      </c>
      <c r="CU56" s="146">
        <v>224695.37639793023</v>
      </c>
      <c r="CV56" s="146">
        <v>256797.69654481727</v>
      </c>
      <c r="CW56" s="146">
        <f t="shared" si="229"/>
        <v>2886629.9449173762</v>
      </c>
      <c r="CX56" s="146">
        <v>232978.63461859457</v>
      </c>
      <c r="CY56" s="146">
        <v>225066.76681689202</v>
      </c>
      <c r="CZ56" s="146">
        <v>239325.65514939078</v>
      </c>
      <c r="DA56" s="146">
        <v>155808.71306960442</v>
      </c>
      <c r="DB56" s="146">
        <v>120601.73593723919</v>
      </c>
      <c r="DC56" s="146">
        <v>115001.6691704223</v>
      </c>
      <c r="DD56" s="146">
        <v>129690.36888666332</v>
      </c>
      <c r="DE56" s="146">
        <v>103914.20464029377</v>
      </c>
      <c r="DF56" s="146">
        <v>120301.28526122517</v>
      </c>
      <c r="DG56" s="146">
        <v>112577.19913203138</v>
      </c>
      <c r="DH56" s="146">
        <v>107840.9280587548</v>
      </c>
      <c r="DI56" s="146">
        <v>119141.21181772659</v>
      </c>
      <c r="DJ56" s="146">
        <f t="shared" si="231"/>
        <v>1782248.3725588382</v>
      </c>
      <c r="DK56" s="146">
        <v>117743.28158905025</v>
      </c>
      <c r="DL56" s="146">
        <v>120188.61625771991</v>
      </c>
      <c r="DM56" s="146">
        <v>141775.16274411618</v>
      </c>
      <c r="DN56" s="146">
        <v>112589.71791019864</v>
      </c>
      <c r="DO56" s="146">
        <v>113937.57302620598</v>
      </c>
      <c r="DP56" s="146">
        <v>142776.66499749626</v>
      </c>
      <c r="DQ56" s="146">
        <v>113090.46903688868</v>
      </c>
      <c r="DR56" s="146">
        <v>113708.06209313971</v>
      </c>
      <c r="DS56" s="146">
        <v>135390.58587881824</v>
      </c>
      <c r="DT56" s="146">
        <v>113954.26473042899</v>
      </c>
      <c r="DU56" s="146">
        <v>118277.41612418629</v>
      </c>
      <c r="DV56" s="146">
        <v>139705.39142046403</v>
      </c>
      <c r="DW56" s="146">
        <f t="shared" si="233"/>
        <v>1483137.2058087133</v>
      </c>
      <c r="DX56" s="146">
        <v>111178</v>
      </c>
      <c r="DY56" s="146">
        <v>138685</v>
      </c>
      <c r="DZ56" s="146">
        <v>157752.21</v>
      </c>
      <c r="EA56" s="146">
        <v>123811.43</v>
      </c>
      <c r="EB56" s="146">
        <v>125206</v>
      </c>
      <c r="EC56" s="146">
        <v>154212.54999999999</v>
      </c>
      <c r="ED56" s="146">
        <v>128144.28</v>
      </c>
      <c r="EE56" s="146">
        <v>138787.45000000001</v>
      </c>
      <c r="EF56" s="146">
        <v>132591.39000000001</v>
      </c>
      <c r="EG56" s="146">
        <v>130682.47</v>
      </c>
      <c r="EH56" s="146">
        <v>146406.31</v>
      </c>
      <c r="EI56" s="146">
        <v>137581</v>
      </c>
      <c r="EJ56" s="146">
        <f t="shared" si="235"/>
        <v>1625038.09</v>
      </c>
      <c r="EK56" s="146">
        <v>125071.95</v>
      </c>
      <c r="EL56" s="146">
        <v>172872</v>
      </c>
      <c r="EM56" s="146">
        <v>136847</v>
      </c>
      <c r="EN56" s="146">
        <v>149387</v>
      </c>
      <c r="EO56" s="146">
        <v>147926</v>
      </c>
      <c r="EP56" s="146">
        <v>135305</v>
      </c>
      <c r="EQ56" s="146">
        <v>127155</v>
      </c>
      <c r="ER56" s="146">
        <v>148484.96</v>
      </c>
      <c r="ES56" s="146">
        <v>132535</v>
      </c>
      <c r="ET56" s="146">
        <v>134485</v>
      </c>
      <c r="EU56" s="146">
        <v>157030</v>
      </c>
      <c r="EV56" s="146">
        <v>140526</v>
      </c>
      <c r="EW56" s="146">
        <f t="shared" si="237"/>
        <v>1707624.91</v>
      </c>
      <c r="EX56" s="146">
        <v>139484</v>
      </c>
      <c r="EY56" s="146">
        <v>141845</v>
      </c>
      <c r="EZ56" s="146">
        <v>162426</v>
      </c>
      <c r="FA56" s="146">
        <v>161408</v>
      </c>
      <c r="FB56" s="146">
        <v>187760</v>
      </c>
      <c r="FC56" s="146">
        <v>152950</v>
      </c>
      <c r="FD56" s="146">
        <v>161357</v>
      </c>
      <c r="FE56" s="146">
        <v>141251</v>
      </c>
      <c r="FF56" s="146">
        <v>144062</v>
      </c>
      <c r="FG56" s="146">
        <v>186645.89</v>
      </c>
      <c r="FH56" s="146">
        <v>152689</v>
      </c>
      <c r="FI56" s="146">
        <v>162105</v>
      </c>
      <c r="FJ56" s="146">
        <f t="shared" si="239"/>
        <v>1893982.8900000001</v>
      </c>
      <c r="FK56" s="146">
        <v>186252.83</v>
      </c>
      <c r="FL56" s="146">
        <v>162995.94</v>
      </c>
      <c r="FM56" s="146">
        <v>177696</v>
      </c>
      <c r="FN56" s="146">
        <v>193668</v>
      </c>
      <c r="FO56" s="146">
        <v>176633</v>
      </c>
      <c r="FP56" s="146">
        <v>156246</v>
      </c>
      <c r="FQ56" s="146">
        <v>201236</v>
      </c>
      <c r="FR56" s="146">
        <v>156574</v>
      </c>
      <c r="FS56" s="146">
        <v>154387</v>
      </c>
      <c r="FT56" s="146">
        <v>203331</v>
      </c>
      <c r="FU56" s="146">
        <v>150878</v>
      </c>
      <c r="FV56" s="146">
        <v>199171</v>
      </c>
      <c r="FW56" s="146">
        <f t="shared" si="241"/>
        <v>2119068.77</v>
      </c>
      <c r="FX56" s="146">
        <v>169440</v>
      </c>
      <c r="FY56" s="146">
        <v>163504</v>
      </c>
      <c r="FZ56" s="146">
        <v>196682</v>
      </c>
      <c r="GA56" s="146">
        <v>224117</v>
      </c>
      <c r="GB56" s="146">
        <v>179263</v>
      </c>
      <c r="GC56" s="146">
        <v>167363</v>
      </c>
      <c r="GD56" s="146">
        <v>216378</v>
      </c>
      <c r="GE56" s="146">
        <v>148364</v>
      </c>
      <c r="GF56" s="146">
        <v>221608</v>
      </c>
      <c r="GG56" s="146">
        <v>218946.63732462394</v>
      </c>
      <c r="GH56" s="146">
        <v>229299.97352753874</v>
      </c>
      <c r="GI56" s="146">
        <v>70230.600000000093</v>
      </c>
      <c r="GJ56" s="145">
        <f t="shared" si="243"/>
        <v>2205196.2108521629</v>
      </c>
      <c r="GK56" s="146">
        <v>236688.46</v>
      </c>
      <c r="GL56" s="146">
        <v>193514.7</v>
      </c>
      <c r="GM56" s="146">
        <v>328271.34999999998</v>
      </c>
      <c r="GN56" s="146">
        <v>213744.54</v>
      </c>
      <c r="GO56" s="146">
        <v>197524.56</v>
      </c>
      <c r="GP56" s="146">
        <v>216544.49</v>
      </c>
      <c r="GQ56" s="146">
        <v>213922.69</v>
      </c>
      <c r="GR56" s="146">
        <v>221129.42</v>
      </c>
      <c r="GS56" s="146">
        <v>179830.2</v>
      </c>
      <c r="GT56" s="146">
        <v>213950.07999999999</v>
      </c>
      <c r="GU56" s="146">
        <v>201392.25</v>
      </c>
      <c r="GV56" s="146">
        <v>299080.15999999997</v>
      </c>
      <c r="GW56" s="146">
        <f t="shared" si="245"/>
        <v>2715592.9</v>
      </c>
      <c r="GX56" s="146">
        <v>220690.03</v>
      </c>
      <c r="GY56" s="146">
        <v>303499.59000000003</v>
      </c>
      <c r="GZ56" s="146">
        <v>-195.64</v>
      </c>
      <c r="HA56" s="146">
        <v>543825.28</v>
      </c>
      <c r="HB56" s="146">
        <v>199837.85</v>
      </c>
      <c r="HC56" s="146">
        <v>267831.3</v>
      </c>
      <c r="HD56" s="146">
        <v>210508.79</v>
      </c>
      <c r="HE56" s="146">
        <v>0</v>
      </c>
      <c r="HF56" s="146">
        <v>0</v>
      </c>
      <c r="HG56" s="146">
        <v>369.64</v>
      </c>
      <c r="HH56" s="146">
        <v>251417.5</v>
      </c>
      <c r="HI56" s="146">
        <v>869592.03</v>
      </c>
      <c r="HJ56" s="146">
        <f t="shared" si="247"/>
        <v>2867376.37</v>
      </c>
      <c r="HK56" s="146">
        <v>1326617.8700000001</v>
      </c>
      <c r="HL56" s="146">
        <v>-1032836.5000000001</v>
      </c>
      <c r="HM56" s="146">
        <v>-1411678.9300000002</v>
      </c>
      <c r="HN56" s="146">
        <v>1546057.7000000002</v>
      </c>
      <c r="HO56" s="146">
        <v>901524.9800000001</v>
      </c>
      <c r="HP56" s="146">
        <v>308937.19999999995</v>
      </c>
      <c r="HQ56" s="146">
        <v>196087.05000000005</v>
      </c>
      <c r="HR56" s="146">
        <v>234975.14</v>
      </c>
      <c r="HS56" s="146">
        <v>308359.61</v>
      </c>
      <c r="HT56" s="146">
        <v>355777.78</v>
      </c>
      <c r="HU56" s="146">
        <v>216858.91</v>
      </c>
      <c r="HV56" s="146">
        <v>131413.24</v>
      </c>
      <c r="HW56" s="146">
        <f t="shared" si="249"/>
        <v>3082094.0500000007</v>
      </c>
      <c r="HX56" s="146">
        <v>197422.07</v>
      </c>
      <c r="HY56" s="146">
        <v>353229.84</v>
      </c>
      <c r="HZ56" s="146">
        <v>140966.04999999999</v>
      </c>
      <c r="IA56" s="146">
        <v>210877.99</v>
      </c>
      <c r="IB56" s="146">
        <v>392617.62</v>
      </c>
      <c r="IC56" s="146">
        <v>225484.37</v>
      </c>
      <c r="ID56" s="146">
        <v>292240.90999999997</v>
      </c>
      <c r="IE56" s="146">
        <v>233137.58</v>
      </c>
      <c r="IF56" s="146">
        <v>228129.47</v>
      </c>
      <c r="IG56" s="146">
        <v>303315.78999999998</v>
      </c>
      <c r="IH56" s="146">
        <v>231946.15</v>
      </c>
      <c r="II56" s="146">
        <v>292006.17</v>
      </c>
      <c r="IJ56" s="146">
        <f t="shared" si="251"/>
        <v>3101374.01</v>
      </c>
      <c r="IK56" s="146">
        <v>259253.15</v>
      </c>
      <c r="IL56" s="146">
        <v>253180.72</v>
      </c>
      <c r="IM56" s="146">
        <v>273456.37</v>
      </c>
      <c r="IN56" s="146">
        <v>336987.98</v>
      </c>
      <c r="IO56" s="146">
        <v>264369.17</v>
      </c>
      <c r="IP56" s="146">
        <v>259201.39</v>
      </c>
      <c r="IQ56" s="146">
        <v>277012.3</v>
      </c>
      <c r="IR56" s="146">
        <v>309684.03999999998</v>
      </c>
      <c r="IS56" s="146">
        <v>331664.92</v>
      </c>
      <c r="IT56" s="146">
        <v>265971.75</v>
      </c>
      <c r="IU56" s="146">
        <v>260778.44</v>
      </c>
      <c r="IV56" s="146">
        <v>281490.34999999998</v>
      </c>
      <c r="IW56" s="146">
        <f t="shared" si="253"/>
        <v>3373050.5799999996</v>
      </c>
      <c r="IX56" s="146">
        <v>296901.74</v>
      </c>
      <c r="IY56" s="146">
        <v>386866.14</v>
      </c>
      <c r="IZ56" s="146">
        <v>327205.53000000003</v>
      </c>
      <c r="JA56" s="146">
        <v>339047.84</v>
      </c>
      <c r="JB56" s="146">
        <v>286872.53000000003</v>
      </c>
      <c r="JC56" s="146">
        <v>355321.89</v>
      </c>
      <c r="JD56" s="146">
        <v>298144.55</v>
      </c>
      <c r="JE56" s="146">
        <v>268739.86</v>
      </c>
      <c r="JF56" s="146">
        <v>345439.92</v>
      </c>
      <c r="JG56" s="146">
        <v>295365.15000000002</v>
      </c>
      <c r="JH56" s="146">
        <v>288286.34000000003</v>
      </c>
      <c r="JI56" s="146">
        <v>343645.5</v>
      </c>
      <c r="JJ56" s="146">
        <f t="shared" si="255"/>
        <v>3831836.9899999993</v>
      </c>
      <c r="JK56" s="146">
        <v>305692.34000000003</v>
      </c>
      <c r="JL56" s="146">
        <v>310801.15999999997</v>
      </c>
      <c r="JM56" s="146">
        <v>345044.12</v>
      </c>
      <c r="JN56" s="146">
        <v>380694.7</v>
      </c>
      <c r="JO56" s="146">
        <v>310841</v>
      </c>
      <c r="JP56" s="146">
        <v>381869.32</v>
      </c>
      <c r="JQ56" s="146">
        <v>315459.78000000003</v>
      </c>
      <c r="JR56" s="146">
        <v>354449.5</v>
      </c>
      <c r="JS56" s="146">
        <v>314747.03999999998</v>
      </c>
      <c r="JT56" s="146">
        <v>310290.53000000003</v>
      </c>
      <c r="JU56" s="146">
        <v>354642.5</v>
      </c>
      <c r="JV56" s="146">
        <v>295255.12</v>
      </c>
      <c r="JW56" s="146">
        <f t="shared" si="257"/>
        <v>3979787.1100000003</v>
      </c>
      <c r="JX56" s="146">
        <v>337447.01</v>
      </c>
      <c r="JY56" s="146">
        <v>337223.36</v>
      </c>
      <c r="JZ56" s="146">
        <v>436160.16</v>
      </c>
      <c r="KA56" s="146">
        <v>330467.71999999997</v>
      </c>
      <c r="KB56" s="146">
        <v>389458.12</v>
      </c>
      <c r="KC56" s="146">
        <v>342888.86</v>
      </c>
      <c r="KD56" s="146">
        <v>323024.03000000003</v>
      </c>
      <c r="KE56" s="146">
        <v>361694.73</v>
      </c>
      <c r="KF56" s="146">
        <v>331184.67</v>
      </c>
      <c r="KG56" s="146">
        <v>318958.90000000002</v>
      </c>
      <c r="KH56" s="146">
        <v>371206.67</v>
      </c>
      <c r="KI56" s="146">
        <v>299314.90000000002</v>
      </c>
      <c r="KJ56" s="146">
        <f t="shared" si="259"/>
        <v>4179029.1299999994</v>
      </c>
      <c r="KK56" s="146">
        <v>416173.05</v>
      </c>
      <c r="KL56" s="146">
        <v>355668.39</v>
      </c>
      <c r="KM56" s="146">
        <v>284499.14</v>
      </c>
      <c r="KN56" s="146">
        <v>403852.66</v>
      </c>
      <c r="KO56" s="146">
        <v>382178.19</v>
      </c>
      <c r="KP56" s="146">
        <v>405657.33</v>
      </c>
      <c r="KQ56" s="146">
        <v>421476.85</v>
      </c>
      <c r="KR56" s="146">
        <v>361365.25</v>
      </c>
      <c r="KS56" s="146">
        <v>347277.26</v>
      </c>
      <c r="KT56" s="146">
        <v>390043.32</v>
      </c>
      <c r="KU56" s="146">
        <v>364804.47</v>
      </c>
      <c r="KV56" s="146">
        <v>379633.05</v>
      </c>
      <c r="KW56" s="146">
        <f t="shared" si="261"/>
        <v>4512628.96</v>
      </c>
      <c r="KX56" s="146">
        <v>382778.69</v>
      </c>
      <c r="KY56" s="146">
        <v>354095.85</v>
      </c>
      <c r="KZ56" s="146">
        <v>336502.77</v>
      </c>
      <c r="LA56" s="146">
        <v>389717.8</v>
      </c>
      <c r="LB56" s="146">
        <v>348799.88</v>
      </c>
      <c r="LC56" s="146">
        <v>312690.3</v>
      </c>
      <c r="LD56" s="146">
        <v>359549.88</v>
      </c>
      <c r="LE56" s="146">
        <v>301307.78000000003</v>
      </c>
      <c r="LF56" s="146">
        <v>318121.21000000002</v>
      </c>
      <c r="LG56" s="146">
        <v>388627.99</v>
      </c>
      <c r="LH56" s="146">
        <v>347174.88</v>
      </c>
      <c r="LI56" s="146">
        <v>496420.89</v>
      </c>
      <c r="LJ56" s="146">
        <f t="shared" si="263"/>
        <v>4335787.92</v>
      </c>
      <c r="LK56" s="146">
        <v>435988.09</v>
      </c>
      <c r="LL56" s="146">
        <v>555690.01</v>
      </c>
      <c r="LM56" s="146">
        <v>574313.02</v>
      </c>
      <c r="LN56" s="146">
        <v>566542.43000000005</v>
      </c>
      <c r="LO56" s="146">
        <v>487049.01</v>
      </c>
      <c r="LP56" s="146">
        <v>466266.91</v>
      </c>
      <c r="LQ56" s="146">
        <v>487033.76</v>
      </c>
      <c r="LR56" s="146">
        <v>430263.78</v>
      </c>
      <c r="LS56" s="146">
        <v>528145.61</v>
      </c>
      <c r="LT56" s="146">
        <v>495676.32</v>
      </c>
      <c r="LU56" s="146">
        <v>475443.82</v>
      </c>
      <c r="LV56" s="146">
        <v>536273.47</v>
      </c>
      <c r="LW56" s="146">
        <f t="shared" si="265"/>
        <v>6038686.2300000014</v>
      </c>
      <c r="LX56" s="146">
        <v>512792.76</v>
      </c>
      <c r="LY56" s="146">
        <v>521543.99</v>
      </c>
      <c r="LZ56" s="146">
        <v>0</v>
      </c>
      <c r="MA56" s="146">
        <v>0</v>
      </c>
      <c r="MB56" s="146">
        <v>0</v>
      </c>
      <c r="MC56" s="146">
        <v>0</v>
      </c>
      <c r="MD56" s="146">
        <v>0</v>
      </c>
      <c r="ME56" s="146">
        <v>0</v>
      </c>
      <c r="MF56" s="146">
        <v>0</v>
      </c>
      <c r="MG56" s="146">
        <v>0</v>
      </c>
      <c r="MH56" s="146">
        <v>0</v>
      </c>
      <c r="MI56" s="146">
        <v>0</v>
      </c>
      <c r="MJ56" s="146">
        <f t="shared" si="267"/>
        <v>1034336.75</v>
      </c>
    </row>
    <row r="57" spans="1:348" ht="15.75" x14ac:dyDescent="0.25">
      <c r="A57" s="48">
        <v>701317</v>
      </c>
      <c r="B57" s="49"/>
      <c r="C57" s="249" t="s">
        <v>42</v>
      </c>
      <c r="D57" s="209" t="s">
        <v>11</v>
      </c>
      <c r="E57" s="147">
        <v>0</v>
      </c>
      <c r="F57" s="147">
        <v>0</v>
      </c>
      <c r="G57" s="147">
        <v>0</v>
      </c>
      <c r="H57" s="147">
        <v>0</v>
      </c>
      <c r="I57" s="147">
        <v>0</v>
      </c>
      <c r="J57" s="146">
        <v>0</v>
      </c>
      <c r="K57" s="146">
        <v>0</v>
      </c>
      <c r="L57" s="146">
        <v>0</v>
      </c>
      <c r="M57" s="146">
        <v>0</v>
      </c>
      <c r="N57" s="146">
        <v>0</v>
      </c>
      <c r="O57" s="146">
        <v>0</v>
      </c>
      <c r="P57" s="146">
        <v>0</v>
      </c>
      <c r="Q57" s="146">
        <v>0</v>
      </c>
      <c r="R57" s="146">
        <v>0</v>
      </c>
      <c r="S57" s="146">
        <v>0</v>
      </c>
      <c r="T57" s="146">
        <v>0</v>
      </c>
      <c r="U57" s="146">
        <v>0</v>
      </c>
      <c r="V57" s="146">
        <v>0</v>
      </c>
      <c r="W57" s="146">
        <f t="shared" si="218"/>
        <v>0</v>
      </c>
      <c r="X57" s="146">
        <v>0</v>
      </c>
      <c r="Y57" s="146">
        <v>0</v>
      </c>
      <c r="Z57" s="146">
        <v>0</v>
      </c>
      <c r="AA57" s="146">
        <v>0</v>
      </c>
      <c r="AB57" s="146">
        <v>0</v>
      </c>
      <c r="AC57" s="146">
        <v>0</v>
      </c>
      <c r="AD57" s="146">
        <v>0</v>
      </c>
      <c r="AE57" s="146">
        <v>0</v>
      </c>
      <c r="AF57" s="146">
        <v>0</v>
      </c>
      <c r="AG57" s="146">
        <v>0</v>
      </c>
      <c r="AH57" s="146">
        <v>0</v>
      </c>
      <c r="AI57" s="146">
        <v>0</v>
      </c>
      <c r="AJ57" s="146">
        <f t="shared" si="219"/>
        <v>0</v>
      </c>
      <c r="AK57" s="146">
        <v>0</v>
      </c>
      <c r="AL57" s="146">
        <v>0</v>
      </c>
      <c r="AM57" s="146">
        <v>0</v>
      </c>
      <c r="AN57" s="146">
        <v>0</v>
      </c>
      <c r="AO57" s="146">
        <v>0</v>
      </c>
      <c r="AP57" s="146">
        <v>0</v>
      </c>
      <c r="AQ57" s="146">
        <v>0</v>
      </c>
      <c r="AR57" s="146">
        <v>0</v>
      </c>
      <c r="AS57" s="146">
        <v>0</v>
      </c>
      <c r="AT57" s="146">
        <v>0</v>
      </c>
      <c r="AU57" s="146">
        <v>0</v>
      </c>
      <c r="AV57" s="146">
        <v>0</v>
      </c>
      <c r="AW57" s="146">
        <f t="shared" si="221"/>
        <v>0</v>
      </c>
      <c r="AX57" s="146">
        <v>1222375.2295109332</v>
      </c>
      <c r="AY57" s="146">
        <v>1229156.2343515274</v>
      </c>
      <c r="AZ57" s="146">
        <v>1329552.6623268235</v>
      </c>
      <c r="BA57" s="146">
        <v>1277921.0482390253</v>
      </c>
      <c r="BB57" s="146">
        <v>1201422.967785011</v>
      </c>
      <c r="BC57" s="146">
        <v>1202445.3346686698</v>
      </c>
      <c r="BD57" s="146">
        <v>1228501.0849607745</v>
      </c>
      <c r="BE57" s="146">
        <v>1188570.3555333</v>
      </c>
      <c r="BF57" s="146">
        <v>1246949.5910532468</v>
      </c>
      <c r="BG57" s="146">
        <v>1196561.5089300617</v>
      </c>
      <c r="BH57" s="146">
        <v>1164621.9328993491</v>
      </c>
      <c r="BI57" s="146">
        <v>1173410.1151727592</v>
      </c>
      <c r="BJ57" s="146">
        <f t="shared" si="223"/>
        <v>14661488.065431481</v>
      </c>
      <c r="BK57" s="146">
        <v>1124198.798197296</v>
      </c>
      <c r="BL57" s="146">
        <v>1192046.4029377399</v>
      </c>
      <c r="BM57" s="146">
        <v>1221156.735102654</v>
      </c>
      <c r="BN57" s="146">
        <v>1208345.8521115005</v>
      </c>
      <c r="BO57" s="146">
        <v>1141591.5539976631</v>
      </c>
      <c r="BP57" s="146">
        <v>1114697.0455683526</v>
      </c>
      <c r="BQ57" s="146">
        <v>1069424.9707895175</v>
      </c>
      <c r="BR57" s="146">
        <v>1060782.8409280586</v>
      </c>
      <c r="BS57" s="146">
        <v>1124858.1205141044</v>
      </c>
      <c r="BT57" s="146">
        <v>1130128.5261225172</v>
      </c>
      <c r="BU57" s="146">
        <v>1137151.5606743449</v>
      </c>
      <c r="BV57" s="146">
        <v>1083604.5735269573</v>
      </c>
      <c r="BW57" s="146">
        <f t="shared" si="225"/>
        <v>13607986.980470706</v>
      </c>
      <c r="BX57" s="146">
        <v>1088253.2131530629</v>
      </c>
      <c r="BY57" s="146">
        <v>1192108.9968285763</v>
      </c>
      <c r="BZ57" s="146">
        <v>1188061.2585544984</v>
      </c>
      <c r="CA57" s="146">
        <v>1146407.1106659989</v>
      </c>
      <c r="CB57" s="146">
        <v>1115093.4735436488</v>
      </c>
      <c r="CC57" s="146">
        <v>1136575.6968786514</v>
      </c>
      <c r="CD57" s="146">
        <v>1156372.0580871305</v>
      </c>
      <c r="CE57" s="146">
        <v>1168277.4161241865</v>
      </c>
      <c r="CF57" s="146">
        <v>1222225.0041729263</v>
      </c>
      <c r="CG57" s="146">
        <v>1166274.4116174262</v>
      </c>
      <c r="CH57" s="146">
        <v>1098230.6793523619</v>
      </c>
      <c r="CI57" s="146">
        <v>1096302.7875146053</v>
      </c>
      <c r="CJ57" s="146">
        <f t="shared" si="227"/>
        <v>13774182.106493071</v>
      </c>
      <c r="CK57" s="146">
        <v>1125546.6533133034</v>
      </c>
      <c r="CL57" s="146">
        <v>1189221.3319979971</v>
      </c>
      <c r="CM57" s="146">
        <v>1216311.967951928</v>
      </c>
      <c r="CN57" s="146">
        <v>1141132.5321315308</v>
      </c>
      <c r="CO57" s="146">
        <v>1054915.7068936739</v>
      </c>
      <c r="CP57" s="146">
        <v>1056680.8546152562</v>
      </c>
      <c r="CQ57" s="146">
        <v>1056564.0126856952</v>
      </c>
      <c r="CR57" s="146">
        <v>1059873.1430479051</v>
      </c>
      <c r="CS57" s="146">
        <v>1127282.5905524956</v>
      </c>
      <c r="CT57" s="146">
        <v>1029727.9252211652</v>
      </c>
      <c r="CU57" s="146">
        <v>1052762.4770489067</v>
      </c>
      <c r="CV57" s="146">
        <v>1073981.8060423969</v>
      </c>
      <c r="CW57" s="146">
        <f t="shared" si="229"/>
        <v>13184001.001502255</v>
      </c>
      <c r="CX57" s="146">
        <v>1101147.5546653315</v>
      </c>
      <c r="CY57" s="146">
        <v>1182582.2066432983</v>
      </c>
      <c r="CZ57" s="146">
        <v>1207669.8380904691</v>
      </c>
      <c r="DA57" s="146">
        <v>1212076.4480053415</v>
      </c>
      <c r="DB57" s="146">
        <v>1148885.8287431146</v>
      </c>
      <c r="DC57" s="146">
        <v>1152820.8980136872</v>
      </c>
      <c r="DD57" s="146">
        <v>1153309.1303622101</v>
      </c>
      <c r="DE57" s="146">
        <v>1177937.7399432482</v>
      </c>
      <c r="DF57" s="146">
        <v>1264033.5503254882</v>
      </c>
      <c r="DG57" s="146">
        <v>1229535.9706226008</v>
      </c>
      <c r="DH57" s="146">
        <v>1202549.6578200634</v>
      </c>
      <c r="DI57" s="146">
        <v>1231743.4485060927</v>
      </c>
      <c r="DJ57" s="146">
        <f t="shared" si="231"/>
        <v>14264292.271740945</v>
      </c>
      <c r="DK57" s="146">
        <v>1229114.5050909698</v>
      </c>
      <c r="DL57" s="146">
        <v>1375083.4585211151</v>
      </c>
      <c r="DM57" s="146">
        <v>1364592.7224169588</v>
      </c>
      <c r="DN57" s="146">
        <v>1363649.6411283591</v>
      </c>
      <c r="DO57" s="146">
        <v>1255716.9086963779</v>
      </c>
      <c r="DP57" s="146">
        <v>1310887.1640794526</v>
      </c>
      <c r="DQ57" s="146">
        <v>1250509.0969788015</v>
      </c>
      <c r="DR57" s="146">
        <v>1279335.6701719246</v>
      </c>
      <c r="DS57" s="146">
        <v>1310035.8871640794</v>
      </c>
      <c r="DT57" s="146">
        <v>1278154.7320981475</v>
      </c>
      <c r="DU57" s="146">
        <v>1175079.2855950592</v>
      </c>
      <c r="DV57" s="146">
        <v>1248781.505591721</v>
      </c>
      <c r="DW57" s="146">
        <f t="shared" si="233"/>
        <v>15440940.577532966</v>
      </c>
      <c r="DX57" s="146">
        <v>1170090</v>
      </c>
      <c r="DY57" s="146">
        <v>1292273</v>
      </c>
      <c r="DZ57" s="146">
        <v>1289538.71</v>
      </c>
      <c r="EA57" s="146">
        <v>1248614.46</v>
      </c>
      <c r="EB57" s="146">
        <v>1199837</v>
      </c>
      <c r="EC57" s="146">
        <v>1203316.3899999999</v>
      </c>
      <c r="ED57" s="146">
        <v>1179668.07</v>
      </c>
      <c r="EE57" s="146">
        <v>1218521.94</v>
      </c>
      <c r="EF57" s="146">
        <v>1225553.51</v>
      </c>
      <c r="EG57" s="146">
        <v>1184585.8999999999</v>
      </c>
      <c r="EH57" s="146">
        <v>1171566</v>
      </c>
      <c r="EI57" s="146">
        <v>1161998</v>
      </c>
      <c r="EJ57" s="146">
        <f t="shared" si="235"/>
        <v>14545562.979999999</v>
      </c>
      <c r="EK57" s="146">
        <v>1163195.46</v>
      </c>
      <c r="EL57" s="146">
        <v>1277131</v>
      </c>
      <c r="EM57" s="146">
        <v>1241355</v>
      </c>
      <c r="EN57" s="146">
        <v>1202425</v>
      </c>
      <c r="EO57" s="146">
        <v>1164848</v>
      </c>
      <c r="EP57" s="146">
        <v>1151239</v>
      </c>
      <c r="EQ57" s="146">
        <v>1151202</v>
      </c>
      <c r="ER57" s="146">
        <v>1245235.8</v>
      </c>
      <c r="ES57" s="146">
        <v>1265302</v>
      </c>
      <c r="ET57" s="146">
        <v>1226421</v>
      </c>
      <c r="EU57" s="146">
        <v>1251782</v>
      </c>
      <c r="EV57" s="146">
        <v>1286285</v>
      </c>
      <c r="EW57" s="146">
        <f t="shared" si="237"/>
        <v>14626421.26</v>
      </c>
      <c r="EX57" s="146">
        <v>1466971</v>
      </c>
      <c r="EY57" s="146">
        <v>1786278</v>
      </c>
      <c r="EZ57" s="146">
        <v>2003120</v>
      </c>
      <c r="FA57" s="146">
        <v>2107603</v>
      </c>
      <c r="FB57" s="146">
        <v>2203194</v>
      </c>
      <c r="FC57" s="146">
        <v>2357960</v>
      </c>
      <c r="FD57" s="146">
        <v>2454676</v>
      </c>
      <c r="FE57" s="146">
        <v>2527513</v>
      </c>
      <c r="FF57" s="146">
        <v>2519841</v>
      </c>
      <c r="FG57" s="146">
        <v>2471939.46</v>
      </c>
      <c r="FH57" s="146">
        <v>2521120</v>
      </c>
      <c r="FI57" s="146">
        <v>2585839</v>
      </c>
      <c r="FJ57" s="146">
        <f t="shared" si="239"/>
        <v>27006054.460000001</v>
      </c>
      <c r="FK57" s="146">
        <v>2688201.53</v>
      </c>
      <c r="FL57" s="146">
        <v>2751617.43</v>
      </c>
      <c r="FM57" s="146">
        <v>2740776</v>
      </c>
      <c r="FN57" s="146">
        <v>2756980</v>
      </c>
      <c r="FO57" s="146">
        <v>2643013</v>
      </c>
      <c r="FP57" s="146">
        <v>2604581</v>
      </c>
      <c r="FQ57" s="146">
        <v>2598381</v>
      </c>
      <c r="FR57" s="146">
        <v>2653279</v>
      </c>
      <c r="FS57" s="146">
        <v>2663660</v>
      </c>
      <c r="FT57" s="146">
        <v>2690860</v>
      </c>
      <c r="FU57" s="146">
        <v>2673502</v>
      </c>
      <c r="FV57" s="146">
        <v>2718735</v>
      </c>
      <c r="FW57" s="146">
        <f t="shared" si="241"/>
        <v>32183585.960000001</v>
      </c>
      <c r="FX57" s="146">
        <v>3167288</v>
      </c>
      <c r="FY57" s="146">
        <v>3962538</v>
      </c>
      <c r="FZ57" s="146">
        <v>4121508</v>
      </c>
      <c r="GA57" s="146">
        <v>3894883</v>
      </c>
      <c r="GB57" s="146">
        <v>3641815</v>
      </c>
      <c r="GC57" s="146">
        <v>3569251</v>
      </c>
      <c r="GD57" s="146">
        <v>3478562</v>
      </c>
      <c r="GE57" s="146">
        <v>3518557</v>
      </c>
      <c r="GF57" s="146">
        <v>3570592</v>
      </c>
      <c r="GG57" s="146">
        <v>3527711.5973169003</v>
      </c>
      <c r="GH57" s="146">
        <v>3694526.6013755891</v>
      </c>
      <c r="GI57" s="146">
        <v>3052328.7100000009</v>
      </c>
      <c r="GJ57" s="145">
        <f t="shared" si="243"/>
        <v>43199560.908692487</v>
      </c>
      <c r="GK57" s="146">
        <v>7235207.3799999999</v>
      </c>
      <c r="GL57" s="146">
        <v>3918545.5</v>
      </c>
      <c r="GM57" s="146">
        <v>3899811.3</v>
      </c>
      <c r="GN57" s="146">
        <v>3770230.5</v>
      </c>
      <c r="GO57" s="146">
        <v>3261684</v>
      </c>
      <c r="GP57" s="146">
        <v>1089.6400000000001</v>
      </c>
      <c r="GQ57" s="146">
        <v>212812.74</v>
      </c>
      <c r="GR57" s="146">
        <v>165027.1</v>
      </c>
      <c r="GS57" s="146">
        <v>13339494.050000001</v>
      </c>
      <c r="GT57" s="146">
        <v>771398.01</v>
      </c>
      <c r="GU57" s="146">
        <v>-1411392.13</v>
      </c>
      <c r="GV57" s="146">
        <v>7703808.6799999997</v>
      </c>
      <c r="GW57" s="146">
        <f t="shared" si="245"/>
        <v>42867716.769999996</v>
      </c>
      <c r="GX57" s="146">
        <v>8940586.4199999999</v>
      </c>
      <c r="GY57" s="146">
        <v>5346955.67</v>
      </c>
      <c r="GZ57" s="146">
        <v>4179589.87</v>
      </c>
      <c r="HA57" s="146">
        <v>3945098.7</v>
      </c>
      <c r="HB57" s="146">
        <v>3355676.81</v>
      </c>
      <c r="HC57" s="146">
        <v>3738736.84</v>
      </c>
      <c r="HD57" s="146">
        <v>3156924.34</v>
      </c>
      <c r="HE57" s="146">
        <v>3106110.22</v>
      </c>
      <c r="HF57" s="146">
        <v>3058926.51</v>
      </c>
      <c r="HG57" s="146">
        <v>2811657.76</v>
      </c>
      <c r="HH57" s="146">
        <v>2841776.66</v>
      </c>
      <c r="HI57" s="146">
        <v>4885400.13</v>
      </c>
      <c r="HJ57" s="146">
        <f t="shared" si="247"/>
        <v>49367439.93</v>
      </c>
      <c r="HK57" s="146">
        <v>3106662.93</v>
      </c>
      <c r="HL57" s="146">
        <v>1480789.7200000002</v>
      </c>
      <c r="HM57" s="146">
        <v>5296693.629999999</v>
      </c>
      <c r="HN57" s="146">
        <v>2897345.0500000007</v>
      </c>
      <c r="HO57" s="146">
        <v>2643756.16</v>
      </c>
      <c r="HP57" s="146">
        <v>2609178.589999998</v>
      </c>
      <c r="HQ57" s="146">
        <v>2352500.950000003</v>
      </c>
      <c r="HR57" s="146">
        <v>2515694.21</v>
      </c>
      <c r="HS57" s="146">
        <v>2352561.79</v>
      </c>
      <c r="HT57" s="146">
        <v>2218408.59</v>
      </c>
      <c r="HU57" s="146">
        <v>2142533.48</v>
      </c>
      <c r="HV57" s="146">
        <v>1911231.29</v>
      </c>
      <c r="HW57" s="146">
        <f t="shared" si="249"/>
        <v>31527356.390000001</v>
      </c>
      <c r="HX57" s="146">
        <v>2353397.64</v>
      </c>
      <c r="HY57" s="146">
        <v>5652326.9800000004</v>
      </c>
      <c r="HZ57" s="146">
        <v>290641.12</v>
      </c>
      <c r="IA57" s="146">
        <v>2581781.92</v>
      </c>
      <c r="IB57" s="146">
        <v>2218335.61</v>
      </c>
      <c r="IC57" s="146">
        <v>2078718.83</v>
      </c>
      <c r="ID57" s="146">
        <v>2089960.56</v>
      </c>
      <c r="IE57" s="146">
        <v>2185832.36</v>
      </c>
      <c r="IF57" s="146">
        <v>2068621.23</v>
      </c>
      <c r="IG57" s="146">
        <v>2037445.12</v>
      </c>
      <c r="IH57" s="146">
        <v>1893285.04</v>
      </c>
      <c r="II57" s="146">
        <v>1985417.31</v>
      </c>
      <c r="IJ57" s="146">
        <f t="shared" si="251"/>
        <v>27435763.719999999</v>
      </c>
      <c r="IK57" s="146">
        <v>-16100215.289999999</v>
      </c>
      <c r="IL57" s="146">
        <v>21352613.210000001</v>
      </c>
      <c r="IM57" s="146">
        <v>2937200.45</v>
      </c>
      <c r="IN57" s="146">
        <v>2491476.56</v>
      </c>
      <c r="IO57" s="146">
        <v>2097708.0699999998</v>
      </c>
      <c r="IP57" s="146">
        <v>2004111.63</v>
      </c>
      <c r="IQ57" s="146">
        <v>1972683.96</v>
      </c>
      <c r="IR57" s="146">
        <v>2088495.17</v>
      </c>
      <c r="IS57" s="146">
        <v>2001972.53</v>
      </c>
      <c r="IT57" s="146">
        <v>2007509.66</v>
      </c>
      <c r="IU57" s="146">
        <v>1870811.93</v>
      </c>
      <c r="IV57" s="146">
        <v>2054097.21</v>
      </c>
      <c r="IW57" s="146">
        <f t="shared" si="253"/>
        <v>26778465.090000007</v>
      </c>
      <c r="IX57" s="146">
        <v>1978822.83</v>
      </c>
      <c r="IY57" s="146">
        <v>2808749.76</v>
      </c>
      <c r="IZ57" s="146">
        <v>2762254.92</v>
      </c>
      <c r="JA57" s="146">
        <v>2372875.5099999998</v>
      </c>
      <c r="JB57" s="146">
        <v>1946141.57</v>
      </c>
      <c r="JC57" s="146">
        <v>1903529.47</v>
      </c>
      <c r="JD57" s="146">
        <v>1853860.84</v>
      </c>
      <c r="JE57" s="146">
        <v>1943960.01</v>
      </c>
      <c r="JF57" s="146">
        <v>2006805.58</v>
      </c>
      <c r="JG57" s="146">
        <v>1878263.28</v>
      </c>
      <c r="JH57" s="146">
        <v>1844257.16</v>
      </c>
      <c r="JI57" s="146">
        <v>1908027.81</v>
      </c>
      <c r="JJ57" s="146">
        <f t="shared" si="255"/>
        <v>25207548.740000002</v>
      </c>
      <c r="JK57" s="146">
        <v>1979446.24</v>
      </c>
      <c r="JL57" s="146">
        <v>2554728.0699999998</v>
      </c>
      <c r="JM57" s="146">
        <v>2472150.14</v>
      </c>
      <c r="JN57" s="146">
        <v>2171395.84</v>
      </c>
      <c r="JO57" s="146">
        <v>1855708.89</v>
      </c>
      <c r="JP57" s="146">
        <v>1813853.61</v>
      </c>
      <c r="JQ57" s="146">
        <v>1753712.69</v>
      </c>
      <c r="JR57" s="146">
        <v>1804465.3</v>
      </c>
      <c r="JS57" s="146">
        <v>1970188.61</v>
      </c>
      <c r="JT57" s="146">
        <v>1752418.02</v>
      </c>
      <c r="JU57" s="146">
        <v>1746014.62</v>
      </c>
      <c r="JV57" s="146">
        <v>1773270.72</v>
      </c>
      <c r="JW57" s="146">
        <f t="shared" si="257"/>
        <v>23647352.75</v>
      </c>
      <c r="JX57" s="146">
        <v>1816301.8</v>
      </c>
      <c r="JY57" s="146">
        <v>2556286.4900000002</v>
      </c>
      <c r="JZ57" s="146">
        <v>2413021</v>
      </c>
      <c r="KA57" s="146">
        <v>2079265.02</v>
      </c>
      <c r="KB57" s="146">
        <v>1789443.36</v>
      </c>
      <c r="KC57" s="146">
        <v>1740777.17</v>
      </c>
      <c r="KD57" s="146">
        <v>1644647.8</v>
      </c>
      <c r="KE57" s="146">
        <v>1844471.07</v>
      </c>
      <c r="KF57" s="146">
        <v>1951776.58</v>
      </c>
      <c r="KG57" s="146">
        <v>1787118.76</v>
      </c>
      <c r="KH57" s="146">
        <v>1814466.15</v>
      </c>
      <c r="KI57" s="146">
        <v>1899952.63</v>
      </c>
      <c r="KJ57" s="146">
        <f t="shared" si="259"/>
        <v>23337527.829999998</v>
      </c>
      <c r="KK57" s="146">
        <v>2022968.47</v>
      </c>
      <c r="KL57" s="146">
        <v>2784275.66</v>
      </c>
      <c r="KM57" s="146">
        <v>2566541.0699999998</v>
      </c>
      <c r="KN57" s="146">
        <v>2353917.79</v>
      </c>
      <c r="KO57" s="146">
        <v>3122710.3</v>
      </c>
      <c r="KP57" s="146">
        <v>3566398.7</v>
      </c>
      <c r="KQ57" s="146">
        <v>3299234.36</v>
      </c>
      <c r="KR57" s="146">
        <v>2972855.78</v>
      </c>
      <c r="KS57" s="146">
        <v>2933731.63</v>
      </c>
      <c r="KT57" s="146">
        <v>2585751.2799999998</v>
      </c>
      <c r="KU57" s="146">
        <v>2413986.7799999998</v>
      </c>
      <c r="KV57" s="146">
        <v>2488477.4900000002</v>
      </c>
      <c r="KW57" s="146">
        <f t="shared" si="261"/>
        <v>33110849.310000002</v>
      </c>
      <c r="KX57" s="146">
        <v>2561171.81</v>
      </c>
      <c r="KY57" s="146">
        <v>3186628.79</v>
      </c>
      <c r="KZ57" s="146">
        <v>2969610.36</v>
      </c>
      <c r="LA57" s="146">
        <v>2426702.7000000002</v>
      </c>
      <c r="LB57" s="146">
        <v>2125941.96</v>
      </c>
      <c r="LC57" s="146">
        <v>1934310.34</v>
      </c>
      <c r="LD57" s="146">
        <v>1787721.5</v>
      </c>
      <c r="LE57" s="146">
        <v>1879943.93</v>
      </c>
      <c r="LF57" s="146">
        <v>1913150.22</v>
      </c>
      <c r="LG57" s="146">
        <v>1820190.4</v>
      </c>
      <c r="LH57" s="146">
        <v>1740385.17</v>
      </c>
      <c r="LI57" s="146">
        <v>1771875.65</v>
      </c>
      <c r="LJ57" s="146">
        <f t="shared" si="263"/>
        <v>26117632.829999998</v>
      </c>
      <c r="LK57" s="146">
        <v>1828464.74</v>
      </c>
      <c r="LL57" s="146">
        <v>2335014.2400000002</v>
      </c>
      <c r="LM57" s="146">
        <v>2163987.2799999998</v>
      </c>
      <c r="LN57" s="146">
        <v>1880968.26</v>
      </c>
      <c r="LO57" s="146">
        <v>1705347.89</v>
      </c>
      <c r="LP57" s="146">
        <v>1650437.61</v>
      </c>
      <c r="LQ57" s="146">
        <v>1615840.66</v>
      </c>
      <c r="LR57" s="146">
        <v>1677083.57</v>
      </c>
      <c r="LS57" s="146">
        <v>1799561.01</v>
      </c>
      <c r="LT57" s="146">
        <v>1650170.38</v>
      </c>
      <c r="LU57" s="146">
        <v>1616312.76</v>
      </c>
      <c r="LV57" s="146">
        <v>1666507.94</v>
      </c>
      <c r="LW57" s="146">
        <f t="shared" si="265"/>
        <v>21589696.340000004</v>
      </c>
      <c r="LX57" s="146">
        <v>1696571.66</v>
      </c>
      <c r="LY57" s="146">
        <v>2125308.94</v>
      </c>
      <c r="LZ57" s="146">
        <v>0</v>
      </c>
      <c r="MA57" s="146">
        <v>0</v>
      </c>
      <c r="MB57" s="146">
        <v>0</v>
      </c>
      <c r="MC57" s="146">
        <v>0</v>
      </c>
      <c r="MD57" s="146">
        <v>0</v>
      </c>
      <c r="ME57" s="146">
        <v>0</v>
      </c>
      <c r="MF57" s="146">
        <v>0</v>
      </c>
      <c r="MG57" s="146">
        <v>0</v>
      </c>
      <c r="MH57" s="146">
        <v>0</v>
      </c>
      <c r="MI57" s="146">
        <v>0</v>
      </c>
      <c r="MJ57" s="146">
        <f t="shared" si="267"/>
        <v>3821880.5999999996</v>
      </c>
    </row>
    <row r="58" spans="1:348" ht="15.75" x14ac:dyDescent="0.25">
      <c r="A58" s="48">
        <v>701327</v>
      </c>
      <c r="B58" s="49"/>
      <c r="C58" s="249" t="s">
        <v>381</v>
      </c>
      <c r="D58" s="209" t="s">
        <v>448</v>
      </c>
      <c r="E58" s="147">
        <v>0</v>
      </c>
      <c r="F58" s="147">
        <v>0</v>
      </c>
      <c r="G58" s="147">
        <v>0</v>
      </c>
      <c r="H58" s="147">
        <v>0</v>
      </c>
      <c r="I58" s="147">
        <v>0</v>
      </c>
      <c r="J58" s="146">
        <v>0</v>
      </c>
      <c r="K58" s="146">
        <v>0</v>
      </c>
      <c r="L58" s="146">
        <v>0</v>
      </c>
      <c r="M58" s="146">
        <v>0</v>
      </c>
      <c r="N58" s="146">
        <v>0</v>
      </c>
      <c r="O58" s="146">
        <v>0</v>
      </c>
      <c r="P58" s="146">
        <v>0</v>
      </c>
      <c r="Q58" s="146">
        <v>0</v>
      </c>
      <c r="R58" s="146">
        <v>0</v>
      </c>
      <c r="S58" s="146">
        <v>0</v>
      </c>
      <c r="T58" s="146">
        <v>0</v>
      </c>
      <c r="U58" s="146">
        <v>0</v>
      </c>
      <c r="V58" s="146">
        <v>0</v>
      </c>
      <c r="W58" s="146">
        <v>0</v>
      </c>
      <c r="X58" s="146">
        <v>0</v>
      </c>
      <c r="Y58" s="146">
        <v>0</v>
      </c>
      <c r="Z58" s="146">
        <v>0</v>
      </c>
      <c r="AA58" s="146">
        <v>0</v>
      </c>
      <c r="AB58" s="146">
        <v>0</v>
      </c>
      <c r="AC58" s="146">
        <v>0</v>
      </c>
      <c r="AD58" s="146">
        <v>0</v>
      </c>
      <c r="AE58" s="146">
        <v>0</v>
      </c>
      <c r="AF58" s="146">
        <v>0</v>
      </c>
      <c r="AG58" s="146">
        <v>0</v>
      </c>
      <c r="AH58" s="146">
        <v>0</v>
      </c>
      <c r="AI58" s="146">
        <v>0</v>
      </c>
      <c r="AJ58" s="146">
        <v>0</v>
      </c>
      <c r="AK58" s="146">
        <v>0</v>
      </c>
      <c r="AL58" s="146">
        <v>0</v>
      </c>
      <c r="AM58" s="146">
        <v>0</v>
      </c>
      <c r="AN58" s="146">
        <v>0</v>
      </c>
      <c r="AO58" s="146">
        <v>0</v>
      </c>
      <c r="AP58" s="146">
        <v>0</v>
      </c>
      <c r="AQ58" s="146">
        <v>0</v>
      </c>
      <c r="AR58" s="146">
        <v>0</v>
      </c>
      <c r="AS58" s="146">
        <v>0</v>
      </c>
      <c r="AT58" s="146">
        <v>0</v>
      </c>
      <c r="AU58" s="146">
        <v>0</v>
      </c>
      <c r="AV58" s="146">
        <v>0</v>
      </c>
      <c r="AW58" s="146">
        <v>0</v>
      </c>
      <c r="AX58" s="146">
        <v>0</v>
      </c>
      <c r="AY58" s="146">
        <v>0</v>
      </c>
      <c r="AZ58" s="146">
        <v>0</v>
      </c>
      <c r="BA58" s="146">
        <v>0</v>
      </c>
      <c r="BB58" s="146">
        <v>0</v>
      </c>
      <c r="BC58" s="146">
        <v>0</v>
      </c>
      <c r="BD58" s="146">
        <v>0</v>
      </c>
      <c r="BE58" s="146">
        <v>0</v>
      </c>
      <c r="BF58" s="146">
        <v>0</v>
      </c>
      <c r="BG58" s="146">
        <v>0</v>
      </c>
      <c r="BH58" s="146">
        <v>0</v>
      </c>
      <c r="BI58" s="146">
        <v>0</v>
      </c>
      <c r="BJ58" s="146">
        <v>0</v>
      </c>
      <c r="BK58" s="146">
        <v>0</v>
      </c>
      <c r="BL58" s="146">
        <v>0</v>
      </c>
      <c r="BM58" s="146">
        <v>0</v>
      </c>
      <c r="BN58" s="146">
        <v>0</v>
      </c>
      <c r="BO58" s="146">
        <v>0</v>
      </c>
      <c r="BP58" s="146">
        <v>0</v>
      </c>
      <c r="BQ58" s="146">
        <v>0</v>
      </c>
      <c r="BR58" s="146">
        <v>0</v>
      </c>
      <c r="BS58" s="146">
        <v>0</v>
      </c>
      <c r="BT58" s="146">
        <v>0</v>
      </c>
      <c r="BU58" s="146">
        <v>0</v>
      </c>
      <c r="BV58" s="146">
        <v>0</v>
      </c>
      <c r="BW58" s="146">
        <v>0</v>
      </c>
      <c r="BX58" s="146">
        <v>0</v>
      </c>
      <c r="BY58" s="146">
        <v>0</v>
      </c>
      <c r="BZ58" s="146">
        <v>0</v>
      </c>
      <c r="CA58" s="146">
        <v>0</v>
      </c>
      <c r="CB58" s="146">
        <v>0</v>
      </c>
      <c r="CC58" s="146">
        <v>0</v>
      </c>
      <c r="CD58" s="146">
        <v>0</v>
      </c>
      <c r="CE58" s="146">
        <v>0</v>
      </c>
      <c r="CF58" s="146">
        <v>0</v>
      </c>
      <c r="CG58" s="146">
        <v>0</v>
      </c>
      <c r="CH58" s="146">
        <v>0</v>
      </c>
      <c r="CI58" s="146">
        <v>0</v>
      </c>
      <c r="CJ58" s="146">
        <v>0</v>
      </c>
      <c r="CK58" s="146">
        <v>0</v>
      </c>
      <c r="CL58" s="146">
        <v>0</v>
      </c>
      <c r="CM58" s="146">
        <v>0</v>
      </c>
      <c r="CN58" s="146">
        <v>0</v>
      </c>
      <c r="CO58" s="146">
        <v>0</v>
      </c>
      <c r="CP58" s="146">
        <v>0</v>
      </c>
      <c r="CQ58" s="146">
        <v>0</v>
      </c>
      <c r="CR58" s="146">
        <v>0</v>
      </c>
      <c r="CS58" s="146">
        <v>0</v>
      </c>
      <c r="CT58" s="146">
        <v>0</v>
      </c>
      <c r="CU58" s="146">
        <v>0</v>
      </c>
      <c r="CV58" s="146">
        <v>0</v>
      </c>
      <c r="CW58" s="146">
        <v>0</v>
      </c>
      <c r="CX58" s="146">
        <v>0</v>
      </c>
      <c r="CY58" s="146">
        <v>0</v>
      </c>
      <c r="CZ58" s="146">
        <v>0</v>
      </c>
      <c r="DA58" s="146">
        <v>0</v>
      </c>
      <c r="DB58" s="146">
        <v>0</v>
      </c>
      <c r="DC58" s="146">
        <v>0</v>
      </c>
      <c r="DD58" s="146">
        <v>0</v>
      </c>
      <c r="DE58" s="146">
        <v>0</v>
      </c>
      <c r="DF58" s="146">
        <v>0</v>
      </c>
      <c r="DG58" s="146">
        <v>0</v>
      </c>
      <c r="DH58" s="146">
        <v>0</v>
      </c>
      <c r="DI58" s="146">
        <v>0</v>
      </c>
      <c r="DJ58" s="146">
        <v>0</v>
      </c>
      <c r="DK58" s="146">
        <v>0</v>
      </c>
      <c r="DL58" s="146">
        <v>0</v>
      </c>
      <c r="DM58" s="146">
        <v>0</v>
      </c>
      <c r="DN58" s="146">
        <v>0</v>
      </c>
      <c r="DO58" s="146">
        <v>0</v>
      </c>
      <c r="DP58" s="146">
        <v>0</v>
      </c>
      <c r="DQ58" s="146">
        <v>0</v>
      </c>
      <c r="DR58" s="146">
        <v>0</v>
      </c>
      <c r="DS58" s="146">
        <v>0</v>
      </c>
      <c r="DT58" s="146">
        <v>0</v>
      </c>
      <c r="DU58" s="146">
        <v>0</v>
      </c>
      <c r="DV58" s="146">
        <v>0</v>
      </c>
      <c r="DW58" s="146">
        <v>0</v>
      </c>
      <c r="DX58" s="146">
        <v>0</v>
      </c>
      <c r="DY58" s="146">
        <v>0</v>
      </c>
      <c r="DZ58" s="146">
        <v>0</v>
      </c>
      <c r="EA58" s="146">
        <v>0</v>
      </c>
      <c r="EB58" s="146">
        <v>0</v>
      </c>
      <c r="EC58" s="146">
        <v>0</v>
      </c>
      <c r="ED58" s="146">
        <v>0</v>
      </c>
      <c r="EE58" s="146">
        <v>0</v>
      </c>
      <c r="EF58" s="146">
        <v>0</v>
      </c>
      <c r="EG58" s="146">
        <v>0</v>
      </c>
      <c r="EH58" s="146">
        <v>0</v>
      </c>
      <c r="EI58" s="146">
        <v>0</v>
      </c>
      <c r="EJ58" s="146">
        <v>0</v>
      </c>
      <c r="EK58" s="146">
        <v>0</v>
      </c>
      <c r="EL58" s="146">
        <v>0</v>
      </c>
      <c r="EM58" s="146">
        <v>0</v>
      </c>
      <c r="EN58" s="146">
        <v>0</v>
      </c>
      <c r="EO58" s="146">
        <v>0</v>
      </c>
      <c r="EP58" s="146">
        <v>0</v>
      </c>
      <c r="EQ58" s="146">
        <v>0</v>
      </c>
      <c r="ER58" s="146">
        <v>0</v>
      </c>
      <c r="ES58" s="146">
        <v>0</v>
      </c>
      <c r="ET58" s="146">
        <v>0</v>
      </c>
      <c r="EU58" s="146">
        <v>0</v>
      </c>
      <c r="EV58" s="146">
        <v>0</v>
      </c>
      <c r="EW58" s="146">
        <v>0</v>
      </c>
      <c r="EX58" s="146">
        <v>0</v>
      </c>
      <c r="EY58" s="146">
        <v>0</v>
      </c>
      <c r="EZ58" s="146">
        <v>0</v>
      </c>
      <c r="FA58" s="146">
        <v>0</v>
      </c>
      <c r="FB58" s="146">
        <v>0</v>
      </c>
      <c r="FC58" s="146">
        <v>0</v>
      </c>
      <c r="FD58" s="146">
        <v>0</v>
      </c>
      <c r="FE58" s="146">
        <v>0</v>
      </c>
      <c r="FF58" s="146">
        <v>0</v>
      </c>
      <c r="FG58" s="146">
        <v>0</v>
      </c>
      <c r="FH58" s="146">
        <v>0</v>
      </c>
      <c r="FI58" s="146">
        <v>0</v>
      </c>
      <c r="FJ58" s="146">
        <v>0</v>
      </c>
      <c r="FK58" s="146">
        <v>0</v>
      </c>
      <c r="FL58" s="146">
        <v>0</v>
      </c>
      <c r="FM58" s="146">
        <v>0</v>
      </c>
      <c r="FN58" s="146">
        <v>0</v>
      </c>
      <c r="FO58" s="146">
        <v>0</v>
      </c>
      <c r="FP58" s="146">
        <v>0</v>
      </c>
      <c r="FQ58" s="146">
        <v>0</v>
      </c>
      <c r="FR58" s="146">
        <v>0</v>
      </c>
      <c r="FS58" s="146">
        <v>0</v>
      </c>
      <c r="FT58" s="146">
        <v>0</v>
      </c>
      <c r="FU58" s="146">
        <v>0</v>
      </c>
      <c r="FV58" s="146">
        <v>0</v>
      </c>
      <c r="FW58" s="146">
        <v>0</v>
      </c>
      <c r="FX58" s="146">
        <v>0</v>
      </c>
      <c r="FY58" s="146">
        <v>0</v>
      </c>
      <c r="FZ58" s="146">
        <v>0</v>
      </c>
      <c r="GA58" s="146">
        <v>0</v>
      </c>
      <c r="GB58" s="146">
        <v>0</v>
      </c>
      <c r="GC58" s="146">
        <v>0</v>
      </c>
      <c r="GD58" s="146">
        <v>0</v>
      </c>
      <c r="GE58" s="146">
        <v>0</v>
      </c>
      <c r="GF58" s="146">
        <v>0</v>
      </c>
      <c r="GG58" s="146">
        <v>0</v>
      </c>
      <c r="GH58" s="146">
        <v>0</v>
      </c>
      <c r="GI58" s="146">
        <v>0</v>
      </c>
      <c r="GJ58" s="145">
        <v>0</v>
      </c>
      <c r="GK58" s="146">
        <v>0</v>
      </c>
      <c r="GL58" s="146">
        <v>0</v>
      </c>
      <c r="GM58" s="146">
        <v>0</v>
      </c>
      <c r="GN58" s="146">
        <v>0</v>
      </c>
      <c r="GO58" s="146">
        <v>0</v>
      </c>
      <c r="GP58" s="146">
        <v>0</v>
      </c>
      <c r="GQ58" s="146">
        <v>0</v>
      </c>
      <c r="GR58" s="146">
        <v>0</v>
      </c>
      <c r="GS58" s="146">
        <v>0</v>
      </c>
      <c r="GT58" s="146">
        <v>0</v>
      </c>
      <c r="GU58" s="146">
        <v>0</v>
      </c>
      <c r="GV58" s="146">
        <v>0</v>
      </c>
      <c r="GW58" s="146">
        <v>0</v>
      </c>
      <c r="GX58" s="146">
        <v>0</v>
      </c>
      <c r="GY58" s="146">
        <v>0</v>
      </c>
      <c r="GZ58" s="146">
        <v>0</v>
      </c>
      <c r="HA58" s="146">
        <v>0</v>
      </c>
      <c r="HB58" s="146">
        <v>0</v>
      </c>
      <c r="HC58" s="146">
        <v>0</v>
      </c>
      <c r="HD58" s="146">
        <v>0</v>
      </c>
      <c r="HE58" s="146">
        <v>0</v>
      </c>
      <c r="HF58" s="146">
        <v>0</v>
      </c>
      <c r="HG58" s="146">
        <v>0</v>
      </c>
      <c r="HH58" s="146">
        <v>0</v>
      </c>
      <c r="HI58" s="146">
        <v>0</v>
      </c>
      <c r="HJ58" s="146">
        <v>0</v>
      </c>
      <c r="HK58" s="146">
        <v>0</v>
      </c>
      <c r="HL58" s="146">
        <v>0</v>
      </c>
      <c r="HM58" s="146">
        <v>0</v>
      </c>
      <c r="HN58" s="146">
        <v>0</v>
      </c>
      <c r="HO58" s="146">
        <v>0</v>
      </c>
      <c r="HP58" s="146">
        <v>0</v>
      </c>
      <c r="HQ58" s="146">
        <v>0</v>
      </c>
      <c r="HR58" s="146">
        <v>0</v>
      </c>
      <c r="HS58" s="146">
        <v>0</v>
      </c>
      <c r="HT58" s="146">
        <v>0</v>
      </c>
      <c r="HU58" s="146">
        <v>0</v>
      </c>
      <c r="HV58" s="146">
        <v>0</v>
      </c>
      <c r="HW58" s="146">
        <v>0</v>
      </c>
      <c r="HX58" s="146">
        <v>1101519.83</v>
      </c>
      <c r="HY58" s="146">
        <v>1151655.71</v>
      </c>
      <c r="HZ58" s="146">
        <v>1206005.3400000001</v>
      </c>
      <c r="IA58" s="146">
        <v>1144051.8700000001</v>
      </c>
      <c r="IB58" s="146">
        <v>1168243.51</v>
      </c>
      <c r="IC58" s="146">
        <v>1144100.49</v>
      </c>
      <c r="ID58" s="146">
        <v>1168129.8700000001</v>
      </c>
      <c r="IE58" s="146">
        <v>1079195.51</v>
      </c>
      <c r="IF58" s="146">
        <v>1075459.96</v>
      </c>
      <c r="IG58" s="146">
        <v>1093716.45</v>
      </c>
      <c r="IH58" s="146">
        <v>1061275.8</v>
      </c>
      <c r="II58" s="146">
        <v>1082081.01</v>
      </c>
      <c r="IJ58" s="146">
        <f t="shared" ref="IJ58:IJ59" si="268">HX58+HY58+HZ58+IA58+IB58+IC58+ID58+IE58+IF58+IG58+IH58+II58</f>
        <v>13475435.35</v>
      </c>
      <c r="IK58" s="146">
        <v>1038809.88</v>
      </c>
      <c r="IL58" s="146">
        <v>1093257.2</v>
      </c>
      <c r="IM58" s="146">
        <v>1100109.8500000001</v>
      </c>
      <c r="IN58" s="146">
        <v>1073275.69</v>
      </c>
      <c r="IO58" s="146">
        <v>1065946.75</v>
      </c>
      <c r="IP58" s="146">
        <v>1055124.94</v>
      </c>
      <c r="IQ58" s="146">
        <v>1033736.63</v>
      </c>
      <c r="IR58" s="146">
        <v>1010894.05</v>
      </c>
      <c r="IS58" s="146">
        <v>1006433.11</v>
      </c>
      <c r="IT58" s="146">
        <v>796259.92</v>
      </c>
      <c r="IU58" s="146">
        <v>964910.82</v>
      </c>
      <c r="IV58" s="146">
        <v>954374</v>
      </c>
      <c r="IW58" s="146">
        <f t="shared" si="253"/>
        <v>12193132.84</v>
      </c>
      <c r="IX58" s="146">
        <v>783133.06</v>
      </c>
      <c r="IY58" s="146">
        <v>937262.68</v>
      </c>
      <c r="IZ58" s="146">
        <v>1152566.51</v>
      </c>
      <c r="JA58" s="146">
        <v>954008.13</v>
      </c>
      <c r="JB58" s="146">
        <v>877089.25</v>
      </c>
      <c r="JC58" s="146">
        <v>1013528.67</v>
      </c>
      <c r="JD58" s="146">
        <v>1071231.07</v>
      </c>
      <c r="JE58" s="146">
        <v>814333.69</v>
      </c>
      <c r="JF58" s="146">
        <v>1063207.07</v>
      </c>
      <c r="JG58" s="146">
        <v>948915.23</v>
      </c>
      <c r="JH58" s="146">
        <v>952526.06</v>
      </c>
      <c r="JI58" s="146">
        <v>935219.7</v>
      </c>
      <c r="JJ58" s="146">
        <f t="shared" si="255"/>
        <v>11503021.120000001</v>
      </c>
      <c r="JK58" s="146">
        <v>960413.37</v>
      </c>
      <c r="JL58" s="146">
        <v>888327.95</v>
      </c>
      <c r="JM58" s="146">
        <v>1072767.92</v>
      </c>
      <c r="JN58" s="146">
        <v>1016065.85</v>
      </c>
      <c r="JO58" s="146">
        <v>993640.49</v>
      </c>
      <c r="JP58" s="146">
        <v>958543.81</v>
      </c>
      <c r="JQ58" s="146">
        <v>1018168.78</v>
      </c>
      <c r="JR58" s="146">
        <v>992937.93</v>
      </c>
      <c r="JS58" s="146">
        <v>898017.53</v>
      </c>
      <c r="JT58" s="146">
        <v>1010361.23</v>
      </c>
      <c r="JU58" s="146">
        <v>963963.95</v>
      </c>
      <c r="JV58" s="146">
        <v>961285.23</v>
      </c>
      <c r="JW58" s="146">
        <f t="shared" si="257"/>
        <v>11734494.040000001</v>
      </c>
      <c r="JX58" s="146">
        <v>956433.52</v>
      </c>
      <c r="JY58" s="146">
        <v>942915.84</v>
      </c>
      <c r="JZ58" s="146">
        <v>1003448.99</v>
      </c>
      <c r="KA58" s="146">
        <v>970308.67</v>
      </c>
      <c r="KB58" s="146">
        <v>1022137.45</v>
      </c>
      <c r="KC58" s="146">
        <v>960846.48</v>
      </c>
      <c r="KD58" s="146">
        <v>1011780.2</v>
      </c>
      <c r="KE58" s="146">
        <v>974995.25</v>
      </c>
      <c r="KF58" s="146">
        <v>998576.23</v>
      </c>
      <c r="KG58" s="146">
        <v>986392.62</v>
      </c>
      <c r="KH58" s="146">
        <v>993984.43</v>
      </c>
      <c r="KI58" s="146">
        <v>1004133.44</v>
      </c>
      <c r="KJ58" s="146">
        <f t="shared" si="259"/>
        <v>11825953.119999997</v>
      </c>
      <c r="KK58" s="146">
        <v>1024810.28</v>
      </c>
      <c r="KL58" s="146">
        <v>1000401.45</v>
      </c>
      <c r="KM58" s="146">
        <v>1017791.57</v>
      </c>
      <c r="KN58" s="146">
        <v>376257.67</v>
      </c>
      <c r="KO58" s="146">
        <v>359693</v>
      </c>
      <c r="KP58" s="146">
        <v>353490.39</v>
      </c>
      <c r="KQ58" s="146">
        <v>1173229.1599999999</v>
      </c>
      <c r="KR58" s="146">
        <v>1247755.23</v>
      </c>
      <c r="KS58" s="146">
        <v>1039629.88</v>
      </c>
      <c r="KT58" s="146">
        <v>1053633.46</v>
      </c>
      <c r="KU58" s="146">
        <v>1327744.22</v>
      </c>
      <c r="KV58" s="146">
        <v>1258012.2</v>
      </c>
      <c r="KW58" s="146">
        <f t="shared" si="261"/>
        <v>11232448.51</v>
      </c>
      <c r="KX58" s="146">
        <v>806258.87</v>
      </c>
      <c r="KY58" s="146">
        <v>1013086.98</v>
      </c>
      <c r="KZ58" s="146">
        <v>1130526.6499999999</v>
      </c>
      <c r="LA58" s="146">
        <v>1114083.95</v>
      </c>
      <c r="LB58" s="146">
        <v>1115389.06</v>
      </c>
      <c r="LC58" s="146">
        <v>1094121.25</v>
      </c>
      <c r="LD58" s="146">
        <v>1107736.1200000001</v>
      </c>
      <c r="LE58" s="146">
        <v>1089539.51</v>
      </c>
      <c r="LF58" s="146">
        <v>1084081.45</v>
      </c>
      <c r="LG58" s="146">
        <v>1107987.92</v>
      </c>
      <c r="LH58" s="146">
        <v>1129192.1000000001</v>
      </c>
      <c r="LI58" s="146">
        <v>1314824.1200000001</v>
      </c>
      <c r="LJ58" s="146">
        <f t="shared" si="263"/>
        <v>13106827.98</v>
      </c>
      <c r="LK58" s="146">
        <v>873849.66</v>
      </c>
      <c r="LL58" s="146">
        <v>1042880.04</v>
      </c>
      <c r="LM58" s="146">
        <v>1372015.85</v>
      </c>
      <c r="LN58" s="146">
        <v>1503716.15</v>
      </c>
      <c r="LO58" s="146">
        <v>1202954.19</v>
      </c>
      <c r="LP58" s="146">
        <v>1133938.1599999999</v>
      </c>
      <c r="LQ58" s="146">
        <v>1104839.2</v>
      </c>
      <c r="LR58" s="146">
        <v>1095658.3799999999</v>
      </c>
      <c r="LS58" s="146">
        <v>1095879.23</v>
      </c>
      <c r="LT58" s="146">
        <v>1091416.0900000001</v>
      </c>
      <c r="LU58" s="146">
        <v>1109556.79</v>
      </c>
      <c r="LV58" s="146">
        <v>1261139.72</v>
      </c>
      <c r="LW58" s="146">
        <f t="shared" si="265"/>
        <v>13887843.460000003</v>
      </c>
      <c r="LX58" s="146">
        <v>974003.81</v>
      </c>
      <c r="LY58" s="146">
        <v>1148864.98</v>
      </c>
      <c r="LZ58" s="146">
        <v>0</v>
      </c>
      <c r="MA58" s="146">
        <v>0</v>
      </c>
      <c r="MB58" s="146">
        <v>0</v>
      </c>
      <c r="MC58" s="146">
        <v>0</v>
      </c>
      <c r="MD58" s="146">
        <v>0</v>
      </c>
      <c r="ME58" s="146">
        <v>0</v>
      </c>
      <c r="MF58" s="146">
        <v>0</v>
      </c>
      <c r="MG58" s="146">
        <v>0</v>
      </c>
      <c r="MH58" s="146">
        <v>0</v>
      </c>
      <c r="MI58" s="146">
        <v>0</v>
      </c>
      <c r="MJ58" s="146">
        <f t="shared" si="267"/>
        <v>2122868.79</v>
      </c>
    </row>
    <row r="59" spans="1:348" ht="15.75" x14ac:dyDescent="0.25">
      <c r="A59" s="48">
        <v>701328</v>
      </c>
      <c r="B59" s="49"/>
      <c r="C59" s="249" t="s">
        <v>382</v>
      </c>
      <c r="D59" s="209" t="s">
        <v>449</v>
      </c>
      <c r="E59" s="147">
        <v>0</v>
      </c>
      <c r="F59" s="147">
        <v>0</v>
      </c>
      <c r="G59" s="147">
        <v>0</v>
      </c>
      <c r="H59" s="147">
        <v>0</v>
      </c>
      <c r="I59" s="147">
        <v>0</v>
      </c>
      <c r="J59" s="146">
        <v>0</v>
      </c>
      <c r="K59" s="146">
        <v>0</v>
      </c>
      <c r="L59" s="146">
        <v>0</v>
      </c>
      <c r="M59" s="146">
        <v>0</v>
      </c>
      <c r="N59" s="146">
        <v>0</v>
      </c>
      <c r="O59" s="146">
        <v>0</v>
      </c>
      <c r="P59" s="146">
        <v>0</v>
      </c>
      <c r="Q59" s="146">
        <v>0</v>
      </c>
      <c r="R59" s="146">
        <v>0</v>
      </c>
      <c r="S59" s="146">
        <v>0</v>
      </c>
      <c r="T59" s="146">
        <v>0</v>
      </c>
      <c r="U59" s="146">
        <v>0</v>
      </c>
      <c r="V59" s="146">
        <v>0</v>
      </c>
      <c r="W59" s="146">
        <v>0</v>
      </c>
      <c r="X59" s="146">
        <v>0</v>
      </c>
      <c r="Y59" s="146">
        <v>0</v>
      </c>
      <c r="Z59" s="146">
        <v>0</v>
      </c>
      <c r="AA59" s="146">
        <v>0</v>
      </c>
      <c r="AB59" s="146">
        <v>0</v>
      </c>
      <c r="AC59" s="146">
        <v>0</v>
      </c>
      <c r="AD59" s="146">
        <v>0</v>
      </c>
      <c r="AE59" s="146">
        <v>0</v>
      </c>
      <c r="AF59" s="146">
        <v>0</v>
      </c>
      <c r="AG59" s="146">
        <v>0</v>
      </c>
      <c r="AH59" s="146">
        <v>0</v>
      </c>
      <c r="AI59" s="146">
        <v>0</v>
      </c>
      <c r="AJ59" s="146">
        <v>0</v>
      </c>
      <c r="AK59" s="146">
        <v>0</v>
      </c>
      <c r="AL59" s="146">
        <v>0</v>
      </c>
      <c r="AM59" s="146">
        <v>0</v>
      </c>
      <c r="AN59" s="146">
        <v>0</v>
      </c>
      <c r="AO59" s="146">
        <v>0</v>
      </c>
      <c r="AP59" s="146">
        <v>0</v>
      </c>
      <c r="AQ59" s="146">
        <v>0</v>
      </c>
      <c r="AR59" s="146">
        <v>0</v>
      </c>
      <c r="AS59" s="146">
        <v>0</v>
      </c>
      <c r="AT59" s="146">
        <v>0</v>
      </c>
      <c r="AU59" s="146">
        <v>0</v>
      </c>
      <c r="AV59" s="146">
        <v>0</v>
      </c>
      <c r="AW59" s="146">
        <v>0</v>
      </c>
      <c r="AX59" s="146">
        <v>0</v>
      </c>
      <c r="AY59" s="146">
        <v>0</v>
      </c>
      <c r="AZ59" s="146">
        <v>0</v>
      </c>
      <c r="BA59" s="146">
        <v>0</v>
      </c>
      <c r="BB59" s="146">
        <v>0</v>
      </c>
      <c r="BC59" s="146">
        <v>0</v>
      </c>
      <c r="BD59" s="146">
        <v>0</v>
      </c>
      <c r="BE59" s="146">
        <v>0</v>
      </c>
      <c r="BF59" s="146">
        <v>0</v>
      </c>
      <c r="BG59" s="146">
        <v>0</v>
      </c>
      <c r="BH59" s="146">
        <v>0</v>
      </c>
      <c r="BI59" s="146">
        <v>0</v>
      </c>
      <c r="BJ59" s="146">
        <v>0</v>
      </c>
      <c r="BK59" s="146">
        <v>0</v>
      </c>
      <c r="BL59" s="146">
        <v>0</v>
      </c>
      <c r="BM59" s="146">
        <v>0</v>
      </c>
      <c r="BN59" s="146">
        <v>0</v>
      </c>
      <c r="BO59" s="146">
        <v>0</v>
      </c>
      <c r="BP59" s="146">
        <v>0</v>
      </c>
      <c r="BQ59" s="146">
        <v>0</v>
      </c>
      <c r="BR59" s="146">
        <v>0</v>
      </c>
      <c r="BS59" s="146">
        <v>0</v>
      </c>
      <c r="BT59" s="146">
        <v>0</v>
      </c>
      <c r="BU59" s="146">
        <v>0</v>
      </c>
      <c r="BV59" s="146">
        <v>0</v>
      </c>
      <c r="BW59" s="146">
        <v>0</v>
      </c>
      <c r="BX59" s="146">
        <v>0</v>
      </c>
      <c r="BY59" s="146">
        <v>0</v>
      </c>
      <c r="BZ59" s="146">
        <v>0</v>
      </c>
      <c r="CA59" s="146">
        <v>0</v>
      </c>
      <c r="CB59" s="146">
        <v>0</v>
      </c>
      <c r="CC59" s="146">
        <v>0</v>
      </c>
      <c r="CD59" s="146">
        <v>0</v>
      </c>
      <c r="CE59" s="146">
        <v>0</v>
      </c>
      <c r="CF59" s="146">
        <v>0</v>
      </c>
      <c r="CG59" s="146">
        <v>0</v>
      </c>
      <c r="CH59" s="146">
        <v>0</v>
      </c>
      <c r="CI59" s="146">
        <v>0</v>
      </c>
      <c r="CJ59" s="146">
        <v>0</v>
      </c>
      <c r="CK59" s="146">
        <v>0</v>
      </c>
      <c r="CL59" s="146">
        <v>0</v>
      </c>
      <c r="CM59" s="146">
        <v>0</v>
      </c>
      <c r="CN59" s="146">
        <v>0</v>
      </c>
      <c r="CO59" s="146">
        <v>0</v>
      </c>
      <c r="CP59" s="146">
        <v>0</v>
      </c>
      <c r="CQ59" s="146">
        <v>0</v>
      </c>
      <c r="CR59" s="146">
        <v>0</v>
      </c>
      <c r="CS59" s="146">
        <v>0</v>
      </c>
      <c r="CT59" s="146">
        <v>0</v>
      </c>
      <c r="CU59" s="146">
        <v>0</v>
      </c>
      <c r="CV59" s="146">
        <v>0</v>
      </c>
      <c r="CW59" s="146">
        <v>0</v>
      </c>
      <c r="CX59" s="146">
        <v>0</v>
      </c>
      <c r="CY59" s="146">
        <v>0</v>
      </c>
      <c r="CZ59" s="146">
        <v>0</v>
      </c>
      <c r="DA59" s="146">
        <v>0</v>
      </c>
      <c r="DB59" s="146">
        <v>0</v>
      </c>
      <c r="DC59" s="146">
        <v>0</v>
      </c>
      <c r="DD59" s="146">
        <v>0</v>
      </c>
      <c r="DE59" s="146">
        <v>0</v>
      </c>
      <c r="DF59" s="146">
        <v>0</v>
      </c>
      <c r="DG59" s="146">
        <v>0</v>
      </c>
      <c r="DH59" s="146">
        <v>0</v>
      </c>
      <c r="DI59" s="146">
        <v>0</v>
      </c>
      <c r="DJ59" s="146">
        <v>0</v>
      </c>
      <c r="DK59" s="146">
        <v>0</v>
      </c>
      <c r="DL59" s="146">
        <v>0</v>
      </c>
      <c r="DM59" s="146">
        <v>0</v>
      </c>
      <c r="DN59" s="146">
        <v>0</v>
      </c>
      <c r="DO59" s="146">
        <v>0</v>
      </c>
      <c r="DP59" s="146">
        <v>0</v>
      </c>
      <c r="DQ59" s="146">
        <v>0</v>
      </c>
      <c r="DR59" s="146">
        <v>0</v>
      </c>
      <c r="DS59" s="146">
        <v>0</v>
      </c>
      <c r="DT59" s="146">
        <v>0</v>
      </c>
      <c r="DU59" s="146">
        <v>0</v>
      </c>
      <c r="DV59" s="146">
        <v>0</v>
      </c>
      <c r="DW59" s="146">
        <v>0</v>
      </c>
      <c r="DX59" s="146">
        <v>0</v>
      </c>
      <c r="DY59" s="146">
        <v>0</v>
      </c>
      <c r="DZ59" s="146">
        <v>0</v>
      </c>
      <c r="EA59" s="146">
        <v>0</v>
      </c>
      <c r="EB59" s="146">
        <v>0</v>
      </c>
      <c r="EC59" s="146">
        <v>0</v>
      </c>
      <c r="ED59" s="146">
        <v>0</v>
      </c>
      <c r="EE59" s="146">
        <v>0</v>
      </c>
      <c r="EF59" s="146">
        <v>0</v>
      </c>
      <c r="EG59" s="146">
        <v>0</v>
      </c>
      <c r="EH59" s="146">
        <v>0</v>
      </c>
      <c r="EI59" s="146">
        <v>0</v>
      </c>
      <c r="EJ59" s="146">
        <v>0</v>
      </c>
      <c r="EK59" s="146">
        <v>0</v>
      </c>
      <c r="EL59" s="146">
        <v>0</v>
      </c>
      <c r="EM59" s="146">
        <v>0</v>
      </c>
      <c r="EN59" s="146">
        <v>0</v>
      </c>
      <c r="EO59" s="146">
        <v>0</v>
      </c>
      <c r="EP59" s="146">
        <v>0</v>
      </c>
      <c r="EQ59" s="146">
        <v>0</v>
      </c>
      <c r="ER59" s="146">
        <v>0</v>
      </c>
      <c r="ES59" s="146">
        <v>0</v>
      </c>
      <c r="ET59" s="146">
        <v>0</v>
      </c>
      <c r="EU59" s="146">
        <v>0</v>
      </c>
      <c r="EV59" s="146">
        <v>0</v>
      </c>
      <c r="EW59" s="146">
        <v>0</v>
      </c>
      <c r="EX59" s="146">
        <v>0</v>
      </c>
      <c r="EY59" s="146">
        <v>0</v>
      </c>
      <c r="EZ59" s="146">
        <v>0</v>
      </c>
      <c r="FA59" s="146">
        <v>0</v>
      </c>
      <c r="FB59" s="146">
        <v>0</v>
      </c>
      <c r="FC59" s="146">
        <v>0</v>
      </c>
      <c r="FD59" s="146">
        <v>0</v>
      </c>
      <c r="FE59" s="146">
        <v>0</v>
      </c>
      <c r="FF59" s="146">
        <v>0</v>
      </c>
      <c r="FG59" s="146">
        <v>0</v>
      </c>
      <c r="FH59" s="146">
        <v>0</v>
      </c>
      <c r="FI59" s="146">
        <v>0</v>
      </c>
      <c r="FJ59" s="146">
        <v>0</v>
      </c>
      <c r="FK59" s="146">
        <v>0</v>
      </c>
      <c r="FL59" s="146">
        <v>0</v>
      </c>
      <c r="FM59" s="146">
        <v>0</v>
      </c>
      <c r="FN59" s="146">
        <v>0</v>
      </c>
      <c r="FO59" s="146">
        <v>0</v>
      </c>
      <c r="FP59" s="146">
        <v>0</v>
      </c>
      <c r="FQ59" s="146">
        <v>0</v>
      </c>
      <c r="FR59" s="146">
        <v>0</v>
      </c>
      <c r="FS59" s="146">
        <v>0</v>
      </c>
      <c r="FT59" s="146">
        <v>0</v>
      </c>
      <c r="FU59" s="146">
        <v>0</v>
      </c>
      <c r="FV59" s="146">
        <v>0</v>
      </c>
      <c r="FW59" s="146">
        <v>0</v>
      </c>
      <c r="FX59" s="146">
        <v>0</v>
      </c>
      <c r="FY59" s="146">
        <v>0</v>
      </c>
      <c r="FZ59" s="146">
        <v>0</v>
      </c>
      <c r="GA59" s="146">
        <v>0</v>
      </c>
      <c r="GB59" s="146">
        <v>0</v>
      </c>
      <c r="GC59" s="146">
        <v>0</v>
      </c>
      <c r="GD59" s="146">
        <v>0</v>
      </c>
      <c r="GE59" s="146">
        <v>0</v>
      </c>
      <c r="GF59" s="146">
        <v>0</v>
      </c>
      <c r="GG59" s="146">
        <v>0</v>
      </c>
      <c r="GH59" s="146">
        <v>0</v>
      </c>
      <c r="GI59" s="146">
        <v>0</v>
      </c>
      <c r="GJ59" s="145">
        <v>0</v>
      </c>
      <c r="GK59" s="146">
        <v>0</v>
      </c>
      <c r="GL59" s="146">
        <v>0</v>
      </c>
      <c r="GM59" s="146">
        <v>0</v>
      </c>
      <c r="GN59" s="146">
        <v>0</v>
      </c>
      <c r="GO59" s="146">
        <v>0</v>
      </c>
      <c r="GP59" s="146">
        <v>0</v>
      </c>
      <c r="GQ59" s="146">
        <v>0</v>
      </c>
      <c r="GR59" s="146">
        <v>0</v>
      </c>
      <c r="GS59" s="146">
        <v>0</v>
      </c>
      <c r="GT59" s="146">
        <v>0</v>
      </c>
      <c r="GU59" s="146">
        <v>0</v>
      </c>
      <c r="GV59" s="146">
        <v>0</v>
      </c>
      <c r="GW59" s="146">
        <v>0</v>
      </c>
      <c r="GX59" s="146">
        <v>0</v>
      </c>
      <c r="GY59" s="146">
        <v>0</v>
      </c>
      <c r="GZ59" s="146">
        <v>0</v>
      </c>
      <c r="HA59" s="146">
        <v>0</v>
      </c>
      <c r="HB59" s="146">
        <v>0</v>
      </c>
      <c r="HC59" s="146">
        <v>0</v>
      </c>
      <c r="HD59" s="146">
        <v>0</v>
      </c>
      <c r="HE59" s="146">
        <v>0</v>
      </c>
      <c r="HF59" s="146">
        <v>0</v>
      </c>
      <c r="HG59" s="146">
        <v>0</v>
      </c>
      <c r="HH59" s="146">
        <v>0</v>
      </c>
      <c r="HI59" s="146">
        <v>0</v>
      </c>
      <c r="HJ59" s="146">
        <v>0</v>
      </c>
      <c r="HK59" s="146">
        <v>0</v>
      </c>
      <c r="HL59" s="146">
        <v>0</v>
      </c>
      <c r="HM59" s="146">
        <v>0</v>
      </c>
      <c r="HN59" s="146">
        <v>0</v>
      </c>
      <c r="HO59" s="146">
        <v>0</v>
      </c>
      <c r="HP59" s="146">
        <v>0</v>
      </c>
      <c r="HQ59" s="146">
        <v>0</v>
      </c>
      <c r="HR59" s="146">
        <v>0</v>
      </c>
      <c r="HS59" s="146">
        <v>0</v>
      </c>
      <c r="HT59" s="146">
        <v>0</v>
      </c>
      <c r="HU59" s="146">
        <v>0</v>
      </c>
      <c r="HV59" s="146">
        <v>0</v>
      </c>
      <c r="HW59" s="146">
        <v>0</v>
      </c>
      <c r="HX59" s="146">
        <v>0</v>
      </c>
      <c r="HY59" s="146">
        <v>0</v>
      </c>
      <c r="HZ59" s="146">
        <v>5712</v>
      </c>
      <c r="IA59" s="146">
        <v>4144</v>
      </c>
      <c r="IB59" s="146">
        <v>8036</v>
      </c>
      <c r="IC59" s="146">
        <v>6993</v>
      </c>
      <c r="ID59" s="146">
        <v>12439</v>
      </c>
      <c r="IE59" s="146">
        <v>10332</v>
      </c>
      <c r="IF59" s="146">
        <v>14994</v>
      </c>
      <c r="IG59" s="146">
        <v>11585</v>
      </c>
      <c r="IH59" s="146">
        <v>14028</v>
      </c>
      <c r="II59" s="146">
        <v>23464.02</v>
      </c>
      <c r="IJ59" s="146">
        <f t="shared" si="268"/>
        <v>111727.02</v>
      </c>
      <c r="IK59" s="146">
        <v>5109.9799999999996</v>
      </c>
      <c r="IL59" s="146">
        <v>11452</v>
      </c>
      <c r="IM59" s="146">
        <v>13146</v>
      </c>
      <c r="IN59" s="146">
        <v>14594.94</v>
      </c>
      <c r="IO59" s="146">
        <v>16800.060000000001</v>
      </c>
      <c r="IP59" s="146">
        <v>18599</v>
      </c>
      <c r="IQ59" s="146">
        <v>12558</v>
      </c>
      <c r="IR59" s="146">
        <v>12922</v>
      </c>
      <c r="IS59" s="146">
        <v>15398.3</v>
      </c>
      <c r="IT59" s="146">
        <v>13259.74</v>
      </c>
      <c r="IU59" s="146">
        <v>15416.65</v>
      </c>
      <c r="IV59" s="146">
        <v>14970.59</v>
      </c>
      <c r="IW59" s="146">
        <f t="shared" si="253"/>
        <v>164227.25999999998</v>
      </c>
      <c r="IX59" s="146">
        <v>8884.91</v>
      </c>
      <c r="IY59" s="146">
        <v>10010</v>
      </c>
      <c r="IZ59" s="146">
        <v>14113.24</v>
      </c>
      <c r="JA59" s="146">
        <v>12372.55</v>
      </c>
      <c r="JB59" s="146">
        <v>16546.8</v>
      </c>
      <c r="JC59" s="146">
        <v>12427.34</v>
      </c>
      <c r="JD59" s="146">
        <v>15506.9</v>
      </c>
      <c r="JE59" s="146">
        <v>11595.7</v>
      </c>
      <c r="JF59" s="146">
        <v>14178</v>
      </c>
      <c r="JG59" s="146">
        <v>14824.42</v>
      </c>
      <c r="JH59" s="146">
        <v>14222.17</v>
      </c>
      <c r="JI59" s="146">
        <v>13788.38</v>
      </c>
      <c r="JJ59" s="146">
        <f t="shared" si="255"/>
        <v>158470.41</v>
      </c>
      <c r="JK59" s="146">
        <v>9613.5499999999993</v>
      </c>
      <c r="JL59" s="146">
        <v>8950.4699999999993</v>
      </c>
      <c r="JM59" s="146">
        <v>13006.93</v>
      </c>
      <c r="JN59" s="146">
        <v>13596.33</v>
      </c>
      <c r="JO59" s="146">
        <v>16004.29</v>
      </c>
      <c r="JP59" s="146">
        <v>14297.88</v>
      </c>
      <c r="JQ59" s="146">
        <v>14171.55</v>
      </c>
      <c r="JR59" s="146">
        <v>11902.55</v>
      </c>
      <c r="JS59" s="146">
        <v>14302.79</v>
      </c>
      <c r="JT59" s="146">
        <v>12998.78</v>
      </c>
      <c r="JU59" s="146">
        <v>13921.93</v>
      </c>
      <c r="JV59" s="146">
        <v>13756.98</v>
      </c>
      <c r="JW59" s="146">
        <f t="shared" si="257"/>
        <v>156524.03</v>
      </c>
      <c r="JX59" s="146">
        <v>9372.67</v>
      </c>
      <c r="JY59" s="146">
        <v>9439.43</v>
      </c>
      <c r="JZ59" s="146">
        <v>12771.56</v>
      </c>
      <c r="KA59" s="146">
        <v>14736.82</v>
      </c>
      <c r="KB59" s="146">
        <v>16052.55</v>
      </c>
      <c r="KC59" s="146">
        <v>13478.03</v>
      </c>
      <c r="KD59" s="146">
        <v>12878.28</v>
      </c>
      <c r="KE59" s="146">
        <v>11514.66</v>
      </c>
      <c r="KF59" s="146">
        <v>15749.54</v>
      </c>
      <c r="KG59" s="146">
        <v>13113.77</v>
      </c>
      <c r="KH59" s="146">
        <v>13043.27</v>
      </c>
      <c r="KI59" s="146">
        <v>14463.1</v>
      </c>
      <c r="KJ59" s="146">
        <f t="shared" si="259"/>
        <v>156613.68000000002</v>
      </c>
      <c r="KK59" s="146">
        <v>8988.56</v>
      </c>
      <c r="KL59" s="146">
        <v>9014.43</v>
      </c>
      <c r="KM59" s="146">
        <v>10641.28</v>
      </c>
      <c r="KN59" s="146">
        <v>4874.6000000000004</v>
      </c>
      <c r="KO59" s="146">
        <v>9444.4500000000007</v>
      </c>
      <c r="KP59" s="146">
        <v>11661.22</v>
      </c>
      <c r="KQ59" s="146">
        <v>12056.12</v>
      </c>
      <c r="KR59" s="146">
        <v>10366.799999999999</v>
      </c>
      <c r="KS59" s="146">
        <v>13189.58</v>
      </c>
      <c r="KT59" s="146">
        <v>12576.93</v>
      </c>
      <c r="KU59" s="146">
        <v>10222.049999999999</v>
      </c>
      <c r="KV59" s="146">
        <v>10154.450000000001</v>
      </c>
      <c r="KW59" s="146">
        <f t="shared" si="261"/>
        <v>123190.47</v>
      </c>
      <c r="KX59" s="146">
        <v>7267.55</v>
      </c>
      <c r="KY59" s="146">
        <v>7922.59</v>
      </c>
      <c r="KZ59" s="146">
        <v>10994.32</v>
      </c>
      <c r="LA59" s="146">
        <v>9902.1</v>
      </c>
      <c r="LB59" s="146">
        <v>12507.58</v>
      </c>
      <c r="LC59" s="146">
        <v>10985.62</v>
      </c>
      <c r="LD59" s="146">
        <v>11588.07</v>
      </c>
      <c r="LE59" s="146">
        <v>9241.2099999999991</v>
      </c>
      <c r="LF59" s="146">
        <v>12572.48</v>
      </c>
      <c r="LG59" s="146">
        <v>9696.2800000000007</v>
      </c>
      <c r="LH59" s="146">
        <v>10722.29</v>
      </c>
      <c r="LI59" s="146">
        <v>10777.94</v>
      </c>
      <c r="LJ59" s="146">
        <f t="shared" si="263"/>
        <v>124178.03</v>
      </c>
      <c r="LK59" s="146">
        <v>7749.71</v>
      </c>
      <c r="LL59" s="146">
        <v>8136.99</v>
      </c>
      <c r="LM59" s="146">
        <v>10781</v>
      </c>
      <c r="LN59" s="146">
        <v>11089.76</v>
      </c>
      <c r="LO59" s="146">
        <v>12640.72</v>
      </c>
      <c r="LP59" s="146">
        <v>13203.86</v>
      </c>
      <c r="LQ59" s="146">
        <v>9637.5400000000009</v>
      </c>
      <c r="LR59" s="146">
        <v>10024.030000000001</v>
      </c>
      <c r="LS59" s="146">
        <v>12219.24</v>
      </c>
      <c r="LT59" s="146">
        <v>10635.82</v>
      </c>
      <c r="LU59" s="146">
        <v>12204.67</v>
      </c>
      <c r="LV59" s="146">
        <v>12533.06</v>
      </c>
      <c r="LW59" s="146">
        <f t="shared" si="265"/>
        <v>130856.40000000001</v>
      </c>
      <c r="LX59" s="146">
        <v>7686.13</v>
      </c>
      <c r="LY59" s="146">
        <v>7911.51</v>
      </c>
      <c r="LZ59" s="146">
        <v>0</v>
      </c>
      <c r="MA59" s="146">
        <v>0</v>
      </c>
      <c r="MB59" s="146">
        <v>0</v>
      </c>
      <c r="MC59" s="146">
        <v>0</v>
      </c>
      <c r="MD59" s="146">
        <v>0</v>
      </c>
      <c r="ME59" s="146">
        <v>0</v>
      </c>
      <c r="MF59" s="146">
        <v>0</v>
      </c>
      <c r="MG59" s="146">
        <v>0</v>
      </c>
      <c r="MH59" s="146">
        <v>0</v>
      </c>
      <c r="MI59" s="146">
        <v>0</v>
      </c>
      <c r="MJ59" s="146">
        <f t="shared" si="267"/>
        <v>15597.64</v>
      </c>
    </row>
    <row r="60" spans="1:348" x14ac:dyDescent="0.2">
      <c r="A60" s="47"/>
      <c r="B60" s="46"/>
      <c r="C60" s="248" t="s">
        <v>395</v>
      </c>
      <c r="D60" s="208" t="s">
        <v>395</v>
      </c>
      <c r="E60" s="147"/>
      <c r="F60" s="147"/>
      <c r="G60" s="147"/>
      <c r="H60" s="147"/>
      <c r="I60" s="147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149"/>
      <c r="AD60" s="149"/>
      <c r="AE60" s="146"/>
      <c r="AF60" s="146"/>
      <c r="AG60" s="146"/>
      <c r="AH60" s="146"/>
      <c r="AI60" s="146"/>
      <c r="AJ60" s="146"/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  <c r="AU60" s="146"/>
      <c r="AV60" s="146"/>
      <c r="AW60" s="146"/>
      <c r="AX60" s="149"/>
      <c r="AY60" s="149"/>
      <c r="AZ60" s="149"/>
      <c r="BA60" s="149"/>
      <c r="BB60" s="149"/>
      <c r="BC60" s="149"/>
      <c r="BD60" s="149"/>
      <c r="BE60" s="149"/>
      <c r="BF60" s="149"/>
      <c r="BG60" s="149"/>
      <c r="BH60" s="149"/>
      <c r="BI60" s="146"/>
      <c r="BJ60" s="146"/>
      <c r="BK60" s="149"/>
      <c r="BL60" s="149"/>
      <c r="BM60" s="149"/>
      <c r="BN60" s="149"/>
      <c r="BO60" s="149"/>
      <c r="BP60" s="149"/>
      <c r="BQ60" s="149"/>
      <c r="BR60" s="149"/>
      <c r="BS60" s="149"/>
      <c r="BT60" s="149"/>
      <c r="BU60" s="149"/>
      <c r="BV60" s="149"/>
      <c r="BW60" s="146"/>
      <c r="BX60" s="149"/>
      <c r="BY60" s="149"/>
      <c r="BZ60" s="149"/>
      <c r="CA60" s="149"/>
      <c r="CB60" s="149"/>
      <c r="CC60" s="149"/>
      <c r="CD60" s="149"/>
      <c r="CE60" s="149"/>
      <c r="CF60" s="149"/>
      <c r="CG60" s="149"/>
      <c r="CH60" s="149"/>
      <c r="CI60" s="149"/>
      <c r="CJ60" s="146"/>
      <c r="CK60" s="149"/>
      <c r="CL60" s="149"/>
      <c r="CM60" s="149"/>
      <c r="CN60" s="149"/>
      <c r="CO60" s="149"/>
      <c r="CP60" s="149"/>
      <c r="CQ60" s="149"/>
      <c r="CR60" s="149"/>
      <c r="CS60" s="149"/>
      <c r="CT60" s="149"/>
      <c r="CU60" s="149"/>
      <c r="CV60" s="149"/>
      <c r="CW60" s="146"/>
      <c r="CX60" s="149"/>
      <c r="CY60" s="149"/>
      <c r="CZ60" s="149"/>
      <c r="DA60" s="149"/>
      <c r="DB60" s="149"/>
      <c r="DC60" s="149"/>
      <c r="DD60" s="149"/>
      <c r="DE60" s="149"/>
      <c r="DF60" s="149"/>
      <c r="DG60" s="149"/>
      <c r="DH60" s="149"/>
      <c r="DI60" s="149"/>
      <c r="DJ60" s="146"/>
      <c r="DK60" s="149"/>
      <c r="DL60" s="149"/>
      <c r="DM60" s="149"/>
      <c r="DN60" s="149"/>
      <c r="DO60" s="149"/>
      <c r="DP60" s="149"/>
      <c r="DQ60" s="149"/>
      <c r="DR60" s="149"/>
      <c r="DS60" s="149"/>
      <c r="DT60" s="149"/>
      <c r="DU60" s="149"/>
      <c r="DV60" s="149"/>
      <c r="DW60" s="146"/>
      <c r="DX60" s="149"/>
      <c r="DY60" s="149"/>
      <c r="DZ60" s="149"/>
      <c r="EA60" s="149"/>
      <c r="EB60" s="149"/>
      <c r="EC60" s="149"/>
      <c r="ED60" s="149"/>
      <c r="EE60" s="149"/>
      <c r="EF60" s="149"/>
      <c r="EG60" s="149"/>
      <c r="EH60" s="149"/>
      <c r="EI60" s="149"/>
      <c r="EJ60" s="146"/>
      <c r="EK60" s="149"/>
      <c r="EL60" s="149"/>
      <c r="EM60" s="149"/>
      <c r="EN60" s="149"/>
      <c r="EO60" s="149"/>
      <c r="EP60" s="149"/>
      <c r="EQ60" s="149"/>
      <c r="ER60" s="149"/>
      <c r="ES60" s="149"/>
      <c r="ET60" s="149"/>
      <c r="EU60" s="149"/>
      <c r="EV60" s="149"/>
      <c r="EW60" s="146"/>
      <c r="EX60" s="149"/>
      <c r="EY60" s="149"/>
      <c r="EZ60" s="149"/>
      <c r="FA60" s="149"/>
      <c r="FB60" s="149"/>
      <c r="FC60" s="149"/>
      <c r="FD60" s="149"/>
      <c r="FE60" s="149"/>
      <c r="FF60" s="149"/>
      <c r="FG60" s="149"/>
      <c r="FH60" s="149"/>
      <c r="FI60" s="149"/>
      <c r="FJ60" s="146"/>
      <c r="FK60" s="149"/>
      <c r="FL60" s="149"/>
      <c r="FM60" s="149"/>
      <c r="FN60" s="149"/>
      <c r="FO60" s="149"/>
      <c r="FP60" s="149"/>
      <c r="FQ60" s="149"/>
      <c r="FR60" s="149"/>
      <c r="FS60" s="149"/>
      <c r="FT60" s="149"/>
      <c r="FU60" s="149"/>
      <c r="FV60" s="149"/>
      <c r="FW60" s="146"/>
      <c r="FX60" s="149"/>
      <c r="FY60" s="149"/>
      <c r="FZ60" s="149"/>
      <c r="GA60" s="149"/>
      <c r="GB60" s="149"/>
      <c r="GC60" s="149"/>
      <c r="GD60" s="149"/>
      <c r="GE60" s="149"/>
      <c r="GF60" s="149"/>
      <c r="GG60" s="148"/>
      <c r="GH60" s="148"/>
      <c r="GI60" s="148"/>
      <c r="GJ60" s="146"/>
      <c r="GK60" s="149"/>
      <c r="GL60" s="149"/>
      <c r="GM60" s="149"/>
      <c r="GN60" s="149"/>
      <c r="GO60" s="149"/>
      <c r="GP60" s="149"/>
      <c r="GQ60" s="149"/>
      <c r="GR60" s="149"/>
      <c r="GS60" s="149"/>
      <c r="GT60" s="149"/>
      <c r="GU60" s="149"/>
      <c r="GV60" s="149"/>
      <c r="GW60" s="146"/>
      <c r="GX60" s="149"/>
      <c r="GY60" s="149"/>
      <c r="GZ60" s="149"/>
      <c r="HA60" s="149"/>
      <c r="HB60" s="149"/>
      <c r="HC60" s="149"/>
      <c r="HD60" s="149"/>
      <c r="HE60" s="149"/>
      <c r="HF60" s="149"/>
      <c r="HG60" s="149"/>
      <c r="HH60" s="149"/>
      <c r="HI60" s="149"/>
      <c r="HJ60" s="146"/>
      <c r="HK60" s="149"/>
      <c r="HL60" s="149"/>
      <c r="HM60" s="149"/>
      <c r="HN60" s="149"/>
      <c r="HO60" s="149"/>
      <c r="HP60" s="149"/>
      <c r="HQ60" s="149"/>
      <c r="HR60" s="149"/>
      <c r="HS60" s="149"/>
      <c r="HT60" s="149"/>
      <c r="HU60" s="149"/>
      <c r="HV60" s="149"/>
      <c r="HW60" s="146"/>
      <c r="HX60" s="149"/>
      <c r="HY60" s="149"/>
      <c r="HZ60" s="149"/>
      <c r="IA60" s="149"/>
      <c r="IB60" s="149"/>
      <c r="IC60" s="149"/>
      <c r="ID60" s="149"/>
      <c r="IE60" s="149"/>
      <c r="IF60" s="149"/>
      <c r="IG60" s="149"/>
      <c r="IH60" s="149"/>
      <c r="II60" s="149"/>
      <c r="IJ60" s="146"/>
      <c r="IK60" s="149"/>
      <c r="IL60" s="149"/>
      <c r="IM60" s="149"/>
      <c r="IN60" s="149"/>
      <c r="IO60" s="149"/>
      <c r="IP60" s="149"/>
      <c r="IQ60" s="149"/>
      <c r="IR60" s="149"/>
      <c r="IS60" s="149"/>
      <c r="IT60" s="149"/>
      <c r="IU60" s="149"/>
      <c r="IV60" s="149"/>
      <c r="IW60" s="146"/>
      <c r="IX60" s="149"/>
      <c r="IY60" s="149"/>
      <c r="IZ60" s="149"/>
      <c r="JA60" s="149"/>
      <c r="JB60" s="149"/>
      <c r="JC60" s="149"/>
      <c r="JD60" s="149"/>
      <c r="JE60" s="149"/>
      <c r="JF60" s="149"/>
      <c r="JG60" s="149"/>
      <c r="JH60" s="149"/>
      <c r="JI60" s="149"/>
      <c r="JJ60" s="146"/>
      <c r="JK60" s="149"/>
      <c r="JL60" s="149"/>
      <c r="JM60" s="149"/>
      <c r="JN60" s="149"/>
      <c r="JO60" s="149"/>
      <c r="JP60" s="149"/>
      <c r="JQ60" s="149"/>
      <c r="JR60" s="149"/>
      <c r="JS60" s="149"/>
      <c r="JT60" s="149"/>
      <c r="JU60" s="149"/>
      <c r="JV60" s="149"/>
      <c r="JW60" s="146"/>
      <c r="JX60" s="149"/>
      <c r="JY60" s="149"/>
      <c r="JZ60" s="149"/>
      <c r="KA60" s="149"/>
      <c r="KB60" s="149"/>
      <c r="KC60" s="149"/>
      <c r="KD60" s="149"/>
      <c r="KE60" s="149"/>
      <c r="KF60" s="149"/>
      <c r="KG60" s="149"/>
      <c r="KH60" s="149"/>
      <c r="KI60" s="149"/>
      <c r="KJ60" s="146"/>
      <c r="KK60" s="149"/>
      <c r="KL60" s="149"/>
      <c r="KM60" s="149"/>
      <c r="KN60" s="149"/>
      <c r="KO60" s="149"/>
      <c r="KP60" s="149"/>
      <c r="KQ60" s="149"/>
      <c r="KR60" s="149"/>
      <c r="KS60" s="149"/>
      <c r="KT60" s="149"/>
      <c r="KU60" s="149"/>
      <c r="KV60" s="149"/>
      <c r="KW60" s="146"/>
      <c r="KX60" s="149"/>
      <c r="KY60" s="149"/>
      <c r="KZ60" s="149"/>
      <c r="LA60" s="149"/>
      <c r="LB60" s="149"/>
      <c r="LC60" s="149"/>
      <c r="LD60" s="149"/>
      <c r="LE60" s="149"/>
      <c r="LF60" s="149"/>
      <c r="LG60" s="149"/>
      <c r="LH60" s="149"/>
      <c r="LI60" s="149"/>
      <c r="LJ60" s="146"/>
      <c r="LK60" s="149"/>
      <c r="LL60" s="149"/>
      <c r="LM60" s="149"/>
      <c r="LN60" s="149"/>
      <c r="LO60" s="149"/>
      <c r="LP60" s="149"/>
      <c r="LQ60" s="149"/>
      <c r="LR60" s="149"/>
      <c r="LS60" s="149"/>
      <c r="LT60" s="149"/>
      <c r="LU60" s="149"/>
      <c r="LV60" s="149"/>
      <c r="LW60" s="146"/>
      <c r="LX60" s="149"/>
      <c r="LY60" s="149"/>
      <c r="LZ60" s="149"/>
      <c r="MA60" s="149"/>
      <c r="MB60" s="149"/>
      <c r="MC60" s="149"/>
      <c r="MD60" s="149"/>
      <c r="ME60" s="149"/>
      <c r="MF60" s="149"/>
      <c r="MG60" s="149"/>
      <c r="MH60" s="149"/>
      <c r="MI60" s="149"/>
      <c r="MJ60" s="146"/>
    </row>
    <row r="61" spans="1:348" ht="18" x14ac:dyDescent="0.25">
      <c r="A61" s="1">
        <v>706</v>
      </c>
      <c r="B61" s="2"/>
      <c r="C61" s="246" t="s">
        <v>440</v>
      </c>
      <c r="D61" s="206" t="s">
        <v>398</v>
      </c>
      <c r="E61" s="141">
        <f t="shared" ref="E61:V61" si="269">E62</f>
        <v>0</v>
      </c>
      <c r="F61" s="141">
        <f t="shared" si="269"/>
        <v>292855.95059255551</v>
      </c>
      <c r="G61" s="141">
        <f t="shared" si="269"/>
        <v>172583.8758137206</v>
      </c>
      <c r="H61" s="141">
        <f t="shared" si="269"/>
        <v>170660.15690201972</v>
      </c>
      <c r="I61" s="141">
        <f t="shared" si="269"/>
        <v>28451.009848105492</v>
      </c>
      <c r="J61" s="142">
        <f t="shared" si="269"/>
        <v>0</v>
      </c>
      <c r="K61" s="142">
        <f t="shared" si="269"/>
        <v>264509.26389584376</v>
      </c>
      <c r="L61" s="142">
        <f t="shared" si="269"/>
        <v>15051.744283091304</v>
      </c>
      <c r="M61" s="142">
        <f t="shared" si="269"/>
        <v>25408.946753463533</v>
      </c>
      <c r="N61" s="142">
        <f t="shared" si="269"/>
        <v>23860.791186780174</v>
      </c>
      <c r="O61" s="142">
        <f t="shared" si="269"/>
        <v>23005.34134535136</v>
      </c>
      <c r="P61" s="142">
        <f t="shared" si="269"/>
        <v>18377.566349524288</v>
      </c>
      <c r="Q61" s="142">
        <f t="shared" si="269"/>
        <v>21315.306292772493</v>
      </c>
      <c r="R61" s="142">
        <f t="shared" si="269"/>
        <v>17100.650976464698</v>
      </c>
      <c r="S61" s="142">
        <f t="shared" si="269"/>
        <v>18498.581205141047</v>
      </c>
      <c r="T61" s="142">
        <f t="shared" si="269"/>
        <v>20042.563845768655</v>
      </c>
      <c r="U61" s="142">
        <f t="shared" si="269"/>
        <v>24987.481221832753</v>
      </c>
      <c r="V61" s="142">
        <f t="shared" si="269"/>
        <v>35645.134368218998</v>
      </c>
      <c r="W61" s="142">
        <f>K61+L61+M61+N61+O61+P61+Q61+R61+S61+T61+U61+V61</f>
        <v>507803.37172425294</v>
      </c>
      <c r="X61" s="142">
        <f t="shared" ref="X61:AI61" si="270">X62</f>
        <v>24545.151059923221</v>
      </c>
      <c r="Y61" s="142">
        <f t="shared" si="270"/>
        <v>16291.103321649143</v>
      </c>
      <c r="Z61" s="142">
        <f t="shared" si="270"/>
        <v>19287.264229677854</v>
      </c>
      <c r="AA61" s="142">
        <f t="shared" si="270"/>
        <v>15035.052578868303</v>
      </c>
      <c r="AB61" s="142">
        <f t="shared" si="270"/>
        <v>59985.812051410452</v>
      </c>
      <c r="AC61" s="142">
        <f t="shared" si="270"/>
        <v>21436.321148389252</v>
      </c>
      <c r="AD61" s="142">
        <f t="shared" si="270"/>
        <v>21115.005842096478</v>
      </c>
      <c r="AE61" s="142">
        <f t="shared" si="270"/>
        <v>22275.07928559506</v>
      </c>
      <c r="AF61" s="142">
        <f t="shared" si="270"/>
        <v>20483.867467868473</v>
      </c>
      <c r="AG61" s="142">
        <f t="shared" si="270"/>
        <v>18256.551493907529</v>
      </c>
      <c r="AH61" s="142">
        <f t="shared" si="270"/>
        <v>17634.785511600738</v>
      </c>
      <c r="AI61" s="142">
        <f t="shared" si="270"/>
        <v>4026.8736437990319</v>
      </c>
      <c r="AJ61" s="142">
        <f>X61+Y61+Z61+AA61+AB61+AC61+AD61+AE61+AF61+AG61+AH61+AI61</f>
        <v>260372.86763478554</v>
      </c>
      <c r="AK61" s="142">
        <f t="shared" ref="AK61:AV61" si="271">AK62</f>
        <v>0</v>
      </c>
      <c r="AL61" s="142">
        <f t="shared" si="271"/>
        <v>0</v>
      </c>
      <c r="AM61" s="142">
        <f t="shared" si="271"/>
        <v>0</v>
      </c>
      <c r="AN61" s="142">
        <f t="shared" si="271"/>
        <v>0</v>
      </c>
      <c r="AO61" s="142">
        <f t="shared" si="271"/>
        <v>0</v>
      </c>
      <c r="AP61" s="142">
        <f t="shared" si="271"/>
        <v>0</v>
      </c>
      <c r="AQ61" s="142">
        <f t="shared" si="271"/>
        <v>0</v>
      </c>
      <c r="AR61" s="142">
        <f t="shared" si="271"/>
        <v>0</v>
      </c>
      <c r="AS61" s="142">
        <f t="shared" si="271"/>
        <v>0</v>
      </c>
      <c r="AT61" s="142">
        <f t="shared" si="271"/>
        <v>0</v>
      </c>
      <c r="AU61" s="142">
        <f t="shared" si="271"/>
        <v>92951.927891837753</v>
      </c>
      <c r="AV61" s="142">
        <f t="shared" si="271"/>
        <v>379018.52779168758</v>
      </c>
      <c r="AW61" s="142">
        <f>AK61+AL61+AM61+AN61+AO61+AP61+AQ61+AR61+AS61+AT61+AU61+AV61</f>
        <v>471970.4556835253</v>
      </c>
      <c r="AX61" s="142">
        <f t="shared" ref="AX61:BI61" si="272">AX62</f>
        <v>0</v>
      </c>
      <c r="AY61" s="142">
        <f t="shared" si="272"/>
        <v>0</v>
      </c>
      <c r="AZ61" s="142">
        <f t="shared" si="272"/>
        <v>0</v>
      </c>
      <c r="BA61" s="142">
        <f t="shared" si="272"/>
        <v>0</v>
      </c>
      <c r="BB61" s="142">
        <f t="shared" si="272"/>
        <v>0</v>
      </c>
      <c r="BC61" s="142">
        <f t="shared" si="272"/>
        <v>0</v>
      </c>
      <c r="BD61" s="142">
        <f t="shared" si="272"/>
        <v>0</v>
      </c>
      <c r="BE61" s="142">
        <f t="shared" si="272"/>
        <v>0</v>
      </c>
      <c r="BF61" s="142">
        <f t="shared" si="272"/>
        <v>0</v>
      </c>
      <c r="BG61" s="142">
        <f t="shared" si="272"/>
        <v>0</v>
      </c>
      <c r="BH61" s="142">
        <f t="shared" si="272"/>
        <v>0</v>
      </c>
      <c r="BI61" s="142">
        <f t="shared" si="272"/>
        <v>0</v>
      </c>
      <c r="BJ61" s="142">
        <f>AX61+AY61+AZ61+BA61+BB61+BC61+BD61+BE61+BF61+BG61+BH61+BI61</f>
        <v>0</v>
      </c>
      <c r="BK61" s="142">
        <f t="shared" ref="BK61:BV61" si="273">BK62</f>
        <v>0</v>
      </c>
      <c r="BL61" s="142">
        <f t="shared" si="273"/>
        <v>0</v>
      </c>
      <c r="BM61" s="142">
        <f t="shared" si="273"/>
        <v>0</v>
      </c>
      <c r="BN61" s="142">
        <f t="shared" si="273"/>
        <v>0</v>
      </c>
      <c r="BO61" s="142">
        <f t="shared" si="273"/>
        <v>0</v>
      </c>
      <c r="BP61" s="142">
        <f t="shared" si="273"/>
        <v>0</v>
      </c>
      <c r="BQ61" s="142">
        <f t="shared" si="273"/>
        <v>0</v>
      </c>
      <c r="BR61" s="142">
        <f t="shared" si="273"/>
        <v>0</v>
      </c>
      <c r="BS61" s="142">
        <f t="shared" si="273"/>
        <v>0</v>
      </c>
      <c r="BT61" s="142">
        <f t="shared" si="273"/>
        <v>0</v>
      </c>
      <c r="BU61" s="142">
        <f t="shared" si="273"/>
        <v>0</v>
      </c>
      <c r="BV61" s="142">
        <f t="shared" si="273"/>
        <v>0</v>
      </c>
      <c r="BW61" s="142">
        <f>BK61+BL61+BM61+BN61+BO61+BP61+BQ61+BR61+BS61+BT61+BU61+BV61</f>
        <v>0</v>
      </c>
      <c r="BX61" s="142">
        <f t="shared" ref="BX61:CI61" si="274">BX62</f>
        <v>0</v>
      </c>
      <c r="BY61" s="142">
        <f t="shared" si="274"/>
        <v>0</v>
      </c>
      <c r="BZ61" s="142">
        <f t="shared" si="274"/>
        <v>0</v>
      </c>
      <c r="CA61" s="142">
        <f t="shared" si="274"/>
        <v>0</v>
      </c>
      <c r="CB61" s="142">
        <f t="shared" si="274"/>
        <v>0</v>
      </c>
      <c r="CC61" s="142">
        <f t="shared" si="274"/>
        <v>0</v>
      </c>
      <c r="CD61" s="142">
        <f t="shared" si="274"/>
        <v>0</v>
      </c>
      <c r="CE61" s="142">
        <f t="shared" si="274"/>
        <v>0</v>
      </c>
      <c r="CF61" s="142">
        <f t="shared" si="274"/>
        <v>0</v>
      </c>
      <c r="CG61" s="142">
        <f t="shared" si="274"/>
        <v>0</v>
      </c>
      <c r="CH61" s="142">
        <f t="shared" si="274"/>
        <v>0</v>
      </c>
      <c r="CI61" s="142">
        <f t="shared" si="274"/>
        <v>0</v>
      </c>
      <c r="CJ61" s="142">
        <f>BX61+BY61+BZ61+CA61+CB61+CC61+CD61+CE61+CF61+CG61+CH61+CI61</f>
        <v>0</v>
      </c>
      <c r="CK61" s="142">
        <f t="shared" ref="CK61:EX61" si="275">CK62</f>
        <v>0</v>
      </c>
      <c r="CL61" s="142">
        <f t="shared" si="275"/>
        <v>0</v>
      </c>
      <c r="CM61" s="142">
        <f t="shared" si="275"/>
        <v>0</v>
      </c>
      <c r="CN61" s="142">
        <f t="shared" si="275"/>
        <v>0</v>
      </c>
      <c r="CO61" s="142">
        <f t="shared" si="275"/>
        <v>0</v>
      </c>
      <c r="CP61" s="142">
        <f t="shared" si="275"/>
        <v>0</v>
      </c>
      <c r="CQ61" s="142">
        <f t="shared" si="275"/>
        <v>0</v>
      </c>
      <c r="CR61" s="142">
        <f t="shared" si="275"/>
        <v>0</v>
      </c>
      <c r="CS61" s="142">
        <f t="shared" si="275"/>
        <v>0</v>
      </c>
      <c r="CT61" s="142">
        <f t="shared" si="275"/>
        <v>0</v>
      </c>
      <c r="CU61" s="142">
        <f t="shared" si="275"/>
        <v>0</v>
      </c>
      <c r="CV61" s="142">
        <f t="shared" si="275"/>
        <v>0</v>
      </c>
      <c r="CW61" s="142">
        <f>CK61+CL61+CM61+CN61+CO61+CP61+CQ61+CR61+CS61+CT61+CU61+CV61</f>
        <v>0</v>
      </c>
      <c r="CX61" s="142">
        <f t="shared" si="275"/>
        <v>0</v>
      </c>
      <c r="CY61" s="142">
        <f t="shared" si="275"/>
        <v>0</v>
      </c>
      <c r="CZ61" s="142">
        <f t="shared" si="275"/>
        <v>0</v>
      </c>
      <c r="DA61" s="142">
        <f t="shared" si="275"/>
        <v>0</v>
      </c>
      <c r="DB61" s="142">
        <f t="shared" si="275"/>
        <v>0</v>
      </c>
      <c r="DC61" s="142">
        <f t="shared" si="275"/>
        <v>0</v>
      </c>
      <c r="DD61" s="142">
        <f t="shared" si="275"/>
        <v>0</v>
      </c>
      <c r="DE61" s="142">
        <f t="shared" si="275"/>
        <v>0</v>
      </c>
      <c r="DF61" s="142">
        <f t="shared" si="275"/>
        <v>0</v>
      </c>
      <c r="DG61" s="142">
        <f t="shared" si="275"/>
        <v>0</v>
      </c>
      <c r="DH61" s="142">
        <f t="shared" si="275"/>
        <v>0</v>
      </c>
      <c r="DI61" s="142">
        <f t="shared" si="275"/>
        <v>0</v>
      </c>
      <c r="DJ61" s="142">
        <f>CX61+CY61+CZ61+DA61+DB61+DC61+DD61+DE61+DF61+DG61+DH61+DI61</f>
        <v>0</v>
      </c>
      <c r="DK61" s="142">
        <f t="shared" si="275"/>
        <v>0</v>
      </c>
      <c r="DL61" s="142">
        <f t="shared" si="275"/>
        <v>0</v>
      </c>
      <c r="DM61" s="142">
        <f t="shared" si="275"/>
        <v>0</v>
      </c>
      <c r="DN61" s="142">
        <f t="shared" si="275"/>
        <v>0</v>
      </c>
      <c r="DO61" s="142">
        <f t="shared" si="275"/>
        <v>0</v>
      </c>
      <c r="DP61" s="142">
        <f t="shared" si="275"/>
        <v>0</v>
      </c>
      <c r="DQ61" s="142">
        <f t="shared" si="275"/>
        <v>0</v>
      </c>
      <c r="DR61" s="142">
        <f t="shared" si="275"/>
        <v>0</v>
      </c>
      <c r="DS61" s="142">
        <f t="shared" si="275"/>
        <v>0</v>
      </c>
      <c r="DT61" s="142">
        <f t="shared" si="275"/>
        <v>0</v>
      </c>
      <c r="DU61" s="142">
        <f t="shared" si="275"/>
        <v>0</v>
      </c>
      <c r="DV61" s="142">
        <f t="shared" si="275"/>
        <v>0</v>
      </c>
      <c r="DW61" s="142">
        <f>DK61+DL61+DM61+DN61+DO61+DP61+DQ61+DR61+DS61+DT61+DU61+DV61</f>
        <v>0</v>
      </c>
      <c r="DX61" s="142">
        <f t="shared" si="275"/>
        <v>0</v>
      </c>
      <c r="DY61" s="142">
        <f t="shared" si="275"/>
        <v>0</v>
      </c>
      <c r="DZ61" s="142">
        <f t="shared" si="275"/>
        <v>0</v>
      </c>
      <c r="EA61" s="142">
        <f t="shared" si="275"/>
        <v>0</v>
      </c>
      <c r="EB61" s="142">
        <f t="shared" si="275"/>
        <v>0</v>
      </c>
      <c r="EC61" s="142">
        <f t="shared" si="275"/>
        <v>0</v>
      </c>
      <c r="ED61" s="142">
        <f t="shared" si="275"/>
        <v>0</v>
      </c>
      <c r="EE61" s="142">
        <f t="shared" si="275"/>
        <v>0</v>
      </c>
      <c r="EF61" s="142">
        <f t="shared" si="275"/>
        <v>0</v>
      </c>
      <c r="EG61" s="142">
        <f t="shared" si="275"/>
        <v>0</v>
      </c>
      <c r="EH61" s="142">
        <f t="shared" si="275"/>
        <v>0</v>
      </c>
      <c r="EI61" s="142">
        <f t="shared" si="275"/>
        <v>0</v>
      </c>
      <c r="EJ61" s="142">
        <f>DX61+DY61+DZ61+EA61+EB61+EC61+ED61+EE61+EF61+EG61+EH61+EI61</f>
        <v>0</v>
      </c>
      <c r="EK61" s="142">
        <f t="shared" si="275"/>
        <v>0</v>
      </c>
      <c r="EL61" s="142">
        <f t="shared" si="275"/>
        <v>0</v>
      </c>
      <c r="EM61" s="142">
        <f t="shared" si="275"/>
        <v>0</v>
      </c>
      <c r="EN61" s="142">
        <f t="shared" si="275"/>
        <v>0</v>
      </c>
      <c r="EO61" s="142">
        <f t="shared" si="275"/>
        <v>0</v>
      </c>
      <c r="EP61" s="142">
        <f t="shared" si="275"/>
        <v>0</v>
      </c>
      <c r="EQ61" s="142">
        <f t="shared" si="275"/>
        <v>0</v>
      </c>
      <c r="ER61" s="142">
        <f t="shared" si="275"/>
        <v>0</v>
      </c>
      <c r="ES61" s="142">
        <f t="shared" si="275"/>
        <v>0</v>
      </c>
      <c r="ET61" s="142">
        <f t="shared" si="275"/>
        <v>0</v>
      </c>
      <c r="EU61" s="142">
        <f t="shared" si="275"/>
        <v>0</v>
      </c>
      <c r="EV61" s="142">
        <f t="shared" si="275"/>
        <v>0</v>
      </c>
      <c r="EW61" s="142">
        <f>EK61+EL61+EM61+EN61+EO61+EP61+EQ61+ER61+ES61+ET61+EU61+EV61</f>
        <v>0</v>
      </c>
      <c r="EX61" s="142">
        <f t="shared" si="275"/>
        <v>0</v>
      </c>
      <c r="EY61" s="142">
        <f t="shared" ref="EY61:FI61" si="276">EY62</f>
        <v>0</v>
      </c>
      <c r="EZ61" s="142">
        <f t="shared" si="276"/>
        <v>0</v>
      </c>
      <c r="FA61" s="142">
        <f t="shared" si="276"/>
        <v>0</v>
      </c>
      <c r="FB61" s="142">
        <f t="shared" si="276"/>
        <v>0</v>
      </c>
      <c r="FC61" s="142">
        <f t="shared" si="276"/>
        <v>0</v>
      </c>
      <c r="FD61" s="142">
        <f t="shared" si="276"/>
        <v>0</v>
      </c>
      <c r="FE61" s="142">
        <f t="shared" si="276"/>
        <v>0</v>
      </c>
      <c r="FF61" s="142">
        <f t="shared" si="276"/>
        <v>0</v>
      </c>
      <c r="FG61" s="142">
        <f t="shared" si="276"/>
        <v>0</v>
      </c>
      <c r="FH61" s="142">
        <f t="shared" si="276"/>
        <v>0</v>
      </c>
      <c r="FI61" s="142">
        <f t="shared" si="276"/>
        <v>0</v>
      </c>
      <c r="FJ61" s="142">
        <f>EX61+EY61+EZ61+FA61+FB61+FC61+FD61+FE61+FF61+FG61+FH61+FI61</f>
        <v>0</v>
      </c>
      <c r="FK61" s="142">
        <f t="shared" ref="FK61:FV61" si="277">FK62</f>
        <v>0</v>
      </c>
      <c r="FL61" s="142">
        <f t="shared" si="277"/>
        <v>0</v>
      </c>
      <c r="FM61" s="142">
        <f t="shared" si="277"/>
        <v>0</v>
      </c>
      <c r="FN61" s="142">
        <f t="shared" si="277"/>
        <v>0</v>
      </c>
      <c r="FO61" s="142">
        <f t="shared" si="277"/>
        <v>0</v>
      </c>
      <c r="FP61" s="142">
        <f t="shared" si="277"/>
        <v>0</v>
      </c>
      <c r="FQ61" s="142">
        <f t="shared" si="277"/>
        <v>0</v>
      </c>
      <c r="FR61" s="142">
        <f t="shared" si="277"/>
        <v>0</v>
      </c>
      <c r="FS61" s="142">
        <f t="shared" si="277"/>
        <v>0</v>
      </c>
      <c r="FT61" s="142">
        <f t="shared" si="277"/>
        <v>0</v>
      </c>
      <c r="FU61" s="142">
        <f t="shared" si="277"/>
        <v>0</v>
      </c>
      <c r="FV61" s="142">
        <f t="shared" si="277"/>
        <v>0</v>
      </c>
      <c r="FW61" s="142">
        <f>FK61+FL61+FM61+FN61+FO61+FP61+FQ61+FR61+FS61+FT61+FU61+FV61</f>
        <v>0</v>
      </c>
      <c r="FX61" s="142">
        <f t="shared" ref="FX61:GF61" si="278">+FX62+FX63</f>
        <v>0</v>
      </c>
      <c r="FY61" s="142">
        <f t="shared" si="278"/>
        <v>0</v>
      </c>
      <c r="FZ61" s="142">
        <f t="shared" si="278"/>
        <v>0</v>
      </c>
      <c r="GA61" s="142">
        <f t="shared" si="278"/>
        <v>0</v>
      </c>
      <c r="GB61" s="142">
        <f t="shared" si="278"/>
        <v>0</v>
      </c>
      <c r="GC61" s="142">
        <f t="shared" si="278"/>
        <v>0</v>
      </c>
      <c r="GD61" s="142">
        <f t="shared" si="278"/>
        <v>0</v>
      </c>
      <c r="GE61" s="142">
        <f t="shared" si="278"/>
        <v>0</v>
      </c>
      <c r="GF61" s="142">
        <f t="shared" si="278"/>
        <v>0</v>
      </c>
      <c r="GG61" s="151">
        <f>+GG62+GG63</f>
        <v>0</v>
      </c>
      <c r="GH61" s="151">
        <f>+GH62+GH63</f>
        <v>0</v>
      </c>
      <c r="GI61" s="151">
        <f>+GI62+GI63</f>
        <v>3900135</v>
      </c>
      <c r="GJ61" s="142">
        <f>FY61+FZ61+GA61+GB61+GC61+GD61+GE61+GF61+GH61+GG61+GI61+FX61</f>
        <v>3900135</v>
      </c>
      <c r="GK61" s="142">
        <f t="shared" ref="GK61:GV61" si="279">+GK62+GK63</f>
        <v>-3570690.33</v>
      </c>
      <c r="GL61" s="142">
        <f t="shared" si="279"/>
        <v>-428033.54</v>
      </c>
      <c r="GM61" s="142">
        <f t="shared" si="279"/>
        <v>88323.69</v>
      </c>
      <c r="GN61" s="142">
        <f t="shared" si="279"/>
        <v>-102021.78</v>
      </c>
      <c r="GO61" s="142">
        <f t="shared" si="279"/>
        <v>750985.63</v>
      </c>
      <c r="GP61" s="142">
        <f t="shared" si="279"/>
        <v>-159765.42000000001</v>
      </c>
      <c r="GQ61" s="142">
        <f t="shared" si="279"/>
        <v>-109691.09</v>
      </c>
      <c r="GR61" s="142">
        <f t="shared" si="279"/>
        <v>-44325.1</v>
      </c>
      <c r="GS61" s="142">
        <f t="shared" si="279"/>
        <v>-115815.34</v>
      </c>
      <c r="GT61" s="142">
        <f t="shared" si="279"/>
        <v>339362.51</v>
      </c>
      <c r="GU61" s="142">
        <f t="shared" si="279"/>
        <v>330240.09999999998</v>
      </c>
      <c r="GV61" s="142">
        <f t="shared" si="279"/>
        <v>3021430.67</v>
      </c>
      <c r="GW61" s="142">
        <f>GK61+GL61+GM61+GN61+GO61+GP61+GQ61+GR61+GS61+GT61+GU61+GV61</f>
        <v>0</v>
      </c>
      <c r="GX61" s="142">
        <f t="shared" ref="GX61:HI61" si="280">+GX62+GX63</f>
        <v>358977.78</v>
      </c>
      <c r="GY61" s="142">
        <f t="shared" si="280"/>
        <v>142825.62</v>
      </c>
      <c r="GZ61" s="142">
        <f t="shared" si="280"/>
        <v>71918.990000000005</v>
      </c>
      <c r="HA61" s="142">
        <f t="shared" si="280"/>
        <v>-275562.23</v>
      </c>
      <c r="HB61" s="142">
        <f t="shared" si="280"/>
        <v>37175.46</v>
      </c>
      <c r="HC61" s="142">
        <f t="shared" si="280"/>
        <v>-173278.38</v>
      </c>
      <c r="HD61" s="142">
        <f t="shared" si="280"/>
        <v>113064.34</v>
      </c>
      <c r="HE61" s="142">
        <f t="shared" si="280"/>
        <v>9711.09</v>
      </c>
      <c r="HF61" s="142">
        <f t="shared" si="280"/>
        <v>46814.83</v>
      </c>
      <c r="HG61" s="142">
        <f t="shared" si="280"/>
        <v>120145.41</v>
      </c>
      <c r="HH61" s="142">
        <f t="shared" si="280"/>
        <v>-298840.59000000003</v>
      </c>
      <c r="HI61" s="142">
        <f t="shared" si="280"/>
        <v>-152952.32000000001</v>
      </c>
      <c r="HJ61" s="142">
        <f>GX61+GY61+GZ61+HA61+HB61+HC61+HD61+HE61+HF61+HG61+HH61+HI61</f>
        <v>0</v>
      </c>
      <c r="HK61" s="142">
        <f t="shared" ref="HK61:HV61" si="281">+HK62+HK63</f>
        <v>640691.27</v>
      </c>
      <c r="HL61" s="142">
        <f t="shared" si="281"/>
        <v>641261</v>
      </c>
      <c r="HM61" s="142">
        <f t="shared" si="281"/>
        <v>-1148357.32</v>
      </c>
      <c r="HN61" s="142">
        <f t="shared" si="281"/>
        <v>-60423.490000000005</v>
      </c>
      <c r="HO61" s="142">
        <f t="shared" si="281"/>
        <v>207238.57999999996</v>
      </c>
      <c r="HP61" s="142">
        <f t="shared" si="281"/>
        <v>-154378.68999999997</v>
      </c>
      <c r="HQ61" s="142">
        <f t="shared" si="281"/>
        <v>204.77999999999884</v>
      </c>
      <c r="HR61" s="142">
        <f t="shared" si="281"/>
        <v>117358.7</v>
      </c>
      <c r="HS61" s="142">
        <f t="shared" si="281"/>
        <v>-123098.64</v>
      </c>
      <c r="HT61" s="142">
        <f t="shared" si="281"/>
        <v>19698.39</v>
      </c>
      <c r="HU61" s="142">
        <f t="shared" si="281"/>
        <v>19504.48</v>
      </c>
      <c r="HV61" s="142">
        <f t="shared" si="281"/>
        <v>-159699.06</v>
      </c>
      <c r="HW61" s="142">
        <f>HK61+HL61+HM61+HN61+HO61+HP61+HQ61+HR61+HS61+HT61+HU61+HV61</f>
        <v>0</v>
      </c>
      <c r="HX61" s="142">
        <f t="shared" ref="HX61:II61" si="282">+HX62+HX63</f>
        <v>92846.55</v>
      </c>
      <c r="HY61" s="142">
        <f t="shared" si="282"/>
        <v>-764741.7</v>
      </c>
      <c r="HZ61" s="142">
        <f t="shared" si="282"/>
        <v>764104.59</v>
      </c>
      <c r="IA61" s="142">
        <f t="shared" si="282"/>
        <v>65845.789999999994</v>
      </c>
      <c r="IB61" s="142">
        <f t="shared" si="282"/>
        <v>56957</v>
      </c>
      <c r="IC61" s="142">
        <f t="shared" si="282"/>
        <v>-48886.38</v>
      </c>
      <c r="ID61" s="142">
        <f t="shared" si="282"/>
        <v>-109871.78</v>
      </c>
      <c r="IE61" s="142">
        <f t="shared" si="282"/>
        <v>-13891.91</v>
      </c>
      <c r="IF61" s="142">
        <f t="shared" si="282"/>
        <v>-17147.689999999999</v>
      </c>
      <c r="IG61" s="142">
        <f t="shared" si="282"/>
        <v>30830.39</v>
      </c>
      <c r="IH61" s="142">
        <f t="shared" si="282"/>
        <v>11522.07</v>
      </c>
      <c r="II61" s="142">
        <f t="shared" si="282"/>
        <v>-67566.929999999993</v>
      </c>
      <c r="IJ61" s="142">
        <f>HX61+HY61+HZ61+IA61+IB61+IC61+ID61+IE61+IF61+IG61+IH61+II61</f>
        <v>0</v>
      </c>
      <c r="IK61" s="142">
        <f t="shared" ref="IK61:IV61" si="283">+IK62+IK63</f>
        <v>122318.56</v>
      </c>
      <c r="IL61" s="142">
        <f t="shared" si="283"/>
        <v>34251.660000000003</v>
      </c>
      <c r="IM61" s="142">
        <f t="shared" si="283"/>
        <v>-443872.91</v>
      </c>
      <c r="IN61" s="142">
        <f t="shared" si="283"/>
        <v>4362946.4800000004</v>
      </c>
      <c r="IO61" s="142">
        <f t="shared" si="283"/>
        <v>-5188646.29</v>
      </c>
      <c r="IP61" s="142">
        <f t="shared" si="283"/>
        <v>308723.17</v>
      </c>
      <c r="IQ61" s="142">
        <f t="shared" si="283"/>
        <v>-4108711.32</v>
      </c>
      <c r="IR61" s="142">
        <f t="shared" si="283"/>
        <v>5492040.79</v>
      </c>
      <c r="IS61" s="142">
        <f t="shared" si="283"/>
        <v>-713721.55</v>
      </c>
      <c r="IT61" s="142">
        <f t="shared" si="283"/>
        <v>7077559.6799999997</v>
      </c>
      <c r="IU61" s="142">
        <f t="shared" si="283"/>
        <v>3567871.29</v>
      </c>
      <c r="IV61" s="142">
        <f t="shared" si="283"/>
        <v>-3345571.82</v>
      </c>
      <c r="IW61" s="142">
        <f>IK61+IL61+IM61+IN61+IO61+IP61+IQ61+IR61+IS61+IT61+IU61+IV61</f>
        <v>7165187.7400000002</v>
      </c>
      <c r="IX61" s="142">
        <f t="shared" ref="IX61:JI61" si="284">+IX62+IX63</f>
        <v>3283564.6</v>
      </c>
      <c r="IY61" s="142">
        <f t="shared" si="284"/>
        <v>-565993.78</v>
      </c>
      <c r="IZ61" s="142">
        <f t="shared" si="284"/>
        <v>1221362.5900000001</v>
      </c>
      <c r="JA61" s="142">
        <f t="shared" si="284"/>
        <v>-3843215.63</v>
      </c>
      <c r="JB61" s="142">
        <f t="shared" si="284"/>
        <v>-1480162.37</v>
      </c>
      <c r="JC61" s="142">
        <f t="shared" si="284"/>
        <v>135897.70000000001</v>
      </c>
      <c r="JD61" s="142">
        <f t="shared" si="284"/>
        <v>4589316.63</v>
      </c>
      <c r="JE61" s="142">
        <f t="shared" si="284"/>
        <v>3753.38</v>
      </c>
      <c r="JF61" s="142">
        <f t="shared" si="284"/>
        <v>-3651601.57</v>
      </c>
      <c r="JG61" s="142">
        <f t="shared" si="284"/>
        <v>-1978861.53</v>
      </c>
      <c r="JH61" s="142">
        <f t="shared" si="284"/>
        <v>261336.42</v>
      </c>
      <c r="JI61" s="142">
        <f t="shared" si="284"/>
        <v>3304171.42</v>
      </c>
      <c r="JJ61" s="142">
        <f>IX61+IY61+IZ61+JA61+JB61+JC61+JD61+JE61+JF61+JG61+JH61+JI61</f>
        <v>1279567.8600000003</v>
      </c>
      <c r="JK61" s="142">
        <f t="shared" ref="JK61:JV61" si="285">+JK62+JK63</f>
        <v>-2691019.09</v>
      </c>
      <c r="JL61" s="142">
        <f t="shared" si="285"/>
        <v>7779164.2599999998</v>
      </c>
      <c r="JM61" s="142">
        <f t="shared" si="285"/>
        <v>-7521953.5099999998</v>
      </c>
      <c r="JN61" s="142">
        <f t="shared" si="285"/>
        <v>-325101.36</v>
      </c>
      <c r="JO61" s="142">
        <f t="shared" si="285"/>
        <v>-743217.06</v>
      </c>
      <c r="JP61" s="142">
        <f t="shared" si="285"/>
        <v>287672.46000000002</v>
      </c>
      <c r="JQ61" s="142">
        <f t="shared" si="285"/>
        <v>-37772.04</v>
      </c>
      <c r="JR61" s="142">
        <f t="shared" si="285"/>
        <v>1763900.43</v>
      </c>
      <c r="JS61" s="142">
        <f t="shared" si="285"/>
        <v>-2196833.89</v>
      </c>
      <c r="JT61" s="142">
        <f t="shared" si="285"/>
        <v>78600.86</v>
      </c>
      <c r="JU61" s="142">
        <f t="shared" si="285"/>
        <v>650402.55000000005</v>
      </c>
      <c r="JV61" s="142">
        <f t="shared" si="285"/>
        <v>2956156.39</v>
      </c>
      <c r="JW61" s="142">
        <f>JK61+JL61+JM61+JN61+JO61+JP61+JQ61+JR61+JS61+JT61+JU61+JV61</f>
        <v>0</v>
      </c>
      <c r="JX61" s="142">
        <f t="shared" ref="JX61:KI61" si="286">+JX62+JX63</f>
        <v>318471.09999999998</v>
      </c>
      <c r="JY61" s="142">
        <f t="shared" si="286"/>
        <v>-446822.41</v>
      </c>
      <c r="JZ61" s="142">
        <f t="shared" si="286"/>
        <v>617033.22</v>
      </c>
      <c r="KA61" s="142">
        <f t="shared" si="286"/>
        <v>3216927.69</v>
      </c>
      <c r="KB61" s="142">
        <f t="shared" si="286"/>
        <v>-993316.02</v>
      </c>
      <c r="KC61" s="142">
        <f t="shared" si="286"/>
        <v>-3523140.61</v>
      </c>
      <c r="KD61" s="142">
        <f t="shared" si="286"/>
        <v>111460.36</v>
      </c>
      <c r="KE61" s="142">
        <f t="shared" si="286"/>
        <v>-782263.22</v>
      </c>
      <c r="KF61" s="142">
        <f t="shared" si="286"/>
        <v>-10255.19</v>
      </c>
      <c r="KG61" s="142">
        <f t="shared" si="286"/>
        <v>-301690.83</v>
      </c>
      <c r="KH61" s="142">
        <f t="shared" si="286"/>
        <v>-402117.52</v>
      </c>
      <c r="KI61" s="142">
        <f t="shared" si="286"/>
        <v>2195713.4300000002</v>
      </c>
      <c r="KJ61" s="142">
        <f>JX61+JY61+JZ61+KA61+KB61+KC61+KD61+KE61+KF61+KG61+KH61+KI61</f>
        <v>0</v>
      </c>
      <c r="KK61" s="142">
        <f t="shared" ref="KK61:KV61" si="287">+KK62+KK63</f>
        <v>1212274.01</v>
      </c>
      <c r="KL61" s="142">
        <f t="shared" si="287"/>
        <v>656816.48</v>
      </c>
      <c r="KM61" s="142">
        <f t="shared" si="287"/>
        <v>-155256.07999999999</v>
      </c>
      <c r="KN61" s="142">
        <f t="shared" si="287"/>
        <v>53768244.219999999</v>
      </c>
      <c r="KO61" s="142">
        <f t="shared" si="287"/>
        <v>-20833281.739999998</v>
      </c>
      <c r="KP61" s="142">
        <f t="shared" si="287"/>
        <v>7351759</v>
      </c>
      <c r="KQ61" s="142">
        <f t="shared" si="287"/>
        <v>8344091.5499999998</v>
      </c>
      <c r="KR61" s="142">
        <f t="shared" si="287"/>
        <v>-14983964.210000001</v>
      </c>
      <c r="KS61" s="142">
        <f t="shared" si="287"/>
        <v>-14112259.699999999</v>
      </c>
      <c r="KT61" s="142">
        <f t="shared" si="287"/>
        <v>-9806847.8900000006</v>
      </c>
      <c r="KU61" s="142">
        <f t="shared" si="287"/>
        <v>-3747970.54</v>
      </c>
      <c r="KV61" s="142">
        <f t="shared" si="287"/>
        <v>-7097237.0899999999</v>
      </c>
      <c r="KW61" s="142">
        <f>KK61+KL61+KM61+KN61+KO61+KP61+KQ61+KR61+KS61+KT61+KU61+KV61</f>
        <v>596368.00999999698</v>
      </c>
      <c r="KX61" s="142">
        <f t="shared" ref="KX61:LI61" si="288">+KX62+KX63</f>
        <v>10473001.880000001</v>
      </c>
      <c r="KY61" s="142">
        <f t="shared" si="288"/>
        <v>-3448678.61</v>
      </c>
      <c r="KZ61" s="142">
        <f t="shared" si="288"/>
        <v>82952.91</v>
      </c>
      <c r="LA61" s="142">
        <f t="shared" si="288"/>
        <v>-706410.36</v>
      </c>
      <c r="LB61" s="142">
        <f t="shared" si="288"/>
        <v>-613244.16000000003</v>
      </c>
      <c r="LC61" s="142">
        <f t="shared" si="288"/>
        <v>99408.31</v>
      </c>
      <c r="LD61" s="142">
        <f t="shared" si="288"/>
        <v>-51368.959999999999</v>
      </c>
      <c r="LE61" s="142">
        <f t="shared" si="288"/>
        <v>-560349.31999999995</v>
      </c>
      <c r="LF61" s="142">
        <f t="shared" si="288"/>
        <v>-322704.05</v>
      </c>
      <c r="LG61" s="142">
        <f t="shared" si="288"/>
        <v>-763870.57</v>
      </c>
      <c r="LH61" s="142">
        <f t="shared" si="288"/>
        <v>-186313.1</v>
      </c>
      <c r="LI61" s="142">
        <f t="shared" si="288"/>
        <v>-4002423.97</v>
      </c>
      <c r="LJ61" s="142">
        <f>KX61+KY61+KZ61+LA61+LB61+LC61+LD61+LE61+LF61+LG61+LH61+LI61</f>
        <v>0</v>
      </c>
      <c r="LK61" s="142">
        <f t="shared" ref="LK61:LV61" si="289">+LK62+LK63</f>
        <v>6195006.9100000001</v>
      </c>
      <c r="LL61" s="142">
        <f t="shared" si="289"/>
        <v>-542168.73</v>
      </c>
      <c r="LM61" s="142">
        <f t="shared" si="289"/>
        <v>-1758428.01</v>
      </c>
      <c r="LN61" s="142">
        <f t="shared" si="289"/>
        <v>696992.13</v>
      </c>
      <c r="LO61" s="142">
        <f t="shared" si="289"/>
        <v>-93171.63</v>
      </c>
      <c r="LP61" s="142">
        <f t="shared" si="289"/>
        <v>-868429.42</v>
      </c>
      <c r="LQ61" s="142">
        <f t="shared" si="289"/>
        <v>-132198.26</v>
      </c>
      <c r="LR61" s="142">
        <f t="shared" si="289"/>
        <v>-440758.4</v>
      </c>
      <c r="LS61" s="142">
        <f t="shared" si="289"/>
        <v>560559.15</v>
      </c>
      <c r="LT61" s="142">
        <f t="shared" si="289"/>
        <v>-732250.69</v>
      </c>
      <c r="LU61" s="142">
        <f t="shared" si="289"/>
        <v>776762.48</v>
      </c>
      <c r="LV61" s="142">
        <f t="shared" si="289"/>
        <v>-3661915.53</v>
      </c>
      <c r="LW61" s="142">
        <f>LK61+LL61+LM61+LN61+LO61+LP61+LQ61+LR61+LS61+LT61+LU61+LV61</f>
        <v>0</v>
      </c>
      <c r="LX61" s="142">
        <f t="shared" ref="LX61:MI61" si="290">+LX62+LX63</f>
        <v>14052215.73</v>
      </c>
      <c r="LY61" s="142">
        <f t="shared" si="290"/>
        <v>-8047878.3799999999</v>
      </c>
      <c r="LZ61" s="142">
        <f t="shared" si="290"/>
        <v>0</v>
      </c>
      <c r="MA61" s="142">
        <f t="shared" si="290"/>
        <v>0</v>
      </c>
      <c r="MB61" s="142">
        <f t="shared" si="290"/>
        <v>0</v>
      </c>
      <c r="MC61" s="142">
        <f t="shared" si="290"/>
        <v>0</v>
      </c>
      <c r="MD61" s="142">
        <f t="shared" si="290"/>
        <v>0</v>
      </c>
      <c r="ME61" s="142">
        <f t="shared" si="290"/>
        <v>0</v>
      </c>
      <c r="MF61" s="142">
        <f t="shared" si="290"/>
        <v>0</v>
      </c>
      <c r="MG61" s="142">
        <f t="shared" si="290"/>
        <v>0</v>
      </c>
      <c r="MH61" s="142">
        <f t="shared" si="290"/>
        <v>0</v>
      </c>
      <c r="MI61" s="142">
        <f t="shared" si="290"/>
        <v>0</v>
      </c>
      <c r="MJ61" s="142">
        <f>LX61+LY61+LZ61+MA61+MB61+MC61+MD61+ME61+MF61+MG61+MH61+MI61</f>
        <v>6004337.3500000006</v>
      </c>
    </row>
    <row r="62" spans="1:348" x14ac:dyDescent="0.2">
      <c r="A62" s="42">
        <v>706002</v>
      </c>
      <c r="B62" s="43"/>
      <c r="C62" s="248" t="s">
        <v>12</v>
      </c>
      <c r="D62" s="208" t="s">
        <v>13</v>
      </c>
      <c r="E62" s="143">
        <v>0</v>
      </c>
      <c r="F62" s="143">
        <v>292855.95059255551</v>
      </c>
      <c r="G62" s="143">
        <v>172583.8758137206</v>
      </c>
      <c r="H62" s="143">
        <v>170660.15690201972</v>
      </c>
      <c r="I62" s="143">
        <v>28451.009848105492</v>
      </c>
      <c r="J62" s="139">
        <v>0</v>
      </c>
      <c r="K62" s="139">
        <v>264509.26389584376</v>
      </c>
      <c r="L62" s="139">
        <v>15051.744283091304</v>
      </c>
      <c r="M62" s="139">
        <v>25408.946753463533</v>
      </c>
      <c r="N62" s="139">
        <v>23860.791186780174</v>
      </c>
      <c r="O62" s="139">
        <v>23005.34134535136</v>
      </c>
      <c r="P62" s="139">
        <v>18377.566349524288</v>
      </c>
      <c r="Q62" s="139">
        <v>21315.306292772493</v>
      </c>
      <c r="R62" s="139">
        <v>17100.650976464698</v>
      </c>
      <c r="S62" s="139">
        <v>18498.581205141047</v>
      </c>
      <c r="T62" s="139">
        <v>20042.563845768655</v>
      </c>
      <c r="U62" s="139">
        <v>24987.481221832753</v>
      </c>
      <c r="V62" s="139">
        <v>35645.134368218998</v>
      </c>
      <c r="W62" s="139">
        <f>K62+L62+M62+N62+O62+P62+Q62+R62+S62+T62+U62+V62</f>
        <v>507803.37172425294</v>
      </c>
      <c r="X62" s="139">
        <v>24545.151059923221</v>
      </c>
      <c r="Y62" s="139">
        <v>16291.103321649143</v>
      </c>
      <c r="Z62" s="139">
        <v>19287.264229677854</v>
      </c>
      <c r="AA62" s="139">
        <v>15035.052578868303</v>
      </c>
      <c r="AB62" s="139">
        <v>59985.812051410452</v>
      </c>
      <c r="AC62" s="139">
        <v>21436.321148389252</v>
      </c>
      <c r="AD62" s="139">
        <v>21115.005842096478</v>
      </c>
      <c r="AE62" s="139">
        <v>22275.07928559506</v>
      </c>
      <c r="AF62" s="139">
        <v>20483.867467868473</v>
      </c>
      <c r="AG62" s="139">
        <v>18256.551493907529</v>
      </c>
      <c r="AH62" s="139">
        <v>17634.785511600738</v>
      </c>
      <c r="AI62" s="139">
        <v>4026.8736437990319</v>
      </c>
      <c r="AJ62" s="139">
        <f>X62+Y62+Z62+AA62+AB62+AC62+AD62+AE62+AF62+AG62+AH62+AI62</f>
        <v>260372.86763478554</v>
      </c>
      <c r="AK62" s="139">
        <v>0</v>
      </c>
      <c r="AL62" s="139">
        <v>0</v>
      </c>
      <c r="AM62" s="139">
        <v>0</v>
      </c>
      <c r="AN62" s="139">
        <v>0</v>
      </c>
      <c r="AO62" s="139">
        <v>0</v>
      </c>
      <c r="AP62" s="139">
        <v>0</v>
      </c>
      <c r="AQ62" s="139">
        <v>0</v>
      </c>
      <c r="AR62" s="139">
        <v>0</v>
      </c>
      <c r="AS62" s="139">
        <v>0</v>
      </c>
      <c r="AT62" s="139">
        <v>0</v>
      </c>
      <c r="AU62" s="139">
        <v>92951.927891837753</v>
      </c>
      <c r="AV62" s="146">
        <v>379018.52779168758</v>
      </c>
      <c r="AW62" s="139">
        <f>AK62+AL62+AM62+AN62+AO62+AP62+AQ62+AR62+AS62+AT62+AU62+AV62</f>
        <v>471970.4556835253</v>
      </c>
      <c r="AX62" s="139">
        <v>0</v>
      </c>
      <c r="AY62" s="139">
        <v>0</v>
      </c>
      <c r="AZ62" s="139">
        <v>0</v>
      </c>
      <c r="BA62" s="139">
        <v>0</v>
      </c>
      <c r="BB62" s="139">
        <v>0</v>
      </c>
      <c r="BC62" s="139">
        <v>0</v>
      </c>
      <c r="BD62" s="139">
        <v>0</v>
      </c>
      <c r="BE62" s="139">
        <v>0</v>
      </c>
      <c r="BF62" s="139">
        <v>0</v>
      </c>
      <c r="BG62" s="139">
        <v>0</v>
      </c>
      <c r="BH62" s="139">
        <v>0</v>
      </c>
      <c r="BI62" s="146">
        <v>0</v>
      </c>
      <c r="BJ62" s="139">
        <f>AX62+AY62+AZ62+BA62+BB62+BC62+BD62+BE62+BF62+BG62+BH62+BI62</f>
        <v>0</v>
      </c>
      <c r="BK62" s="139">
        <v>0</v>
      </c>
      <c r="BL62" s="139">
        <v>0</v>
      </c>
      <c r="BM62" s="139">
        <v>0</v>
      </c>
      <c r="BN62" s="139">
        <v>0</v>
      </c>
      <c r="BO62" s="139">
        <v>0</v>
      </c>
      <c r="BP62" s="139">
        <v>0</v>
      </c>
      <c r="BQ62" s="139">
        <v>0</v>
      </c>
      <c r="BR62" s="139">
        <v>0</v>
      </c>
      <c r="BS62" s="139">
        <v>0</v>
      </c>
      <c r="BT62" s="139">
        <v>0</v>
      </c>
      <c r="BU62" s="139">
        <v>0</v>
      </c>
      <c r="BV62" s="139">
        <v>0</v>
      </c>
      <c r="BW62" s="139">
        <f>BK62+BL62+BM62+BN62+BO62+BP62+BQ62+BR62+BS62+BT62+BU62+BV62</f>
        <v>0</v>
      </c>
      <c r="BX62" s="139">
        <v>0</v>
      </c>
      <c r="BY62" s="139">
        <v>0</v>
      </c>
      <c r="BZ62" s="139">
        <v>0</v>
      </c>
      <c r="CA62" s="139">
        <v>0</v>
      </c>
      <c r="CB62" s="139">
        <v>0</v>
      </c>
      <c r="CC62" s="139">
        <v>0</v>
      </c>
      <c r="CD62" s="139">
        <v>0</v>
      </c>
      <c r="CE62" s="139">
        <v>0</v>
      </c>
      <c r="CF62" s="139">
        <v>0</v>
      </c>
      <c r="CG62" s="139">
        <v>0</v>
      </c>
      <c r="CH62" s="139">
        <v>0</v>
      </c>
      <c r="CI62" s="139">
        <v>0</v>
      </c>
      <c r="CJ62" s="139">
        <f>BX62+BY62+BZ62+CA62+CB62+CC62+CD62+CE62+CF62+CG62+CH62+CI62</f>
        <v>0</v>
      </c>
      <c r="CK62" s="139">
        <v>0</v>
      </c>
      <c r="CL62" s="139">
        <v>0</v>
      </c>
      <c r="CM62" s="139">
        <v>0</v>
      </c>
      <c r="CN62" s="139">
        <v>0</v>
      </c>
      <c r="CO62" s="139">
        <v>0</v>
      </c>
      <c r="CP62" s="139">
        <v>0</v>
      </c>
      <c r="CQ62" s="139">
        <v>0</v>
      </c>
      <c r="CR62" s="139">
        <v>0</v>
      </c>
      <c r="CS62" s="139">
        <v>0</v>
      </c>
      <c r="CT62" s="139">
        <v>0</v>
      </c>
      <c r="CU62" s="139">
        <v>0</v>
      </c>
      <c r="CV62" s="139">
        <v>0</v>
      </c>
      <c r="CW62" s="139">
        <f>CK62+CL62+CM62+CN62+CO62+CP62+CQ62+CR62+CS62+CT62+CU62+CV62</f>
        <v>0</v>
      </c>
      <c r="CX62" s="139">
        <v>0</v>
      </c>
      <c r="CY62" s="139">
        <v>0</v>
      </c>
      <c r="CZ62" s="139">
        <v>0</v>
      </c>
      <c r="DA62" s="139">
        <v>0</v>
      </c>
      <c r="DB62" s="139">
        <v>0</v>
      </c>
      <c r="DC62" s="139">
        <v>0</v>
      </c>
      <c r="DD62" s="139">
        <v>0</v>
      </c>
      <c r="DE62" s="139">
        <v>0</v>
      </c>
      <c r="DF62" s="139">
        <v>0</v>
      </c>
      <c r="DG62" s="139">
        <v>0</v>
      </c>
      <c r="DH62" s="139">
        <v>0</v>
      </c>
      <c r="DI62" s="139">
        <v>0</v>
      </c>
      <c r="DJ62" s="139">
        <f>CX62+CY62+CZ62+DA62+DB62+DC62+DD62+DE62+DF62+DG62+DH62+DI62</f>
        <v>0</v>
      </c>
      <c r="DK62" s="139">
        <v>0</v>
      </c>
      <c r="DL62" s="139">
        <v>0</v>
      </c>
      <c r="DM62" s="139">
        <v>0</v>
      </c>
      <c r="DN62" s="139">
        <v>0</v>
      </c>
      <c r="DO62" s="139">
        <v>0</v>
      </c>
      <c r="DP62" s="139">
        <v>0</v>
      </c>
      <c r="DQ62" s="139">
        <v>0</v>
      </c>
      <c r="DR62" s="139">
        <v>0</v>
      </c>
      <c r="DS62" s="139">
        <v>0</v>
      </c>
      <c r="DT62" s="139">
        <v>0</v>
      </c>
      <c r="DU62" s="139">
        <v>0</v>
      </c>
      <c r="DV62" s="139">
        <v>0</v>
      </c>
      <c r="DW62" s="139">
        <f>DK62+DL62+DM62+DN62+DO62+DP62+DQ62+DR62+DS62+DT62+DU62+DV62</f>
        <v>0</v>
      </c>
      <c r="DX62" s="139">
        <v>0</v>
      </c>
      <c r="DY62" s="139">
        <v>0</v>
      </c>
      <c r="DZ62" s="139">
        <v>0</v>
      </c>
      <c r="EA62" s="139">
        <v>0</v>
      </c>
      <c r="EB62" s="139">
        <v>0</v>
      </c>
      <c r="EC62" s="139">
        <v>0</v>
      </c>
      <c r="ED62" s="139">
        <v>0</v>
      </c>
      <c r="EE62" s="139">
        <v>0</v>
      </c>
      <c r="EF62" s="139">
        <v>0</v>
      </c>
      <c r="EG62" s="139">
        <v>0</v>
      </c>
      <c r="EH62" s="139">
        <v>0</v>
      </c>
      <c r="EI62" s="139">
        <v>0</v>
      </c>
      <c r="EJ62" s="139">
        <f>DX62+DY62+DZ62+EA62+EB62+EC62+ED62+EE62+EF62+EG62+EH62+EI62</f>
        <v>0</v>
      </c>
      <c r="EK62" s="139">
        <v>0</v>
      </c>
      <c r="EL62" s="139">
        <v>0</v>
      </c>
      <c r="EM62" s="139">
        <v>0</v>
      </c>
      <c r="EN62" s="139">
        <v>0</v>
      </c>
      <c r="EO62" s="139">
        <v>0</v>
      </c>
      <c r="EP62" s="139">
        <v>0</v>
      </c>
      <c r="EQ62" s="139">
        <v>0</v>
      </c>
      <c r="ER62" s="139">
        <v>0</v>
      </c>
      <c r="ES62" s="139">
        <v>0</v>
      </c>
      <c r="ET62" s="139">
        <v>0</v>
      </c>
      <c r="EU62" s="139">
        <v>0</v>
      </c>
      <c r="EV62" s="139">
        <v>0</v>
      </c>
      <c r="EW62" s="139">
        <f>EK62+EL62+EM62+EN62+EO62+EP62+EQ62+ER62+ES62+ET62+EU62+EV62</f>
        <v>0</v>
      </c>
      <c r="EX62" s="139">
        <v>0</v>
      </c>
      <c r="EY62" s="139">
        <v>0</v>
      </c>
      <c r="EZ62" s="139">
        <v>0</v>
      </c>
      <c r="FA62" s="139">
        <v>0</v>
      </c>
      <c r="FB62" s="139">
        <v>0</v>
      </c>
      <c r="FC62" s="139">
        <v>0</v>
      </c>
      <c r="FD62" s="139">
        <v>0</v>
      </c>
      <c r="FE62" s="139">
        <v>0</v>
      </c>
      <c r="FF62" s="139">
        <v>0</v>
      </c>
      <c r="FG62" s="139">
        <v>0</v>
      </c>
      <c r="FH62" s="139">
        <v>0</v>
      </c>
      <c r="FI62" s="139">
        <v>0</v>
      </c>
      <c r="FJ62" s="139">
        <f>EX62+EY62+EZ62+FA62+FB62+FC62+FD62+FE62+FF62+FG62+FH62+FI62</f>
        <v>0</v>
      </c>
      <c r="FK62" s="139">
        <v>0</v>
      </c>
      <c r="FL62" s="139">
        <v>0</v>
      </c>
      <c r="FM62" s="139">
        <v>0</v>
      </c>
      <c r="FN62" s="139">
        <v>0</v>
      </c>
      <c r="FO62" s="139">
        <v>0</v>
      </c>
      <c r="FP62" s="139">
        <v>0</v>
      </c>
      <c r="FQ62" s="139">
        <v>0</v>
      </c>
      <c r="FR62" s="139">
        <v>0</v>
      </c>
      <c r="FS62" s="139">
        <v>0</v>
      </c>
      <c r="FT62" s="139">
        <v>0</v>
      </c>
      <c r="FU62" s="139">
        <v>0</v>
      </c>
      <c r="FV62" s="139">
        <v>0</v>
      </c>
      <c r="FW62" s="139">
        <f>FK62+FL62+FM62+FN62+FO62+FP62+FQ62+FR62+FS62+FT62+FU62+FV62</f>
        <v>0</v>
      </c>
      <c r="FX62" s="139">
        <v>0</v>
      </c>
      <c r="FY62" s="139">
        <v>0</v>
      </c>
      <c r="FZ62" s="139">
        <v>0</v>
      </c>
      <c r="GA62" s="139">
        <v>0</v>
      </c>
      <c r="GB62" s="139">
        <v>0</v>
      </c>
      <c r="GC62" s="139">
        <v>0</v>
      </c>
      <c r="GD62" s="139">
        <v>0</v>
      </c>
      <c r="GE62" s="139">
        <v>0</v>
      </c>
      <c r="GF62" s="139">
        <v>0</v>
      </c>
      <c r="GG62" s="146">
        <v>0</v>
      </c>
      <c r="GH62" s="146">
        <v>0</v>
      </c>
      <c r="GI62" s="146">
        <v>0</v>
      </c>
      <c r="GJ62" s="139">
        <f>FY62+FZ62+GA62+GB62+GC62+GD62+GE62+GF62+GH62+GG62+GI62+FX62</f>
        <v>0</v>
      </c>
      <c r="GK62" s="139">
        <v>0</v>
      </c>
      <c r="GL62" s="139">
        <v>0</v>
      </c>
      <c r="GM62" s="139">
        <v>0</v>
      </c>
      <c r="GN62" s="139">
        <v>0</v>
      </c>
      <c r="GO62" s="139">
        <v>0</v>
      </c>
      <c r="GP62" s="139">
        <v>0</v>
      </c>
      <c r="GQ62" s="139">
        <v>0</v>
      </c>
      <c r="GR62" s="139">
        <v>0</v>
      </c>
      <c r="GS62" s="139">
        <v>0</v>
      </c>
      <c r="GT62" s="139">
        <v>0</v>
      </c>
      <c r="GU62" s="139">
        <v>0</v>
      </c>
      <c r="GV62" s="139">
        <v>0</v>
      </c>
      <c r="GW62" s="139">
        <f>GK62+GL62+GM62+GN62+GO62+GP62+GQ62+GR62+GS62+GT62+GU62+GV62</f>
        <v>0</v>
      </c>
      <c r="GX62" s="139">
        <v>0</v>
      </c>
      <c r="GY62" s="139">
        <v>0</v>
      </c>
      <c r="GZ62" s="139">
        <v>0</v>
      </c>
      <c r="HA62" s="139">
        <v>0</v>
      </c>
      <c r="HB62" s="139">
        <v>0</v>
      </c>
      <c r="HC62" s="139">
        <v>0</v>
      </c>
      <c r="HD62" s="139">
        <v>0</v>
      </c>
      <c r="HE62" s="139">
        <v>0</v>
      </c>
      <c r="HF62" s="139">
        <v>0</v>
      </c>
      <c r="HG62" s="139">
        <v>0</v>
      </c>
      <c r="HH62" s="139">
        <v>0</v>
      </c>
      <c r="HI62" s="139">
        <v>0</v>
      </c>
      <c r="HJ62" s="139">
        <f>GX62+GY62+GZ62+HA62+HB62+HC62+HD62+HE62+HF62+HG62+HH62+HI62</f>
        <v>0</v>
      </c>
      <c r="HK62" s="139">
        <v>0</v>
      </c>
      <c r="HL62" s="139">
        <v>0</v>
      </c>
      <c r="HM62" s="139">
        <v>0</v>
      </c>
      <c r="HN62" s="139">
        <v>0</v>
      </c>
      <c r="HO62" s="139">
        <v>0</v>
      </c>
      <c r="HP62" s="139">
        <v>0</v>
      </c>
      <c r="HQ62" s="139">
        <v>0</v>
      </c>
      <c r="HR62" s="139">
        <v>0</v>
      </c>
      <c r="HS62" s="139">
        <v>0</v>
      </c>
      <c r="HT62" s="139">
        <v>0</v>
      </c>
      <c r="HU62" s="139">
        <v>0</v>
      </c>
      <c r="HV62" s="139">
        <v>0</v>
      </c>
      <c r="HW62" s="139">
        <f>HK62+HL62+HM62+HN62+HO62+HP62+HQ62+HR62+HS62+HT62+HU62+HV62</f>
        <v>0</v>
      </c>
      <c r="HX62" s="139">
        <v>0</v>
      </c>
      <c r="HY62" s="139">
        <v>0</v>
      </c>
      <c r="HZ62" s="139">
        <v>0</v>
      </c>
      <c r="IA62" s="139">
        <v>0</v>
      </c>
      <c r="IB62" s="139">
        <v>0</v>
      </c>
      <c r="IC62" s="139">
        <v>0</v>
      </c>
      <c r="ID62" s="139">
        <v>0</v>
      </c>
      <c r="IE62" s="139">
        <v>0</v>
      </c>
      <c r="IF62" s="139">
        <v>0</v>
      </c>
      <c r="IG62" s="139">
        <v>0</v>
      </c>
      <c r="IH62" s="139">
        <v>0</v>
      </c>
      <c r="II62" s="139">
        <v>0</v>
      </c>
      <c r="IJ62" s="139">
        <f>HX62+HY62+HZ62+IA62+IB62+IC62+ID62+IE62+IF62+IG62+IH62+II62</f>
        <v>0</v>
      </c>
      <c r="IK62" s="139">
        <v>0</v>
      </c>
      <c r="IL62" s="139">
        <v>0</v>
      </c>
      <c r="IM62" s="139">
        <v>0</v>
      </c>
      <c r="IN62" s="139">
        <v>0</v>
      </c>
      <c r="IO62" s="139">
        <v>0</v>
      </c>
      <c r="IP62" s="139">
        <v>0</v>
      </c>
      <c r="IQ62" s="139">
        <v>0</v>
      </c>
      <c r="IR62" s="139">
        <v>0</v>
      </c>
      <c r="IS62" s="139">
        <v>0</v>
      </c>
      <c r="IT62" s="139">
        <v>0</v>
      </c>
      <c r="IU62" s="139">
        <v>0</v>
      </c>
      <c r="IV62" s="139">
        <v>0</v>
      </c>
      <c r="IW62" s="139">
        <f>IK62+IL62+IM62+IN62+IO62+IP62+IQ62+IR62+IS62+IT62+IU62+IV62</f>
        <v>0</v>
      </c>
      <c r="IX62" s="146">
        <v>0</v>
      </c>
      <c r="IY62" s="146">
        <v>0</v>
      </c>
      <c r="IZ62" s="146">
        <v>0</v>
      </c>
      <c r="JA62" s="146">
        <v>0</v>
      </c>
      <c r="JB62" s="146">
        <v>0</v>
      </c>
      <c r="JC62" s="146">
        <v>0</v>
      </c>
      <c r="JD62" s="146">
        <v>0</v>
      </c>
      <c r="JE62" s="146">
        <v>0</v>
      </c>
      <c r="JF62" s="146">
        <v>0</v>
      </c>
      <c r="JG62" s="146">
        <v>0</v>
      </c>
      <c r="JH62" s="146">
        <v>0</v>
      </c>
      <c r="JI62" s="146">
        <v>0</v>
      </c>
      <c r="JJ62" s="139">
        <f>IX62+IY62+IZ62+JA62+JB62+JC62+JD62+JE62+JF62+JG62+JH62+JI62</f>
        <v>0</v>
      </c>
      <c r="JK62" s="146">
        <v>0</v>
      </c>
      <c r="JL62" s="146">
        <v>0</v>
      </c>
      <c r="JM62" s="146">
        <v>0</v>
      </c>
      <c r="JN62" s="146">
        <v>0</v>
      </c>
      <c r="JO62" s="146">
        <v>0</v>
      </c>
      <c r="JP62" s="146">
        <v>0</v>
      </c>
      <c r="JQ62" s="146">
        <v>0</v>
      </c>
      <c r="JR62" s="146">
        <v>0</v>
      </c>
      <c r="JS62" s="146">
        <v>0</v>
      </c>
      <c r="JT62" s="146">
        <v>0</v>
      </c>
      <c r="JU62" s="146">
        <v>0</v>
      </c>
      <c r="JV62" s="146">
        <v>0</v>
      </c>
      <c r="JW62" s="139">
        <f>JK62+JL62+JM62+JN62+JO62+JP62+JQ62+JR62+JS62+JT62+JU62+JV62</f>
        <v>0</v>
      </c>
      <c r="JX62" s="146">
        <v>0</v>
      </c>
      <c r="JY62" s="146">
        <v>0</v>
      </c>
      <c r="JZ62" s="146">
        <v>0</v>
      </c>
      <c r="KA62" s="146">
        <v>0</v>
      </c>
      <c r="KB62" s="146">
        <v>0</v>
      </c>
      <c r="KC62" s="146">
        <v>0</v>
      </c>
      <c r="KD62" s="146">
        <v>0</v>
      </c>
      <c r="KE62" s="146">
        <v>0</v>
      </c>
      <c r="KF62" s="146">
        <v>0</v>
      </c>
      <c r="KG62" s="146">
        <v>0</v>
      </c>
      <c r="KH62" s="146">
        <v>0</v>
      </c>
      <c r="KI62" s="146">
        <v>0</v>
      </c>
      <c r="KJ62" s="139">
        <f>JX62+JY62+JZ62+KA62+KB62+KC62+KD62+KE62+KF62+KG62+KH62+KI62</f>
        <v>0</v>
      </c>
      <c r="KK62" s="146">
        <v>0</v>
      </c>
      <c r="KL62" s="146">
        <v>0</v>
      </c>
      <c r="KM62" s="146">
        <v>0</v>
      </c>
      <c r="KN62" s="146">
        <v>0</v>
      </c>
      <c r="KO62" s="146">
        <v>0</v>
      </c>
      <c r="KP62" s="146">
        <v>0</v>
      </c>
      <c r="KQ62" s="146">
        <v>0</v>
      </c>
      <c r="KR62" s="146">
        <v>0</v>
      </c>
      <c r="KS62" s="146">
        <v>0</v>
      </c>
      <c r="KT62" s="146">
        <v>0</v>
      </c>
      <c r="KU62" s="146">
        <v>0</v>
      </c>
      <c r="KV62" s="146">
        <v>0</v>
      </c>
      <c r="KW62" s="139">
        <f>KK62+KL62+KM62+KN62+KO62+KP62+KQ62+KR62+KS62+KT62+KU62+KV62</f>
        <v>0</v>
      </c>
      <c r="KX62" s="146">
        <v>0</v>
      </c>
      <c r="KY62" s="146">
        <v>0</v>
      </c>
      <c r="KZ62" s="146">
        <v>0</v>
      </c>
      <c r="LA62" s="146">
        <v>0</v>
      </c>
      <c r="LB62" s="146">
        <v>0</v>
      </c>
      <c r="LC62" s="146">
        <v>0</v>
      </c>
      <c r="LD62" s="146">
        <v>0</v>
      </c>
      <c r="LE62" s="146">
        <v>0</v>
      </c>
      <c r="LF62" s="146">
        <v>0</v>
      </c>
      <c r="LG62" s="146">
        <v>0</v>
      </c>
      <c r="LH62" s="146">
        <v>0</v>
      </c>
      <c r="LI62" s="146">
        <v>0</v>
      </c>
      <c r="LJ62" s="139">
        <f>KX62+KY62+KZ62+LA62+LB62+LC62+LD62+LE62+LF62+LG62+LH62+LI62</f>
        <v>0</v>
      </c>
      <c r="LK62" s="146">
        <v>0</v>
      </c>
      <c r="LL62" s="146">
        <v>0</v>
      </c>
      <c r="LM62" s="146">
        <v>0</v>
      </c>
      <c r="LN62" s="146">
        <v>0</v>
      </c>
      <c r="LO62" s="146">
        <v>0</v>
      </c>
      <c r="LP62" s="146">
        <v>0</v>
      </c>
      <c r="LQ62" s="146">
        <v>0</v>
      </c>
      <c r="LR62" s="146">
        <v>0</v>
      </c>
      <c r="LS62" s="146">
        <v>0</v>
      </c>
      <c r="LT62" s="146">
        <v>0</v>
      </c>
      <c r="LU62" s="146">
        <v>0</v>
      </c>
      <c r="LV62" s="146">
        <v>0</v>
      </c>
      <c r="LW62" s="139">
        <f>LK62+LL62+LM62+LN62+LO62+LP62+LQ62+LR62+LS62+LT62+LU62+LV62</f>
        <v>0</v>
      </c>
      <c r="LX62" s="146">
        <v>0</v>
      </c>
      <c r="LY62" s="146">
        <v>0</v>
      </c>
      <c r="LZ62" s="146">
        <v>0</v>
      </c>
      <c r="MA62" s="146">
        <v>0</v>
      </c>
      <c r="MB62" s="146">
        <v>0</v>
      </c>
      <c r="MC62" s="146">
        <v>0</v>
      </c>
      <c r="MD62" s="146">
        <v>0</v>
      </c>
      <c r="ME62" s="146">
        <v>0</v>
      </c>
      <c r="MF62" s="146">
        <v>0</v>
      </c>
      <c r="MG62" s="146">
        <v>0</v>
      </c>
      <c r="MH62" s="146">
        <v>0</v>
      </c>
      <c r="MI62" s="146">
        <v>0</v>
      </c>
      <c r="MJ62" s="139">
        <f>LX62+LY62+LZ62+MA62+MB62+MC62+MD62+ME62+MF62+MG62+MH62+MI62</f>
        <v>0</v>
      </c>
    </row>
    <row r="63" spans="1:348" x14ac:dyDescent="0.2">
      <c r="A63" s="42">
        <v>706099</v>
      </c>
      <c r="B63" s="43"/>
      <c r="C63" s="248" t="s">
        <v>441</v>
      </c>
      <c r="D63" s="208" t="s">
        <v>356</v>
      </c>
      <c r="E63" s="143"/>
      <c r="F63" s="143"/>
      <c r="G63" s="143"/>
      <c r="H63" s="143"/>
      <c r="I63" s="143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9"/>
      <c r="AT63" s="139"/>
      <c r="AU63" s="139"/>
      <c r="AV63" s="146"/>
      <c r="AW63" s="139"/>
      <c r="AX63" s="139"/>
      <c r="AY63" s="139"/>
      <c r="AZ63" s="139"/>
      <c r="BA63" s="139"/>
      <c r="BB63" s="139"/>
      <c r="BC63" s="139"/>
      <c r="BD63" s="139"/>
      <c r="BE63" s="139"/>
      <c r="BF63" s="139"/>
      <c r="BG63" s="139"/>
      <c r="BH63" s="139"/>
      <c r="BI63" s="146"/>
      <c r="BJ63" s="139"/>
      <c r="BK63" s="139"/>
      <c r="BL63" s="139"/>
      <c r="BM63" s="139"/>
      <c r="BN63" s="139"/>
      <c r="BO63" s="139"/>
      <c r="BP63" s="139"/>
      <c r="BQ63" s="139"/>
      <c r="BR63" s="139"/>
      <c r="BS63" s="139"/>
      <c r="BT63" s="139"/>
      <c r="BU63" s="139"/>
      <c r="BV63" s="139"/>
      <c r="BW63" s="139"/>
      <c r="BX63" s="139"/>
      <c r="BY63" s="139"/>
      <c r="BZ63" s="139"/>
      <c r="CA63" s="139"/>
      <c r="CB63" s="139"/>
      <c r="CC63" s="139"/>
      <c r="CD63" s="139"/>
      <c r="CE63" s="139"/>
      <c r="CF63" s="139"/>
      <c r="CG63" s="139"/>
      <c r="CH63" s="139"/>
      <c r="CI63" s="139"/>
      <c r="CJ63" s="139"/>
      <c r="CK63" s="139"/>
      <c r="CL63" s="139"/>
      <c r="CM63" s="139"/>
      <c r="CN63" s="139"/>
      <c r="CO63" s="139"/>
      <c r="CP63" s="139"/>
      <c r="CQ63" s="139"/>
      <c r="CR63" s="139"/>
      <c r="CS63" s="139"/>
      <c r="CT63" s="139"/>
      <c r="CU63" s="139"/>
      <c r="CV63" s="139"/>
      <c r="CW63" s="139"/>
      <c r="CX63" s="139"/>
      <c r="CY63" s="139"/>
      <c r="CZ63" s="139"/>
      <c r="DA63" s="139"/>
      <c r="DB63" s="139"/>
      <c r="DC63" s="139"/>
      <c r="DD63" s="139"/>
      <c r="DE63" s="139"/>
      <c r="DF63" s="139"/>
      <c r="DG63" s="139"/>
      <c r="DH63" s="139"/>
      <c r="DI63" s="139"/>
      <c r="DJ63" s="139"/>
      <c r="DK63" s="139"/>
      <c r="DL63" s="139"/>
      <c r="DM63" s="139"/>
      <c r="DN63" s="139"/>
      <c r="DO63" s="139"/>
      <c r="DP63" s="139"/>
      <c r="DQ63" s="139"/>
      <c r="DR63" s="139"/>
      <c r="DS63" s="139"/>
      <c r="DT63" s="139"/>
      <c r="DU63" s="139"/>
      <c r="DV63" s="139"/>
      <c r="DW63" s="139"/>
      <c r="DX63" s="139"/>
      <c r="DY63" s="139"/>
      <c r="DZ63" s="139"/>
      <c r="EA63" s="139"/>
      <c r="EB63" s="139"/>
      <c r="EC63" s="139"/>
      <c r="ED63" s="139"/>
      <c r="EE63" s="139"/>
      <c r="EF63" s="139"/>
      <c r="EG63" s="139"/>
      <c r="EH63" s="139"/>
      <c r="EI63" s="139"/>
      <c r="EJ63" s="139"/>
      <c r="EK63" s="139"/>
      <c r="EL63" s="139"/>
      <c r="EM63" s="139"/>
      <c r="EN63" s="139"/>
      <c r="EO63" s="139"/>
      <c r="EP63" s="139"/>
      <c r="EQ63" s="139"/>
      <c r="ER63" s="139"/>
      <c r="ES63" s="139"/>
      <c r="ET63" s="139"/>
      <c r="EU63" s="139"/>
      <c r="EV63" s="139"/>
      <c r="EW63" s="139"/>
      <c r="EX63" s="139"/>
      <c r="EY63" s="139"/>
      <c r="EZ63" s="139"/>
      <c r="FA63" s="139"/>
      <c r="FB63" s="139"/>
      <c r="FC63" s="139"/>
      <c r="FD63" s="139"/>
      <c r="FE63" s="139"/>
      <c r="FF63" s="139"/>
      <c r="FG63" s="139"/>
      <c r="FH63" s="139"/>
      <c r="FI63" s="139"/>
      <c r="FJ63" s="139"/>
      <c r="FK63" s="139"/>
      <c r="FL63" s="139"/>
      <c r="FM63" s="139"/>
      <c r="FN63" s="139"/>
      <c r="FO63" s="139"/>
      <c r="FP63" s="139"/>
      <c r="FQ63" s="139"/>
      <c r="FR63" s="139"/>
      <c r="FS63" s="139"/>
      <c r="FT63" s="139"/>
      <c r="FU63" s="139"/>
      <c r="FV63" s="139"/>
      <c r="FW63" s="139"/>
      <c r="FX63" s="139">
        <v>0</v>
      </c>
      <c r="FY63" s="139">
        <v>0</v>
      </c>
      <c r="FZ63" s="139">
        <v>0</v>
      </c>
      <c r="GA63" s="139">
        <v>0</v>
      </c>
      <c r="GB63" s="139">
        <v>0</v>
      </c>
      <c r="GC63" s="139">
        <v>0</v>
      </c>
      <c r="GD63" s="139">
        <v>0</v>
      </c>
      <c r="GE63" s="139">
        <v>0</v>
      </c>
      <c r="GF63" s="139">
        <v>0</v>
      </c>
      <c r="GG63" s="146">
        <v>0</v>
      </c>
      <c r="GH63" s="146">
        <v>0</v>
      </c>
      <c r="GI63" s="146">
        <v>3900135</v>
      </c>
      <c r="GJ63" s="139">
        <f>FY63+FZ63+GA63+GB63+GC63+GD63+GE63+GF63+GH63+GG63+GI63+FX63</f>
        <v>3900135</v>
      </c>
      <c r="GK63" s="139">
        <v>-3570690.33</v>
      </c>
      <c r="GL63" s="139">
        <v>-428033.54</v>
      </c>
      <c r="GM63" s="139">
        <v>88323.69</v>
      </c>
      <c r="GN63" s="139">
        <v>-102021.78</v>
      </c>
      <c r="GO63" s="139">
        <v>750985.63</v>
      </c>
      <c r="GP63" s="139">
        <v>-159765.42000000001</v>
      </c>
      <c r="GQ63" s="139">
        <v>-109691.09</v>
      </c>
      <c r="GR63" s="139">
        <v>-44325.1</v>
      </c>
      <c r="GS63" s="139">
        <v>-115815.34</v>
      </c>
      <c r="GT63" s="139">
        <v>339362.51</v>
      </c>
      <c r="GU63" s="139">
        <v>330240.09999999998</v>
      </c>
      <c r="GV63" s="139">
        <v>3021430.67</v>
      </c>
      <c r="GW63" s="139">
        <f>GK63+GL63+GM63+GN63+GO63+GP63+GQ63+GR63+GS63+GT63+GU63+GV63</f>
        <v>0</v>
      </c>
      <c r="GX63" s="139">
        <v>358977.78</v>
      </c>
      <c r="GY63" s="139">
        <v>142825.62</v>
      </c>
      <c r="GZ63" s="139">
        <v>71918.990000000005</v>
      </c>
      <c r="HA63" s="139">
        <v>-275562.23</v>
      </c>
      <c r="HB63" s="139">
        <v>37175.46</v>
      </c>
      <c r="HC63" s="139">
        <v>-173278.38</v>
      </c>
      <c r="HD63" s="139">
        <v>113064.34</v>
      </c>
      <c r="HE63" s="139">
        <v>9711.09</v>
      </c>
      <c r="HF63" s="139">
        <v>46814.83</v>
      </c>
      <c r="HG63" s="139">
        <v>120145.41</v>
      </c>
      <c r="HH63" s="139">
        <v>-298840.59000000003</v>
      </c>
      <c r="HI63" s="139">
        <v>-152952.32000000001</v>
      </c>
      <c r="HJ63" s="139">
        <f>GX63+GY63+GZ63+HA63+HB63+HC63+HD63+HE63+HF63+HG63+HH63+HI63</f>
        <v>0</v>
      </c>
      <c r="HK63" s="139">
        <v>640691.27</v>
      </c>
      <c r="HL63" s="139">
        <v>641261</v>
      </c>
      <c r="HM63" s="139">
        <v>-1148357.32</v>
      </c>
      <c r="HN63" s="139">
        <v>-60423.490000000005</v>
      </c>
      <c r="HO63" s="139">
        <v>207238.57999999996</v>
      </c>
      <c r="HP63" s="139">
        <v>-154378.68999999997</v>
      </c>
      <c r="HQ63" s="139">
        <v>204.77999999999884</v>
      </c>
      <c r="HR63" s="139">
        <v>117358.7</v>
      </c>
      <c r="HS63" s="139">
        <v>-123098.64</v>
      </c>
      <c r="HT63" s="139">
        <v>19698.39</v>
      </c>
      <c r="HU63" s="139">
        <v>19504.48</v>
      </c>
      <c r="HV63" s="139">
        <v>-159699.06</v>
      </c>
      <c r="HW63" s="139">
        <f>HK63+HL63+HM63+HN63+HO63+HP63+HQ63+HR63+HS63+HT63+HU63+HV63</f>
        <v>0</v>
      </c>
      <c r="HX63" s="139">
        <v>92846.55</v>
      </c>
      <c r="HY63" s="139">
        <v>-764741.7</v>
      </c>
      <c r="HZ63" s="139">
        <v>764104.59</v>
      </c>
      <c r="IA63" s="139">
        <v>65845.789999999994</v>
      </c>
      <c r="IB63" s="139">
        <v>56957</v>
      </c>
      <c r="IC63" s="139">
        <v>-48886.38</v>
      </c>
      <c r="ID63" s="139">
        <v>-109871.78</v>
      </c>
      <c r="IE63" s="139">
        <v>-13891.91</v>
      </c>
      <c r="IF63" s="139">
        <v>-17147.689999999999</v>
      </c>
      <c r="IG63" s="139">
        <v>30830.39</v>
      </c>
      <c r="IH63" s="139">
        <v>11522.07</v>
      </c>
      <c r="II63" s="139">
        <v>-67566.929999999993</v>
      </c>
      <c r="IJ63" s="139">
        <f>HX63+HY63+HZ63+IA63+IB63+IC63+ID63+IE63+IF63+IG63+IH63+II63</f>
        <v>0</v>
      </c>
      <c r="IK63" s="139">
        <v>122318.56</v>
      </c>
      <c r="IL63" s="139">
        <v>34251.660000000003</v>
      </c>
      <c r="IM63" s="139">
        <v>-443872.91</v>
      </c>
      <c r="IN63" s="139">
        <v>4362946.4800000004</v>
      </c>
      <c r="IO63" s="139">
        <v>-5188646.29</v>
      </c>
      <c r="IP63" s="139">
        <v>308723.17</v>
      </c>
      <c r="IQ63" s="139">
        <v>-4108711.32</v>
      </c>
      <c r="IR63" s="139">
        <v>5492040.79</v>
      </c>
      <c r="IS63" s="139">
        <v>-713721.55</v>
      </c>
      <c r="IT63" s="139">
        <v>7077559.6799999997</v>
      </c>
      <c r="IU63" s="139">
        <v>3567871.29</v>
      </c>
      <c r="IV63" s="139">
        <v>-3345571.82</v>
      </c>
      <c r="IW63" s="139">
        <f>IK63+IL63+IM63+IN63+IO63+IP63+IQ63+IR63+IS63+IT63+IU63+IV63</f>
        <v>7165187.7400000002</v>
      </c>
      <c r="IX63" s="139">
        <v>3283564.6</v>
      </c>
      <c r="IY63" s="139">
        <v>-565993.78</v>
      </c>
      <c r="IZ63" s="139">
        <v>1221362.5900000001</v>
      </c>
      <c r="JA63" s="139">
        <v>-3843215.63</v>
      </c>
      <c r="JB63" s="139">
        <v>-1480162.37</v>
      </c>
      <c r="JC63" s="139">
        <v>135897.70000000001</v>
      </c>
      <c r="JD63" s="139">
        <v>4589316.63</v>
      </c>
      <c r="JE63" s="139">
        <v>3753.38</v>
      </c>
      <c r="JF63" s="139">
        <v>-3651601.57</v>
      </c>
      <c r="JG63" s="139">
        <v>-1978861.53</v>
      </c>
      <c r="JH63" s="139">
        <v>261336.42</v>
      </c>
      <c r="JI63" s="139">
        <v>3304171.42</v>
      </c>
      <c r="JJ63" s="139">
        <f>IX63+IY63+IZ63+JA63+JB63+JC63+JD63+JE63+JF63+JG63+JH63+JI63</f>
        <v>1279567.8600000003</v>
      </c>
      <c r="JK63" s="139">
        <v>-2691019.09</v>
      </c>
      <c r="JL63" s="139">
        <v>7779164.2599999998</v>
      </c>
      <c r="JM63" s="139">
        <v>-7521953.5099999998</v>
      </c>
      <c r="JN63" s="139">
        <v>-325101.36</v>
      </c>
      <c r="JO63" s="139">
        <v>-743217.06</v>
      </c>
      <c r="JP63" s="139">
        <v>287672.46000000002</v>
      </c>
      <c r="JQ63" s="139">
        <v>-37772.04</v>
      </c>
      <c r="JR63" s="139">
        <v>1763900.43</v>
      </c>
      <c r="JS63" s="139">
        <v>-2196833.89</v>
      </c>
      <c r="JT63" s="139">
        <v>78600.86</v>
      </c>
      <c r="JU63" s="139">
        <v>650402.55000000005</v>
      </c>
      <c r="JV63" s="139">
        <v>2956156.39</v>
      </c>
      <c r="JW63" s="139">
        <f>JK63+JL63+JM63+JN63+JO63+JP63+JQ63+JR63+JS63+JT63+JU63+JV63</f>
        <v>0</v>
      </c>
      <c r="JX63" s="139">
        <v>318471.09999999998</v>
      </c>
      <c r="JY63" s="139">
        <v>-446822.41</v>
      </c>
      <c r="JZ63" s="139">
        <v>617033.22</v>
      </c>
      <c r="KA63" s="139">
        <v>3216927.69</v>
      </c>
      <c r="KB63" s="139">
        <v>-993316.02</v>
      </c>
      <c r="KC63" s="139">
        <v>-3523140.61</v>
      </c>
      <c r="KD63" s="139">
        <v>111460.36</v>
      </c>
      <c r="KE63" s="139">
        <v>-782263.22</v>
      </c>
      <c r="KF63" s="139">
        <v>-10255.19</v>
      </c>
      <c r="KG63" s="139">
        <v>-301690.83</v>
      </c>
      <c r="KH63" s="139">
        <v>-402117.52</v>
      </c>
      <c r="KI63" s="139">
        <v>2195713.4300000002</v>
      </c>
      <c r="KJ63" s="139">
        <f>JX63+JY63+JZ63+KA63+KB63+KC63+KD63+KE63+KF63+KG63+KH63+KI63</f>
        <v>0</v>
      </c>
      <c r="KK63" s="139">
        <v>1212274.01</v>
      </c>
      <c r="KL63" s="139">
        <v>656816.48</v>
      </c>
      <c r="KM63" s="139">
        <v>-155256.07999999999</v>
      </c>
      <c r="KN63" s="139">
        <v>53768244.219999999</v>
      </c>
      <c r="KO63" s="139">
        <v>-20833281.739999998</v>
      </c>
      <c r="KP63" s="139">
        <v>7351759</v>
      </c>
      <c r="KQ63" s="139">
        <v>8344091.5499999998</v>
      </c>
      <c r="KR63" s="139">
        <v>-14983964.210000001</v>
      </c>
      <c r="KS63" s="139">
        <v>-14112259.699999999</v>
      </c>
      <c r="KT63" s="139">
        <v>-9806847.8900000006</v>
      </c>
      <c r="KU63" s="139">
        <v>-3747970.54</v>
      </c>
      <c r="KV63" s="139">
        <v>-7097237.0899999999</v>
      </c>
      <c r="KW63" s="139">
        <f>KK63+KL63+KM63+KN63+KO63+KP63+KQ63+KR63+KS63+KT63+KU63+KV63</f>
        <v>596368.00999999698</v>
      </c>
      <c r="KX63" s="139">
        <v>10473001.880000001</v>
      </c>
      <c r="KY63" s="139">
        <v>-3448678.61</v>
      </c>
      <c r="KZ63" s="139">
        <v>82952.91</v>
      </c>
      <c r="LA63" s="139">
        <v>-706410.36</v>
      </c>
      <c r="LB63" s="139">
        <v>-613244.16000000003</v>
      </c>
      <c r="LC63" s="139">
        <v>99408.31</v>
      </c>
      <c r="LD63" s="139">
        <v>-51368.959999999999</v>
      </c>
      <c r="LE63" s="139">
        <v>-560349.31999999995</v>
      </c>
      <c r="LF63" s="139">
        <v>-322704.05</v>
      </c>
      <c r="LG63" s="139">
        <v>-763870.57</v>
      </c>
      <c r="LH63" s="139">
        <v>-186313.1</v>
      </c>
      <c r="LI63" s="139">
        <v>-4002423.97</v>
      </c>
      <c r="LJ63" s="139">
        <f>KX63+KY63+KZ63+LA63+LB63+LC63+LD63+LE63+LF63+LG63+LH63+LI63</f>
        <v>0</v>
      </c>
      <c r="LK63" s="139">
        <v>6195006.9100000001</v>
      </c>
      <c r="LL63" s="139">
        <v>-542168.73</v>
      </c>
      <c r="LM63" s="139">
        <v>-1758428.01</v>
      </c>
      <c r="LN63" s="139">
        <v>696992.13</v>
      </c>
      <c r="LO63" s="139">
        <v>-93171.63</v>
      </c>
      <c r="LP63" s="139">
        <v>-868429.42</v>
      </c>
      <c r="LQ63" s="139">
        <v>-132198.26</v>
      </c>
      <c r="LR63" s="139">
        <v>-440758.4</v>
      </c>
      <c r="LS63" s="139">
        <v>560559.15</v>
      </c>
      <c r="LT63" s="139">
        <v>-732250.69</v>
      </c>
      <c r="LU63" s="139">
        <v>776762.48</v>
      </c>
      <c r="LV63" s="139">
        <v>-3661915.53</v>
      </c>
      <c r="LW63" s="139">
        <f>LK63+LL63+LM63+LN63+LO63+LP63+LQ63+LR63+LS63+LT63+LU63+LV63</f>
        <v>0</v>
      </c>
      <c r="LX63" s="139">
        <v>14052215.73</v>
      </c>
      <c r="LY63" s="139">
        <v>-8047878.3799999999</v>
      </c>
      <c r="LZ63" s="139">
        <v>0</v>
      </c>
      <c r="MA63" s="139">
        <v>0</v>
      </c>
      <c r="MB63" s="139">
        <v>0</v>
      </c>
      <c r="MC63" s="139">
        <v>0</v>
      </c>
      <c r="MD63" s="139">
        <v>0</v>
      </c>
      <c r="ME63" s="139">
        <v>0</v>
      </c>
      <c r="MF63" s="139">
        <v>0</v>
      </c>
      <c r="MG63" s="139">
        <v>0</v>
      </c>
      <c r="MH63" s="139">
        <v>0</v>
      </c>
      <c r="MI63" s="139">
        <v>0</v>
      </c>
      <c r="MJ63" s="139">
        <f>LX63+LY63+LZ63+MA63+MB63+MC63+MD63+ME63+MF63+MG63+MH63+MI63</f>
        <v>6004337.3500000006</v>
      </c>
    </row>
    <row r="64" spans="1:348" x14ac:dyDescent="0.2">
      <c r="A64" s="42"/>
      <c r="B64" s="43"/>
      <c r="C64" s="245" t="s">
        <v>395</v>
      </c>
      <c r="D64" s="205" t="s">
        <v>395</v>
      </c>
      <c r="E64" s="143"/>
      <c r="F64" s="143"/>
      <c r="G64" s="143"/>
      <c r="H64" s="143"/>
      <c r="I64" s="143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46"/>
      <c r="X64" s="139"/>
      <c r="Y64" s="139"/>
      <c r="Z64" s="139"/>
      <c r="AA64" s="139"/>
      <c r="AB64" s="139"/>
      <c r="AC64" s="149">
        <f>AC62/P62*100</f>
        <v>116.6439600363306</v>
      </c>
      <c r="AD64" s="149"/>
      <c r="AE64" s="139"/>
      <c r="AF64" s="139"/>
      <c r="AG64" s="139"/>
      <c r="AH64" s="139"/>
      <c r="AI64" s="139"/>
      <c r="AJ64" s="146"/>
      <c r="AK64" s="148"/>
      <c r="AL64" s="148"/>
      <c r="AM64" s="149"/>
      <c r="AN64" s="149"/>
      <c r="AO64" s="149"/>
      <c r="AP64" s="149"/>
      <c r="AQ64" s="149"/>
      <c r="AR64" s="149"/>
      <c r="AS64" s="149"/>
      <c r="AT64" s="149"/>
      <c r="AU64" s="139"/>
      <c r="AV64" s="139"/>
      <c r="AW64" s="146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39"/>
      <c r="BJ64" s="146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49"/>
      <c r="BW64" s="146"/>
      <c r="BX64" s="149"/>
      <c r="BY64" s="149"/>
      <c r="BZ64" s="149"/>
      <c r="CA64" s="149"/>
      <c r="CB64" s="149"/>
      <c r="CC64" s="149"/>
      <c r="CD64" s="149"/>
      <c r="CE64" s="149"/>
      <c r="CF64" s="149"/>
      <c r="CG64" s="149"/>
      <c r="CH64" s="149"/>
      <c r="CI64" s="149"/>
      <c r="CJ64" s="146"/>
      <c r="CK64" s="149"/>
      <c r="CL64" s="149"/>
      <c r="CM64" s="149"/>
      <c r="CN64" s="149"/>
      <c r="CO64" s="149"/>
      <c r="CP64" s="149"/>
      <c r="CQ64" s="149"/>
      <c r="CR64" s="149"/>
      <c r="CS64" s="149"/>
      <c r="CT64" s="149"/>
      <c r="CU64" s="149"/>
      <c r="CV64" s="149"/>
      <c r="CW64" s="146"/>
      <c r="CX64" s="149"/>
      <c r="CY64" s="149"/>
      <c r="CZ64" s="149"/>
      <c r="DA64" s="149"/>
      <c r="DB64" s="149"/>
      <c r="DC64" s="149"/>
      <c r="DD64" s="149"/>
      <c r="DE64" s="149"/>
      <c r="DF64" s="149"/>
      <c r="DG64" s="149"/>
      <c r="DH64" s="149"/>
      <c r="DI64" s="149"/>
      <c r="DJ64" s="146"/>
      <c r="DK64" s="149"/>
      <c r="DL64" s="149"/>
      <c r="DM64" s="149"/>
      <c r="DN64" s="149"/>
      <c r="DO64" s="149"/>
      <c r="DP64" s="149"/>
      <c r="DQ64" s="149"/>
      <c r="DR64" s="149"/>
      <c r="DS64" s="149"/>
      <c r="DT64" s="149"/>
      <c r="DU64" s="149"/>
      <c r="DV64" s="149"/>
      <c r="DW64" s="146"/>
      <c r="DX64" s="149"/>
      <c r="DY64" s="149"/>
      <c r="DZ64" s="149"/>
      <c r="EA64" s="149"/>
      <c r="EB64" s="149"/>
      <c r="EC64" s="149"/>
      <c r="ED64" s="149"/>
      <c r="EE64" s="149"/>
      <c r="EF64" s="149"/>
      <c r="EG64" s="149"/>
      <c r="EH64" s="149"/>
      <c r="EI64" s="149"/>
      <c r="EJ64" s="146"/>
      <c r="EK64" s="149"/>
      <c r="EL64" s="149"/>
      <c r="EM64" s="149"/>
      <c r="EN64" s="149"/>
      <c r="EO64" s="149"/>
      <c r="EP64" s="149"/>
      <c r="EQ64" s="149"/>
      <c r="ER64" s="149"/>
      <c r="ES64" s="149"/>
      <c r="ET64" s="149"/>
      <c r="EU64" s="149"/>
      <c r="EV64" s="149"/>
      <c r="EW64" s="146"/>
      <c r="EX64" s="149"/>
      <c r="EY64" s="149"/>
      <c r="EZ64" s="149"/>
      <c r="FA64" s="149"/>
      <c r="FB64" s="149"/>
      <c r="FC64" s="149"/>
      <c r="FD64" s="149"/>
      <c r="FE64" s="149"/>
      <c r="FF64" s="149"/>
      <c r="FG64" s="149"/>
      <c r="FH64" s="149"/>
      <c r="FI64" s="149"/>
      <c r="FJ64" s="146"/>
      <c r="FK64" s="149"/>
      <c r="FL64" s="149"/>
      <c r="FM64" s="149"/>
      <c r="FN64" s="149"/>
      <c r="FO64" s="149"/>
      <c r="FP64" s="149"/>
      <c r="FQ64" s="149"/>
      <c r="FR64" s="149"/>
      <c r="FS64" s="149"/>
      <c r="FT64" s="149"/>
      <c r="FU64" s="149"/>
      <c r="FV64" s="149"/>
      <c r="FW64" s="146"/>
      <c r="FX64" s="149"/>
      <c r="FY64" s="149"/>
      <c r="FZ64" s="149"/>
      <c r="GA64" s="149"/>
      <c r="GB64" s="149"/>
      <c r="GC64" s="149"/>
      <c r="GD64" s="149"/>
      <c r="GE64" s="149"/>
      <c r="GF64" s="149"/>
      <c r="GG64" s="149"/>
      <c r="GH64" s="149"/>
      <c r="GI64" s="149"/>
      <c r="GJ64" s="146"/>
      <c r="GK64" s="149"/>
      <c r="GL64" s="149"/>
      <c r="GM64" s="149"/>
      <c r="GN64" s="149"/>
      <c r="GO64" s="149"/>
      <c r="GP64" s="149"/>
      <c r="GQ64" s="149"/>
      <c r="GR64" s="149"/>
      <c r="GS64" s="149"/>
      <c r="GT64" s="149"/>
      <c r="GU64" s="149"/>
      <c r="GV64" s="149"/>
      <c r="GW64" s="146"/>
      <c r="GX64" s="149"/>
      <c r="GY64" s="149"/>
      <c r="GZ64" s="149"/>
      <c r="HA64" s="149"/>
      <c r="HB64" s="149"/>
      <c r="HC64" s="149"/>
      <c r="HD64" s="149"/>
      <c r="HE64" s="149"/>
      <c r="HF64" s="149"/>
      <c r="HG64" s="149"/>
      <c r="HH64" s="149"/>
      <c r="HI64" s="149"/>
      <c r="HJ64" s="146"/>
      <c r="HK64" s="149"/>
      <c r="HL64" s="149"/>
      <c r="HM64" s="149"/>
      <c r="HN64" s="149"/>
      <c r="HO64" s="149"/>
      <c r="HP64" s="149"/>
      <c r="HQ64" s="149"/>
      <c r="HR64" s="149"/>
      <c r="HS64" s="149"/>
      <c r="HT64" s="149"/>
      <c r="HU64" s="149"/>
      <c r="HV64" s="149"/>
      <c r="HW64" s="146"/>
      <c r="HX64" s="149"/>
      <c r="HY64" s="149"/>
      <c r="HZ64" s="149"/>
      <c r="IA64" s="149"/>
      <c r="IB64" s="149"/>
      <c r="IC64" s="149"/>
      <c r="ID64" s="149"/>
      <c r="IE64" s="149"/>
      <c r="IF64" s="149"/>
      <c r="IG64" s="149"/>
      <c r="IH64" s="149"/>
      <c r="II64" s="149"/>
      <c r="IJ64" s="146"/>
      <c r="IK64" s="149"/>
      <c r="IL64" s="149"/>
      <c r="IM64" s="149"/>
      <c r="IN64" s="149"/>
      <c r="IO64" s="149"/>
      <c r="IP64" s="149"/>
      <c r="IQ64" s="149"/>
      <c r="IR64" s="149"/>
      <c r="IS64" s="149"/>
      <c r="IT64" s="149"/>
      <c r="IU64" s="149"/>
      <c r="IV64" s="149"/>
      <c r="IW64" s="146"/>
      <c r="IX64" s="149"/>
      <c r="IY64" s="149"/>
      <c r="IZ64" s="149"/>
      <c r="JA64" s="149"/>
      <c r="JB64" s="149"/>
      <c r="JC64" s="149"/>
      <c r="JD64" s="149"/>
      <c r="JE64" s="149"/>
      <c r="JF64" s="149"/>
      <c r="JG64" s="149"/>
      <c r="JH64" s="149"/>
      <c r="JI64" s="149"/>
      <c r="JJ64" s="146"/>
      <c r="JK64" s="149"/>
      <c r="JL64" s="149"/>
      <c r="JM64" s="149"/>
      <c r="JN64" s="149"/>
      <c r="JO64" s="149"/>
      <c r="JP64" s="149"/>
      <c r="JQ64" s="149"/>
      <c r="JR64" s="149"/>
      <c r="JS64" s="149"/>
      <c r="JT64" s="149"/>
      <c r="JU64" s="149"/>
      <c r="JV64" s="149"/>
      <c r="JW64" s="146"/>
      <c r="JX64" s="149"/>
      <c r="JY64" s="149"/>
      <c r="JZ64" s="149"/>
      <c r="KA64" s="149"/>
      <c r="KB64" s="149"/>
      <c r="KC64" s="149"/>
      <c r="KD64" s="149"/>
      <c r="KE64" s="149"/>
      <c r="KF64" s="149"/>
      <c r="KG64" s="149"/>
      <c r="KH64" s="149"/>
      <c r="KI64" s="149"/>
      <c r="KJ64" s="146"/>
      <c r="KK64" s="149"/>
      <c r="KL64" s="149"/>
      <c r="KM64" s="149"/>
      <c r="KN64" s="149"/>
      <c r="KO64" s="149"/>
      <c r="KP64" s="149"/>
      <c r="KQ64" s="149"/>
      <c r="KR64" s="149"/>
      <c r="KS64" s="149"/>
      <c r="KT64" s="149"/>
      <c r="KU64" s="149"/>
      <c r="KV64" s="149"/>
      <c r="KW64" s="146"/>
      <c r="KX64" s="149"/>
      <c r="KY64" s="149"/>
      <c r="KZ64" s="149"/>
      <c r="LA64" s="149"/>
      <c r="LB64" s="149"/>
      <c r="LC64" s="149"/>
      <c r="LD64" s="149"/>
      <c r="LE64" s="149"/>
      <c r="LF64" s="149"/>
      <c r="LG64" s="149"/>
      <c r="LH64" s="149"/>
      <c r="LI64" s="149"/>
      <c r="LJ64" s="146"/>
      <c r="LK64" s="149"/>
      <c r="LL64" s="149"/>
      <c r="LM64" s="149"/>
      <c r="LN64" s="149"/>
      <c r="LO64" s="149"/>
      <c r="LP64" s="149"/>
      <c r="LQ64" s="149"/>
      <c r="LR64" s="149"/>
      <c r="LS64" s="149"/>
      <c r="LT64" s="149"/>
      <c r="LU64" s="149"/>
      <c r="LV64" s="149"/>
      <c r="LW64" s="146"/>
      <c r="LX64" s="149"/>
      <c r="LY64" s="149"/>
      <c r="LZ64" s="149"/>
      <c r="MA64" s="149"/>
      <c r="MB64" s="149"/>
      <c r="MC64" s="149"/>
      <c r="MD64" s="149"/>
      <c r="ME64" s="149"/>
      <c r="MF64" s="149"/>
      <c r="MG64" s="149"/>
      <c r="MH64" s="149"/>
      <c r="MI64" s="149"/>
      <c r="MJ64" s="146"/>
    </row>
    <row r="65" spans="1:348" ht="20.25" x14ac:dyDescent="0.3">
      <c r="A65" s="44">
        <v>71</v>
      </c>
      <c r="B65" s="45"/>
      <c r="C65" s="244" t="s">
        <v>289</v>
      </c>
      <c r="D65" s="204" t="s">
        <v>199</v>
      </c>
      <c r="E65" s="140">
        <f t="shared" ref="E65:V65" si="291">E67+E73+E75+E78+E81</f>
        <v>55165652.645635113</v>
      </c>
      <c r="F65" s="140">
        <f t="shared" si="291"/>
        <v>29623188.950091805</v>
      </c>
      <c r="G65" s="140">
        <f t="shared" si="291"/>
        <v>20412936.070772827</v>
      </c>
      <c r="H65" s="140">
        <f t="shared" si="291"/>
        <v>17017138.207310967</v>
      </c>
      <c r="I65" s="140">
        <f t="shared" si="291"/>
        <v>18830011.684192955</v>
      </c>
      <c r="J65" s="137">
        <f t="shared" si="291"/>
        <v>23275838.758137204</v>
      </c>
      <c r="K65" s="137">
        <f t="shared" si="291"/>
        <v>3553656.8742001895</v>
      </c>
      <c r="L65" s="137">
        <f t="shared" si="291"/>
        <v>4011101.3742836481</v>
      </c>
      <c r="M65" s="137">
        <f t="shared" si="291"/>
        <v>4356536.1931786574</v>
      </c>
      <c r="N65" s="137">
        <f t="shared" si="291"/>
        <v>2962666.2215545541</v>
      </c>
      <c r="O65" s="137">
        <f t="shared" si="291"/>
        <v>1940403.6610471264</v>
      </c>
      <c r="P65" s="137">
        <f t="shared" si="291"/>
        <v>4007529.3495799256</v>
      </c>
      <c r="Q65" s="137">
        <f t="shared" si="291"/>
        <v>3530664.0516330055</v>
      </c>
      <c r="R65" s="137">
        <f t="shared" si="291"/>
        <v>1866989.3729483115</v>
      </c>
      <c r="S65" s="137">
        <f t="shared" si="291"/>
        <v>1800902.7430033942</v>
      </c>
      <c r="T65" s="137">
        <f t="shared" si="291"/>
        <v>1517619.4847827295</v>
      </c>
      <c r="U65" s="137">
        <f t="shared" si="291"/>
        <v>1314502.3090190841</v>
      </c>
      <c r="V65" s="137">
        <f t="shared" si="291"/>
        <v>1971099.7051132256</v>
      </c>
      <c r="W65" s="137">
        <f>K65+L65+M65+N65+O65+P65+Q65+R65+S65+T65+U65+V65</f>
        <v>32833671.340343852</v>
      </c>
      <c r="X65" s="137">
        <f t="shared" ref="X65:AI65" si="292">X67+X73+X75+X78+X81</f>
        <v>1359919.0452345184</v>
      </c>
      <c r="Y65" s="137">
        <f t="shared" si="292"/>
        <v>1287076.4480053415</v>
      </c>
      <c r="Z65" s="137">
        <f t="shared" si="292"/>
        <v>1301602.4036054083</v>
      </c>
      <c r="AA65" s="137">
        <f t="shared" si="292"/>
        <v>1289204.640293774</v>
      </c>
      <c r="AB65" s="137">
        <f t="shared" si="292"/>
        <v>1347383.5753630449</v>
      </c>
      <c r="AC65" s="137">
        <f t="shared" si="292"/>
        <v>1897408.6129193793</v>
      </c>
      <c r="AD65" s="137">
        <f t="shared" si="292"/>
        <v>1455653.4802203306</v>
      </c>
      <c r="AE65" s="137">
        <f t="shared" si="292"/>
        <v>1131997.9969954933</v>
      </c>
      <c r="AF65" s="137">
        <f t="shared" si="292"/>
        <v>1377815.7402770824</v>
      </c>
      <c r="AG65" s="137">
        <f t="shared" si="292"/>
        <v>1456200.968118845</v>
      </c>
      <c r="AH65" s="137">
        <f t="shared" si="292"/>
        <v>1782548.8232348524</v>
      </c>
      <c r="AI65" s="137">
        <f t="shared" si="292"/>
        <v>2605428.9767985311</v>
      </c>
      <c r="AJ65" s="137">
        <f>X65+Y65+Z65+AA65+AB65+AC65+AD65+AE65+AF65+AG65+AH65+AI65</f>
        <v>18292240.7110666</v>
      </c>
      <c r="AK65" s="156">
        <f t="shared" ref="AK65:AV65" si="293">AK67+AK73+AK75+AK78+AK81</f>
        <v>2109510.0984810553</v>
      </c>
      <c r="AL65" s="156">
        <f t="shared" si="293"/>
        <v>1459919.0452345186</v>
      </c>
      <c r="AM65" s="137">
        <f t="shared" si="293"/>
        <v>1517576.3645468201</v>
      </c>
      <c r="AN65" s="137">
        <f t="shared" si="293"/>
        <v>1314642.7975296276</v>
      </c>
      <c r="AO65" s="137">
        <f t="shared" si="293"/>
        <v>1350951.4271407113</v>
      </c>
      <c r="AP65" s="137">
        <f t="shared" si="293"/>
        <v>1603922.5504924057</v>
      </c>
      <c r="AQ65" s="137">
        <f t="shared" si="293"/>
        <v>1445539.1420464027</v>
      </c>
      <c r="AR65" s="137">
        <f t="shared" si="293"/>
        <v>1356192.6222667336</v>
      </c>
      <c r="AS65" s="137">
        <f t="shared" si="293"/>
        <v>1278138.0403939241</v>
      </c>
      <c r="AT65" s="137">
        <f t="shared" si="293"/>
        <v>1441124.1862794193</v>
      </c>
      <c r="AU65" s="137">
        <f t="shared" si="293"/>
        <v>1706313.6371223505</v>
      </c>
      <c r="AV65" s="137">
        <f t="shared" si="293"/>
        <v>1696966.2827574695</v>
      </c>
      <c r="AW65" s="137">
        <f>AK65+AL65+AM65+AN65+AO65+AP65+AQ65+AR65+AS65+AT65+AU65+AV65</f>
        <v>18280796.194291439</v>
      </c>
      <c r="AX65" s="137">
        <f t="shared" ref="AX65:BI65" si="294">AX67+AX73+AX75+AX78+AX81</f>
        <v>1852553.8307461191</v>
      </c>
      <c r="AY65" s="137">
        <f t="shared" si="294"/>
        <v>1432995.3263228177</v>
      </c>
      <c r="AZ65" s="137">
        <f t="shared" si="294"/>
        <v>1926030.7127357703</v>
      </c>
      <c r="BA65" s="137">
        <f t="shared" si="294"/>
        <v>1329602.7374394927</v>
      </c>
      <c r="BB65" s="137">
        <f t="shared" si="294"/>
        <v>1334581.0382240026</v>
      </c>
      <c r="BC65" s="137">
        <f t="shared" si="294"/>
        <v>1904018.5277916875</v>
      </c>
      <c r="BD65" s="137">
        <f t="shared" si="294"/>
        <v>1801514.7721582374</v>
      </c>
      <c r="BE65" s="137">
        <f t="shared" si="294"/>
        <v>1497604.7404439994</v>
      </c>
      <c r="BF65" s="137">
        <f t="shared" si="294"/>
        <v>1739672.0080120179</v>
      </c>
      <c r="BG65" s="137">
        <f t="shared" si="294"/>
        <v>2169591.887831748</v>
      </c>
      <c r="BH65" s="137">
        <f t="shared" si="294"/>
        <v>1931321.982974462</v>
      </c>
      <c r="BI65" s="137">
        <f t="shared" si="294"/>
        <v>2036191.7876815223</v>
      </c>
      <c r="BJ65" s="137">
        <f>AX65+AY65+AZ65+BA65+BB65+BC65+BD65+BE65+BF65+BG65+BH65+BI65</f>
        <v>20955679.352361877</v>
      </c>
      <c r="BK65" s="137">
        <f t="shared" ref="BK65:BV65" si="295">BK67+BK73+BK75+BK78+BK81</f>
        <v>1799770.4890669337</v>
      </c>
      <c r="BL65" s="137">
        <f t="shared" si="295"/>
        <v>1926306.1258554498</v>
      </c>
      <c r="BM65" s="137">
        <f t="shared" si="295"/>
        <v>1787581.3720580873</v>
      </c>
      <c r="BN65" s="137">
        <f t="shared" si="295"/>
        <v>920238.69137038896</v>
      </c>
      <c r="BO65" s="137">
        <f t="shared" si="295"/>
        <v>2073067.9352361879</v>
      </c>
      <c r="BP65" s="137">
        <f t="shared" si="295"/>
        <v>1715389.7512936073</v>
      </c>
      <c r="BQ65" s="137">
        <f t="shared" si="295"/>
        <v>1876856.9520948092</v>
      </c>
      <c r="BR65" s="137">
        <f t="shared" si="295"/>
        <v>1953292.4386579872</v>
      </c>
      <c r="BS65" s="137">
        <f t="shared" si="295"/>
        <v>1843965.9489233852</v>
      </c>
      <c r="BT65" s="137">
        <f t="shared" si="295"/>
        <v>2012919.3790686028</v>
      </c>
      <c r="BU65" s="137">
        <f t="shared" si="295"/>
        <v>2132482.0564179607</v>
      </c>
      <c r="BV65" s="137">
        <f t="shared" si="295"/>
        <v>3545126.0223668846</v>
      </c>
      <c r="BW65" s="137">
        <f>BK65+BL65+BM65+BN65+BO65+BP65+BQ65+BR65+BS65+BT65+BU65+BV65</f>
        <v>23586997.162410285</v>
      </c>
      <c r="BX65" s="137">
        <f t="shared" ref="BX65:CI65" si="296">BX67+BX73+BX75+BX78+BX81</f>
        <v>2140752.7958604577</v>
      </c>
      <c r="BY65" s="137">
        <f t="shared" si="296"/>
        <v>1996069.1036554831</v>
      </c>
      <c r="BZ65" s="137">
        <f t="shared" si="296"/>
        <v>1979423.3016190953</v>
      </c>
      <c r="CA65" s="137">
        <f t="shared" si="296"/>
        <v>2223468.5361375399</v>
      </c>
      <c r="CB65" s="137">
        <f t="shared" si="296"/>
        <v>2009238.8582874313</v>
      </c>
      <c r="CC65" s="137">
        <f t="shared" si="296"/>
        <v>2330979.8030378907</v>
      </c>
      <c r="CD65" s="137">
        <f t="shared" si="296"/>
        <v>2394867.3009514278</v>
      </c>
      <c r="CE65" s="137">
        <f t="shared" si="296"/>
        <v>1868723.9192121516</v>
      </c>
      <c r="CF65" s="137">
        <f t="shared" si="296"/>
        <v>2161855.2829243867</v>
      </c>
      <c r="CG65" s="137">
        <f t="shared" si="296"/>
        <v>2466416.2911033216</v>
      </c>
      <c r="CH65" s="137">
        <f t="shared" si="296"/>
        <v>2204339.8430979801</v>
      </c>
      <c r="CI65" s="137">
        <f t="shared" si="296"/>
        <v>3598097.1457185782</v>
      </c>
      <c r="CJ65" s="137">
        <f>BX65+BY65+BZ65+CA65+CB65+CC65+CD65+CE65+CF65+CG65+CH65+CI65</f>
        <v>27374232.181605745</v>
      </c>
      <c r="CK65" s="137">
        <f t="shared" ref="CK65:CV65" si="297">CK67+CK73+CK75+CK78+CK81</f>
        <v>1794408.2790852948</v>
      </c>
      <c r="CL65" s="137">
        <f t="shared" si="297"/>
        <v>2224762.1432148227</v>
      </c>
      <c r="CM65" s="137">
        <f t="shared" si="297"/>
        <v>2453204.8072108161</v>
      </c>
      <c r="CN65" s="137">
        <f t="shared" si="297"/>
        <v>2212389.4174595228</v>
      </c>
      <c r="CO65" s="137">
        <f t="shared" si="297"/>
        <v>2539726.2560507427</v>
      </c>
      <c r="CP65" s="137">
        <f t="shared" si="297"/>
        <v>2755078.4510098482</v>
      </c>
      <c r="CQ65" s="137">
        <f t="shared" si="297"/>
        <v>2325617.5930562513</v>
      </c>
      <c r="CR65" s="137">
        <f t="shared" si="297"/>
        <v>2335327.9919879818</v>
      </c>
      <c r="CS65" s="137">
        <f t="shared" si="297"/>
        <v>2425571.6908696378</v>
      </c>
      <c r="CT65" s="137">
        <f t="shared" si="297"/>
        <v>2439797.1957936911</v>
      </c>
      <c r="CU65" s="137">
        <f t="shared" si="297"/>
        <v>2369333.1664162916</v>
      </c>
      <c r="CV65" s="137">
        <f t="shared" si="297"/>
        <v>3596311.1333667166</v>
      </c>
      <c r="CW65" s="137">
        <f>CK65+CL65+CM65+CN65+CO65+CP65+CQ65+CR65+CS65+CT65+CU65+CV65</f>
        <v>29471528.125521615</v>
      </c>
      <c r="CX65" s="137">
        <f t="shared" ref="CX65:DI65" si="298">CX67+CX73+CX75+CX78+CX81</f>
        <v>2075363.0445668504</v>
      </c>
      <c r="CY65" s="137">
        <f t="shared" si="298"/>
        <v>1847237.5229510935</v>
      </c>
      <c r="CZ65" s="137">
        <f t="shared" si="298"/>
        <v>2265998.9984977464</v>
      </c>
      <c r="DA65" s="137">
        <f t="shared" si="298"/>
        <v>2209714.5718577867</v>
      </c>
      <c r="DB65" s="137">
        <f t="shared" si="298"/>
        <v>2174657.8200634285</v>
      </c>
      <c r="DC65" s="137">
        <f t="shared" si="298"/>
        <v>2608078.7848439328</v>
      </c>
      <c r="DD65" s="137">
        <f t="shared" si="298"/>
        <v>2630975.630111835</v>
      </c>
      <c r="DE65" s="137">
        <f t="shared" si="298"/>
        <v>2482502.9210482389</v>
      </c>
      <c r="DF65" s="137">
        <f t="shared" si="298"/>
        <v>2615623.4351527295</v>
      </c>
      <c r="DG65" s="137">
        <f t="shared" si="298"/>
        <v>2521286.0958103826</v>
      </c>
      <c r="DH65" s="137">
        <f t="shared" si="298"/>
        <v>2751022.3668836593</v>
      </c>
      <c r="DI65" s="137">
        <f t="shared" si="298"/>
        <v>3815030.8796528131</v>
      </c>
      <c r="DJ65" s="137">
        <f>CX65+CY65+CZ65+DA65+DB65+DC65+DD65+DE65+DF65+DG65+DH65+DI65</f>
        <v>29997492.071440496</v>
      </c>
      <c r="DK65" s="137">
        <f t="shared" ref="DK65:DV65" si="299">DK67+DK73+DK75+DK78+DK81</f>
        <v>2474048.5728592891</v>
      </c>
      <c r="DL65" s="137">
        <f t="shared" si="299"/>
        <v>1732014.6886997165</v>
      </c>
      <c r="DM65" s="137">
        <f t="shared" si="299"/>
        <v>3068156.4012685693</v>
      </c>
      <c r="DN65" s="137">
        <f t="shared" si="299"/>
        <v>2552883.4919045237</v>
      </c>
      <c r="DO65" s="137">
        <f t="shared" si="299"/>
        <v>3026143.381739276</v>
      </c>
      <c r="DP65" s="137">
        <f t="shared" si="299"/>
        <v>3476239.3590385579</v>
      </c>
      <c r="DQ65" s="137">
        <f t="shared" si="299"/>
        <v>2856743.4485060931</v>
      </c>
      <c r="DR65" s="137">
        <f t="shared" si="299"/>
        <v>2480541.6458020369</v>
      </c>
      <c r="DS65" s="137">
        <f t="shared" si="299"/>
        <v>2617776.6649974962</v>
      </c>
      <c r="DT65" s="137">
        <f t="shared" si="299"/>
        <v>3326765.1477215826</v>
      </c>
      <c r="DU65" s="137">
        <f t="shared" si="299"/>
        <v>2708032.8826573198</v>
      </c>
      <c r="DV65" s="137">
        <f t="shared" si="299"/>
        <v>3352503.7556334496</v>
      </c>
      <c r="DW65" s="137">
        <f>DK65+DL65+DM65+DN65+DO65+DP65+DQ65+DR65+DS65+DT65+DU65+DV65</f>
        <v>33671849.440827906</v>
      </c>
      <c r="DX65" s="137">
        <f t="shared" ref="DX65:EI65" si="300">DX67+DX73+DX75+DX78+DX81</f>
        <v>1908866</v>
      </c>
      <c r="DY65" s="137">
        <f t="shared" si="300"/>
        <v>2101775</v>
      </c>
      <c r="DZ65" s="137">
        <f t="shared" si="300"/>
        <v>3283531.7199999997</v>
      </c>
      <c r="EA65" s="137">
        <f t="shared" si="300"/>
        <v>2434443.0999999996</v>
      </c>
      <c r="EB65" s="137">
        <f t="shared" si="300"/>
        <v>2751925</v>
      </c>
      <c r="EC65" s="137">
        <f t="shared" si="300"/>
        <v>3025372.92</v>
      </c>
      <c r="ED65" s="137">
        <f t="shared" si="300"/>
        <v>2795597.4299999997</v>
      </c>
      <c r="EE65" s="137">
        <f t="shared" si="300"/>
        <v>2721596.53</v>
      </c>
      <c r="EF65" s="137">
        <f t="shared" si="300"/>
        <v>2467068.9500000002</v>
      </c>
      <c r="EG65" s="137">
        <f t="shared" si="300"/>
        <v>2966759.92</v>
      </c>
      <c r="EH65" s="137">
        <f t="shared" si="300"/>
        <v>2937278.86</v>
      </c>
      <c r="EI65" s="137">
        <f t="shared" si="300"/>
        <v>2944962</v>
      </c>
      <c r="EJ65" s="137">
        <f>DX65+DY65+DZ65+EA65+EB65+EC65+ED65+EE65+EF65+EG65+EH65+EI65</f>
        <v>32339177.43</v>
      </c>
      <c r="EK65" s="137">
        <f t="shared" ref="EK65:EW65" si="301">EK67+EK73+EK75+EK78+EK81</f>
        <v>2618501.79</v>
      </c>
      <c r="EL65" s="137">
        <f t="shared" si="301"/>
        <v>2391225</v>
      </c>
      <c r="EM65" s="137">
        <f t="shared" si="301"/>
        <v>2791748</v>
      </c>
      <c r="EN65" s="137">
        <f t="shared" si="301"/>
        <v>2914167</v>
      </c>
      <c r="EO65" s="137">
        <f t="shared" si="301"/>
        <v>3260484</v>
      </c>
      <c r="EP65" s="137">
        <f t="shared" si="301"/>
        <v>2183942</v>
      </c>
      <c r="EQ65" s="137">
        <f t="shared" si="301"/>
        <v>2567244</v>
      </c>
      <c r="ER65" s="137">
        <f t="shared" si="301"/>
        <v>2534900.34</v>
      </c>
      <c r="ES65" s="137">
        <f t="shared" si="301"/>
        <v>4144884</v>
      </c>
      <c r="ET65" s="137">
        <f t="shared" si="301"/>
        <v>2418827</v>
      </c>
      <c r="EU65" s="137">
        <f t="shared" si="301"/>
        <v>2754384</v>
      </c>
      <c r="EV65" s="137">
        <f t="shared" si="301"/>
        <v>2494303</v>
      </c>
      <c r="EW65" s="137">
        <f t="shared" si="301"/>
        <v>33074610.129999999</v>
      </c>
      <c r="EX65" s="137">
        <f t="shared" ref="EX65:FJ65" si="302">EX67+EX73+EX75+EX78+EX81</f>
        <v>1966768</v>
      </c>
      <c r="EY65" s="137">
        <f t="shared" si="302"/>
        <v>2364426</v>
      </c>
      <c r="EZ65" s="137">
        <f t="shared" si="302"/>
        <v>2397364</v>
      </c>
      <c r="FA65" s="137">
        <f t="shared" si="302"/>
        <v>2309344</v>
      </c>
      <c r="FB65" s="137">
        <f t="shared" si="302"/>
        <v>2252057</v>
      </c>
      <c r="FC65" s="137">
        <f t="shared" si="302"/>
        <v>2419694</v>
      </c>
      <c r="FD65" s="137">
        <f t="shared" si="302"/>
        <v>2122908</v>
      </c>
      <c r="FE65" s="137">
        <f t="shared" si="302"/>
        <v>1971833</v>
      </c>
      <c r="FF65" s="137">
        <f t="shared" si="302"/>
        <v>2719830</v>
      </c>
      <c r="FG65" s="137">
        <f t="shared" si="302"/>
        <v>1988741.6300000001</v>
      </c>
      <c r="FH65" s="137">
        <f t="shared" si="302"/>
        <v>2595323</v>
      </c>
      <c r="FI65" s="137">
        <f t="shared" si="302"/>
        <v>2367160</v>
      </c>
      <c r="FJ65" s="137">
        <f t="shared" si="302"/>
        <v>27475448.629999999</v>
      </c>
      <c r="FK65" s="137">
        <f t="shared" ref="FK65:FW65" si="303">FK67+FK73+FK75+FK78+FK81</f>
        <v>1735572.04</v>
      </c>
      <c r="FL65" s="137">
        <f t="shared" si="303"/>
        <v>1894320.9200000002</v>
      </c>
      <c r="FM65" s="137">
        <f t="shared" si="303"/>
        <v>2576559</v>
      </c>
      <c r="FN65" s="137">
        <f t="shared" si="303"/>
        <v>1870017</v>
      </c>
      <c r="FO65" s="137">
        <f t="shared" si="303"/>
        <v>2357417</v>
      </c>
      <c r="FP65" s="137">
        <f t="shared" si="303"/>
        <v>2715823</v>
      </c>
      <c r="FQ65" s="137">
        <f t="shared" si="303"/>
        <v>2294405</v>
      </c>
      <c r="FR65" s="137">
        <f t="shared" si="303"/>
        <v>2304106</v>
      </c>
      <c r="FS65" s="137">
        <f t="shared" si="303"/>
        <v>2628402</v>
      </c>
      <c r="FT65" s="137">
        <f t="shared" si="303"/>
        <v>3127269</v>
      </c>
      <c r="FU65" s="137">
        <f t="shared" si="303"/>
        <v>3817458</v>
      </c>
      <c r="FV65" s="137">
        <f t="shared" si="303"/>
        <v>4585201</v>
      </c>
      <c r="FW65" s="137">
        <f t="shared" si="303"/>
        <v>31906549.960000001</v>
      </c>
      <c r="FX65" s="137">
        <f t="shared" ref="FX65:GF65" si="304">FX67+FX73+FX75+FX78+FX81</f>
        <v>2310845</v>
      </c>
      <c r="FY65" s="137">
        <f t="shared" si="304"/>
        <v>2210429</v>
      </c>
      <c r="FZ65" s="137">
        <f t="shared" si="304"/>
        <v>2325962</v>
      </c>
      <c r="GA65" s="137">
        <f t="shared" si="304"/>
        <v>2088011</v>
      </c>
      <c r="GB65" s="137">
        <f t="shared" si="304"/>
        <v>2353412</v>
      </c>
      <c r="GC65" s="137">
        <f t="shared" si="304"/>
        <v>2105002</v>
      </c>
      <c r="GD65" s="137">
        <f t="shared" si="304"/>
        <v>2031168</v>
      </c>
      <c r="GE65" s="137">
        <f t="shared" si="304"/>
        <v>5082445</v>
      </c>
      <c r="GF65" s="137">
        <f t="shared" si="304"/>
        <v>1816858</v>
      </c>
      <c r="GG65" s="137">
        <f>GG67+GG73+GG75+GG78+GG81</f>
        <v>1626460</v>
      </c>
      <c r="GH65" s="137">
        <f>GH67+GH73+GH75+GH78+GH81</f>
        <v>2376390.27</v>
      </c>
      <c r="GI65" s="137">
        <f>GI67+GI73+GI75+GI78+GI81</f>
        <v>2561995.3899999997</v>
      </c>
      <c r="GJ65" s="137">
        <f>GJ67+GJ73+GJ75+GJ78+GJ81</f>
        <v>28888977.659999996</v>
      </c>
      <c r="GK65" s="137">
        <f t="shared" ref="GK65:GT65" si="305">GK67+GK73+GK75+GK78+GK81</f>
        <v>1860993.8400000003</v>
      </c>
      <c r="GL65" s="137">
        <f t="shared" si="305"/>
        <v>2153038.6300000004</v>
      </c>
      <c r="GM65" s="137">
        <f t="shared" si="305"/>
        <v>2268565.85</v>
      </c>
      <c r="GN65" s="137">
        <f t="shared" si="305"/>
        <v>1902764.25</v>
      </c>
      <c r="GO65" s="137">
        <f t="shared" si="305"/>
        <v>2786372.9600000004</v>
      </c>
      <c r="GP65" s="137">
        <f t="shared" si="305"/>
        <v>1934410.7000000004</v>
      </c>
      <c r="GQ65" s="137">
        <f t="shared" si="305"/>
        <v>7791041.2300000004</v>
      </c>
      <c r="GR65" s="137">
        <f t="shared" si="305"/>
        <v>2746613.6799999997</v>
      </c>
      <c r="GS65" s="137">
        <f t="shared" si="305"/>
        <v>2064203.5800000003</v>
      </c>
      <c r="GT65" s="137">
        <f t="shared" si="305"/>
        <v>2583554.38</v>
      </c>
      <c r="GU65" s="137">
        <f>GU67+GU73+GU75+GU78+GU81</f>
        <v>2538399.33</v>
      </c>
      <c r="GV65" s="137">
        <f>GV67+GV73+GV75+GV78+GV81</f>
        <v>3376853.48</v>
      </c>
      <c r="GW65" s="137">
        <f>GW67+GW73+GW75+GW78+GW81</f>
        <v>34006811.910000004</v>
      </c>
      <c r="GX65" s="137">
        <f t="shared" ref="GX65:HG65" si="306">GX67+GX73+GX75+GX78+GX81</f>
        <v>2728267</v>
      </c>
      <c r="GY65" s="137">
        <f t="shared" si="306"/>
        <v>3337021.1299999994</v>
      </c>
      <c r="GZ65" s="137">
        <f t="shared" si="306"/>
        <v>2863870.5500000003</v>
      </c>
      <c r="HA65" s="137">
        <f t="shared" si="306"/>
        <v>2812188.46</v>
      </c>
      <c r="HB65" s="137">
        <f t="shared" si="306"/>
        <v>2325894.85</v>
      </c>
      <c r="HC65" s="137">
        <f t="shared" si="306"/>
        <v>2047850.6400000004</v>
      </c>
      <c r="HD65" s="137">
        <f t="shared" si="306"/>
        <v>16837410.739999998</v>
      </c>
      <c r="HE65" s="137">
        <f t="shared" si="306"/>
        <v>1879509.96</v>
      </c>
      <c r="HF65" s="137">
        <f t="shared" si="306"/>
        <v>1773216.01</v>
      </c>
      <c r="HG65" s="137">
        <f t="shared" si="306"/>
        <v>1988769.0499999998</v>
      </c>
      <c r="HH65" s="137">
        <f>HH67+HH73+HH75+HH78+HH81</f>
        <v>2361814.4800000004</v>
      </c>
      <c r="HI65" s="137">
        <f>HI67+HI73+HI75+HI78+HI81</f>
        <v>2219931.23</v>
      </c>
      <c r="HJ65" s="137">
        <f>HJ67+HJ73+HJ75+HJ78+HJ81</f>
        <v>43175744.100000001</v>
      </c>
      <c r="HK65" s="137">
        <f t="shared" ref="HK65:HT65" si="307">HK67+HK73+HK75+HK78+HK81</f>
        <v>1796327.69</v>
      </c>
      <c r="HL65" s="137">
        <f t="shared" si="307"/>
        <v>2023986.7099999997</v>
      </c>
      <c r="HM65" s="137">
        <f t="shared" si="307"/>
        <v>2016787.1999999997</v>
      </c>
      <c r="HN65" s="137">
        <f t="shared" si="307"/>
        <v>1918903.2700000003</v>
      </c>
      <c r="HO65" s="137">
        <f t="shared" si="307"/>
        <v>2301207.1399999997</v>
      </c>
      <c r="HP65" s="137">
        <f t="shared" si="307"/>
        <v>1877830.9500000004</v>
      </c>
      <c r="HQ65" s="137">
        <f t="shared" si="307"/>
        <v>15242593.610000001</v>
      </c>
      <c r="HR65" s="137">
        <f t="shared" si="307"/>
        <v>1730773.7200000002</v>
      </c>
      <c r="HS65" s="137">
        <f t="shared" si="307"/>
        <v>1909358.42</v>
      </c>
      <c r="HT65" s="137">
        <f t="shared" si="307"/>
        <v>1695603.74</v>
      </c>
      <c r="HU65" s="137">
        <f>HU67+HU73+HU75+HU78+HU81</f>
        <v>1955525.5</v>
      </c>
      <c r="HV65" s="137">
        <f>HV67+HV73+HV75+HV78+HV81</f>
        <v>1996820.58</v>
      </c>
      <c r="HW65" s="137">
        <f>HW67+HW73+HW75+HW78+HW81</f>
        <v>36465718.530000001</v>
      </c>
      <c r="HX65" s="137">
        <f t="shared" ref="HX65:IG65" si="308">HX67+HX73+HX75+HX78+HX81</f>
        <v>545420.6</v>
      </c>
      <c r="HY65" s="137">
        <f t="shared" si="308"/>
        <v>788264.33000000007</v>
      </c>
      <c r="HZ65" s="137">
        <f t="shared" si="308"/>
        <v>796738.34</v>
      </c>
      <c r="IA65" s="137">
        <f t="shared" si="308"/>
        <v>870957.66999999993</v>
      </c>
      <c r="IB65" s="137">
        <f t="shared" si="308"/>
        <v>787824.71</v>
      </c>
      <c r="IC65" s="137">
        <f t="shared" si="308"/>
        <v>729640.95</v>
      </c>
      <c r="ID65" s="137">
        <f t="shared" si="308"/>
        <v>20165358.93</v>
      </c>
      <c r="IE65" s="137">
        <f t="shared" si="308"/>
        <v>788565.7</v>
      </c>
      <c r="IF65" s="137">
        <f t="shared" si="308"/>
        <v>742259.83</v>
      </c>
      <c r="IG65" s="137">
        <f t="shared" si="308"/>
        <v>845345.79999999993</v>
      </c>
      <c r="IH65" s="137">
        <f>IH67+IH73+IH75+IH78+IH81</f>
        <v>843554.88</v>
      </c>
      <c r="II65" s="137">
        <f>II67+II73+II75+II78+II81</f>
        <v>845871.66</v>
      </c>
      <c r="IJ65" s="137">
        <f>IJ67+IJ73+IJ75+IJ78+IJ81</f>
        <v>28749803.399999999</v>
      </c>
      <c r="IK65" s="137">
        <f t="shared" ref="IK65:IT65" si="309">IK67+IK73+IK75+IK78+IK81</f>
        <v>504898.43000000005</v>
      </c>
      <c r="IL65" s="137">
        <f t="shared" si="309"/>
        <v>583112.77</v>
      </c>
      <c r="IM65" s="137">
        <f t="shared" si="309"/>
        <v>741104.59</v>
      </c>
      <c r="IN65" s="137">
        <f t="shared" si="309"/>
        <v>633857.63</v>
      </c>
      <c r="IO65" s="137">
        <f t="shared" si="309"/>
        <v>843044.66999999993</v>
      </c>
      <c r="IP65" s="137">
        <f t="shared" si="309"/>
        <v>20429388.409999996</v>
      </c>
      <c r="IQ65" s="137">
        <f t="shared" si="309"/>
        <v>644607.92999999993</v>
      </c>
      <c r="IR65" s="137">
        <f t="shared" si="309"/>
        <v>700163.09000000008</v>
      </c>
      <c r="IS65" s="137">
        <f t="shared" si="309"/>
        <v>476215.92000000004</v>
      </c>
      <c r="IT65" s="137">
        <f t="shared" si="309"/>
        <v>603194.80999999994</v>
      </c>
      <c r="IU65" s="137">
        <f>IU67+IU73+IU75+IU78+IU81</f>
        <v>678146.48</v>
      </c>
      <c r="IV65" s="137">
        <f>IV67+IV73+IV75+IV78+IV81</f>
        <v>718985.38</v>
      </c>
      <c r="IW65" s="137">
        <f>IW67+IW73+IW75+IW78+IW81</f>
        <v>27556720.109999996</v>
      </c>
      <c r="IX65" s="137">
        <f t="shared" ref="IX65:JG65" si="310">IX67+IX73+IX75+IX78+IX81</f>
        <v>560802.19999999995</v>
      </c>
      <c r="IY65" s="137">
        <f t="shared" si="310"/>
        <v>578101.18999999994</v>
      </c>
      <c r="IZ65" s="137">
        <f t="shared" si="310"/>
        <v>615542.87</v>
      </c>
      <c r="JA65" s="137">
        <f t="shared" si="310"/>
        <v>537013.92999999993</v>
      </c>
      <c r="JB65" s="137">
        <f t="shared" si="310"/>
        <v>739665.03</v>
      </c>
      <c r="JC65" s="137">
        <f t="shared" si="310"/>
        <v>20246911.420000002</v>
      </c>
      <c r="JD65" s="137">
        <f t="shared" si="310"/>
        <v>650667.17999999993</v>
      </c>
      <c r="JE65" s="137">
        <f t="shared" si="310"/>
        <v>622890.59000000008</v>
      </c>
      <c r="JF65" s="137">
        <f t="shared" si="310"/>
        <v>494891.13</v>
      </c>
      <c r="JG65" s="137">
        <f t="shared" si="310"/>
        <v>523333.02999999997</v>
      </c>
      <c r="JH65" s="137">
        <f>JH67+JH73+JH75+JH78+JH81</f>
        <v>679633.71000000008</v>
      </c>
      <c r="JI65" s="137">
        <f>JI67+JI73+JI75+JI78+JI81</f>
        <v>592680.19999999995</v>
      </c>
      <c r="JJ65" s="137">
        <f>JJ67+JJ73+JJ75+JJ78+JJ81</f>
        <v>26842132.480000004</v>
      </c>
      <c r="JK65" s="137">
        <f t="shared" ref="JK65:JT65" si="311">JK67+JK73+JK75+JK78+JK81</f>
        <v>578898.18000000005</v>
      </c>
      <c r="JL65" s="137">
        <f t="shared" si="311"/>
        <v>509606.91000000003</v>
      </c>
      <c r="JM65" s="137">
        <f t="shared" si="311"/>
        <v>522742.41000000003</v>
      </c>
      <c r="JN65" s="137">
        <f t="shared" si="311"/>
        <v>526083.47</v>
      </c>
      <c r="JO65" s="137">
        <f t="shared" si="311"/>
        <v>569488.19999999995</v>
      </c>
      <c r="JP65" s="137">
        <f t="shared" si="311"/>
        <v>20279229.170000002</v>
      </c>
      <c r="JQ65" s="137">
        <f t="shared" si="311"/>
        <v>766183.29</v>
      </c>
      <c r="JR65" s="137">
        <f t="shared" si="311"/>
        <v>649332.26</v>
      </c>
      <c r="JS65" s="137">
        <f t="shared" si="311"/>
        <v>607602.81999999995</v>
      </c>
      <c r="JT65" s="137">
        <f t="shared" si="311"/>
        <v>638352.46</v>
      </c>
      <c r="JU65" s="137">
        <f>JU67+JU73+JU75+JU78+JU81</f>
        <v>736612.3</v>
      </c>
      <c r="JV65" s="137">
        <f>JV67+JV73+JV75+JV78+JV81</f>
        <v>649672.04999999993</v>
      </c>
      <c r="JW65" s="137">
        <f>JW67+JW73+JW75+JW78+JW81</f>
        <v>27033803.520000003</v>
      </c>
      <c r="JX65" s="137">
        <f t="shared" ref="JX65:KG65" si="312">JX67+JX73+JX75+JX78+JX81</f>
        <v>472472.56000000006</v>
      </c>
      <c r="JY65" s="137">
        <f t="shared" si="312"/>
        <v>507474.17000000004</v>
      </c>
      <c r="JZ65" s="137">
        <f t="shared" si="312"/>
        <v>472822.76999999996</v>
      </c>
      <c r="KA65" s="137">
        <f t="shared" si="312"/>
        <v>891151.68</v>
      </c>
      <c r="KB65" s="137">
        <f t="shared" si="312"/>
        <v>647130.91</v>
      </c>
      <c r="KC65" s="137">
        <f t="shared" si="312"/>
        <v>20401745.919999998</v>
      </c>
      <c r="KD65" s="137">
        <f t="shared" si="312"/>
        <v>658572.96</v>
      </c>
      <c r="KE65" s="137">
        <f t="shared" si="312"/>
        <v>691971.70000000007</v>
      </c>
      <c r="KF65" s="137">
        <f t="shared" si="312"/>
        <v>665748.47</v>
      </c>
      <c r="KG65" s="137">
        <f t="shared" si="312"/>
        <v>728815.82</v>
      </c>
      <c r="KH65" s="137">
        <f>KH67+KH73+KH75+KH78+KH81</f>
        <v>706014.51000000013</v>
      </c>
      <c r="KI65" s="137">
        <f>KI67+KI73+KI75+KI78+KI81</f>
        <v>722110.52999999991</v>
      </c>
      <c r="KJ65" s="137">
        <f>KJ67+KJ73+KJ75+KJ78+KJ81</f>
        <v>27566032</v>
      </c>
      <c r="KK65" s="137">
        <f t="shared" ref="KK65:KT65" si="313">KK67+KK73+KK75+KK78+KK81</f>
        <v>541994.48</v>
      </c>
      <c r="KL65" s="137">
        <f t="shared" si="313"/>
        <v>585637.5</v>
      </c>
      <c r="KM65" s="137">
        <f t="shared" si="313"/>
        <v>547540.47999999998</v>
      </c>
      <c r="KN65" s="137">
        <f t="shared" si="313"/>
        <v>682321.06</v>
      </c>
      <c r="KO65" s="137">
        <f t="shared" si="313"/>
        <v>565590.16999999993</v>
      </c>
      <c r="KP65" s="137">
        <f t="shared" si="313"/>
        <v>602426.36</v>
      </c>
      <c r="KQ65" s="137">
        <f t="shared" si="313"/>
        <v>607468.87</v>
      </c>
      <c r="KR65" s="137">
        <f t="shared" si="313"/>
        <v>530968.32999999996</v>
      </c>
      <c r="KS65" s="137">
        <f t="shared" si="313"/>
        <v>521347.71</v>
      </c>
      <c r="KT65" s="137">
        <f t="shared" si="313"/>
        <v>527046.79</v>
      </c>
      <c r="KU65" s="137">
        <f>KU67+KU73+KU75+KU78+KU81</f>
        <v>496511.67</v>
      </c>
      <c r="KV65" s="137">
        <f>KV67+KV73+KV75+KV78+KV81</f>
        <v>633977.81000000006</v>
      </c>
      <c r="KW65" s="137">
        <f>KW67+KW73+KW75+KW78+KW81</f>
        <v>6842831.2300000004</v>
      </c>
      <c r="KX65" s="137">
        <f t="shared" ref="KX65:LG65" si="314">KX67+KX73+KX75+KX78+KX81</f>
        <v>534960.17000000004</v>
      </c>
      <c r="KY65" s="137">
        <f t="shared" si="314"/>
        <v>569291.56999999995</v>
      </c>
      <c r="KZ65" s="137">
        <f t="shared" si="314"/>
        <v>563146.76</v>
      </c>
      <c r="LA65" s="137">
        <f t="shared" si="314"/>
        <v>654555.9</v>
      </c>
      <c r="LB65" s="137">
        <f t="shared" si="314"/>
        <v>581357.55000000005</v>
      </c>
      <c r="LC65" s="137">
        <f t="shared" si="314"/>
        <v>13889519.719999999</v>
      </c>
      <c r="LD65" s="137">
        <f t="shared" si="314"/>
        <v>587238.81999999995</v>
      </c>
      <c r="LE65" s="137">
        <f t="shared" si="314"/>
        <v>530627.27</v>
      </c>
      <c r="LF65" s="137">
        <f t="shared" si="314"/>
        <v>628238.94000000006</v>
      </c>
      <c r="LG65" s="137">
        <f t="shared" si="314"/>
        <v>536177.26</v>
      </c>
      <c r="LH65" s="137">
        <f>LH67+LH73+LH75+LH78+LH81</f>
        <v>602272.58000000007</v>
      </c>
      <c r="LI65" s="137">
        <f>LI67+LI73+LI75+LI78+LI81</f>
        <v>776649.49</v>
      </c>
      <c r="LJ65" s="137">
        <f>LJ67+LJ73+LJ75+LJ78+LJ81</f>
        <v>20454036.030000001</v>
      </c>
      <c r="LK65" s="137">
        <f t="shared" ref="LK65:LT65" si="315">LK67+LK73+LK75+LK78+LK81</f>
        <v>532659.71</v>
      </c>
      <c r="LL65" s="137">
        <f t="shared" si="315"/>
        <v>848486.47</v>
      </c>
      <c r="LM65" s="137">
        <f t="shared" si="315"/>
        <v>794977.38</v>
      </c>
      <c r="LN65" s="137">
        <f t="shared" si="315"/>
        <v>608247.99</v>
      </c>
      <c r="LO65" s="137">
        <f t="shared" si="315"/>
        <v>821510.85</v>
      </c>
      <c r="LP65" s="137">
        <f t="shared" si="315"/>
        <v>29625941.940000001</v>
      </c>
      <c r="LQ65" s="137">
        <f t="shared" si="315"/>
        <v>569316.61</v>
      </c>
      <c r="LR65" s="137">
        <f t="shared" si="315"/>
        <v>505646.45</v>
      </c>
      <c r="LS65" s="137">
        <f t="shared" si="315"/>
        <v>641347.47</v>
      </c>
      <c r="LT65" s="137">
        <f t="shared" si="315"/>
        <v>831379.28</v>
      </c>
      <c r="LU65" s="137">
        <f>LU67+LU73+LU75+LU78+LU81</f>
        <v>1010072.6</v>
      </c>
      <c r="LV65" s="137">
        <f>LV67+LV73+LV75+LV78+LV81</f>
        <v>852291.69</v>
      </c>
      <c r="LW65" s="137">
        <f>LW67+LW73+LW75+LW78+LW81</f>
        <v>37641878.440000005</v>
      </c>
      <c r="LX65" s="137">
        <f t="shared" ref="LX65:MG65" si="316">LX67+LX73+LX75+LX78+LX81</f>
        <v>1008025.1</v>
      </c>
      <c r="LY65" s="137">
        <f t="shared" si="316"/>
        <v>1002455.14</v>
      </c>
      <c r="LZ65" s="137">
        <f t="shared" si="316"/>
        <v>0</v>
      </c>
      <c r="MA65" s="137">
        <f t="shared" si="316"/>
        <v>0</v>
      </c>
      <c r="MB65" s="137">
        <f t="shared" si="316"/>
        <v>0</v>
      </c>
      <c r="MC65" s="137">
        <f t="shared" si="316"/>
        <v>0</v>
      </c>
      <c r="MD65" s="137">
        <f t="shared" si="316"/>
        <v>0</v>
      </c>
      <c r="ME65" s="137">
        <f t="shared" si="316"/>
        <v>0</v>
      </c>
      <c r="MF65" s="137">
        <f t="shared" si="316"/>
        <v>0</v>
      </c>
      <c r="MG65" s="137">
        <f t="shared" si="316"/>
        <v>0</v>
      </c>
      <c r="MH65" s="137">
        <f>MH67+MH73+MH75+MH78+MH81</f>
        <v>0</v>
      </c>
      <c r="MI65" s="137">
        <f>MI67+MI73+MI75+MI78+MI81</f>
        <v>0</v>
      </c>
      <c r="MJ65" s="137">
        <f>MJ67+MJ73+MJ75+MJ78+MJ81</f>
        <v>2010480.24</v>
      </c>
    </row>
    <row r="66" spans="1:348" x14ac:dyDescent="0.2">
      <c r="A66" s="47"/>
      <c r="B66" s="46"/>
      <c r="C66" s="245" t="s">
        <v>395</v>
      </c>
      <c r="D66" s="205" t="s">
        <v>395</v>
      </c>
      <c r="E66" s="143"/>
      <c r="F66" s="143"/>
      <c r="G66" s="143"/>
      <c r="H66" s="143"/>
      <c r="I66" s="143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  <c r="AA66" s="139"/>
      <c r="AB66" s="139"/>
      <c r="AC66" s="139"/>
      <c r="AD66" s="139"/>
      <c r="AE66" s="139"/>
      <c r="AF66" s="139"/>
      <c r="AG66" s="139"/>
      <c r="AH66" s="139"/>
      <c r="AI66" s="139"/>
      <c r="AJ66" s="139"/>
      <c r="AK66" s="146"/>
      <c r="AL66" s="146"/>
      <c r="AM66" s="139"/>
      <c r="AN66" s="139"/>
      <c r="AO66" s="139"/>
      <c r="AP66" s="139"/>
      <c r="AQ66" s="139"/>
      <c r="AR66" s="139"/>
      <c r="AS66" s="139"/>
      <c r="AT66" s="139"/>
      <c r="AU66" s="139"/>
      <c r="AV66" s="139"/>
      <c r="AW66" s="139"/>
      <c r="AX66" s="139"/>
      <c r="AY66" s="139"/>
      <c r="AZ66" s="139"/>
      <c r="BA66" s="139"/>
      <c r="BB66" s="139"/>
      <c r="BC66" s="139"/>
      <c r="BD66" s="139"/>
      <c r="BE66" s="139"/>
      <c r="BF66" s="139"/>
      <c r="BG66" s="139"/>
      <c r="BH66" s="139"/>
      <c r="BI66" s="139"/>
      <c r="BJ66" s="139"/>
      <c r="BK66" s="139"/>
      <c r="BL66" s="139"/>
      <c r="BM66" s="139"/>
      <c r="BN66" s="139"/>
      <c r="BO66" s="139"/>
      <c r="BP66" s="139"/>
      <c r="BQ66" s="139"/>
      <c r="BR66" s="139"/>
      <c r="BS66" s="139"/>
      <c r="BT66" s="139"/>
      <c r="BU66" s="139"/>
      <c r="BV66" s="139"/>
      <c r="BW66" s="139"/>
      <c r="BX66" s="139"/>
      <c r="BY66" s="139"/>
      <c r="BZ66" s="139"/>
      <c r="CA66" s="139"/>
      <c r="CB66" s="139"/>
      <c r="CC66" s="139"/>
      <c r="CD66" s="139"/>
      <c r="CE66" s="139"/>
      <c r="CF66" s="139"/>
      <c r="CG66" s="139"/>
      <c r="CH66" s="139"/>
      <c r="CI66" s="139"/>
      <c r="CJ66" s="139"/>
      <c r="CK66" s="139"/>
      <c r="CL66" s="139"/>
      <c r="CM66" s="139"/>
      <c r="CN66" s="139"/>
      <c r="CO66" s="139"/>
      <c r="CP66" s="139"/>
      <c r="CQ66" s="139"/>
      <c r="CR66" s="139"/>
      <c r="CS66" s="139"/>
      <c r="CT66" s="139"/>
      <c r="CU66" s="139"/>
      <c r="CV66" s="139"/>
      <c r="CW66" s="139"/>
      <c r="CX66" s="139"/>
      <c r="CY66" s="139"/>
      <c r="CZ66" s="139"/>
      <c r="DA66" s="139"/>
      <c r="DB66" s="139"/>
      <c r="DC66" s="139"/>
      <c r="DD66" s="139"/>
      <c r="DE66" s="139"/>
      <c r="DF66" s="139"/>
      <c r="DG66" s="139"/>
      <c r="DH66" s="139"/>
      <c r="DI66" s="139"/>
      <c r="DJ66" s="139"/>
      <c r="DK66" s="139"/>
      <c r="DL66" s="139"/>
      <c r="DM66" s="139"/>
      <c r="DN66" s="139"/>
      <c r="DO66" s="139"/>
      <c r="DP66" s="139"/>
      <c r="DQ66" s="139"/>
      <c r="DR66" s="139"/>
      <c r="DS66" s="139"/>
      <c r="DT66" s="139"/>
      <c r="DU66" s="139"/>
      <c r="DV66" s="139"/>
      <c r="DW66" s="139"/>
      <c r="DX66" s="139"/>
      <c r="DY66" s="139"/>
      <c r="DZ66" s="139"/>
      <c r="EA66" s="139"/>
      <c r="EB66" s="139"/>
      <c r="EC66" s="139"/>
      <c r="ED66" s="139"/>
      <c r="EE66" s="139"/>
      <c r="EF66" s="139"/>
      <c r="EG66" s="139"/>
      <c r="EH66" s="139"/>
      <c r="EI66" s="139"/>
      <c r="EJ66" s="139"/>
      <c r="EK66" s="139"/>
      <c r="EL66" s="139"/>
      <c r="EM66" s="139"/>
      <c r="EN66" s="139"/>
      <c r="EO66" s="139"/>
      <c r="EP66" s="139"/>
      <c r="EQ66" s="139"/>
      <c r="ER66" s="139"/>
      <c r="ES66" s="139"/>
      <c r="ET66" s="139"/>
      <c r="EU66" s="139"/>
      <c r="EV66" s="139"/>
      <c r="EW66" s="139"/>
      <c r="EX66" s="139"/>
      <c r="EY66" s="139"/>
      <c r="EZ66" s="139"/>
      <c r="FA66" s="139"/>
      <c r="FB66" s="139"/>
      <c r="FC66" s="139"/>
      <c r="FD66" s="139"/>
      <c r="FE66" s="139"/>
      <c r="FF66" s="139"/>
      <c r="FG66" s="139"/>
      <c r="FH66" s="139"/>
      <c r="FI66" s="139"/>
      <c r="FJ66" s="139"/>
      <c r="FK66" s="139"/>
      <c r="FL66" s="139"/>
      <c r="FM66" s="139"/>
      <c r="FN66" s="139"/>
      <c r="FO66" s="139"/>
      <c r="FP66" s="139"/>
      <c r="FQ66" s="139"/>
      <c r="FR66" s="139"/>
      <c r="FS66" s="139"/>
      <c r="FT66" s="139"/>
      <c r="FU66" s="139"/>
      <c r="FV66" s="139"/>
      <c r="FW66" s="139"/>
      <c r="FX66" s="139"/>
      <c r="FY66" s="139"/>
      <c r="FZ66" s="139"/>
      <c r="GA66" s="139"/>
      <c r="GB66" s="139"/>
      <c r="GC66" s="139"/>
      <c r="GD66" s="139"/>
      <c r="GE66" s="139"/>
      <c r="GF66" s="139"/>
      <c r="GG66" s="139"/>
      <c r="GH66" s="139"/>
      <c r="GI66" s="139"/>
      <c r="GJ66" s="139"/>
      <c r="GK66" s="139"/>
      <c r="GL66" s="139"/>
      <c r="GM66" s="139"/>
      <c r="GN66" s="139"/>
      <c r="GO66" s="139"/>
      <c r="GP66" s="139"/>
      <c r="GQ66" s="139"/>
      <c r="GR66" s="139"/>
      <c r="GS66" s="139"/>
      <c r="GT66" s="139"/>
      <c r="GU66" s="139"/>
      <c r="GV66" s="139"/>
      <c r="GW66" s="139"/>
      <c r="GX66" s="139"/>
      <c r="GY66" s="139"/>
      <c r="GZ66" s="139"/>
      <c r="HA66" s="139"/>
      <c r="HB66" s="139"/>
      <c r="HC66" s="139"/>
      <c r="HD66" s="139"/>
      <c r="HE66" s="139"/>
      <c r="HF66" s="139"/>
      <c r="HG66" s="139"/>
      <c r="HH66" s="139"/>
      <c r="HI66" s="139"/>
      <c r="HJ66" s="139"/>
      <c r="HK66" s="139"/>
      <c r="HL66" s="139"/>
      <c r="HM66" s="139"/>
      <c r="HN66" s="139"/>
      <c r="HO66" s="139"/>
      <c r="HP66" s="139"/>
      <c r="HQ66" s="139"/>
      <c r="HR66" s="139"/>
      <c r="HS66" s="139"/>
      <c r="HT66" s="139"/>
      <c r="HU66" s="139"/>
      <c r="HV66" s="139"/>
      <c r="HW66" s="139"/>
      <c r="HX66" s="139"/>
      <c r="HY66" s="139"/>
      <c r="HZ66" s="139"/>
      <c r="IA66" s="139"/>
      <c r="IB66" s="139"/>
      <c r="IC66" s="139"/>
      <c r="ID66" s="139"/>
      <c r="IE66" s="139"/>
      <c r="IF66" s="139"/>
      <c r="IG66" s="139"/>
      <c r="IH66" s="139"/>
      <c r="II66" s="139"/>
      <c r="IJ66" s="139"/>
      <c r="IK66" s="139"/>
      <c r="IL66" s="139"/>
      <c r="IM66" s="139"/>
      <c r="IN66" s="139"/>
      <c r="IO66" s="139"/>
      <c r="IP66" s="139"/>
      <c r="IQ66" s="139"/>
      <c r="IR66" s="139"/>
      <c r="IS66" s="139"/>
      <c r="IT66" s="139"/>
      <c r="IU66" s="139"/>
      <c r="IV66" s="139"/>
      <c r="IW66" s="139"/>
      <c r="IX66" s="139"/>
      <c r="IY66" s="139"/>
      <c r="IZ66" s="139"/>
      <c r="JA66" s="139"/>
      <c r="JB66" s="139"/>
      <c r="JC66" s="139"/>
      <c r="JD66" s="139"/>
      <c r="JE66" s="139"/>
      <c r="JF66" s="139"/>
      <c r="JG66" s="139"/>
      <c r="JH66" s="139"/>
      <c r="JI66" s="139"/>
      <c r="JJ66" s="139"/>
      <c r="JK66" s="139"/>
      <c r="JL66" s="139"/>
      <c r="JM66" s="139"/>
      <c r="JN66" s="139"/>
      <c r="JO66" s="139"/>
      <c r="JP66" s="139"/>
      <c r="JQ66" s="139"/>
      <c r="JR66" s="139"/>
      <c r="JS66" s="139"/>
      <c r="JT66" s="139"/>
      <c r="JU66" s="139"/>
      <c r="JV66" s="139"/>
      <c r="JW66" s="139"/>
      <c r="JX66" s="139"/>
      <c r="JY66" s="139"/>
      <c r="JZ66" s="139"/>
      <c r="KA66" s="139"/>
      <c r="KB66" s="139"/>
      <c r="KC66" s="139"/>
      <c r="KD66" s="139"/>
      <c r="KE66" s="139"/>
      <c r="KF66" s="139"/>
      <c r="KG66" s="139"/>
      <c r="KH66" s="139"/>
      <c r="KI66" s="139"/>
      <c r="KJ66" s="139"/>
      <c r="KK66" s="139"/>
      <c r="KL66" s="139"/>
      <c r="KM66" s="139"/>
      <c r="KN66" s="139"/>
      <c r="KO66" s="139"/>
      <c r="KP66" s="139"/>
      <c r="KQ66" s="139"/>
      <c r="KR66" s="139"/>
      <c r="KS66" s="139"/>
      <c r="KT66" s="139"/>
      <c r="KU66" s="139"/>
      <c r="KV66" s="139"/>
      <c r="KW66" s="139"/>
      <c r="KX66" s="139"/>
      <c r="KY66" s="139"/>
      <c r="KZ66" s="139"/>
      <c r="LA66" s="139"/>
      <c r="LB66" s="139"/>
      <c r="LC66" s="139"/>
      <c r="LD66" s="139"/>
      <c r="LE66" s="139"/>
      <c r="LF66" s="139"/>
      <c r="LG66" s="139"/>
      <c r="LH66" s="139"/>
      <c r="LI66" s="139"/>
      <c r="LJ66" s="139"/>
      <c r="LK66" s="139"/>
      <c r="LL66" s="139"/>
      <c r="LM66" s="139"/>
      <c r="LN66" s="139"/>
      <c r="LO66" s="139"/>
      <c r="LP66" s="139"/>
      <c r="LQ66" s="139"/>
      <c r="LR66" s="139"/>
      <c r="LS66" s="139"/>
      <c r="LT66" s="139"/>
      <c r="LU66" s="139"/>
      <c r="LV66" s="139"/>
      <c r="LW66" s="139"/>
      <c r="LX66" s="139"/>
      <c r="LY66" s="139"/>
      <c r="LZ66" s="139"/>
      <c r="MA66" s="139"/>
      <c r="MB66" s="139"/>
      <c r="MC66" s="139"/>
      <c r="MD66" s="139"/>
      <c r="ME66" s="139"/>
      <c r="MF66" s="139"/>
      <c r="MG66" s="139"/>
      <c r="MH66" s="139"/>
      <c r="MI66" s="139"/>
      <c r="MJ66" s="139"/>
    </row>
    <row r="67" spans="1:348" ht="18" x14ac:dyDescent="0.25">
      <c r="A67" s="1">
        <v>710</v>
      </c>
      <c r="B67" s="2"/>
      <c r="C67" s="246" t="s">
        <v>254</v>
      </c>
      <c r="D67" s="206" t="s">
        <v>334</v>
      </c>
      <c r="E67" s="141">
        <f t="shared" ref="E67:V67" si="317">SUM(E68:E71)</f>
        <v>22804548.489400767</v>
      </c>
      <c r="F67" s="141">
        <f t="shared" si="317"/>
        <v>7796044.0660991492</v>
      </c>
      <c r="G67" s="141">
        <f t="shared" si="317"/>
        <v>9490723.5853780676</v>
      </c>
      <c r="H67" s="141">
        <f t="shared" si="317"/>
        <v>3919462.5271240198</v>
      </c>
      <c r="I67" s="141">
        <f t="shared" si="317"/>
        <v>2705641.7960273749</v>
      </c>
      <c r="J67" s="142">
        <f t="shared" si="317"/>
        <v>2639655.3163077952</v>
      </c>
      <c r="K67" s="142">
        <f t="shared" si="317"/>
        <v>199424.13620430647</v>
      </c>
      <c r="L67" s="142">
        <f t="shared" si="317"/>
        <v>217163.24486730096</v>
      </c>
      <c r="M67" s="142">
        <f t="shared" si="317"/>
        <v>290176.93206476385</v>
      </c>
      <c r="N67" s="142">
        <f t="shared" si="317"/>
        <v>251406.27608078788</v>
      </c>
      <c r="O67" s="142">
        <f t="shared" si="317"/>
        <v>205182.77416124186</v>
      </c>
      <c r="P67" s="142">
        <f t="shared" si="317"/>
        <v>197617.25922216658</v>
      </c>
      <c r="Q67" s="142">
        <f t="shared" si="317"/>
        <v>181380.40393924221</v>
      </c>
      <c r="R67" s="142">
        <f t="shared" si="317"/>
        <v>183345.8521115006</v>
      </c>
      <c r="S67" s="142">
        <f t="shared" si="317"/>
        <v>192668.16892004677</v>
      </c>
      <c r="T67" s="142">
        <f t="shared" si="317"/>
        <v>184998.3308295777</v>
      </c>
      <c r="U67" s="142">
        <f t="shared" si="317"/>
        <v>179690.36888666335</v>
      </c>
      <c r="V67" s="142">
        <f t="shared" si="317"/>
        <v>325638.45768652984</v>
      </c>
      <c r="W67" s="142">
        <f>K67+L67+M67+N67+O67+P67+Q67+R67+S67+T67+U67+V67</f>
        <v>2608692.2049741284</v>
      </c>
      <c r="X67" s="142">
        <f t="shared" ref="X67:AI67" si="318">SUM(X68:X71)</f>
        <v>158746.45301285261</v>
      </c>
      <c r="Y67" s="142">
        <f t="shared" si="318"/>
        <v>134176.2643965949</v>
      </c>
      <c r="Z67" s="142">
        <f t="shared" si="318"/>
        <v>158909.19712902687</v>
      </c>
      <c r="AA67" s="142">
        <f t="shared" si="318"/>
        <v>161150.05842096481</v>
      </c>
      <c r="AB67" s="142">
        <f t="shared" si="318"/>
        <v>137435.31964613587</v>
      </c>
      <c r="AC67" s="142">
        <f t="shared" si="318"/>
        <v>590590.05174428318</v>
      </c>
      <c r="AD67" s="142">
        <f t="shared" si="318"/>
        <v>145827.07394424971</v>
      </c>
      <c r="AE67" s="142">
        <f t="shared" si="318"/>
        <v>151281.08829911533</v>
      </c>
      <c r="AF67" s="142">
        <f t="shared" si="318"/>
        <v>149508.09547654816</v>
      </c>
      <c r="AG67" s="142">
        <f t="shared" si="318"/>
        <v>150596.72842597231</v>
      </c>
      <c r="AH67" s="142">
        <f t="shared" si="318"/>
        <v>147279.2522116508</v>
      </c>
      <c r="AI67" s="142">
        <f t="shared" si="318"/>
        <v>106668.33583708898</v>
      </c>
      <c r="AJ67" s="142">
        <f>X67+Y67+Z67+AA67+AB67+AC67+AD67+AE67+AF67+AG67+AH67+AI67</f>
        <v>2192167.9185444838</v>
      </c>
      <c r="AK67" s="151">
        <f t="shared" ref="AK67:AV67" si="319">SUM(AK68:AK71)</f>
        <v>96306.960440661001</v>
      </c>
      <c r="AL67" s="151">
        <f t="shared" si="319"/>
        <v>127808.37923551995</v>
      </c>
      <c r="AM67" s="142">
        <f t="shared" si="319"/>
        <v>133320.81455516609</v>
      </c>
      <c r="AN67" s="142">
        <f t="shared" si="319"/>
        <v>128926.72341846103</v>
      </c>
      <c r="AO67" s="142">
        <f t="shared" si="319"/>
        <v>171340.34384910701</v>
      </c>
      <c r="AP67" s="142">
        <f t="shared" si="319"/>
        <v>142926.8903355033</v>
      </c>
      <c r="AQ67" s="142">
        <f t="shared" si="319"/>
        <v>182415.28960106827</v>
      </c>
      <c r="AR67" s="142">
        <f t="shared" si="319"/>
        <v>172921.88282423635</v>
      </c>
      <c r="AS67" s="142">
        <f t="shared" si="319"/>
        <v>155766.98380904688</v>
      </c>
      <c r="AT67" s="142">
        <f t="shared" si="319"/>
        <v>175450.67601402107</v>
      </c>
      <c r="AU67" s="142">
        <f t="shared" si="319"/>
        <v>165260.39058587883</v>
      </c>
      <c r="AV67" s="142">
        <f t="shared" si="319"/>
        <v>60315.473209814729</v>
      </c>
      <c r="AW67" s="142">
        <f>AK67+AL67+AM67+AN67+AO67+AP67+AQ67+AR67+AS67+AT67+AU67+AV67</f>
        <v>1712760.8078784845</v>
      </c>
      <c r="AX67" s="142">
        <f t="shared" ref="AX67:BC67" si="320">SUM(AX68:AX71)</f>
        <v>118419.29561008181</v>
      </c>
      <c r="AY67" s="142">
        <f t="shared" si="320"/>
        <v>82348.522784176283</v>
      </c>
      <c r="AZ67" s="142">
        <f t="shared" si="320"/>
        <v>137560.50742780839</v>
      </c>
      <c r="BA67" s="142">
        <f t="shared" si="320"/>
        <v>106017.35937239193</v>
      </c>
      <c r="BB67" s="142">
        <f t="shared" si="320"/>
        <v>97341.846102487063</v>
      </c>
      <c r="BC67" s="142">
        <f t="shared" si="320"/>
        <v>149136.20430645969</v>
      </c>
      <c r="BD67" s="142">
        <f t="shared" ref="BD67:BI67" si="321">SUM(BD68:BD71)</f>
        <v>128459.35570021701</v>
      </c>
      <c r="BE67" s="142">
        <f t="shared" si="321"/>
        <v>134113.67050575867</v>
      </c>
      <c r="BF67" s="142">
        <f t="shared" si="321"/>
        <v>59660.323819061923</v>
      </c>
      <c r="BG67" s="142">
        <f>SUM(BG68:BG71)</f>
        <v>50116.841929561007</v>
      </c>
      <c r="BH67" s="142">
        <f>SUM(BH68:BH71)</f>
        <v>45434.818895009186</v>
      </c>
      <c r="BI67" s="142">
        <f t="shared" si="321"/>
        <v>21861.959606075783</v>
      </c>
      <c r="BJ67" s="142">
        <f>AX67+AY67+AZ67+BA67+BB67+BC67+BD67+BE67+BF67+BG67+BH67+BI67</f>
        <v>1130470.7060590887</v>
      </c>
      <c r="BK67" s="142">
        <f>SUM(BK68:BK71)</f>
        <v>50162.744116174261</v>
      </c>
      <c r="BL67" s="142">
        <f>SUM(BL68:BL71)</f>
        <v>15978.13386746787</v>
      </c>
      <c r="BM67" s="142">
        <f>SUM(BM68:BM71)</f>
        <v>23748.122183274911</v>
      </c>
      <c r="BN67" s="142">
        <f t="shared" ref="BN67:BV67" si="322">SUM(BN68:BN71)</f>
        <v>48410.11517275915</v>
      </c>
      <c r="BO67" s="142">
        <f t="shared" si="322"/>
        <v>23585.378067100653</v>
      </c>
      <c r="BP67" s="142">
        <f t="shared" si="322"/>
        <v>30291.27023869137</v>
      </c>
      <c r="BQ67" s="142">
        <f t="shared" si="322"/>
        <v>27883.491904523453</v>
      </c>
      <c r="BR67" s="142">
        <f t="shared" si="322"/>
        <v>60745.284593557008</v>
      </c>
      <c r="BS67" s="142">
        <f t="shared" si="322"/>
        <v>44182.941078284093</v>
      </c>
      <c r="BT67" s="142">
        <f t="shared" si="322"/>
        <v>47771.657486229349</v>
      </c>
      <c r="BU67" s="142">
        <f t="shared" si="322"/>
        <v>55983.975963945923</v>
      </c>
      <c r="BV67" s="142">
        <f t="shared" si="322"/>
        <v>137272.57552996161</v>
      </c>
      <c r="BW67" s="142">
        <f>BK67+BL67+BM67+BN67+BO67+BP67+BQ67+BR67+BS67+BT67+BU67+BV67</f>
        <v>566015.69020196958</v>
      </c>
      <c r="BX67" s="142">
        <f t="shared" ref="BX67:CC67" si="323">SUM(BX68:BX71)</f>
        <v>101690.03505257888</v>
      </c>
      <c r="BY67" s="142">
        <f t="shared" si="323"/>
        <v>72583.875813720588</v>
      </c>
      <c r="BZ67" s="142">
        <f t="shared" si="323"/>
        <v>100358.87164079453</v>
      </c>
      <c r="CA67" s="142">
        <f t="shared" si="323"/>
        <v>105591.72091470539</v>
      </c>
      <c r="CB67" s="142">
        <f t="shared" si="323"/>
        <v>101493.90752795862</v>
      </c>
      <c r="CC67" s="142">
        <f t="shared" si="323"/>
        <v>71707.561342013025</v>
      </c>
      <c r="CD67" s="142">
        <f t="shared" ref="CD67:CI67" si="324">SUM(CD68:CD71)</f>
        <v>177069.77132365215</v>
      </c>
      <c r="CE67" s="142">
        <f t="shared" si="324"/>
        <v>47254.214655316304</v>
      </c>
      <c r="CF67" s="142">
        <f t="shared" si="324"/>
        <v>81013.186446336185</v>
      </c>
      <c r="CG67" s="142">
        <f t="shared" si="324"/>
        <v>90832.081455516614</v>
      </c>
      <c r="CH67" s="142">
        <f t="shared" si="324"/>
        <v>-49027.708229010183</v>
      </c>
      <c r="CI67" s="142">
        <f t="shared" si="324"/>
        <v>49340.677683191454</v>
      </c>
      <c r="CJ67" s="142">
        <f>BX67+BY67+BZ67+CA67+CB67+CC67+CD67+CE67+CF67+CG67+CH67+CI67</f>
        <v>949908.19562677364</v>
      </c>
      <c r="CK67" s="142">
        <f>SUM(CK68:CK71)</f>
        <v>132573.8607911868</v>
      </c>
      <c r="CL67" s="142">
        <f>SUM(CL68:CL71)</f>
        <v>69450.008345852111</v>
      </c>
      <c r="CM67" s="142">
        <f>SUM(CM68:CM71)</f>
        <v>120192.78918377568</v>
      </c>
      <c r="CN67" s="142">
        <f t="shared" ref="CN67:CV67" si="325">SUM(CN68:CN71)</f>
        <v>113816.55817058923</v>
      </c>
      <c r="CO67" s="142">
        <f t="shared" si="325"/>
        <v>110665.99899849776</v>
      </c>
      <c r="CP67" s="142">
        <f t="shared" si="325"/>
        <v>62694.04106159239</v>
      </c>
      <c r="CQ67" s="142">
        <f t="shared" si="325"/>
        <v>106935.40310465699</v>
      </c>
      <c r="CR67" s="142">
        <f t="shared" si="325"/>
        <v>117071.44049407446</v>
      </c>
      <c r="CS67" s="142">
        <f t="shared" si="325"/>
        <v>124528.45935570022</v>
      </c>
      <c r="CT67" s="142">
        <f t="shared" si="325"/>
        <v>131672.50876314472</v>
      </c>
      <c r="CU67" s="142">
        <f t="shared" si="325"/>
        <v>117046.40293773994</v>
      </c>
      <c r="CV67" s="142">
        <f t="shared" si="325"/>
        <v>106488.90001669171</v>
      </c>
      <c r="CW67" s="142">
        <f>CK67+CL67+CM67+CN67+CO67+CP67+CQ67+CR67+CS67+CT67+CU67+CV67</f>
        <v>1313136.3712235019</v>
      </c>
      <c r="CX67" s="142">
        <f>SUM(CX68:CX71)</f>
        <v>140218.6613253213</v>
      </c>
      <c r="CY67" s="142">
        <f>SUM(CY68:CY71)</f>
        <v>146023.20146886999</v>
      </c>
      <c r="CZ67" s="142">
        <f>SUM(CZ68:CZ71)</f>
        <v>178425.972291771</v>
      </c>
      <c r="DA67" s="142">
        <f t="shared" ref="DA67:DI67" si="326">SUM(DA68:DA71)</f>
        <v>168106.32615590052</v>
      </c>
      <c r="DB67" s="142">
        <f t="shared" si="326"/>
        <v>185691.03655483224</v>
      </c>
      <c r="DC67" s="142">
        <f t="shared" si="326"/>
        <v>122266.73343348356</v>
      </c>
      <c r="DD67" s="142">
        <f t="shared" si="326"/>
        <v>299841.4288098815</v>
      </c>
      <c r="DE67" s="142">
        <f t="shared" si="326"/>
        <v>359501.75262894342</v>
      </c>
      <c r="DF67" s="142">
        <f t="shared" si="326"/>
        <v>356547.32098147226</v>
      </c>
      <c r="DG67" s="142">
        <f t="shared" si="326"/>
        <v>310862.12652311806</v>
      </c>
      <c r="DH67" s="142">
        <f t="shared" si="326"/>
        <v>348931.73092972796</v>
      </c>
      <c r="DI67" s="142">
        <f t="shared" si="326"/>
        <v>364751.29360707733</v>
      </c>
      <c r="DJ67" s="142">
        <f>CX67+CY67+CZ67+DA67+DB67+DC67+DD67+DE67+DF67+DG67+DH67+DI67</f>
        <v>2981167.5847103996</v>
      </c>
      <c r="DK67" s="142">
        <f>SUM(DK68:DK71)</f>
        <v>361980.47070605913</v>
      </c>
      <c r="DL67" s="142">
        <f>SUM(DL68:DL71)</f>
        <v>298764.81388749799</v>
      </c>
      <c r="DM67" s="142">
        <f>SUM(DM68:DM71)</f>
        <v>337981.97295943915</v>
      </c>
      <c r="DN67" s="142">
        <f t="shared" ref="DN67:DV67" si="327">SUM(DN68:DN71)</f>
        <v>275054.24803872476</v>
      </c>
      <c r="DO67" s="142">
        <f t="shared" si="327"/>
        <v>334188.78317476209</v>
      </c>
      <c r="DP67" s="142">
        <f t="shared" si="327"/>
        <v>311705.05758637964</v>
      </c>
      <c r="DQ67" s="142">
        <f t="shared" si="327"/>
        <v>318832.41528960108</v>
      </c>
      <c r="DR67" s="142">
        <f t="shared" si="327"/>
        <v>340477.38274077786</v>
      </c>
      <c r="DS67" s="142">
        <f t="shared" si="327"/>
        <v>306459.68953430146</v>
      </c>
      <c r="DT67" s="142">
        <f t="shared" si="327"/>
        <v>340660.99148723087</v>
      </c>
      <c r="DU67" s="142">
        <f t="shared" si="327"/>
        <v>331063.26155900519</v>
      </c>
      <c r="DV67" s="142">
        <f t="shared" si="327"/>
        <v>201543.98264062763</v>
      </c>
      <c r="DW67" s="142">
        <f>DK67+DL67+DM67+DN67+DO67+DP67+DQ67+DR67+DS67+DT67+DU67+DV67</f>
        <v>3758713.0696044066</v>
      </c>
      <c r="DX67" s="142">
        <f>SUM(DX68:DX71)</f>
        <v>373619</v>
      </c>
      <c r="DY67" s="142">
        <f>SUM(DY68:DY71)</f>
        <v>304904</v>
      </c>
      <c r="DZ67" s="142">
        <f>SUM(DZ68:DZ71)</f>
        <v>369172.8</v>
      </c>
      <c r="EA67" s="142">
        <f t="shared" ref="EA67:EI67" si="328">SUM(EA68:EA71)</f>
        <v>365252.67</v>
      </c>
      <c r="EB67" s="142">
        <f t="shared" si="328"/>
        <v>400757</v>
      </c>
      <c r="EC67" s="142">
        <f t="shared" si="328"/>
        <v>378919.9</v>
      </c>
      <c r="ED67" s="142">
        <f t="shared" si="328"/>
        <v>459765.29</v>
      </c>
      <c r="EE67" s="142">
        <f t="shared" si="328"/>
        <v>439873.5</v>
      </c>
      <c r="EF67" s="142">
        <f t="shared" si="328"/>
        <v>382514.26</v>
      </c>
      <c r="EG67" s="142">
        <f t="shared" si="328"/>
        <v>451477.73000000004</v>
      </c>
      <c r="EH67" s="142">
        <f t="shared" si="328"/>
        <v>431261.12</v>
      </c>
      <c r="EI67" s="142">
        <f t="shared" si="328"/>
        <v>392514</v>
      </c>
      <c r="EJ67" s="142">
        <f>DX67+DY67+DZ67+EA67+EB67+EC67+ED67+EE67+EF67+EG67+EH67+EI67</f>
        <v>4750031.2699999996</v>
      </c>
      <c r="EK67" s="142">
        <f>SUM(EK68:EK71)</f>
        <v>469646.35</v>
      </c>
      <c r="EL67" s="142">
        <f>SUM(EL68:EL71)</f>
        <v>400808</v>
      </c>
      <c r="EM67" s="142">
        <f>SUM(EM68:EM71)</f>
        <v>478285</v>
      </c>
      <c r="EN67" s="142">
        <f t="shared" ref="EN67:EV67" si="329">SUM(EN68:EN71)</f>
        <v>472814</v>
      </c>
      <c r="EO67" s="142">
        <f t="shared" si="329"/>
        <v>468587</v>
      </c>
      <c r="EP67" s="142">
        <f t="shared" si="329"/>
        <v>464609</v>
      </c>
      <c r="EQ67" s="142">
        <f t="shared" si="329"/>
        <v>510179</v>
      </c>
      <c r="ER67" s="142">
        <f t="shared" si="329"/>
        <v>455165.62</v>
      </c>
      <c r="ES67" s="142">
        <f t="shared" si="329"/>
        <v>2492682</v>
      </c>
      <c r="ET67" s="142">
        <f t="shared" si="329"/>
        <v>578737</v>
      </c>
      <c r="EU67" s="142">
        <f t="shared" si="329"/>
        <v>415637</v>
      </c>
      <c r="EV67" s="142">
        <f t="shared" si="329"/>
        <v>345961</v>
      </c>
      <c r="EW67" s="142">
        <f>EK67+EL67+EM67+EN67+EO67+EP67+EQ67+ER67+ES67+ET67+EU67+EV67</f>
        <v>7553110.9700000007</v>
      </c>
      <c r="EX67" s="142">
        <f>SUM(EX68:EX71)</f>
        <v>281675</v>
      </c>
      <c r="EY67" s="142">
        <f>SUM(EY68:EY71)</f>
        <v>152002</v>
      </c>
      <c r="EZ67" s="142">
        <f>SUM(EZ68:EZ71)</f>
        <v>156064</v>
      </c>
      <c r="FA67" s="142">
        <f t="shared" ref="FA67:FI67" si="330">SUM(FA68:FA71)</f>
        <v>116485</v>
      </c>
      <c r="FB67" s="142">
        <f t="shared" si="330"/>
        <v>94607</v>
      </c>
      <c r="FC67" s="142">
        <f t="shared" si="330"/>
        <v>119339</v>
      </c>
      <c r="FD67" s="142">
        <f t="shared" si="330"/>
        <v>69236</v>
      </c>
      <c r="FE67" s="142">
        <f t="shared" si="330"/>
        <v>53745</v>
      </c>
      <c r="FF67" s="142">
        <f t="shared" si="330"/>
        <v>839583</v>
      </c>
      <c r="FG67" s="142">
        <f t="shared" si="330"/>
        <v>56104.17</v>
      </c>
      <c r="FH67" s="142">
        <f t="shared" si="330"/>
        <v>55412</v>
      </c>
      <c r="FI67" s="142">
        <f t="shared" si="330"/>
        <v>64055</v>
      </c>
      <c r="FJ67" s="142">
        <f>EX67+EY67+EZ67+FA67+FB67+FC67+FD67+FE67+FF67+FG67+FH67+FI67</f>
        <v>2058307.17</v>
      </c>
      <c r="FK67" s="142">
        <f>SUM(FK68:FK71)</f>
        <v>48564.549999999996</v>
      </c>
      <c r="FL67" s="142">
        <f>SUM(FL68:FL71)</f>
        <v>40317.06</v>
      </c>
      <c r="FM67" s="142">
        <f>SUM(FM68:FM71)</f>
        <v>57004</v>
      </c>
      <c r="FN67" s="142">
        <f t="shared" ref="FN67:FV67" si="331">SUM(FN68:FN71)</f>
        <v>39542</v>
      </c>
      <c r="FO67" s="142">
        <f t="shared" si="331"/>
        <v>43485</v>
      </c>
      <c r="FP67" s="142">
        <f t="shared" si="331"/>
        <v>43391</v>
      </c>
      <c r="FQ67" s="142">
        <f t="shared" si="331"/>
        <v>53703</v>
      </c>
      <c r="FR67" s="142">
        <f t="shared" si="331"/>
        <v>72429</v>
      </c>
      <c r="FS67" s="142">
        <f t="shared" si="331"/>
        <v>66406</v>
      </c>
      <c r="FT67" s="142">
        <f t="shared" si="331"/>
        <v>82954</v>
      </c>
      <c r="FU67" s="142">
        <f t="shared" si="331"/>
        <v>95979</v>
      </c>
      <c r="FV67" s="142">
        <f t="shared" si="331"/>
        <v>99127</v>
      </c>
      <c r="FW67" s="142">
        <f>FK67+FL67+FM67+FN67+FO67+FP67+FQ67+FR67+FS67+FT67+FU67+FV67</f>
        <v>742901.61</v>
      </c>
      <c r="FX67" s="142">
        <f>SUM(FX68:FX71)</f>
        <v>76824</v>
      </c>
      <c r="FY67" s="142">
        <f>SUM(FY68:FY71)</f>
        <v>80926</v>
      </c>
      <c r="FZ67" s="142">
        <f>SUM(FZ68:FZ71)</f>
        <v>102423</v>
      </c>
      <c r="GA67" s="142">
        <f t="shared" ref="GA67:GG67" si="332">SUM(GA68:GA71)</f>
        <v>107020</v>
      </c>
      <c r="GB67" s="142">
        <f t="shared" si="332"/>
        <v>132514</v>
      </c>
      <c r="GC67" s="142">
        <f t="shared" si="332"/>
        <v>134207</v>
      </c>
      <c r="GD67" s="142">
        <f t="shared" si="332"/>
        <v>137753</v>
      </c>
      <c r="GE67" s="142">
        <f t="shared" si="332"/>
        <v>3282363</v>
      </c>
      <c r="GF67" s="142">
        <f t="shared" si="332"/>
        <v>136234</v>
      </c>
      <c r="GG67" s="142">
        <f t="shared" si="332"/>
        <v>122568</v>
      </c>
      <c r="GH67" s="142">
        <f>SUM(GH68:GH71)</f>
        <v>121028.47</v>
      </c>
      <c r="GI67" s="142">
        <f>SUM(GI68:GI71)</f>
        <v>104421.23999999999</v>
      </c>
      <c r="GJ67" s="142">
        <f>FY67+FZ67+GA67+GB67+GC67+GD67+GE67+GF67+GH67+GG67+GI67+FX67</f>
        <v>4538281.71</v>
      </c>
      <c r="GK67" s="142">
        <f>SUM(GK68:GK71)</f>
        <v>75362.61</v>
      </c>
      <c r="GL67" s="142">
        <f>SUM(GL68:GL71)</f>
        <v>48733.63</v>
      </c>
      <c r="GM67" s="142">
        <f>SUM(GM68:GM71)</f>
        <v>43306.92</v>
      </c>
      <c r="GN67" s="142">
        <f t="shared" ref="GN67:GU67" si="333">SUM(GN68:GN71)</f>
        <v>34490.14</v>
      </c>
      <c r="GO67" s="142">
        <f t="shared" si="333"/>
        <v>38250.619999999995</v>
      </c>
      <c r="GP67" s="142">
        <f t="shared" si="333"/>
        <v>37922.14</v>
      </c>
      <c r="GQ67" s="142">
        <f t="shared" si="333"/>
        <v>5514094.5099999998</v>
      </c>
      <c r="GR67" s="142">
        <f t="shared" si="333"/>
        <v>15416.24</v>
      </c>
      <c r="GS67" s="142">
        <f t="shared" si="333"/>
        <v>26131.72</v>
      </c>
      <c r="GT67" s="142">
        <f t="shared" si="333"/>
        <v>19791.489999999998</v>
      </c>
      <c r="GU67" s="142">
        <f t="shared" si="333"/>
        <v>21563.9</v>
      </c>
      <c r="GV67" s="142">
        <f>SUM(GV68:GV71)</f>
        <v>20257.18</v>
      </c>
      <c r="GW67" s="142">
        <f>GK67+GL67+GM67+GN67+GO67+GP67+GQ67+GR67+GS67+GT67+GU67+GV67</f>
        <v>5895321.0999999996</v>
      </c>
      <c r="GX67" s="142">
        <f>SUM(GX68:GX71)</f>
        <v>18525.47</v>
      </c>
      <c r="GY67" s="142">
        <f>SUM(GY68:GY71)</f>
        <v>18213.87</v>
      </c>
      <c r="GZ67" s="142">
        <f>SUM(GZ68:GZ71)</f>
        <v>16615.46</v>
      </c>
      <c r="HA67" s="142">
        <f t="shared" ref="HA67:HH67" si="334">SUM(HA68:HA71)</f>
        <v>30241.73</v>
      </c>
      <c r="HB67" s="142">
        <f t="shared" si="334"/>
        <v>29716.12</v>
      </c>
      <c r="HC67" s="142">
        <f t="shared" si="334"/>
        <v>23728.41</v>
      </c>
      <c r="HD67" s="142">
        <f t="shared" si="334"/>
        <v>15704752.899999999</v>
      </c>
      <c r="HE67" s="142">
        <f t="shared" si="334"/>
        <v>31782.84</v>
      </c>
      <c r="HF67" s="142">
        <f t="shared" si="334"/>
        <v>31156.84</v>
      </c>
      <c r="HG67" s="142">
        <f t="shared" si="334"/>
        <v>36754.639999999999</v>
      </c>
      <c r="HH67" s="142">
        <f t="shared" si="334"/>
        <v>31020.86</v>
      </c>
      <c r="HI67" s="142">
        <f>SUM(HI68:HI71)</f>
        <v>39081.979999999996</v>
      </c>
      <c r="HJ67" s="142">
        <f>GX67+GY67+GZ67+HA67+HB67+HC67+HD67+HE67+HF67+HG67+HH67+HI67</f>
        <v>16011591.119999999</v>
      </c>
      <c r="HK67" s="142">
        <f>SUM(HK68:HK71)</f>
        <v>44791.69</v>
      </c>
      <c r="HL67" s="142">
        <f>SUM(HL68:HL71)</f>
        <v>51228.909999999996</v>
      </c>
      <c r="HM67" s="142">
        <f>SUM(HM68:HM71)</f>
        <v>47943.46</v>
      </c>
      <c r="HN67" s="142">
        <f t="shared" ref="HN67:HU67" si="335">SUM(HN68:HN71)</f>
        <v>64358.29</v>
      </c>
      <c r="HO67" s="142">
        <f t="shared" si="335"/>
        <v>57938.400000000001</v>
      </c>
      <c r="HP67" s="142">
        <f t="shared" si="335"/>
        <v>20651.23000000001</v>
      </c>
      <c r="HQ67" s="142">
        <f t="shared" si="335"/>
        <v>13335634.060000001</v>
      </c>
      <c r="HR67" s="142">
        <f t="shared" si="335"/>
        <v>17632.89</v>
      </c>
      <c r="HS67" s="142">
        <f t="shared" si="335"/>
        <v>15208.519999999999</v>
      </c>
      <c r="HT67" s="142">
        <f t="shared" si="335"/>
        <v>17859.78</v>
      </c>
      <c r="HU67" s="142">
        <f t="shared" si="335"/>
        <v>11850.25</v>
      </c>
      <c r="HV67" s="142">
        <f>SUM(HV68:HV71)</f>
        <v>17757.38</v>
      </c>
      <c r="HW67" s="142">
        <f>HK67+HL67+HM67+HN67+HO67+HP67+HQ67+HR67+HS67+HT67+HU67+HV67</f>
        <v>13702854.860000001</v>
      </c>
      <c r="HX67" s="142">
        <f>SUM(HX68:HX71)</f>
        <v>13658.61</v>
      </c>
      <c r="HY67" s="142">
        <f>SUM(HY68:HY71)</f>
        <v>11040</v>
      </c>
      <c r="HZ67" s="142">
        <f>SUM(HZ68:HZ71)</f>
        <v>10625.17</v>
      </c>
      <c r="IA67" s="142">
        <f t="shared" ref="IA67:IH67" si="336">SUM(IA68:IA71)</f>
        <v>11158.09</v>
      </c>
      <c r="IB67" s="142">
        <f t="shared" si="336"/>
        <v>11607.6</v>
      </c>
      <c r="IC67" s="142">
        <f t="shared" si="336"/>
        <v>12519.54</v>
      </c>
      <c r="ID67" s="142">
        <f t="shared" si="336"/>
        <v>19601352.57</v>
      </c>
      <c r="IE67" s="142">
        <f t="shared" si="336"/>
        <v>11294.97</v>
      </c>
      <c r="IF67" s="142">
        <f t="shared" si="336"/>
        <v>14619.5</v>
      </c>
      <c r="IG67" s="142">
        <f t="shared" si="336"/>
        <v>18269.38</v>
      </c>
      <c r="IH67" s="142">
        <f t="shared" si="336"/>
        <v>13132.78</v>
      </c>
      <c r="II67" s="142">
        <f>SUM(II68:II71)</f>
        <v>9752.08</v>
      </c>
      <c r="IJ67" s="142">
        <f>HX67+HY67+HZ67+IA67+IB67+IC67+ID67+IE67+IF67+IG67+IH67+II67</f>
        <v>19739030.289999999</v>
      </c>
      <c r="IK67" s="142">
        <f>SUM(IK68:IK71)</f>
        <v>11219.73</v>
      </c>
      <c r="IL67" s="142">
        <f>SUM(IL68:IL71)</f>
        <v>13377.99</v>
      </c>
      <c r="IM67" s="142">
        <f>SUM(IM68:IM71)</f>
        <v>8983.7100000000009</v>
      </c>
      <c r="IN67" s="142">
        <f t="shared" ref="IN67:IU67" si="337">SUM(IN68:IN71)</f>
        <v>9182.67</v>
      </c>
      <c r="IO67" s="142">
        <f t="shared" si="337"/>
        <v>13416.76</v>
      </c>
      <c r="IP67" s="142">
        <f t="shared" si="337"/>
        <v>19603171.649999999</v>
      </c>
      <c r="IQ67" s="142">
        <f t="shared" si="337"/>
        <v>9443.3799999999992</v>
      </c>
      <c r="IR67" s="142">
        <f t="shared" si="337"/>
        <v>10967.63</v>
      </c>
      <c r="IS67" s="142">
        <f t="shared" si="337"/>
        <v>12161.01</v>
      </c>
      <c r="IT67" s="142">
        <f t="shared" si="337"/>
        <v>16517.95</v>
      </c>
      <c r="IU67" s="142">
        <f t="shared" si="337"/>
        <v>16383.65</v>
      </c>
      <c r="IV67" s="142">
        <f>SUM(IV68:IV71)</f>
        <v>15505.27</v>
      </c>
      <c r="IW67" s="142">
        <f>IK67+IL67+IM67+IN67+IO67+IP67+IQ67+IR67+IS67+IT67+IU67+IV67</f>
        <v>19740331.399999995</v>
      </c>
      <c r="IX67" s="142">
        <f>SUM(IX68:IX71)</f>
        <v>13891.65</v>
      </c>
      <c r="IY67" s="142">
        <f>SUM(IY68:IY71)</f>
        <v>8973.25</v>
      </c>
      <c r="IZ67" s="142">
        <f>SUM(IZ68:IZ71)</f>
        <v>11419.48</v>
      </c>
      <c r="JA67" s="142">
        <f t="shared" ref="JA67:JH67" si="338">SUM(JA68:JA71)</f>
        <v>9525.4</v>
      </c>
      <c r="JB67" s="142">
        <f t="shared" si="338"/>
        <v>9463.07</v>
      </c>
      <c r="JC67" s="142">
        <f t="shared" si="338"/>
        <v>19602093.07</v>
      </c>
      <c r="JD67" s="142">
        <f t="shared" si="338"/>
        <v>12450.41</v>
      </c>
      <c r="JE67" s="142">
        <f t="shared" si="338"/>
        <v>9267.6299999999992</v>
      </c>
      <c r="JF67" s="142">
        <f t="shared" si="338"/>
        <v>11895.27</v>
      </c>
      <c r="JG67" s="142">
        <f t="shared" si="338"/>
        <v>15184.41</v>
      </c>
      <c r="JH67" s="142">
        <f t="shared" si="338"/>
        <v>11891.8</v>
      </c>
      <c r="JI67" s="142">
        <f>SUM(JI68:JI71)</f>
        <v>11487.19</v>
      </c>
      <c r="JJ67" s="142">
        <f>IX67+IY67+IZ67+JA67+JB67+JC67+JD67+JE67+JF67+JG67+JH67+JI67</f>
        <v>19727542.630000003</v>
      </c>
      <c r="JK67" s="142">
        <f>SUM(JK68:JK71)</f>
        <v>12086.29</v>
      </c>
      <c r="JL67" s="142">
        <f>SUM(JL68:JL71)</f>
        <v>8726.08</v>
      </c>
      <c r="JM67" s="142">
        <f>SUM(JM68:JM71)</f>
        <v>11370.84</v>
      </c>
      <c r="JN67" s="142">
        <f t="shared" ref="JN67:JU67" si="339">SUM(JN68:JN71)</f>
        <v>8672</v>
      </c>
      <c r="JO67" s="142">
        <f t="shared" si="339"/>
        <v>13889.97</v>
      </c>
      <c r="JP67" s="142">
        <f t="shared" si="339"/>
        <v>19600885.710000001</v>
      </c>
      <c r="JQ67" s="142">
        <f t="shared" si="339"/>
        <v>8269.51</v>
      </c>
      <c r="JR67" s="142">
        <f t="shared" si="339"/>
        <v>9816.8700000000008</v>
      </c>
      <c r="JS67" s="142">
        <f t="shared" si="339"/>
        <v>14026.58</v>
      </c>
      <c r="JT67" s="142">
        <f t="shared" si="339"/>
        <v>10247.94</v>
      </c>
      <c r="JU67" s="142">
        <f t="shared" si="339"/>
        <v>13930.83</v>
      </c>
      <c r="JV67" s="142">
        <f>SUM(JV68:JV71)</f>
        <v>13734.03</v>
      </c>
      <c r="JW67" s="142">
        <f>JK67+JL67+JM67+JN67+JO67+JP67+JQ67+JR67+JS67+JT67+JU67+JV67</f>
        <v>19725656.650000002</v>
      </c>
      <c r="JX67" s="142">
        <f>SUM(JX68:JX71)</f>
        <v>8792.59</v>
      </c>
      <c r="JY67" s="142">
        <f>SUM(JY68:JY71)</f>
        <v>8244.07</v>
      </c>
      <c r="JZ67" s="142">
        <f>SUM(JZ68:JZ71)</f>
        <v>14237.33</v>
      </c>
      <c r="KA67" s="142">
        <f t="shared" ref="KA67:KH67" si="340">SUM(KA68:KA71)</f>
        <v>9897.51</v>
      </c>
      <c r="KB67" s="142">
        <f t="shared" si="340"/>
        <v>9825.89</v>
      </c>
      <c r="KC67" s="142">
        <f t="shared" si="340"/>
        <v>19602117.329999998</v>
      </c>
      <c r="KD67" s="142">
        <f t="shared" si="340"/>
        <v>10082.790000000001</v>
      </c>
      <c r="KE67" s="142">
        <f t="shared" si="340"/>
        <v>11866.71</v>
      </c>
      <c r="KF67" s="142">
        <f t="shared" si="340"/>
        <v>11235.48</v>
      </c>
      <c r="KG67" s="142">
        <f t="shared" si="340"/>
        <v>17764.16</v>
      </c>
      <c r="KH67" s="142">
        <f t="shared" si="340"/>
        <v>12644.85</v>
      </c>
      <c r="KI67" s="142">
        <f>SUM(KI68:KI71)</f>
        <v>10716.16</v>
      </c>
      <c r="KJ67" s="142">
        <f>JX67+JY67+JZ67+KA67+KB67+KC67+KD67+KE67+KF67+KG67+KH67+KI67</f>
        <v>19727424.870000001</v>
      </c>
      <c r="KK67" s="142">
        <f>SUM(KK68:KK71)</f>
        <v>13552.79</v>
      </c>
      <c r="KL67" s="142">
        <f>SUM(KL68:KL71)</f>
        <v>8084.75</v>
      </c>
      <c r="KM67" s="142">
        <f>SUM(KM68:KM71)</f>
        <v>8123.5</v>
      </c>
      <c r="KN67" s="142">
        <f t="shared" ref="KN67:KU67" si="341">SUM(KN68:KN71)</f>
        <v>7960.67</v>
      </c>
      <c r="KO67" s="142">
        <f t="shared" si="341"/>
        <v>7623.02</v>
      </c>
      <c r="KP67" s="142">
        <f t="shared" si="341"/>
        <v>7617.71</v>
      </c>
      <c r="KQ67" s="142">
        <f t="shared" si="341"/>
        <v>6709.21</v>
      </c>
      <c r="KR67" s="142">
        <f t="shared" si="341"/>
        <v>9231.89</v>
      </c>
      <c r="KS67" s="142">
        <f t="shared" si="341"/>
        <v>12765.09</v>
      </c>
      <c r="KT67" s="142">
        <f t="shared" si="341"/>
        <v>15492.98</v>
      </c>
      <c r="KU67" s="142">
        <f t="shared" si="341"/>
        <v>7384</v>
      </c>
      <c r="KV67" s="142">
        <f>SUM(KV68:KV71)</f>
        <v>8407.69</v>
      </c>
      <c r="KW67" s="142">
        <f>KK67+KL67+KM67+KN67+KO67+KP67+KQ67+KR67+KS67+KT67+KU67+KV67</f>
        <v>112953.29999999999</v>
      </c>
      <c r="KX67" s="142">
        <f>SUM(KX68:KX71)</f>
        <v>6589.09</v>
      </c>
      <c r="KY67" s="142">
        <f>SUM(KY68:KY71)</f>
        <v>1883.1</v>
      </c>
      <c r="KZ67" s="142">
        <f>SUM(KZ68:KZ71)</f>
        <v>5979.59</v>
      </c>
      <c r="LA67" s="142">
        <f t="shared" ref="LA67:LH67" si="342">SUM(LA68:LA71)</f>
        <v>6851.13</v>
      </c>
      <c r="LB67" s="142">
        <f t="shared" si="342"/>
        <v>5983.32</v>
      </c>
      <c r="LC67" s="142">
        <f t="shared" si="342"/>
        <v>13328427.819999998</v>
      </c>
      <c r="LD67" s="142">
        <f t="shared" si="342"/>
        <v>12175.35</v>
      </c>
      <c r="LE67" s="142">
        <f t="shared" si="342"/>
        <v>9318.42</v>
      </c>
      <c r="LF67" s="142">
        <f t="shared" si="342"/>
        <v>11540.35</v>
      </c>
      <c r="LG67" s="142">
        <f t="shared" si="342"/>
        <v>7766.14</v>
      </c>
      <c r="LH67" s="142">
        <f t="shared" si="342"/>
        <v>16702.48</v>
      </c>
      <c r="LI67" s="142">
        <f>SUM(LI68:LI71)</f>
        <v>11550.32</v>
      </c>
      <c r="LJ67" s="142">
        <f>KX67+KY67+KZ67+LA67+LB67+LC67+LD67+LE67+LF67+LG67+LH67+LI67</f>
        <v>13424767.109999999</v>
      </c>
      <c r="LK67" s="142">
        <f>SUM(LK68:LK71)</f>
        <v>8419.56</v>
      </c>
      <c r="LL67" s="142">
        <f>SUM(LL68:LL71)</f>
        <v>9397.68</v>
      </c>
      <c r="LM67" s="142">
        <f>SUM(LM68:LM71)</f>
        <v>10090.549999999999</v>
      </c>
      <c r="LN67" s="142">
        <f t="shared" ref="LN67:LU67" si="343">SUM(LN68:LN71)</f>
        <v>9161.48</v>
      </c>
      <c r="LO67" s="142">
        <f t="shared" si="343"/>
        <v>8424.64</v>
      </c>
      <c r="LP67" s="142">
        <f t="shared" si="343"/>
        <v>29003210.649999999</v>
      </c>
      <c r="LQ67" s="142">
        <f t="shared" si="343"/>
        <v>9769.7999999999993</v>
      </c>
      <c r="LR67" s="142">
        <f t="shared" si="343"/>
        <v>7570.03</v>
      </c>
      <c r="LS67" s="142">
        <f t="shared" si="343"/>
        <v>9640.2999999999993</v>
      </c>
      <c r="LT67" s="142">
        <f t="shared" si="343"/>
        <v>144338.64000000001</v>
      </c>
      <c r="LU67" s="142">
        <f t="shared" si="343"/>
        <v>290089.09999999998</v>
      </c>
      <c r="LV67" s="142">
        <f>SUM(LV68:LV71)</f>
        <v>291843.88</v>
      </c>
      <c r="LW67" s="142">
        <f>LK67+LL67+LM67+LN67+LO67+LP67+LQ67+LR67+LS67+LT67+LU67+LV67</f>
        <v>29801956.310000002</v>
      </c>
      <c r="LX67" s="142">
        <f>SUM(LX68:LX71)</f>
        <v>413277.01999999996</v>
      </c>
      <c r="LY67" s="142">
        <f>SUM(LY68:LY71)</f>
        <v>444689.05</v>
      </c>
      <c r="LZ67" s="142">
        <f>SUM(LZ68:LZ71)</f>
        <v>0</v>
      </c>
      <c r="MA67" s="142">
        <f t="shared" ref="MA67:MH67" si="344">SUM(MA68:MA71)</f>
        <v>0</v>
      </c>
      <c r="MB67" s="142">
        <f t="shared" si="344"/>
        <v>0</v>
      </c>
      <c r="MC67" s="142">
        <f t="shared" si="344"/>
        <v>0</v>
      </c>
      <c r="MD67" s="142">
        <f t="shared" si="344"/>
        <v>0</v>
      </c>
      <c r="ME67" s="142">
        <f t="shared" si="344"/>
        <v>0</v>
      </c>
      <c r="MF67" s="142">
        <f t="shared" si="344"/>
        <v>0</v>
      </c>
      <c r="MG67" s="142">
        <f t="shared" si="344"/>
        <v>0</v>
      </c>
      <c r="MH67" s="142">
        <f t="shared" si="344"/>
        <v>0</v>
      </c>
      <c r="MI67" s="142">
        <f>SUM(MI68:MI71)</f>
        <v>0</v>
      </c>
      <c r="MJ67" s="142">
        <f>LX67+LY67+LZ67+MA67+MB67+MC67+MD67+ME67+MF67+MG67+MH67+MI67</f>
        <v>857966.07</v>
      </c>
    </row>
    <row r="68" spans="1:348" ht="15.75" x14ac:dyDescent="0.25">
      <c r="A68" s="50">
        <v>7100</v>
      </c>
      <c r="B68" s="51"/>
      <c r="C68" s="247" t="s">
        <v>73</v>
      </c>
      <c r="D68" s="207" t="s">
        <v>74</v>
      </c>
      <c r="E68" s="144">
        <v>0</v>
      </c>
      <c r="F68" s="144">
        <v>0</v>
      </c>
      <c r="G68" s="144">
        <v>0</v>
      </c>
      <c r="H68" s="144">
        <v>0</v>
      </c>
      <c r="I68" s="144">
        <v>0</v>
      </c>
      <c r="J68" s="144">
        <v>0</v>
      </c>
      <c r="K68" s="144">
        <v>0</v>
      </c>
      <c r="L68" s="144">
        <v>0</v>
      </c>
      <c r="M68" s="144">
        <v>0</v>
      </c>
      <c r="N68" s="144">
        <v>0</v>
      </c>
      <c r="O68" s="144">
        <v>0</v>
      </c>
      <c r="P68" s="144">
        <v>0</v>
      </c>
      <c r="Q68" s="144">
        <v>0</v>
      </c>
      <c r="R68" s="144">
        <v>0</v>
      </c>
      <c r="S68" s="144">
        <v>0</v>
      </c>
      <c r="T68" s="144">
        <v>0</v>
      </c>
      <c r="U68" s="144">
        <v>0</v>
      </c>
      <c r="V68" s="144">
        <v>0</v>
      </c>
      <c r="W68" s="145">
        <f>K68+L68+M68+N68+O68+P68+Q68+R68+S68+T68+U68+V68</f>
        <v>0</v>
      </c>
      <c r="X68" s="145">
        <v>0</v>
      </c>
      <c r="Y68" s="145">
        <v>0</v>
      </c>
      <c r="Z68" s="145">
        <v>0</v>
      </c>
      <c r="AA68" s="145">
        <v>0</v>
      </c>
      <c r="AB68" s="145">
        <v>0</v>
      </c>
      <c r="AC68" s="145">
        <v>430449.84142880992</v>
      </c>
      <c r="AD68" s="145">
        <v>0</v>
      </c>
      <c r="AE68" s="145">
        <v>0</v>
      </c>
      <c r="AF68" s="145">
        <v>0</v>
      </c>
      <c r="AG68" s="145">
        <v>0</v>
      </c>
      <c r="AH68" s="145">
        <v>0</v>
      </c>
      <c r="AI68" s="145">
        <v>0</v>
      </c>
      <c r="AJ68" s="145">
        <f>X68+Y68+Z68+AA68+AB68+AC68+AD68+AE68+AF68+AG68+AH68+AI68</f>
        <v>430449.84142880992</v>
      </c>
      <c r="AK68" s="150">
        <v>0</v>
      </c>
      <c r="AL68" s="150">
        <v>0</v>
      </c>
      <c r="AM68" s="145">
        <v>0</v>
      </c>
      <c r="AN68" s="145">
        <v>0</v>
      </c>
      <c r="AO68" s="145">
        <v>0</v>
      </c>
      <c r="AP68" s="145">
        <v>0</v>
      </c>
      <c r="AQ68" s="145">
        <v>0</v>
      </c>
      <c r="AR68" s="145">
        <v>0</v>
      </c>
      <c r="AS68" s="145">
        <v>0</v>
      </c>
      <c r="AT68" s="145">
        <v>0</v>
      </c>
      <c r="AU68" s="145">
        <v>0</v>
      </c>
      <c r="AV68" s="145">
        <v>0</v>
      </c>
      <c r="AW68" s="145">
        <f>AK68+AL68+AM68+AN68+AO68+AP68+AQ68+AR68+AS68+AT68+AU68+AV68</f>
        <v>0</v>
      </c>
      <c r="AX68" s="150">
        <v>0</v>
      </c>
      <c r="AY68" s="150">
        <v>0</v>
      </c>
      <c r="AZ68" s="150">
        <v>0</v>
      </c>
      <c r="BA68" s="150">
        <v>0</v>
      </c>
      <c r="BB68" s="150">
        <v>0</v>
      </c>
      <c r="BC68" s="150">
        <v>0</v>
      </c>
      <c r="BD68" s="150">
        <v>0</v>
      </c>
      <c r="BE68" s="150">
        <v>0</v>
      </c>
      <c r="BF68" s="150">
        <v>0</v>
      </c>
      <c r="BG68" s="150">
        <v>0</v>
      </c>
      <c r="BH68" s="150">
        <v>0</v>
      </c>
      <c r="BI68" s="145">
        <v>0</v>
      </c>
      <c r="BJ68" s="145">
        <f>AX68+AY68+AZ68+BA68+BB68+BC68+BD68+BE68+BF68+BG68+BH68+BI68</f>
        <v>0</v>
      </c>
      <c r="BK68" s="150">
        <v>0</v>
      </c>
      <c r="BL68" s="150">
        <v>0</v>
      </c>
      <c r="BM68" s="150">
        <v>0</v>
      </c>
      <c r="BN68" s="150">
        <v>0</v>
      </c>
      <c r="BO68" s="150">
        <v>0</v>
      </c>
      <c r="BP68" s="150">
        <v>0</v>
      </c>
      <c r="BQ68" s="150">
        <v>0</v>
      </c>
      <c r="BR68" s="150">
        <v>0</v>
      </c>
      <c r="BS68" s="150">
        <v>0</v>
      </c>
      <c r="BT68" s="150">
        <v>0</v>
      </c>
      <c r="BU68" s="150">
        <v>0</v>
      </c>
      <c r="BV68" s="150">
        <v>0</v>
      </c>
      <c r="BW68" s="145">
        <f>BK68+BL68+BM68+BN68+BO68+BP68+BQ68+BR68+BS68+BT68+BU68+BV68</f>
        <v>0</v>
      </c>
      <c r="BX68" s="150">
        <v>0</v>
      </c>
      <c r="BY68" s="150">
        <v>0</v>
      </c>
      <c r="BZ68" s="150">
        <v>0</v>
      </c>
      <c r="CA68" s="150">
        <v>0</v>
      </c>
      <c r="CB68" s="150">
        <v>0</v>
      </c>
      <c r="CC68" s="150">
        <v>0</v>
      </c>
      <c r="CD68" s="150">
        <v>0</v>
      </c>
      <c r="CE68" s="150">
        <v>0</v>
      </c>
      <c r="CF68" s="150">
        <v>0</v>
      </c>
      <c r="CG68" s="150">
        <v>0</v>
      </c>
      <c r="CH68" s="150">
        <v>0</v>
      </c>
      <c r="CI68" s="150">
        <v>0</v>
      </c>
      <c r="CJ68" s="145">
        <f>BX68+BY68+BZ68+CA68+CB68+CC68+CD68+CE68+CF68+CG68+CH68+CI68</f>
        <v>0</v>
      </c>
      <c r="CK68" s="150">
        <v>0</v>
      </c>
      <c r="CL68" s="150">
        <v>0</v>
      </c>
      <c r="CM68" s="150">
        <v>0</v>
      </c>
      <c r="CN68" s="150">
        <v>0</v>
      </c>
      <c r="CO68" s="150">
        <v>0</v>
      </c>
      <c r="CP68" s="150">
        <v>0</v>
      </c>
      <c r="CQ68" s="150">
        <v>0</v>
      </c>
      <c r="CR68" s="150">
        <v>0</v>
      </c>
      <c r="CS68" s="150">
        <v>0</v>
      </c>
      <c r="CT68" s="150">
        <v>0</v>
      </c>
      <c r="CU68" s="150">
        <v>0</v>
      </c>
      <c r="CV68" s="150">
        <v>0</v>
      </c>
      <c r="CW68" s="145">
        <f>CK68+CL68+CM68+CN68+CO68+CP68+CQ68+CR68+CS68+CT68+CU68+CV68</f>
        <v>0</v>
      </c>
      <c r="CX68" s="150">
        <v>0</v>
      </c>
      <c r="CY68" s="150">
        <v>0</v>
      </c>
      <c r="CZ68" s="150">
        <v>0</v>
      </c>
      <c r="DA68" s="150">
        <v>0</v>
      </c>
      <c r="DB68" s="150">
        <v>0</v>
      </c>
      <c r="DC68" s="150">
        <v>0</v>
      </c>
      <c r="DD68" s="150">
        <v>0</v>
      </c>
      <c r="DE68" s="150">
        <v>0</v>
      </c>
      <c r="DF68" s="150">
        <v>0</v>
      </c>
      <c r="DG68" s="150">
        <v>0</v>
      </c>
      <c r="DH68" s="150">
        <v>0</v>
      </c>
      <c r="DI68" s="150">
        <v>0</v>
      </c>
      <c r="DJ68" s="145">
        <f>CX68+CY68+CZ68+DA68+DB68+DC68+DD68+DE68+DF68+DG68+DH68+DI68</f>
        <v>0</v>
      </c>
      <c r="DK68" s="150">
        <v>0</v>
      </c>
      <c r="DL68" s="150">
        <v>0</v>
      </c>
      <c r="DM68" s="150">
        <v>0</v>
      </c>
      <c r="DN68" s="150">
        <v>0</v>
      </c>
      <c r="DO68" s="150">
        <v>0</v>
      </c>
      <c r="DP68" s="150">
        <v>0</v>
      </c>
      <c r="DQ68" s="150">
        <v>0</v>
      </c>
      <c r="DR68" s="150">
        <v>0</v>
      </c>
      <c r="DS68" s="150">
        <v>0</v>
      </c>
      <c r="DT68" s="150">
        <v>0</v>
      </c>
      <c r="DU68" s="150">
        <v>0</v>
      </c>
      <c r="DV68" s="150">
        <v>0</v>
      </c>
      <c r="DW68" s="145">
        <f>DK68+DL68+DM68+DN68+DO68+DP68+DQ68+DR68+DS68+DT68+DU68+DV68</f>
        <v>0</v>
      </c>
      <c r="DX68" s="150">
        <v>0</v>
      </c>
      <c r="DY68" s="150">
        <v>0</v>
      </c>
      <c r="DZ68" s="150">
        <v>0</v>
      </c>
      <c r="EA68" s="150">
        <v>0</v>
      </c>
      <c r="EB68" s="150">
        <v>0</v>
      </c>
      <c r="EC68" s="150">
        <v>0</v>
      </c>
      <c r="ED68" s="150">
        <v>0</v>
      </c>
      <c r="EE68" s="150">
        <v>0</v>
      </c>
      <c r="EF68" s="150">
        <v>0</v>
      </c>
      <c r="EG68" s="150">
        <v>0</v>
      </c>
      <c r="EH68" s="150">
        <v>0</v>
      </c>
      <c r="EI68" s="150">
        <v>0</v>
      </c>
      <c r="EJ68" s="145">
        <f>DX68+DY68+DZ68+EA68+EB68+EC68+ED68+EE68+EF68+EG68+EH68+EI68</f>
        <v>0</v>
      </c>
      <c r="EK68" s="150">
        <v>0</v>
      </c>
      <c r="EL68" s="150">
        <v>0</v>
      </c>
      <c r="EM68" s="150">
        <v>0</v>
      </c>
      <c r="EN68" s="150">
        <v>0</v>
      </c>
      <c r="EO68" s="150">
        <v>0</v>
      </c>
      <c r="EP68" s="150">
        <v>0</v>
      </c>
      <c r="EQ68" s="150">
        <v>0</v>
      </c>
      <c r="ER68" s="150">
        <v>0</v>
      </c>
      <c r="ES68" s="150">
        <v>1959157</v>
      </c>
      <c r="ET68" s="150">
        <v>0</v>
      </c>
      <c r="EU68" s="150">
        <v>0</v>
      </c>
      <c r="EV68" s="150">
        <v>0</v>
      </c>
      <c r="EW68" s="145">
        <f>EK68+EL68+EM68+EN68+EO68+EP68+EQ68+ER68+ES68+ET68+EU68+EV68</f>
        <v>1959157</v>
      </c>
      <c r="EX68" s="150">
        <v>0</v>
      </c>
      <c r="EY68" s="150">
        <v>0</v>
      </c>
      <c r="EZ68" s="150">
        <v>0</v>
      </c>
      <c r="FA68" s="150">
        <v>0</v>
      </c>
      <c r="FB68" s="150">
        <v>0</v>
      </c>
      <c r="FC68" s="150">
        <v>0</v>
      </c>
      <c r="FD68" s="150">
        <v>0</v>
      </c>
      <c r="FE68" s="150">
        <v>0</v>
      </c>
      <c r="FF68" s="150">
        <v>783663</v>
      </c>
      <c r="FG68" s="150">
        <v>0</v>
      </c>
      <c r="FH68" s="150">
        <v>0</v>
      </c>
      <c r="FI68" s="150">
        <v>0</v>
      </c>
      <c r="FJ68" s="145">
        <f>EX68+EY68+EZ68+FA68+FB68+FC68+FD68+FE68+FF68+FG68+FH68+FI68</f>
        <v>783663</v>
      </c>
      <c r="FK68" s="150">
        <v>0</v>
      </c>
      <c r="FL68" s="150">
        <v>0</v>
      </c>
      <c r="FM68" s="150">
        <v>0</v>
      </c>
      <c r="FN68" s="150">
        <v>0</v>
      </c>
      <c r="FO68" s="150">
        <v>0</v>
      </c>
      <c r="FP68" s="150">
        <v>0</v>
      </c>
      <c r="FQ68" s="150">
        <v>0</v>
      </c>
      <c r="FR68" s="150">
        <v>0</v>
      </c>
      <c r="FS68" s="150">
        <v>0</v>
      </c>
      <c r="FT68" s="150">
        <v>0</v>
      </c>
      <c r="FU68" s="150">
        <v>0</v>
      </c>
      <c r="FV68" s="150">
        <v>0</v>
      </c>
      <c r="FW68" s="145">
        <f>FK68+FL68+FM68+FN68+FO68+FP68+FQ68+FR68+FS68+FT68+FU68+FV68</f>
        <v>0</v>
      </c>
      <c r="FX68" s="150">
        <v>0</v>
      </c>
      <c r="FY68" s="150">
        <v>0</v>
      </c>
      <c r="FZ68" s="150">
        <v>0</v>
      </c>
      <c r="GA68" s="150">
        <v>0</v>
      </c>
      <c r="GB68" s="150">
        <v>0</v>
      </c>
      <c r="GC68" s="150">
        <v>0</v>
      </c>
      <c r="GD68" s="150">
        <v>0</v>
      </c>
      <c r="GE68" s="150">
        <v>3134651</v>
      </c>
      <c r="GF68" s="150">
        <v>0</v>
      </c>
      <c r="GG68" s="150">
        <v>0</v>
      </c>
      <c r="GH68" s="150">
        <v>0</v>
      </c>
      <c r="GI68" s="150">
        <v>0</v>
      </c>
      <c r="GJ68" s="145">
        <f>FY68+FZ68+GA68+GB68+GC68+GD68+GE68+GF68+GH68+GG68+GI68+FX68</f>
        <v>3134651</v>
      </c>
      <c r="GK68" s="150">
        <v>0</v>
      </c>
      <c r="GL68" s="150">
        <v>0</v>
      </c>
      <c r="GM68" s="150">
        <v>0</v>
      </c>
      <c r="GN68" s="150">
        <v>0</v>
      </c>
      <c r="GO68" s="150">
        <v>0</v>
      </c>
      <c r="GP68" s="150">
        <v>0</v>
      </c>
      <c r="GQ68" s="150">
        <v>5485639.5999999996</v>
      </c>
      <c r="GR68" s="150">
        <v>0</v>
      </c>
      <c r="GS68" s="150">
        <v>0</v>
      </c>
      <c r="GT68" s="150">
        <v>0</v>
      </c>
      <c r="GU68" s="150">
        <v>0</v>
      </c>
      <c r="GV68" s="150">
        <v>0</v>
      </c>
      <c r="GW68" s="145">
        <f>GK68+GL68+GM68+GN68+GO68+GP68+GQ68+GR68+GS68+GT68+GU68+GV68</f>
        <v>5485639.5999999996</v>
      </c>
      <c r="GX68" s="150">
        <v>0</v>
      </c>
      <c r="GY68" s="150">
        <v>0</v>
      </c>
      <c r="GZ68" s="150">
        <v>0</v>
      </c>
      <c r="HA68" s="150">
        <v>0</v>
      </c>
      <c r="HB68" s="150">
        <v>0</v>
      </c>
      <c r="HC68" s="150">
        <v>0</v>
      </c>
      <c r="HD68" s="150">
        <v>15673274</v>
      </c>
      <c r="HE68" s="150">
        <v>0</v>
      </c>
      <c r="HF68" s="150">
        <v>0</v>
      </c>
      <c r="HG68" s="150">
        <v>0</v>
      </c>
      <c r="HH68" s="150">
        <v>0</v>
      </c>
      <c r="HI68" s="150">
        <v>0</v>
      </c>
      <c r="HJ68" s="145">
        <f>GX68+GY68+GZ68+HA68+HB68+HC68+HD68+HE68+HF68+HG68+HH68+HI68</f>
        <v>15673274</v>
      </c>
      <c r="HK68" s="150">
        <v>0</v>
      </c>
      <c r="HL68" s="150">
        <v>0</v>
      </c>
      <c r="HM68" s="150">
        <v>0</v>
      </c>
      <c r="HN68" s="150">
        <v>0</v>
      </c>
      <c r="HO68" s="150">
        <v>0</v>
      </c>
      <c r="HP68" s="150">
        <v>0</v>
      </c>
      <c r="HQ68" s="150">
        <v>13322267.6</v>
      </c>
      <c r="HR68" s="150">
        <v>0</v>
      </c>
      <c r="HS68" s="150">
        <v>0</v>
      </c>
      <c r="HT68" s="150">
        <v>0</v>
      </c>
      <c r="HU68" s="150">
        <v>0</v>
      </c>
      <c r="HV68" s="150">
        <v>0</v>
      </c>
      <c r="HW68" s="145">
        <f>HK68+HL68+HM68+HN68+HO68+HP68+HQ68+HR68+HS68+HT68+HU68+HV68</f>
        <v>13322267.6</v>
      </c>
      <c r="HX68" s="150">
        <v>0</v>
      </c>
      <c r="HY68" s="150">
        <v>0</v>
      </c>
      <c r="HZ68" s="150">
        <v>0</v>
      </c>
      <c r="IA68" s="150">
        <v>0</v>
      </c>
      <c r="IB68" s="150">
        <v>0</v>
      </c>
      <c r="IC68" s="150">
        <v>0</v>
      </c>
      <c r="ID68" s="150">
        <v>19591570</v>
      </c>
      <c r="IE68" s="150">
        <v>0</v>
      </c>
      <c r="IF68" s="150">
        <v>0</v>
      </c>
      <c r="IG68" s="150">
        <v>0</v>
      </c>
      <c r="IH68" s="150">
        <v>0</v>
      </c>
      <c r="II68" s="150">
        <v>0</v>
      </c>
      <c r="IJ68" s="145">
        <f>HX68+HY68+HZ68+IA68+IB68+IC68+ID68+IE68+IF68+IG68+IH68+II68</f>
        <v>19591570</v>
      </c>
      <c r="IK68" s="150">
        <v>0</v>
      </c>
      <c r="IL68" s="150">
        <v>0</v>
      </c>
      <c r="IM68" s="150">
        <v>0</v>
      </c>
      <c r="IN68" s="150">
        <v>0</v>
      </c>
      <c r="IO68" s="150">
        <v>0</v>
      </c>
      <c r="IP68" s="150">
        <v>19591570</v>
      </c>
      <c r="IQ68" s="150">
        <v>0</v>
      </c>
      <c r="IR68" s="150">
        <v>0</v>
      </c>
      <c r="IS68" s="150">
        <v>0</v>
      </c>
      <c r="IT68" s="150">
        <v>0</v>
      </c>
      <c r="IU68" s="150">
        <v>0</v>
      </c>
      <c r="IV68" s="150">
        <v>0</v>
      </c>
      <c r="IW68" s="145">
        <f>IK68+IL68+IM68+IN68+IO68+IP68+IQ68+IR68+IS68+IT68+IU68+IV68</f>
        <v>19591570</v>
      </c>
      <c r="IX68" s="291">
        <v>0</v>
      </c>
      <c r="IY68" s="291">
        <v>0</v>
      </c>
      <c r="IZ68" s="291">
        <v>0</v>
      </c>
      <c r="JA68" s="291">
        <v>0</v>
      </c>
      <c r="JB68" s="291">
        <v>0</v>
      </c>
      <c r="JC68" s="291">
        <v>19591570</v>
      </c>
      <c r="JD68" s="291">
        <v>0</v>
      </c>
      <c r="JE68" s="291">
        <v>0</v>
      </c>
      <c r="JF68" s="291">
        <v>0</v>
      </c>
      <c r="JG68" s="291">
        <v>0</v>
      </c>
      <c r="JH68" s="291">
        <v>0</v>
      </c>
      <c r="JI68" s="291">
        <v>0</v>
      </c>
      <c r="JJ68" s="145">
        <f>IX68+IY68+IZ68+JA68+JB68+JC68+JD68+JE68+JF68+JG68+JH68+JI68</f>
        <v>19591570</v>
      </c>
      <c r="JK68" s="291">
        <v>0</v>
      </c>
      <c r="JL68" s="291">
        <v>0</v>
      </c>
      <c r="JM68" s="291">
        <v>0</v>
      </c>
      <c r="JN68" s="291">
        <v>0</v>
      </c>
      <c r="JO68" s="291">
        <v>0</v>
      </c>
      <c r="JP68" s="291">
        <v>19591570</v>
      </c>
      <c r="JQ68" s="291">
        <v>0</v>
      </c>
      <c r="JR68" s="291">
        <v>0</v>
      </c>
      <c r="JS68" s="291">
        <v>0</v>
      </c>
      <c r="JT68" s="291">
        <v>0</v>
      </c>
      <c r="JU68" s="291">
        <v>0</v>
      </c>
      <c r="JV68" s="291">
        <v>0</v>
      </c>
      <c r="JW68" s="145">
        <f>JK68+JL68+JM68+JN68+JO68+JP68+JQ68+JR68+JS68+JT68+JU68+JV68</f>
        <v>19591570</v>
      </c>
      <c r="JX68" s="291">
        <v>0</v>
      </c>
      <c r="JY68" s="291">
        <v>0</v>
      </c>
      <c r="JZ68" s="291">
        <v>0</v>
      </c>
      <c r="KA68" s="291">
        <v>0</v>
      </c>
      <c r="KB68" s="291">
        <v>0</v>
      </c>
      <c r="KC68" s="291">
        <v>19591570</v>
      </c>
      <c r="KD68" s="291">
        <v>0</v>
      </c>
      <c r="KE68" s="291">
        <v>0</v>
      </c>
      <c r="KF68" s="291">
        <v>0</v>
      </c>
      <c r="KG68" s="291">
        <v>0</v>
      </c>
      <c r="KH68" s="291">
        <v>0</v>
      </c>
      <c r="KI68" s="291">
        <v>0</v>
      </c>
      <c r="KJ68" s="145">
        <f>JX68+JY68+JZ68+KA68+KB68+KC68+KD68+KE68+KF68+KG68+KH68+KI68</f>
        <v>19591570</v>
      </c>
      <c r="KK68" s="291">
        <v>0</v>
      </c>
      <c r="KL68" s="291">
        <v>0</v>
      </c>
      <c r="KM68" s="291">
        <v>0</v>
      </c>
      <c r="KN68" s="291">
        <v>0</v>
      </c>
      <c r="KO68" s="291">
        <v>0</v>
      </c>
      <c r="KP68" s="291">
        <v>0</v>
      </c>
      <c r="KQ68" s="291">
        <v>0</v>
      </c>
      <c r="KR68" s="291">
        <v>0</v>
      </c>
      <c r="KS68" s="291">
        <v>0</v>
      </c>
      <c r="KT68" s="291">
        <v>0</v>
      </c>
      <c r="KU68" s="291">
        <v>0</v>
      </c>
      <c r="KV68" s="291">
        <v>0</v>
      </c>
      <c r="KW68" s="145">
        <f>KK68+KL68+KM68+KN68+KO68+KP68+KQ68+KR68+KS68+KT68+KU68+KV68</f>
        <v>0</v>
      </c>
      <c r="KX68" s="291">
        <v>0</v>
      </c>
      <c r="KY68" s="291">
        <v>0</v>
      </c>
      <c r="KZ68" s="291">
        <v>0</v>
      </c>
      <c r="LA68" s="291">
        <v>0</v>
      </c>
      <c r="LB68" s="291">
        <v>0</v>
      </c>
      <c r="LC68" s="291">
        <v>13322209.779999999</v>
      </c>
      <c r="LD68" s="291">
        <v>57.82</v>
      </c>
      <c r="LE68" s="291">
        <v>0</v>
      </c>
      <c r="LF68" s="291">
        <v>0</v>
      </c>
      <c r="LG68" s="291">
        <v>0</v>
      </c>
      <c r="LH68" s="291">
        <v>0</v>
      </c>
      <c r="LI68" s="291">
        <v>0</v>
      </c>
      <c r="LJ68" s="145">
        <f>KX68+KY68+KZ68+LA68+LB68+LC68+LD68+LE68+LF68+LG68+LH68+LI68</f>
        <v>13322267.6</v>
      </c>
      <c r="LK68" s="291">
        <v>0</v>
      </c>
      <c r="LL68" s="291">
        <v>0</v>
      </c>
      <c r="LM68" s="291">
        <v>0</v>
      </c>
      <c r="LN68" s="291">
        <v>0</v>
      </c>
      <c r="LO68" s="291">
        <v>0</v>
      </c>
      <c r="LP68" s="291">
        <v>28995465.77</v>
      </c>
      <c r="LQ68" s="291">
        <v>57.83</v>
      </c>
      <c r="LR68" s="291">
        <v>0</v>
      </c>
      <c r="LS68" s="291">
        <v>0</v>
      </c>
      <c r="LT68" s="291">
        <v>0</v>
      </c>
      <c r="LU68" s="291">
        <v>0</v>
      </c>
      <c r="LV68" s="291">
        <v>0</v>
      </c>
      <c r="LW68" s="145">
        <f>LK68+LL68+LM68+LN68+LO68+LP68+LQ68+LR68+LS68+LT68+LU68+LV68</f>
        <v>28995523.599999998</v>
      </c>
      <c r="LX68" s="291">
        <v>0</v>
      </c>
      <c r="LY68" s="291">
        <v>0</v>
      </c>
      <c r="LZ68" s="291">
        <v>0</v>
      </c>
      <c r="MA68" s="291">
        <v>0</v>
      </c>
      <c r="MB68" s="291">
        <v>0</v>
      </c>
      <c r="MC68" s="291">
        <v>0</v>
      </c>
      <c r="MD68" s="291">
        <v>0</v>
      </c>
      <c r="ME68" s="291">
        <v>0</v>
      </c>
      <c r="MF68" s="291">
        <v>0</v>
      </c>
      <c r="MG68" s="291">
        <v>0</v>
      </c>
      <c r="MH68" s="291">
        <v>0</v>
      </c>
      <c r="MI68" s="291">
        <v>0</v>
      </c>
      <c r="MJ68" s="145">
        <f>LX68+LY68+LZ68+MA68+MB68+MC68+MD68+ME68+MF68+MG68+MH68+MI68</f>
        <v>0</v>
      </c>
    </row>
    <row r="69" spans="1:348" ht="15.75" x14ac:dyDescent="0.25">
      <c r="A69" s="50">
        <v>7101</v>
      </c>
      <c r="B69" s="51"/>
      <c r="C69" s="247" t="s">
        <v>75</v>
      </c>
      <c r="D69" s="207" t="s">
        <v>76</v>
      </c>
      <c r="E69" s="144">
        <v>0</v>
      </c>
      <c r="F69" s="144">
        <v>0</v>
      </c>
      <c r="G69" s="144">
        <v>0</v>
      </c>
      <c r="H69" s="144">
        <v>0</v>
      </c>
      <c r="I69" s="144">
        <v>0</v>
      </c>
      <c r="J69" s="144">
        <v>0</v>
      </c>
      <c r="K69" s="144">
        <v>0</v>
      </c>
      <c r="L69" s="144">
        <v>0</v>
      </c>
      <c r="M69" s="144">
        <v>0</v>
      </c>
      <c r="N69" s="144">
        <v>0</v>
      </c>
      <c r="O69" s="144">
        <v>0</v>
      </c>
      <c r="P69" s="144">
        <v>0</v>
      </c>
      <c r="Q69" s="144">
        <v>0</v>
      </c>
      <c r="R69" s="144">
        <v>0</v>
      </c>
      <c r="S69" s="144">
        <v>0</v>
      </c>
      <c r="T69" s="144">
        <v>0</v>
      </c>
      <c r="U69" s="144">
        <v>0</v>
      </c>
      <c r="V69" s="144">
        <v>0</v>
      </c>
      <c r="W69" s="145">
        <f>K69+L69+M69+N69+O69+P69+Q69+R69+S69+T69+U69+V69</f>
        <v>0</v>
      </c>
      <c r="X69" s="145">
        <v>0</v>
      </c>
      <c r="Y69" s="145">
        <v>0</v>
      </c>
      <c r="Z69" s="145">
        <v>0</v>
      </c>
      <c r="AA69" s="145">
        <v>0</v>
      </c>
      <c r="AB69" s="145">
        <v>0</v>
      </c>
      <c r="AC69" s="145">
        <v>0</v>
      </c>
      <c r="AD69" s="145">
        <v>0</v>
      </c>
      <c r="AE69" s="145">
        <v>0</v>
      </c>
      <c r="AF69" s="145">
        <v>0</v>
      </c>
      <c r="AG69" s="145">
        <v>0</v>
      </c>
      <c r="AH69" s="145">
        <v>0</v>
      </c>
      <c r="AI69" s="145">
        <v>0</v>
      </c>
      <c r="AJ69" s="145">
        <f>X69+Y69+Z69+AA69+AB69+AC69+AD69+AE69+AF69+AG69+AH69+AI69</f>
        <v>0</v>
      </c>
      <c r="AK69" s="150">
        <v>0</v>
      </c>
      <c r="AL69" s="150">
        <v>0</v>
      </c>
      <c r="AM69" s="145">
        <v>0</v>
      </c>
      <c r="AN69" s="145">
        <v>0</v>
      </c>
      <c r="AO69" s="145">
        <v>0</v>
      </c>
      <c r="AP69" s="145">
        <v>0</v>
      </c>
      <c r="AQ69" s="145">
        <v>0</v>
      </c>
      <c r="AR69" s="145">
        <v>0</v>
      </c>
      <c r="AS69" s="145">
        <v>0</v>
      </c>
      <c r="AT69" s="145">
        <v>0</v>
      </c>
      <c r="AU69" s="145">
        <v>0</v>
      </c>
      <c r="AV69" s="145">
        <v>0</v>
      </c>
      <c r="AW69" s="145">
        <f>AK69+AL69+AM69+AN69+AO69+AP69+AQ69+AR69+AS69+AT69+AU69+AV69</f>
        <v>0</v>
      </c>
      <c r="AX69" s="150">
        <v>0</v>
      </c>
      <c r="AY69" s="150">
        <v>0</v>
      </c>
      <c r="AZ69" s="150">
        <v>0</v>
      </c>
      <c r="BA69" s="150">
        <v>0</v>
      </c>
      <c r="BB69" s="150">
        <v>0</v>
      </c>
      <c r="BC69" s="150">
        <v>0</v>
      </c>
      <c r="BD69" s="150">
        <v>0</v>
      </c>
      <c r="BE69" s="150">
        <v>0</v>
      </c>
      <c r="BF69" s="150">
        <v>0</v>
      </c>
      <c r="BG69" s="150">
        <v>0</v>
      </c>
      <c r="BH69" s="150">
        <v>0</v>
      </c>
      <c r="BI69" s="145">
        <v>0</v>
      </c>
      <c r="BJ69" s="145">
        <f>AX69+AY69+AZ69+BA69+BB69+BC69+BD69+BE69+BF69+BG69+BH69+BI69</f>
        <v>0</v>
      </c>
      <c r="BK69" s="150">
        <v>0</v>
      </c>
      <c r="BL69" s="150">
        <v>0</v>
      </c>
      <c r="BM69" s="150">
        <v>0</v>
      </c>
      <c r="BN69" s="150">
        <v>0</v>
      </c>
      <c r="BO69" s="150">
        <v>0</v>
      </c>
      <c r="BP69" s="150">
        <v>0</v>
      </c>
      <c r="BQ69" s="150">
        <v>0</v>
      </c>
      <c r="BR69" s="150">
        <v>0</v>
      </c>
      <c r="BS69" s="150">
        <v>0</v>
      </c>
      <c r="BT69" s="150">
        <v>0</v>
      </c>
      <c r="BU69" s="150">
        <v>0</v>
      </c>
      <c r="BV69" s="150">
        <v>0</v>
      </c>
      <c r="BW69" s="145">
        <f>BK69+BL69+BM69+BN69+BO69+BP69+BQ69+BR69+BS69+BT69+BU69+BV69</f>
        <v>0</v>
      </c>
      <c r="BX69" s="150">
        <v>0</v>
      </c>
      <c r="BY69" s="150">
        <v>0</v>
      </c>
      <c r="BZ69" s="150">
        <v>0</v>
      </c>
      <c r="CA69" s="150">
        <v>0</v>
      </c>
      <c r="CB69" s="150">
        <v>0</v>
      </c>
      <c r="CC69" s="150">
        <v>0</v>
      </c>
      <c r="CD69" s="150">
        <v>0</v>
      </c>
      <c r="CE69" s="150">
        <v>0</v>
      </c>
      <c r="CF69" s="150">
        <v>0</v>
      </c>
      <c r="CG69" s="150">
        <v>0</v>
      </c>
      <c r="CH69" s="150">
        <v>0</v>
      </c>
      <c r="CI69" s="150">
        <v>0</v>
      </c>
      <c r="CJ69" s="145">
        <f>BX69+BY69+BZ69+CA69+CB69+CC69+CD69+CE69+CF69+CG69+CH69+CI69</f>
        <v>0</v>
      </c>
      <c r="CK69" s="150">
        <v>0</v>
      </c>
      <c r="CL69" s="150">
        <v>0</v>
      </c>
      <c r="CM69" s="150">
        <v>0</v>
      </c>
      <c r="CN69" s="150">
        <v>0</v>
      </c>
      <c r="CO69" s="150">
        <v>0</v>
      </c>
      <c r="CP69" s="150">
        <v>0</v>
      </c>
      <c r="CQ69" s="150">
        <v>0</v>
      </c>
      <c r="CR69" s="150">
        <v>0</v>
      </c>
      <c r="CS69" s="150">
        <v>0</v>
      </c>
      <c r="CT69" s="150">
        <v>0</v>
      </c>
      <c r="CU69" s="150">
        <v>0</v>
      </c>
      <c r="CV69" s="150">
        <v>0</v>
      </c>
      <c r="CW69" s="145">
        <f>CK69+CL69+CM69+CN69+CO69+CP69+CQ69+CR69+CS69+CT69+CU69+CV69</f>
        <v>0</v>
      </c>
      <c r="CX69" s="150">
        <v>0</v>
      </c>
      <c r="CY69" s="150">
        <v>0</v>
      </c>
      <c r="CZ69" s="150">
        <v>0</v>
      </c>
      <c r="DA69" s="150">
        <v>0</v>
      </c>
      <c r="DB69" s="150">
        <v>0</v>
      </c>
      <c r="DC69" s="150">
        <v>0</v>
      </c>
      <c r="DD69" s="150">
        <v>0</v>
      </c>
      <c r="DE69" s="150">
        <v>0</v>
      </c>
      <c r="DF69" s="150">
        <v>0</v>
      </c>
      <c r="DG69" s="150">
        <v>0</v>
      </c>
      <c r="DH69" s="150">
        <v>0</v>
      </c>
      <c r="DI69" s="150">
        <v>0</v>
      </c>
      <c r="DJ69" s="145">
        <f>CX69+CY69+CZ69+DA69+DB69+DC69+DD69+DE69+DF69+DG69+DH69+DI69</f>
        <v>0</v>
      </c>
      <c r="DK69" s="150">
        <v>0</v>
      </c>
      <c r="DL69" s="150">
        <v>0</v>
      </c>
      <c r="DM69" s="150">
        <v>0</v>
      </c>
      <c r="DN69" s="150">
        <v>0</v>
      </c>
      <c r="DO69" s="150">
        <v>0</v>
      </c>
      <c r="DP69" s="150">
        <v>0</v>
      </c>
      <c r="DQ69" s="150">
        <v>0</v>
      </c>
      <c r="DR69" s="150">
        <v>0</v>
      </c>
      <c r="DS69" s="150">
        <v>0</v>
      </c>
      <c r="DT69" s="150">
        <v>0</v>
      </c>
      <c r="DU69" s="150">
        <v>0</v>
      </c>
      <c r="DV69" s="150">
        <v>0</v>
      </c>
      <c r="DW69" s="145">
        <f>DK69+DL69+DM69+DN69+DO69+DP69+DQ69+DR69+DS69+DT69+DU69+DV69</f>
        <v>0</v>
      </c>
      <c r="DX69" s="150">
        <v>0</v>
      </c>
      <c r="DY69" s="150">
        <v>0</v>
      </c>
      <c r="DZ69" s="150">
        <v>0</v>
      </c>
      <c r="EA69" s="150">
        <v>0</v>
      </c>
      <c r="EB69" s="150">
        <v>0</v>
      </c>
      <c r="EC69" s="150">
        <v>0</v>
      </c>
      <c r="ED69" s="150">
        <v>0</v>
      </c>
      <c r="EE69" s="150">
        <v>0</v>
      </c>
      <c r="EF69" s="150">
        <v>0</v>
      </c>
      <c r="EG69" s="150">
        <v>0</v>
      </c>
      <c r="EH69" s="150">
        <v>0</v>
      </c>
      <c r="EI69" s="150">
        <v>0</v>
      </c>
      <c r="EJ69" s="145">
        <f>DX69+DY69+DZ69+EA69+EB69+EC69+ED69+EE69+EF69+EG69+EH69+EI69</f>
        <v>0</v>
      </c>
      <c r="EK69" s="150">
        <v>0</v>
      </c>
      <c r="EL69" s="150">
        <v>0</v>
      </c>
      <c r="EM69" s="150">
        <v>0</v>
      </c>
      <c r="EN69" s="150">
        <v>0</v>
      </c>
      <c r="EO69" s="150">
        <v>0</v>
      </c>
      <c r="EP69" s="150">
        <v>0</v>
      </c>
      <c r="EQ69" s="150">
        <v>0</v>
      </c>
      <c r="ER69" s="150">
        <v>0</v>
      </c>
      <c r="ES69" s="150">
        <v>0</v>
      </c>
      <c r="ET69" s="150">
        <v>0</v>
      </c>
      <c r="EU69" s="150">
        <v>0</v>
      </c>
      <c r="EV69" s="150">
        <v>0</v>
      </c>
      <c r="EW69" s="145">
        <f>EK69+EL69+EM69+EN69+EO69+EP69+EQ69+ER69+ES69+ET69+EU69+EV69</f>
        <v>0</v>
      </c>
      <c r="EX69" s="150">
        <v>0</v>
      </c>
      <c r="EY69" s="150">
        <v>0</v>
      </c>
      <c r="EZ69" s="150">
        <v>0</v>
      </c>
      <c r="FA69" s="150">
        <v>0</v>
      </c>
      <c r="FB69" s="150">
        <v>0</v>
      </c>
      <c r="FC69" s="150">
        <v>0</v>
      </c>
      <c r="FD69" s="150">
        <v>0</v>
      </c>
      <c r="FE69" s="150">
        <v>0</v>
      </c>
      <c r="FF69" s="150">
        <v>0</v>
      </c>
      <c r="FG69" s="150">
        <v>0</v>
      </c>
      <c r="FH69" s="150">
        <v>0</v>
      </c>
      <c r="FI69" s="150">
        <v>0</v>
      </c>
      <c r="FJ69" s="145">
        <f>EX69+EY69+EZ69+FA69+FB69+FC69+FD69+FE69+FF69+FG69+FH69+FI69</f>
        <v>0</v>
      </c>
      <c r="FK69" s="150">
        <v>0</v>
      </c>
      <c r="FL69" s="150">
        <v>0</v>
      </c>
      <c r="FM69" s="150">
        <v>0</v>
      </c>
      <c r="FN69" s="150">
        <v>0</v>
      </c>
      <c r="FO69" s="150">
        <v>0</v>
      </c>
      <c r="FP69" s="150">
        <v>0</v>
      </c>
      <c r="FQ69" s="150">
        <v>0</v>
      </c>
      <c r="FR69" s="150">
        <v>0</v>
      </c>
      <c r="FS69" s="150">
        <v>0</v>
      </c>
      <c r="FT69" s="150">
        <v>0</v>
      </c>
      <c r="FU69" s="150">
        <v>0</v>
      </c>
      <c r="FV69" s="150">
        <v>0</v>
      </c>
      <c r="FW69" s="145">
        <f>FK69+FL69+FM69+FN69+FO69+FP69+FQ69+FR69+FS69+FT69+FU69+FV69</f>
        <v>0</v>
      </c>
      <c r="FX69" s="150">
        <v>0</v>
      </c>
      <c r="FY69" s="150">
        <v>0</v>
      </c>
      <c r="FZ69" s="150">
        <v>0</v>
      </c>
      <c r="GA69" s="150">
        <v>0</v>
      </c>
      <c r="GB69" s="150">
        <v>0</v>
      </c>
      <c r="GC69" s="150">
        <v>0</v>
      </c>
      <c r="GD69" s="150">
        <v>0</v>
      </c>
      <c r="GE69" s="150">
        <v>0</v>
      </c>
      <c r="GF69" s="150">
        <v>0</v>
      </c>
      <c r="GG69" s="150">
        <v>0</v>
      </c>
      <c r="GH69" s="150">
        <v>0</v>
      </c>
      <c r="GI69" s="150">
        <v>0</v>
      </c>
      <c r="GJ69" s="145">
        <f>FY69+FZ69+GA69+GB69+GC69+GD69+GE69+GF69+GH69+GG69+GI69+FX69</f>
        <v>0</v>
      </c>
      <c r="GK69" s="150">
        <v>0</v>
      </c>
      <c r="GL69" s="150">
        <v>0</v>
      </c>
      <c r="GM69" s="150">
        <v>0</v>
      </c>
      <c r="GN69" s="150">
        <v>0</v>
      </c>
      <c r="GO69" s="150">
        <v>0</v>
      </c>
      <c r="GP69" s="150">
        <v>0</v>
      </c>
      <c r="GQ69" s="150">
        <v>0</v>
      </c>
      <c r="GR69" s="150">
        <v>0</v>
      </c>
      <c r="GS69" s="150">
        <v>0</v>
      </c>
      <c r="GT69" s="150">
        <v>0</v>
      </c>
      <c r="GU69" s="150">
        <v>0</v>
      </c>
      <c r="GV69" s="150">
        <v>0</v>
      </c>
      <c r="GW69" s="145">
        <f>GK69+GL69+GM69+GN69+GO69+GP69+GQ69+GR69+GS69+GT69+GU69+GV69</f>
        <v>0</v>
      </c>
      <c r="GX69" s="150">
        <v>0</v>
      </c>
      <c r="GY69" s="150">
        <v>0</v>
      </c>
      <c r="GZ69" s="150">
        <v>0</v>
      </c>
      <c r="HA69" s="150">
        <v>0</v>
      </c>
      <c r="HB69" s="150">
        <v>0</v>
      </c>
      <c r="HC69" s="150">
        <v>0</v>
      </c>
      <c r="HD69" s="150">
        <v>0</v>
      </c>
      <c r="HE69" s="150">
        <v>0</v>
      </c>
      <c r="HF69" s="150">
        <v>0</v>
      </c>
      <c r="HG69" s="150">
        <v>0</v>
      </c>
      <c r="HH69" s="150">
        <v>0</v>
      </c>
      <c r="HI69" s="150">
        <v>0</v>
      </c>
      <c r="HJ69" s="145">
        <f>GX69+GY69+GZ69+HA69+HB69+HC69+HD69+HE69+HF69+HG69+HH69+HI69</f>
        <v>0</v>
      </c>
      <c r="HK69" s="150">
        <v>0</v>
      </c>
      <c r="HL69" s="150">
        <v>0</v>
      </c>
      <c r="HM69" s="150">
        <v>0</v>
      </c>
      <c r="HN69" s="150">
        <v>0</v>
      </c>
      <c r="HO69" s="150">
        <v>0</v>
      </c>
      <c r="HP69" s="150">
        <v>0</v>
      </c>
      <c r="HQ69" s="150">
        <v>0</v>
      </c>
      <c r="HR69" s="150">
        <v>0</v>
      </c>
      <c r="HS69" s="150">
        <v>0</v>
      </c>
      <c r="HT69" s="150">
        <v>0</v>
      </c>
      <c r="HU69" s="150">
        <v>0</v>
      </c>
      <c r="HV69" s="150">
        <v>0</v>
      </c>
      <c r="HW69" s="145">
        <f>HK69+HL69+HM69+HN69+HO69+HP69+HQ69+HR69+HS69+HT69+HU69+HV69</f>
        <v>0</v>
      </c>
      <c r="HX69" s="150">
        <v>0</v>
      </c>
      <c r="HY69" s="150">
        <v>0</v>
      </c>
      <c r="HZ69" s="150">
        <v>0</v>
      </c>
      <c r="IA69" s="150">
        <v>0</v>
      </c>
      <c r="IB69" s="150">
        <v>0</v>
      </c>
      <c r="IC69" s="150">
        <v>0</v>
      </c>
      <c r="ID69" s="150">
        <v>0</v>
      </c>
      <c r="IE69" s="150">
        <v>0</v>
      </c>
      <c r="IF69" s="150">
        <v>0</v>
      </c>
      <c r="IG69" s="150">
        <v>0</v>
      </c>
      <c r="IH69" s="150">
        <v>0</v>
      </c>
      <c r="II69" s="150">
        <v>0</v>
      </c>
      <c r="IJ69" s="145">
        <f>HX69+HY69+HZ69+IA69+IB69+IC69+ID69+IE69+IF69+IG69+IH69+II69</f>
        <v>0</v>
      </c>
      <c r="IK69" s="150">
        <v>0</v>
      </c>
      <c r="IL69" s="150">
        <v>0</v>
      </c>
      <c r="IM69" s="150">
        <v>0</v>
      </c>
      <c r="IN69" s="150">
        <v>0</v>
      </c>
      <c r="IO69" s="150">
        <v>0</v>
      </c>
      <c r="IP69" s="150">
        <v>0</v>
      </c>
      <c r="IQ69" s="150">
        <v>0</v>
      </c>
      <c r="IR69" s="150">
        <v>0</v>
      </c>
      <c r="IS69" s="150">
        <v>0</v>
      </c>
      <c r="IT69" s="150">
        <v>0</v>
      </c>
      <c r="IU69" s="150">
        <v>0</v>
      </c>
      <c r="IV69" s="150">
        <v>0</v>
      </c>
      <c r="IW69" s="145">
        <f>IK69+IL69+IM69+IN69+IO69+IP69+IQ69+IR69+IS69+IT69+IU69+IV69</f>
        <v>0</v>
      </c>
      <c r="IX69" s="291">
        <v>0</v>
      </c>
      <c r="IY69" s="291">
        <v>0</v>
      </c>
      <c r="IZ69" s="291">
        <v>0</v>
      </c>
      <c r="JA69" s="291">
        <v>0</v>
      </c>
      <c r="JB69" s="291">
        <v>0</v>
      </c>
      <c r="JC69" s="291">
        <v>0</v>
      </c>
      <c r="JD69" s="291">
        <v>0</v>
      </c>
      <c r="JE69" s="291">
        <v>0</v>
      </c>
      <c r="JF69" s="291">
        <v>0</v>
      </c>
      <c r="JG69" s="291">
        <v>0</v>
      </c>
      <c r="JH69" s="291">
        <v>0</v>
      </c>
      <c r="JI69" s="291">
        <v>0</v>
      </c>
      <c r="JJ69" s="145">
        <f>IX69+IY69+IZ69+JA69+JB69+JC69+JD69+JE69+JF69+JG69+JH69+JI69</f>
        <v>0</v>
      </c>
      <c r="JK69" s="291">
        <v>0</v>
      </c>
      <c r="JL69" s="291">
        <v>0</v>
      </c>
      <c r="JM69" s="291">
        <v>0</v>
      </c>
      <c r="JN69" s="291">
        <v>0</v>
      </c>
      <c r="JO69" s="291">
        <v>0</v>
      </c>
      <c r="JP69" s="291">
        <v>0</v>
      </c>
      <c r="JQ69" s="291">
        <v>0</v>
      </c>
      <c r="JR69" s="291">
        <v>0</v>
      </c>
      <c r="JS69" s="291">
        <v>0</v>
      </c>
      <c r="JT69" s="291">
        <v>0</v>
      </c>
      <c r="JU69" s="291">
        <v>0</v>
      </c>
      <c r="JV69" s="291">
        <v>0</v>
      </c>
      <c r="JW69" s="145">
        <f>JK69+JL69+JM69+JN69+JO69+JP69+JQ69+JR69+JS69+JT69+JU69+JV69</f>
        <v>0</v>
      </c>
      <c r="JX69" s="291">
        <v>0</v>
      </c>
      <c r="JY69" s="291">
        <v>0</v>
      </c>
      <c r="JZ69" s="291">
        <v>0</v>
      </c>
      <c r="KA69" s="291">
        <v>0</v>
      </c>
      <c r="KB69" s="291">
        <v>0</v>
      </c>
      <c r="KC69" s="291">
        <v>0</v>
      </c>
      <c r="KD69" s="291">
        <v>0</v>
      </c>
      <c r="KE69" s="291">
        <v>0</v>
      </c>
      <c r="KF69" s="291">
        <v>0</v>
      </c>
      <c r="KG69" s="291">
        <v>0</v>
      </c>
      <c r="KH69" s="291">
        <v>0</v>
      </c>
      <c r="KI69" s="291">
        <v>0</v>
      </c>
      <c r="KJ69" s="145">
        <f>JX69+JY69+JZ69+KA69+KB69+KC69+KD69+KE69+KF69+KG69+KH69+KI69</f>
        <v>0</v>
      </c>
      <c r="KK69" s="291">
        <v>0</v>
      </c>
      <c r="KL69" s="291">
        <v>0</v>
      </c>
      <c r="KM69" s="291">
        <v>0</v>
      </c>
      <c r="KN69" s="291">
        <v>0</v>
      </c>
      <c r="KO69" s="291">
        <v>0</v>
      </c>
      <c r="KP69" s="291">
        <v>0</v>
      </c>
      <c r="KQ69" s="291">
        <v>0</v>
      </c>
      <c r="KR69" s="291">
        <v>0</v>
      </c>
      <c r="KS69" s="291">
        <v>0</v>
      </c>
      <c r="KT69" s="291">
        <v>0</v>
      </c>
      <c r="KU69" s="291">
        <v>0</v>
      </c>
      <c r="KV69" s="291">
        <v>0</v>
      </c>
      <c r="KW69" s="145">
        <f>KK69+KL69+KM69+KN69+KO69+KP69+KQ69+KR69+KS69+KT69+KU69+KV69</f>
        <v>0</v>
      </c>
      <c r="KX69" s="291">
        <v>0</v>
      </c>
      <c r="KY69" s="291">
        <v>0</v>
      </c>
      <c r="KZ69" s="291">
        <v>0</v>
      </c>
      <c r="LA69" s="291">
        <v>0</v>
      </c>
      <c r="LB69" s="291">
        <v>0</v>
      </c>
      <c r="LC69" s="291">
        <v>0</v>
      </c>
      <c r="LD69" s="291">
        <v>0</v>
      </c>
      <c r="LE69" s="291">
        <v>0</v>
      </c>
      <c r="LF69" s="291">
        <v>0</v>
      </c>
      <c r="LG69" s="291">
        <v>0</v>
      </c>
      <c r="LH69" s="291">
        <v>0</v>
      </c>
      <c r="LI69" s="291">
        <v>0</v>
      </c>
      <c r="LJ69" s="145">
        <f>KX69+KY69+KZ69+LA69+LB69+LC69+LD69+LE69+LF69+LG69+LH69+LI69</f>
        <v>0</v>
      </c>
      <c r="LK69" s="291">
        <v>0</v>
      </c>
      <c r="LL69" s="291">
        <v>0</v>
      </c>
      <c r="LM69" s="291">
        <v>0</v>
      </c>
      <c r="LN69" s="291">
        <v>0</v>
      </c>
      <c r="LO69" s="291">
        <v>0</v>
      </c>
      <c r="LP69" s="291">
        <v>0</v>
      </c>
      <c r="LQ69" s="291">
        <v>0</v>
      </c>
      <c r="LR69" s="291">
        <v>0</v>
      </c>
      <c r="LS69" s="291">
        <v>0</v>
      </c>
      <c r="LT69" s="291">
        <v>0</v>
      </c>
      <c r="LU69" s="291">
        <v>0</v>
      </c>
      <c r="LV69" s="291">
        <v>0</v>
      </c>
      <c r="LW69" s="145">
        <f>LK69+LL69+LM69+LN69+LO69+LP69+LQ69+LR69+LS69+LT69+LU69+LV69</f>
        <v>0</v>
      </c>
      <c r="LX69" s="291">
        <v>0</v>
      </c>
      <c r="LY69" s="291">
        <v>0</v>
      </c>
      <c r="LZ69" s="291">
        <v>0</v>
      </c>
      <c r="MA69" s="291">
        <v>0</v>
      </c>
      <c r="MB69" s="291">
        <v>0</v>
      </c>
      <c r="MC69" s="291">
        <v>0</v>
      </c>
      <c r="MD69" s="291">
        <v>0</v>
      </c>
      <c r="ME69" s="291">
        <v>0</v>
      </c>
      <c r="MF69" s="291">
        <v>0</v>
      </c>
      <c r="MG69" s="291">
        <v>0</v>
      </c>
      <c r="MH69" s="291">
        <v>0</v>
      </c>
      <c r="MI69" s="291">
        <v>0</v>
      </c>
      <c r="MJ69" s="145">
        <f>LX69+LY69+LZ69+MA69+MB69+MC69+MD69+ME69+MF69+MG69+MH69+MI69</f>
        <v>0</v>
      </c>
    </row>
    <row r="70" spans="1:348" ht="15.75" x14ac:dyDescent="0.25">
      <c r="A70" s="50">
        <v>7102</v>
      </c>
      <c r="B70" s="51"/>
      <c r="C70" s="247" t="s">
        <v>122</v>
      </c>
      <c r="D70" s="207" t="s">
        <v>77</v>
      </c>
      <c r="E70" s="144">
        <v>22804548.489400767</v>
      </c>
      <c r="F70" s="144">
        <v>7796044.0660991492</v>
      </c>
      <c r="G70" s="144">
        <v>9490723.5853780676</v>
      </c>
      <c r="H70" s="144">
        <v>3919462.5271240198</v>
      </c>
      <c r="I70" s="144">
        <v>2705641.7960273749</v>
      </c>
      <c r="J70" s="145">
        <v>2639655.3163077952</v>
      </c>
      <c r="K70" s="145">
        <v>199424.13620430647</v>
      </c>
      <c r="L70" s="145">
        <v>217163.24486730096</v>
      </c>
      <c r="M70" s="145">
        <v>290176.93206476385</v>
      </c>
      <c r="N70" s="145">
        <v>251406.27608078788</v>
      </c>
      <c r="O70" s="145">
        <v>205182.77416124186</v>
      </c>
      <c r="P70" s="145">
        <v>197617.25922216658</v>
      </c>
      <c r="Q70" s="145">
        <v>181380.40393924221</v>
      </c>
      <c r="R70" s="145">
        <v>183345.8521115006</v>
      </c>
      <c r="S70" s="145">
        <v>192668.16892004677</v>
      </c>
      <c r="T70" s="145">
        <v>184998.3308295777</v>
      </c>
      <c r="U70" s="145">
        <v>179690.36888666335</v>
      </c>
      <c r="V70" s="145">
        <v>213228.17559672846</v>
      </c>
      <c r="W70" s="145">
        <f>K70+L70+M70+N70+O70+P70+Q70+R70+S70+T70+U70+V70</f>
        <v>2496281.9228843269</v>
      </c>
      <c r="X70" s="145">
        <v>148785.67851777666</v>
      </c>
      <c r="Y70" s="145">
        <v>124186.2794191287</v>
      </c>
      <c r="Z70" s="145">
        <v>148890.00166917042</v>
      </c>
      <c r="AA70" s="145">
        <v>151911.20013353365</v>
      </c>
      <c r="AB70" s="145">
        <v>137435.31964613587</v>
      </c>
      <c r="AC70" s="145">
        <v>141587.38107160741</v>
      </c>
      <c r="AD70" s="145">
        <v>135632.61559005175</v>
      </c>
      <c r="AE70" s="145">
        <v>140890.5024202971</v>
      </c>
      <c r="AF70" s="145">
        <v>138983.59622767486</v>
      </c>
      <c r="AG70" s="145">
        <v>139442.49707895177</v>
      </c>
      <c r="AH70" s="145">
        <v>136600.73443498582</v>
      </c>
      <c r="AI70" s="145">
        <v>95689.367384409954</v>
      </c>
      <c r="AJ70" s="145">
        <f>X70+Y70+Z70+AA70+AB70+AC70+AD70+AE70+AF70+AG70+AH70+AI70</f>
        <v>1640035.1735937241</v>
      </c>
      <c r="AK70" s="150">
        <v>90694.374895676854</v>
      </c>
      <c r="AL70" s="150">
        <v>121382.0731096645</v>
      </c>
      <c r="AM70" s="145">
        <v>122270.90635953931</v>
      </c>
      <c r="AN70" s="145">
        <v>119541.81271907862</v>
      </c>
      <c r="AO70" s="145">
        <v>159781.3386746787</v>
      </c>
      <c r="AP70" s="145">
        <v>132669.83809046907</v>
      </c>
      <c r="AQ70" s="145">
        <v>172875.98063762311</v>
      </c>
      <c r="AR70" s="145">
        <v>161458.85494909031</v>
      </c>
      <c r="AS70" s="145">
        <v>139722.08312468702</v>
      </c>
      <c r="AT70" s="145">
        <v>167442.83091303625</v>
      </c>
      <c r="AU70" s="145">
        <v>153321.64914037724</v>
      </c>
      <c r="AV70" s="145">
        <v>47437.823401769325</v>
      </c>
      <c r="AW70" s="145">
        <f>AK70+AL70+AM70+AN70+AO70+AP70+AQ70+AR70+AS70+AT70+AU70+AV70</f>
        <v>1588599.5660156906</v>
      </c>
      <c r="AX70" s="150">
        <v>108208.14555166084</v>
      </c>
      <c r="AY70" s="150">
        <v>72992.822567184121</v>
      </c>
      <c r="AZ70" s="150">
        <v>129293.94091136706</v>
      </c>
      <c r="BA70" s="150">
        <v>100121.01485561677</v>
      </c>
      <c r="BB70" s="150">
        <v>85411.450509096976</v>
      </c>
      <c r="BC70" s="150">
        <v>136663.32832582208</v>
      </c>
      <c r="BD70" s="150">
        <v>123702.21999666168</v>
      </c>
      <c r="BE70" s="150">
        <v>128238.19061926224</v>
      </c>
      <c r="BF70" s="150">
        <v>50650.976464697043</v>
      </c>
      <c r="BG70" s="150">
        <v>47041.395426473042</v>
      </c>
      <c r="BH70" s="150">
        <v>37748.289100317146</v>
      </c>
      <c r="BI70" s="145">
        <v>14513.436821899517</v>
      </c>
      <c r="BJ70" s="145">
        <f>AX70+AY70+AZ70+BA70+BB70+BC70+BD70+BE70+BF70+BG70+BH70+BI70</f>
        <v>1034585.2111500584</v>
      </c>
      <c r="BK70" s="150">
        <v>45059.255549991656</v>
      </c>
      <c r="BL70" s="150">
        <v>10390.585878818229</v>
      </c>
      <c r="BM70" s="150">
        <v>18861.625771991319</v>
      </c>
      <c r="BN70" s="150">
        <v>36538.140544149566</v>
      </c>
      <c r="BO70" s="150">
        <v>17818.394258053748</v>
      </c>
      <c r="BP70" s="150">
        <v>27862.6272742447</v>
      </c>
      <c r="BQ70" s="150">
        <v>21102.487063929228</v>
      </c>
      <c r="BR70" s="150">
        <v>55733.60040060091</v>
      </c>
      <c r="BS70" s="150">
        <v>37022.199966616594</v>
      </c>
      <c r="BT70" s="150">
        <v>34606.075780337174</v>
      </c>
      <c r="BU70" s="150">
        <v>32068.936738440996</v>
      </c>
      <c r="BV70" s="150">
        <v>70726.923718911712</v>
      </c>
      <c r="BW70" s="145">
        <f>BK70+BL70+BM70+BN70+BO70+BP70+BQ70+BR70+BS70+BT70+BU70+BV70</f>
        <v>407790.8529460858</v>
      </c>
      <c r="BX70" s="150">
        <v>94149.557669838105</v>
      </c>
      <c r="BY70" s="150">
        <v>66850.275413119685</v>
      </c>
      <c r="BZ70" s="150">
        <v>94808.879986646643</v>
      </c>
      <c r="CA70" s="150">
        <v>98163.912535469877</v>
      </c>
      <c r="CB70" s="150">
        <v>92714.071106660005</v>
      </c>
      <c r="CC70" s="150">
        <v>64517.609747955277</v>
      </c>
      <c r="CD70" s="150">
        <v>72926.055750292115</v>
      </c>
      <c r="CE70" s="150">
        <v>39976.631614087797</v>
      </c>
      <c r="CF70" s="150">
        <v>73739.776331163419</v>
      </c>
      <c r="CG70" s="150">
        <v>77908.529460857957</v>
      </c>
      <c r="CH70" s="150">
        <v>40652.645635119348</v>
      </c>
      <c r="CI70" s="150">
        <v>42092.305124353195</v>
      </c>
      <c r="CJ70" s="145">
        <f>BX70+BY70+BZ70+CA70+CB70+CC70+CD70+CE70+CF70+CG70+CH70+CI70</f>
        <v>858500.25037556328</v>
      </c>
      <c r="CK70" s="150">
        <v>121215.15606743449</v>
      </c>
      <c r="CL70" s="150">
        <v>64525.955600066765</v>
      </c>
      <c r="CM70" s="150">
        <v>113466.0323819062</v>
      </c>
      <c r="CN70" s="150">
        <v>103784.84393256552</v>
      </c>
      <c r="CO70" s="150">
        <v>105282.92438657988</v>
      </c>
      <c r="CP70" s="150">
        <v>56513.937573026211</v>
      </c>
      <c r="CQ70" s="150">
        <v>102245.03421799366</v>
      </c>
      <c r="CR70" s="150">
        <v>109952.42864296446</v>
      </c>
      <c r="CS70" s="150">
        <v>117797.529627775</v>
      </c>
      <c r="CT70" s="150">
        <v>119838.09046903691</v>
      </c>
      <c r="CU70" s="150">
        <v>110582.54047738275</v>
      </c>
      <c r="CV70" s="150">
        <v>96853.61375396428</v>
      </c>
      <c r="CW70" s="145">
        <f>CK70+CL70+CM70+CN70+CO70+CP70+CQ70+CR70+CS70+CT70+CU70+CV70</f>
        <v>1222058.087130696</v>
      </c>
      <c r="CX70" s="150">
        <v>135528.29243865798</v>
      </c>
      <c r="CY70" s="150">
        <v>130182.77416124186</v>
      </c>
      <c r="CZ70" s="150">
        <v>171753.46352862628</v>
      </c>
      <c r="DA70" s="150">
        <v>153738.94174595227</v>
      </c>
      <c r="DB70" s="150">
        <v>177670.67267568019</v>
      </c>
      <c r="DC70" s="150">
        <v>111116.67501251878</v>
      </c>
      <c r="DD70" s="150">
        <v>293106.32615590055</v>
      </c>
      <c r="DE70" s="150">
        <v>351965.44817225839</v>
      </c>
      <c r="DF70" s="150">
        <v>344011.85110999836</v>
      </c>
      <c r="DG70" s="150">
        <v>298410.11517275916</v>
      </c>
      <c r="DH70" s="150">
        <v>340844.60023368389</v>
      </c>
      <c r="DI70" s="150">
        <v>348823.23485227849</v>
      </c>
      <c r="DJ70" s="145">
        <f>CX70+CY70+CZ70+DA70+DB70+DC70+DD70+DE70+DF70+DG70+DH70+DI70</f>
        <v>2857152.3952595564</v>
      </c>
      <c r="DK70" s="150">
        <v>355921.38207310968</v>
      </c>
      <c r="DL70" s="150">
        <v>289100.31714238029</v>
      </c>
      <c r="DM70" s="150">
        <v>326368.71974628611</v>
      </c>
      <c r="DN70" s="150">
        <v>268886.66332832584</v>
      </c>
      <c r="DO70" s="150">
        <v>325358.8716407945</v>
      </c>
      <c r="DP70" s="150">
        <v>302290.93640460697</v>
      </c>
      <c r="DQ70" s="150">
        <v>308704.72375229513</v>
      </c>
      <c r="DR70" s="150">
        <v>333487.73159739614</v>
      </c>
      <c r="DS70" s="150">
        <v>296269.40410615923</v>
      </c>
      <c r="DT70" s="150">
        <v>327808.37923551997</v>
      </c>
      <c r="DU70" s="150">
        <v>323781.50559172092</v>
      </c>
      <c r="DV70" s="150">
        <v>177954.43164747121</v>
      </c>
      <c r="DW70" s="145">
        <f>DK70+DL70+DM70+DN70+DO70+DP70+DQ70+DR70+DS70+DT70+DU70+DV70</f>
        <v>3635933.0662660659</v>
      </c>
      <c r="DX70" s="150">
        <v>366956</v>
      </c>
      <c r="DY70" s="150">
        <v>292057</v>
      </c>
      <c r="DZ70" s="150">
        <v>359220.7</v>
      </c>
      <c r="EA70" s="150">
        <v>358667.31</v>
      </c>
      <c r="EB70" s="150">
        <v>382412</v>
      </c>
      <c r="EC70" s="150">
        <v>368367.87</v>
      </c>
      <c r="ED70" s="150">
        <v>450068.62</v>
      </c>
      <c r="EE70" s="150">
        <v>428961.56</v>
      </c>
      <c r="EF70" s="150">
        <v>369974.33</v>
      </c>
      <c r="EG70" s="150">
        <v>438906.71</v>
      </c>
      <c r="EH70" s="150">
        <v>417711.46</v>
      </c>
      <c r="EI70" s="150">
        <v>380971</v>
      </c>
      <c r="EJ70" s="145">
        <f>DX70+DY70+DZ70+EA70+EB70+EC70+ED70+EE70+EF70+EG70+EH70+EI70</f>
        <v>4614274.5600000005</v>
      </c>
      <c r="EK70" s="150">
        <v>461037.68</v>
      </c>
      <c r="EL70" s="150">
        <v>392081</v>
      </c>
      <c r="EM70" s="150">
        <v>468697</v>
      </c>
      <c r="EN70" s="150">
        <v>463303</v>
      </c>
      <c r="EO70" s="150">
        <v>458685</v>
      </c>
      <c r="EP70" s="150">
        <v>453223</v>
      </c>
      <c r="EQ70" s="150">
        <v>501743</v>
      </c>
      <c r="ER70" s="150">
        <v>444161.33</v>
      </c>
      <c r="ES70" s="150">
        <v>516227</v>
      </c>
      <c r="ET70" s="150">
        <v>563990</v>
      </c>
      <c r="EU70" s="150">
        <v>404300</v>
      </c>
      <c r="EV70" s="150">
        <v>334519</v>
      </c>
      <c r="EW70" s="145">
        <f>EK70+EL70+EM70+EN70+EO70+EP70+EQ70+ER70+ES70+ET70+EU70+EV70</f>
        <v>5461967.0099999998</v>
      </c>
      <c r="EX70" s="150">
        <v>272634</v>
      </c>
      <c r="EY70" s="150">
        <v>144213</v>
      </c>
      <c r="EZ70" s="150">
        <v>143798</v>
      </c>
      <c r="FA70" s="150">
        <v>107439</v>
      </c>
      <c r="FB70" s="150">
        <v>84767</v>
      </c>
      <c r="FC70" s="150">
        <v>112336</v>
      </c>
      <c r="FD70" s="150">
        <v>60083</v>
      </c>
      <c r="FE70" s="150">
        <v>47154</v>
      </c>
      <c r="FF70" s="150">
        <v>43043</v>
      </c>
      <c r="FG70" s="150">
        <v>44067.12</v>
      </c>
      <c r="FH70" s="150">
        <v>45019</v>
      </c>
      <c r="FI70" s="150">
        <v>52424</v>
      </c>
      <c r="FJ70" s="145">
        <f>EX70+EY70+EZ70+FA70+FB70+FC70+FD70+FE70+FF70+FG70+FH70+FI70</f>
        <v>1156977.1200000001</v>
      </c>
      <c r="FK70" s="150">
        <v>43769.599999999999</v>
      </c>
      <c r="FL70" s="150">
        <v>29770.15</v>
      </c>
      <c r="FM70" s="150">
        <v>46312</v>
      </c>
      <c r="FN70" s="150">
        <v>30743</v>
      </c>
      <c r="FO70" s="150">
        <v>35899</v>
      </c>
      <c r="FP70" s="150">
        <v>35621</v>
      </c>
      <c r="FQ70" s="150">
        <v>48265</v>
      </c>
      <c r="FR70" s="150">
        <v>58653</v>
      </c>
      <c r="FS70" s="150">
        <v>51368</v>
      </c>
      <c r="FT70" s="150">
        <v>64480</v>
      </c>
      <c r="FU70" s="150">
        <v>78621</v>
      </c>
      <c r="FV70" s="150">
        <v>85110</v>
      </c>
      <c r="FW70" s="145">
        <f>FK70+FL70+FM70+FN70+FO70+FP70+FQ70+FR70+FS70+FT70+FU70+FV70</f>
        <v>608611.75</v>
      </c>
      <c r="FX70" s="150">
        <v>68993</v>
      </c>
      <c r="FY70" s="150">
        <v>74069</v>
      </c>
      <c r="FZ70" s="150">
        <v>91474</v>
      </c>
      <c r="GA70" s="150">
        <v>98232</v>
      </c>
      <c r="GB70" s="150">
        <v>125724</v>
      </c>
      <c r="GC70" s="150">
        <v>125629</v>
      </c>
      <c r="GD70" s="150">
        <v>131127</v>
      </c>
      <c r="GE70" s="150">
        <v>140182</v>
      </c>
      <c r="GF70" s="150">
        <v>127756</v>
      </c>
      <c r="GG70" s="150">
        <v>108516</v>
      </c>
      <c r="GH70" s="150">
        <v>108603.11</v>
      </c>
      <c r="GI70" s="150">
        <v>95610.81</v>
      </c>
      <c r="GJ70" s="145">
        <f>FY70+FZ70+GA70+GB70+GC70+GD70+GE70+GF70+GH70+GG70+GI70+FX70</f>
        <v>1295915.92</v>
      </c>
      <c r="GK70" s="150">
        <v>68346.44</v>
      </c>
      <c r="GL70" s="150">
        <v>40124.78</v>
      </c>
      <c r="GM70" s="150">
        <v>36495.15</v>
      </c>
      <c r="GN70" s="150">
        <v>25815.73</v>
      </c>
      <c r="GO70" s="150">
        <v>32021.279999999999</v>
      </c>
      <c r="GP70" s="150">
        <v>27331.07</v>
      </c>
      <c r="GQ70" s="150">
        <v>16211.97</v>
      </c>
      <c r="GR70" s="150">
        <v>3237.91</v>
      </c>
      <c r="GS70" s="150">
        <v>12282.47</v>
      </c>
      <c r="GT70" s="150">
        <v>4253.57</v>
      </c>
      <c r="GU70" s="150">
        <v>5523.83</v>
      </c>
      <c r="GV70" s="150">
        <v>4361.2</v>
      </c>
      <c r="GW70" s="145">
        <f>GK70+GL70+GM70+GN70+GO70+GP70+GQ70+GR70+GS70+GT70+GU70+GV70</f>
        <v>276005.40000000002</v>
      </c>
      <c r="GX70" s="150">
        <v>8402.25</v>
      </c>
      <c r="GY70" s="150">
        <v>3986.68</v>
      </c>
      <c r="GZ70" s="150">
        <v>6057.9</v>
      </c>
      <c r="HA70" s="150">
        <v>16355.85</v>
      </c>
      <c r="HB70" s="150">
        <v>17011.28</v>
      </c>
      <c r="HC70" s="150">
        <v>13692.76</v>
      </c>
      <c r="HD70" s="150">
        <v>21452.45</v>
      </c>
      <c r="HE70" s="150">
        <v>18950.91</v>
      </c>
      <c r="HF70" s="150">
        <v>16117.1</v>
      </c>
      <c r="HG70" s="150">
        <v>21699.11</v>
      </c>
      <c r="HH70" s="150">
        <v>16441.93</v>
      </c>
      <c r="HI70" s="150">
        <v>25840.27</v>
      </c>
      <c r="HJ70" s="145">
        <f>GX70+GY70+GZ70+HA70+HB70+HC70+HD70+HE70+HF70+HG70+HH70+HI70</f>
        <v>186008.49</v>
      </c>
      <c r="HK70" s="150">
        <v>39572.080000000002</v>
      </c>
      <c r="HL70" s="150">
        <v>32460.059999999998</v>
      </c>
      <c r="HM70" s="150">
        <v>36240.22</v>
      </c>
      <c r="HN70" s="150">
        <v>45866.979999999996</v>
      </c>
      <c r="HO70" s="150">
        <v>47837.25</v>
      </c>
      <c r="HP70" s="150">
        <v>10539.010000000009</v>
      </c>
      <c r="HQ70" s="150">
        <v>2219.9100000000035</v>
      </c>
      <c r="HR70" s="150">
        <v>3086.23</v>
      </c>
      <c r="HS70" s="150">
        <v>1375.3</v>
      </c>
      <c r="HT70" s="150">
        <v>0</v>
      </c>
      <c r="HU70" s="150">
        <v>0</v>
      </c>
      <c r="HV70" s="150">
        <v>0</v>
      </c>
      <c r="HW70" s="145">
        <f>HK70+HL70+HM70+HN70+HO70+HP70+HQ70+HR70+HS70+HT70+HU70+HV70</f>
        <v>219197.04</v>
      </c>
      <c r="HX70" s="150">
        <v>0</v>
      </c>
      <c r="HY70" s="150">
        <v>0</v>
      </c>
      <c r="HZ70" s="150">
        <v>114.3</v>
      </c>
      <c r="IA70" s="150">
        <v>125.25</v>
      </c>
      <c r="IB70" s="150">
        <v>399.94</v>
      </c>
      <c r="IC70" s="150">
        <v>129.18</v>
      </c>
      <c r="ID70" s="150">
        <v>367.14</v>
      </c>
      <c r="IE70" s="150">
        <v>371.64</v>
      </c>
      <c r="IF70" s="150">
        <v>239.01</v>
      </c>
      <c r="IG70" s="150">
        <v>108.27</v>
      </c>
      <c r="IH70" s="150">
        <v>316.19</v>
      </c>
      <c r="II70" s="150">
        <v>248</v>
      </c>
      <c r="IJ70" s="145">
        <f>HX70+HY70+HZ70+IA70+IB70+IC70+ID70+IE70+IF70+IG70+IH70+II70</f>
        <v>2418.9199999999996</v>
      </c>
      <c r="IK70" s="150">
        <v>167.09</v>
      </c>
      <c r="IL70" s="150">
        <v>345.76</v>
      </c>
      <c r="IM70" s="150">
        <v>-363.21</v>
      </c>
      <c r="IN70" s="150">
        <v>0</v>
      </c>
      <c r="IO70" s="150">
        <v>0</v>
      </c>
      <c r="IP70" s="150">
        <v>0</v>
      </c>
      <c r="IQ70" s="150">
        <v>0</v>
      </c>
      <c r="IR70" s="150">
        <v>0</v>
      </c>
      <c r="IS70" s="150">
        <v>0</v>
      </c>
      <c r="IT70" s="150">
        <v>0</v>
      </c>
      <c r="IU70" s="150">
        <v>0</v>
      </c>
      <c r="IV70" s="150">
        <v>0</v>
      </c>
      <c r="IW70" s="145">
        <f>IK70+IL70+IM70+IN70+IO70+IP70+IQ70+IR70+IS70+IT70+IU70+IV70</f>
        <v>149.64000000000004</v>
      </c>
      <c r="IX70" s="291">
        <v>0</v>
      </c>
      <c r="IY70" s="291">
        <v>0</v>
      </c>
      <c r="IZ70" s="291">
        <v>0</v>
      </c>
      <c r="JA70" s="291">
        <v>0</v>
      </c>
      <c r="JB70" s="291">
        <v>0</v>
      </c>
      <c r="JC70" s="291">
        <v>0</v>
      </c>
      <c r="JD70" s="291">
        <v>0</v>
      </c>
      <c r="JE70" s="291">
        <v>0</v>
      </c>
      <c r="JF70" s="291">
        <v>0</v>
      </c>
      <c r="JG70" s="291">
        <v>0</v>
      </c>
      <c r="JH70" s="291">
        <v>0</v>
      </c>
      <c r="JI70" s="291">
        <v>0</v>
      </c>
      <c r="JJ70" s="145">
        <f>IX70+IY70+IZ70+JA70+JB70+JC70+JD70+JE70+JF70+JG70+JH70+JI70</f>
        <v>0</v>
      </c>
      <c r="JK70" s="291">
        <v>0</v>
      </c>
      <c r="JL70" s="291">
        <v>0</v>
      </c>
      <c r="JM70" s="291">
        <v>0</v>
      </c>
      <c r="JN70" s="291">
        <v>0</v>
      </c>
      <c r="JO70" s="291">
        <v>0</v>
      </c>
      <c r="JP70" s="291">
        <v>0</v>
      </c>
      <c r="JQ70" s="291">
        <v>0</v>
      </c>
      <c r="JR70" s="291">
        <v>0</v>
      </c>
      <c r="JS70" s="291">
        <v>0</v>
      </c>
      <c r="JT70" s="291">
        <v>0</v>
      </c>
      <c r="JU70" s="291">
        <v>0</v>
      </c>
      <c r="JV70" s="291">
        <v>0</v>
      </c>
      <c r="JW70" s="145">
        <f>JK70+JL70+JM70+JN70+JO70+JP70+JQ70+JR70+JS70+JT70+JU70+JV70</f>
        <v>0</v>
      </c>
      <c r="JX70" s="291">
        <v>0</v>
      </c>
      <c r="JY70" s="291">
        <v>0</v>
      </c>
      <c r="JZ70" s="291">
        <v>0</v>
      </c>
      <c r="KA70" s="291">
        <v>0</v>
      </c>
      <c r="KB70" s="291">
        <v>0</v>
      </c>
      <c r="KC70" s="291">
        <v>0</v>
      </c>
      <c r="KD70" s="291">
        <v>0</v>
      </c>
      <c r="KE70" s="291">
        <v>0</v>
      </c>
      <c r="KF70" s="291">
        <v>0</v>
      </c>
      <c r="KG70" s="291">
        <v>0</v>
      </c>
      <c r="KH70" s="291">
        <v>0</v>
      </c>
      <c r="KI70" s="291">
        <v>0</v>
      </c>
      <c r="KJ70" s="145">
        <f>JX70+JY70+JZ70+KA70+KB70+KC70+KD70+KE70+KF70+KG70+KH70+KI70</f>
        <v>0</v>
      </c>
      <c r="KK70" s="291">
        <v>0</v>
      </c>
      <c r="KL70" s="291">
        <v>0</v>
      </c>
      <c r="KM70" s="291">
        <v>0</v>
      </c>
      <c r="KN70" s="291">
        <v>0</v>
      </c>
      <c r="KO70" s="291">
        <v>0</v>
      </c>
      <c r="KP70" s="291">
        <v>0</v>
      </c>
      <c r="KQ70" s="291">
        <v>0</v>
      </c>
      <c r="KR70" s="291">
        <v>0</v>
      </c>
      <c r="KS70" s="291">
        <v>0</v>
      </c>
      <c r="KT70" s="291">
        <v>0</v>
      </c>
      <c r="KU70" s="291">
        <v>0</v>
      </c>
      <c r="KV70" s="291">
        <v>0</v>
      </c>
      <c r="KW70" s="145">
        <f>KK70+KL70+KM70+KN70+KO70+KP70+KQ70+KR70+KS70+KT70+KU70+KV70</f>
        <v>0</v>
      </c>
      <c r="KX70" s="291">
        <v>0</v>
      </c>
      <c r="KY70" s="291">
        <v>0</v>
      </c>
      <c r="KZ70" s="291">
        <v>0</v>
      </c>
      <c r="LA70" s="291">
        <v>0</v>
      </c>
      <c r="LB70" s="291">
        <v>0</v>
      </c>
      <c r="LC70" s="291">
        <v>0</v>
      </c>
      <c r="LD70" s="291">
        <v>0</v>
      </c>
      <c r="LE70" s="291">
        <v>0</v>
      </c>
      <c r="LF70" s="291">
        <v>0</v>
      </c>
      <c r="LG70" s="291">
        <v>0</v>
      </c>
      <c r="LH70" s="291">
        <v>0</v>
      </c>
      <c r="LI70" s="291">
        <v>0</v>
      </c>
      <c r="LJ70" s="145">
        <f>KX70+KY70+KZ70+LA70+LB70+LC70+LD70+LE70+LF70+LG70+LH70+LI70</f>
        <v>0</v>
      </c>
      <c r="LK70" s="291">
        <v>0</v>
      </c>
      <c r="LL70" s="291">
        <v>0</v>
      </c>
      <c r="LM70" s="291">
        <v>0</v>
      </c>
      <c r="LN70" s="291">
        <v>0</v>
      </c>
      <c r="LO70" s="291">
        <v>0</v>
      </c>
      <c r="LP70" s="291">
        <v>0</v>
      </c>
      <c r="LQ70" s="291">
        <v>0</v>
      </c>
      <c r="LR70" s="291">
        <v>0</v>
      </c>
      <c r="LS70" s="291">
        <v>0</v>
      </c>
      <c r="LT70" s="291">
        <v>132911.25</v>
      </c>
      <c r="LU70" s="291">
        <v>280324.36</v>
      </c>
      <c r="LV70" s="291">
        <v>286031.78999999998</v>
      </c>
      <c r="LW70" s="145">
        <f>LK70+LL70+LM70+LN70+LO70+LP70+LQ70+LR70+LS70+LT70+LU70+LV70</f>
        <v>699267.39999999991</v>
      </c>
      <c r="LX70" s="291">
        <v>406860.3</v>
      </c>
      <c r="LY70" s="291">
        <v>438858.79</v>
      </c>
      <c r="LZ70" s="291">
        <v>0</v>
      </c>
      <c r="MA70" s="291">
        <v>0</v>
      </c>
      <c r="MB70" s="291">
        <v>0</v>
      </c>
      <c r="MC70" s="291">
        <v>0</v>
      </c>
      <c r="MD70" s="291">
        <v>0</v>
      </c>
      <c r="ME70" s="291">
        <v>0</v>
      </c>
      <c r="MF70" s="291">
        <v>0</v>
      </c>
      <c r="MG70" s="291">
        <v>0</v>
      </c>
      <c r="MH70" s="291">
        <v>0</v>
      </c>
      <c r="MI70" s="291">
        <v>0</v>
      </c>
      <c r="MJ70" s="145">
        <f>LX70+LY70+LZ70+MA70+MB70+MC70+MD70+ME70+MF70+MG70+MH70+MI70</f>
        <v>845719.09</v>
      </c>
    </row>
    <row r="71" spans="1:348" ht="15.75" x14ac:dyDescent="0.25">
      <c r="A71" s="50">
        <v>7103</v>
      </c>
      <c r="B71" s="51"/>
      <c r="C71" s="247" t="s">
        <v>123</v>
      </c>
      <c r="D71" s="207" t="s">
        <v>78</v>
      </c>
      <c r="E71" s="144">
        <v>0</v>
      </c>
      <c r="F71" s="144">
        <v>0</v>
      </c>
      <c r="G71" s="144">
        <v>0</v>
      </c>
      <c r="H71" s="144">
        <v>0</v>
      </c>
      <c r="I71" s="144">
        <v>0</v>
      </c>
      <c r="J71" s="145">
        <v>0</v>
      </c>
      <c r="K71" s="145">
        <v>0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Q71" s="145">
        <v>0</v>
      </c>
      <c r="R71" s="145">
        <v>0</v>
      </c>
      <c r="S71" s="145">
        <v>0</v>
      </c>
      <c r="T71" s="145">
        <v>0</v>
      </c>
      <c r="U71" s="145">
        <v>0</v>
      </c>
      <c r="V71" s="145">
        <v>112410.28208980137</v>
      </c>
      <c r="W71" s="145">
        <f>K71+L71+M71+N71+O71+P71+Q71+R71+S71+T71+U71+V71</f>
        <v>112410.28208980137</v>
      </c>
      <c r="X71" s="145">
        <v>9960.7744950759479</v>
      </c>
      <c r="Y71" s="145">
        <v>9989.9849774661998</v>
      </c>
      <c r="Z71" s="145">
        <v>10019.195459856452</v>
      </c>
      <c r="AA71" s="145">
        <v>9238.8582874311469</v>
      </c>
      <c r="AB71" s="145">
        <v>0</v>
      </c>
      <c r="AC71" s="145">
        <v>18552.829243865803</v>
      </c>
      <c r="AD71" s="145">
        <v>10194.458354197965</v>
      </c>
      <c r="AE71" s="145">
        <v>10390.585878818229</v>
      </c>
      <c r="AF71" s="145">
        <v>10524.49924887331</v>
      </c>
      <c r="AG71" s="145">
        <v>11154.23134702053</v>
      </c>
      <c r="AH71" s="145">
        <v>10678.517776664998</v>
      </c>
      <c r="AI71" s="145">
        <v>10978.968452679019</v>
      </c>
      <c r="AJ71" s="145">
        <f>X71+Y71+Z71+AA71+AB71+AC71+AD71+AE71+AF71+AG71+AH71+AI71</f>
        <v>121682.9035219496</v>
      </c>
      <c r="AK71" s="150">
        <v>5612.5855449841429</v>
      </c>
      <c r="AL71" s="150">
        <v>6426.3061258554499</v>
      </c>
      <c r="AM71" s="145">
        <v>11049.908195626775</v>
      </c>
      <c r="AN71" s="145">
        <v>9384.910699382408</v>
      </c>
      <c r="AO71" s="145">
        <v>11559.005174428308</v>
      </c>
      <c r="AP71" s="145">
        <v>10257.052245034218</v>
      </c>
      <c r="AQ71" s="145">
        <v>9539.3089634451699</v>
      </c>
      <c r="AR71" s="145">
        <v>11463.027875146054</v>
      </c>
      <c r="AS71" s="145">
        <v>16044.900684359875</v>
      </c>
      <c r="AT71" s="145">
        <v>8007.8451009848113</v>
      </c>
      <c r="AU71" s="145">
        <v>11938.741445501586</v>
      </c>
      <c r="AV71" s="145">
        <v>12877.649808045402</v>
      </c>
      <c r="AW71" s="145">
        <f>AK71+AL71+AM71+AN71+AO71+AP71+AQ71+AR71+AS71+AT71+AU71+AV71</f>
        <v>124161.2418627942</v>
      </c>
      <c r="AX71" s="150">
        <v>10211.150058420966</v>
      </c>
      <c r="AY71" s="150">
        <v>9355.7002169921543</v>
      </c>
      <c r="AZ71" s="150">
        <v>8266.5665164413294</v>
      </c>
      <c r="BA71" s="150">
        <v>5896.3445167751634</v>
      </c>
      <c r="BB71" s="150">
        <v>11930.395593390087</v>
      </c>
      <c r="BC71" s="150">
        <v>12472.875980637624</v>
      </c>
      <c r="BD71" s="150">
        <v>4757.1357035553328</v>
      </c>
      <c r="BE71" s="150">
        <v>5875.4798864964114</v>
      </c>
      <c r="BF71" s="150">
        <v>9009.3473543648797</v>
      </c>
      <c r="BG71" s="150">
        <v>3075.4465030879655</v>
      </c>
      <c r="BH71" s="150">
        <v>7686.5297946920382</v>
      </c>
      <c r="BI71" s="145">
        <v>7348.5227841762653</v>
      </c>
      <c r="BJ71" s="145">
        <f>AX71+AY71+AZ71+BA71+BB71+BC71+BD71+BE71+BF71+BG71+BH71+BI71</f>
        <v>95885.494909030225</v>
      </c>
      <c r="BK71" s="150">
        <v>5103.4885661826083</v>
      </c>
      <c r="BL71" s="150">
        <v>5587.5479886496414</v>
      </c>
      <c r="BM71" s="150">
        <v>4886.4964112835924</v>
      </c>
      <c r="BN71" s="150">
        <v>11871.974628609581</v>
      </c>
      <c r="BO71" s="150">
        <v>5766.9838090469038</v>
      </c>
      <c r="BP71" s="150">
        <v>2428.6429644466702</v>
      </c>
      <c r="BQ71" s="150">
        <v>6781.0048405942243</v>
      </c>
      <c r="BR71" s="150">
        <v>5011.6841929561006</v>
      </c>
      <c r="BS71" s="150">
        <v>7160.7411116675021</v>
      </c>
      <c r="BT71" s="150">
        <v>13165.581705892173</v>
      </c>
      <c r="BU71" s="150">
        <v>23915.039225504926</v>
      </c>
      <c r="BV71" s="150">
        <v>66545.651811049902</v>
      </c>
      <c r="BW71" s="145">
        <f>BK71+BL71+BM71+BN71+BO71+BP71+BQ71+BR71+BS71+BT71+BU71+BV71</f>
        <v>158224.83725588382</v>
      </c>
      <c r="BX71" s="150">
        <v>7540.477382740778</v>
      </c>
      <c r="BY71" s="150">
        <v>5733.6004006009016</v>
      </c>
      <c r="BZ71" s="150">
        <v>5549.9916541478888</v>
      </c>
      <c r="CA71" s="150">
        <v>7427.8083792355201</v>
      </c>
      <c r="CB71" s="150">
        <v>8779.8364212986144</v>
      </c>
      <c r="CC71" s="150">
        <v>7189.9515940577539</v>
      </c>
      <c r="CD71" s="150">
        <v>104143.71557336004</v>
      </c>
      <c r="CE71" s="150">
        <v>7277.5830412285095</v>
      </c>
      <c r="CF71" s="150">
        <v>7273.4101151727591</v>
      </c>
      <c r="CG71" s="150">
        <v>12923.551994658656</v>
      </c>
      <c r="CH71" s="150">
        <v>-89680.353864129531</v>
      </c>
      <c r="CI71" s="150">
        <v>7248.3725588382586</v>
      </c>
      <c r="CJ71" s="145">
        <f>BX71+BY71+BZ71+CA71+CB71+CC71+CD71+CE71+CF71+CG71+CH71+CI71</f>
        <v>91407.945251210156</v>
      </c>
      <c r="CK71" s="150">
        <v>11358.704723752295</v>
      </c>
      <c r="CL71" s="150">
        <v>4924.052745785345</v>
      </c>
      <c r="CM71" s="150">
        <v>6726.756801869471</v>
      </c>
      <c r="CN71" s="150">
        <v>10031.714238023704</v>
      </c>
      <c r="CO71" s="150">
        <v>5383.0746119178766</v>
      </c>
      <c r="CP71" s="150">
        <v>6180.1034885661829</v>
      </c>
      <c r="CQ71" s="150">
        <v>4690.3688866633292</v>
      </c>
      <c r="CR71" s="150">
        <v>7119.011851109999</v>
      </c>
      <c r="CS71" s="150">
        <v>6730.9297279252214</v>
      </c>
      <c r="CT71" s="150">
        <v>11834.418294107829</v>
      </c>
      <c r="CU71" s="150">
        <v>6463.8624603572025</v>
      </c>
      <c r="CV71" s="150">
        <v>9635.2862627274244</v>
      </c>
      <c r="CW71" s="145">
        <f>CK71+CL71+CM71+CN71+CO71+CP71+CQ71+CR71+CS71+CT71+CU71+CV71</f>
        <v>91078.284092805901</v>
      </c>
      <c r="CX71" s="150">
        <v>4690.3688866633292</v>
      </c>
      <c r="CY71" s="150">
        <v>15840.42730762811</v>
      </c>
      <c r="CZ71" s="150">
        <v>6672.5087631447177</v>
      </c>
      <c r="DA71" s="150">
        <v>14367.384409948256</v>
      </c>
      <c r="DB71" s="150">
        <v>8020.3638791520607</v>
      </c>
      <c r="DC71" s="150">
        <v>11150.05842096478</v>
      </c>
      <c r="DD71" s="150">
        <v>6735.1026539809718</v>
      </c>
      <c r="DE71" s="150">
        <v>7536.3044566850276</v>
      </c>
      <c r="DF71" s="150">
        <v>12535.469871473879</v>
      </c>
      <c r="DG71" s="150">
        <v>12452.011350358873</v>
      </c>
      <c r="DH71" s="150">
        <v>8087.130696044067</v>
      </c>
      <c r="DI71" s="150">
        <v>15928.058754798865</v>
      </c>
      <c r="DJ71" s="145">
        <f>CX71+CY71+CZ71+DA71+DB71+DC71+DD71+DE71+DF71+DG71+DH71+DI71</f>
        <v>124015.18945084294</v>
      </c>
      <c r="DK71" s="150">
        <v>6059.0886329494242</v>
      </c>
      <c r="DL71" s="150">
        <v>9664.4967451176781</v>
      </c>
      <c r="DM71" s="150">
        <v>11613.253213153064</v>
      </c>
      <c r="DN71" s="150">
        <v>6167.5847103989327</v>
      </c>
      <c r="DO71" s="150">
        <v>8829.9115339676173</v>
      </c>
      <c r="DP71" s="150">
        <v>9414.121181772658</v>
      </c>
      <c r="DQ71" s="150">
        <v>10127.69153730596</v>
      </c>
      <c r="DR71" s="150">
        <v>6989.6511433817395</v>
      </c>
      <c r="DS71" s="150">
        <v>10190.285428142215</v>
      </c>
      <c r="DT71" s="150">
        <v>12852.6122517109</v>
      </c>
      <c r="DU71" s="150">
        <v>7281.7559672842599</v>
      </c>
      <c r="DV71" s="150">
        <v>23589.550993156405</v>
      </c>
      <c r="DW71" s="145">
        <f>DK71+DL71+DM71+DN71+DO71+DP71+DQ71+DR71+DS71+DT71+DU71+DV71</f>
        <v>122780.00333834086</v>
      </c>
      <c r="DX71" s="150">
        <v>6663</v>
      </c>
      <c r="DY71" s="150">
        <v>12847</v>
      </c>
      <c r="DZ71" s="150">
        <v>9952.1</v>
      </c>
      <c r="EA71" s="150">
        <v>6585.36</v>
      </c>
      <c r="EB71" s="150">
        <v>18345</v>
      </c>
      <c r="EC71" s="150">
        <v>10552.03</v>
      </c>
      <c r="ED71" s="150">
        <v>9696.67</v>
      </c>
      <c r="EE71" s="150">
        <v>10911.94</v>
      </c>
      <c r="EF71" s="150">
        <v>12539.93</v>
      </c>
      <c r="EG71" s="150">
        <v>12571.02</v>
      </c>
      <c r="EH71" s="150">
        <v>13549.66</v>
      </c>
      <c r="EI71" s="150">
        <v>11543</v>
      </c>
      <c r="EJ71" s="145">
        <f>DX71+DY71+DZ71+EA71+EB71+EC71+ED71+EE71+EF71+EG71+EH71+EI71</f>
        <v>135756.71000000002</v>
      </c>
      <c r="EK71" s="150">
        <v>8608.67</v>
      </c>
      <c r="EL71" s="150">
        <v>8727</v>
      </c>
      <c r="EM71" s="150">
        <v>9588</v>
      </c>
      <c r="EN71" s="150">
        <v>9511</v>
      </c>
      <c r="EO71" s="150">
        <v>9902</v>
      </c>
      <c r="EP71" s="150">
        <v>11386</v>
      </c>
      <c r="EQ71" s="150">
        <v>8436</v>
      </c>
      <c r="ER71" s="150">
        <v>11004.29</v>
      </c>
      <c r="ES71" s="150">
        <v>17298</v>
      </c>
      <c r="ET71" s="150">
        <v>14747</v>
      </c>
      <c r="EU71" s="150">
        <v>11337</v>
      </c>
      <c r="EV71" s="150">
        <v>11442</v>
      </c>
      <c r="EW71" s="145">
        <f>EK71+EL71+EM71+EN71+EO71+EP71+EQ71+ER71+ES71+ET71+EU71+EV71</f>
        <v>131986.96</v>
      </c>
      <c r="EX71" s="150">
        <v>9041</v>
      </c>
      <c r="EY71" s="150">
        <v>7789</v>
      </c>
      <c r="EZ71" s="150">
        <v>12266</v>
      </c>
      <c r="FA71" s="150">
        <v>9046</v>
      </c>
      <c r="FB71" s="150">
        <v>9840</v>
      </c>
      <c r="FC71" s="150">
        <v>7003</v>
      </c>
      <c r="FD71" s="150">
        <v>9153</v>
      </c>
      <c r="FE71" s="150">
        <v>6591</v>
      </c>
      <c r="FF71" s="150">
        <v>12877</v>
      </c>
      <c r="FG71" s="150">
        <v>12037.05</v>
      </c>
      <c r="FH71" s="150">
        <v>10393</v>
      </c>
      <c r="FI71" s="150">
        <v>11631</v>
      </c>
      <c r="FJ71" s="145">
        <f>EX71+EY71+EZ71+FA71+FB71+FC71+FD71+FE71+FF71+FG71+FH71+FI71</f>
        <v>117667.05</v>
      </c>
      <c r="FK71" s="150">
        <v>4794.95</v>
      </c>
      <c r="FL71" s="150">
        <v>10546.91</v>
      </c>
      <c r="FM71" s="150">
        <v>10692</v>
      </c>
      <c r="FN71" s="150">
        <v>8799</v>
      </c>
      <c r="FO71" s="150">
        <v>7586</v>
      </c>
      <c r="FP71" s="150">
        <v>7770</v>
      </c>
      <c r="FQ71" s="150">
        <v>5438</v>
      </c>
      <c r="FR71" s="150">
        <v>13776</v>
      </c>
      <c r="FS71" s="150">
        <v>15038</v>
      </c>
      <c r="FT71" s="150">
        <v>18474</v>
      </c>
      <c r="FU71" s="150">
        <v>17358</v>
      </c>
      <c r="FV71" s="150">
        <v>14017</v>
      </c>
      <c r="FW71" s="145">
        <f>FK71+FL71+FM71+FN71+FO71+FP71+FQ71+FR71+FS71+FT71+FU71+FV71</f>
        <v>134289.85999999999</v>
      </c>
      <c r="FX71" s="150">
        <v>7831</v>
      </c>
      <c r="FY71" s="150">
        <v>6857</v>
      </c>
      <c r="FZ71" s="150">
        <v>10949</v>
      </c>
      <c r="GA71" s="150">
        <v>8788</v>
      </c>
      <c r="GB71" s="150">
        <v>6790</v>
      </c>
      <c r="GC71" s="150">
        <v>8578</v>
      </c>
      <c r="GD71" s="150">
        <v>6626</v>
      </c>
      <c r="GE71" s="150">
        <v>7530</v>
      </c>
      <c r="GF71" s="150">
        <v>8478</v>
      </c>
      <c r="GG71" s="150">
        <v>14052</v>
      </c>
      <c r="GH71" s="150">
        <v>12425.36</v>
      </c>
      <c r="GI71" s="150">
        <v>8810.43</v>
      </c>
      <c r="GJ71" s="145">
        <f>FY71+FZ71+GA71+GB71+GC71+GD71+GE71+GF71+GH71+GG71+GI71+FX71</f>
        <v>107714.79000000001</v>
      </c>
      <c r="GK71" s="150">
        <v>7016.17</v>
      </c>
      <c r="GL71" s="150">
        <v>8608.85</v>
      </c>
      <c r="GM71" s="150">
        <v>6811.77</v>
      </c>
      <c r="GN71" s="150">
        <v>8674.41</v>
      </c>
      <c r="GO71" s="150">
        <v>6229.34</v>
      </c>
      <c r="GP71" s="150">
        <v>10591.07</v>
      </c>
      <c r="GQ71" s="150">
        <v>12242.94</v>
      </c>
      <c r="GR71" s="150">
        <v>12178.33</v>
      </c>
      <c r="GS71" s="150">
        <v>13849.25</v>
      </c>
      <c r="GT71" s="150">
        <v>15537.92</v>
      </c>
      <c r="GU71" s="150">
        <v>16040.07</v>
      </c>
      <c r="GV71" s="150">
        <v>15895.98</v>
      </c>
      <c r="GW71" s="145">
        <f>GK71+GL71+GM71+GN71+GO71+GP71+GQ71+GR71+GS71+GT71+GU71+GV71</f>
        <v>133676.1</v>
      </c>
      <c r="GX71" s="150">
        <v>10123.219999999999</v>
      </c>
      <c r="GY71" s="150">
        <v>14227.19</v>
      </c>
      <c r="GZ71" s="150">
        <v>10557.56</v>
      </c>
      <c r="HA71" s="150">
        <v>13885.88</v>
      </c>
      <c r="HB71" s="150">
        <v>12704.84</v>
      </c>
      <c r="HC71" s="150">
        <v>10035.65</v>
      </c>
      <c r="HD71" s="150">
        <v>10026.450000000001</v>
      </c>
      <c r="HE71" s="150">
        <v>12831.93</v>
      </c>
      <c r="HF71" s="150">
        <v>15039.74</v>
      </c>
      <c r="HG71" s="150">
        <v>15055.53</v>
      </c>
      <c r="HH71" s="150">
        <v>14578.93</v>
      </c>
      <c r="HI71" s="150">
        <v>13241.71</v>
      </c>
      <c r="HJ71" s="145">
        <f>GX71+GY71+GZ71+HA71+HB71+HC71+HD71+HE71+HF71+HG71+HH71+HI71</f>
        <v>152308.63</v>
      </c>
      <c r="HK71" s="150">
        <v>5219.6099999999997</v>
      </c>
      <c r="HL71" s="150">
        <v>18768.849999999999</v>
      </c>
      <c r="HM71" s="150">
        <v>11703.239999999998</v>
      </c>
      <c r="HN71" s="150">
        <v>18491.310000000005</v>
      </c>
      <c r="HO71" s="150">
        <v>10101.150000000001</v>
      </c>
      <c r="HP71" s="150">
        <v>10112.220000000001</v>
      </c>
      <c r="HQ71" s="150">
        <v>11146.549999999988</v>
      </c>
      <c r="HR71" s="150">
        <v>14546.66</v>
      </c>
      <c r="HS71" s="150">
        <v>13833.22</v>
      </c>
      <c r="HT71" s="150">
        <v>17859.78</v>
      </c>
      <c r="HU71" s="150">
        <v>11850.25</v>
      </c>
      <c r="HV71" s="150">
        <v>17757.38</v>
      </c>
      <c r="HW71" s="145">
        <f>HK71+HL71+HM71+HN71+HO71+HP71+HQ71+HR71+HS71+HT71+HU71+HV71</f>
        <v>161390.22</v>
      </c>
      <c r="HX71" s="150">
        <v>13658.61</v>
      </c>
      <c r="HY71" s="150">
        <v>11040</v>
      </c>
      <c r="HZ71" s="150">
        <v>10510.87</v>
      </c>
      <c r="IA71" s="150">
        <v>11032.84</v>
      </c>
      <c r="IB71" s="150">
        <v>11207.66</v>
      </c>
      <c r="IC71" s="150">
        <v>12390.36</v>
      </c>
      <c r="ID71" s="150">
        <v>9415.43</v>
      </c>
      <c r="IE71" s="150">
        <v>10923.33</v>
      </c>
      <c r="IF71" s="150">
        <v>14380.49</v>
      </c>
      <c r="IG71" s="150">
        <v>18161.11</v>
      </c>
      <c r="IH71" s="150">
        <v>12816.59</v>
      </c>
      <c r="II71" s="150">
        <v>9504.08</v>
      </c>
      <c r="IJ71" s="145">
        <f>HX71+HY71+HZ71+IA71+IB71+IC71+ID71+IE71+IF71+IG71+IH71+II71</f>
        <v>145041.37000000002</v>
      </c>
      <c r="IK71" s="150">
        <v>11052.64</v>
      </c>
      <c r="IL71" s="150">
        <v>13032.23</v>
      </c>
      <c r="IM71" s="150">
        <v>9346.92</v>
      </c>
      <c r="IN71" s="150">
        <v>9182.67</v>
      </c>
      <c r="IO71" s="150">
        <v>13416.76</v>
      </c>
      <c r="IP71" s="150">
        <v>11601.65</v>
      </c>
      <c r="IQ71" s="150">
        <v>9443.3799999999992</v>
      </c>
      <c r="IR71" s="150">
        <v>10967.63</v>
      </c>
      <c r="IS71" s="150">
        <v>12161.01</v>
      </c>
      <c r="IT71" s="150">
        <v>16517.95</v>
      </c>
      <c r="IU71" s="150">
        <v>16383.65</v>
      </c>
      <c r="IV71" s="150">
        <v>15505.27</v>
      </c>
      <c r="IW71" s="145">
        <f>IK71+IL71+IM71+IN71+IO71+IP71+IQ71+IR71+IS71+IT71+IU71+IV71</f>
        <v>148611.75999999998</v>
      </c>
      <c r="IX71" s="291">
        <v>13891.65</v>
      </c>
      <c r="IY71" s="291">
        <v>8973.25</v>
      </c>
      <c r="IZ71" s="291">
        <v>11419.48</v>
      </c>
      <c r="JA71" s="291">
        <v>9525.4</v>
      </c>
      <c r="JB71" s="291">
        <v>9463.07</v>
      </c>
      <c r="JC71" s="291">
        <v>10523.07</v>
      </c>
      <c r="JD71" s="291">
        <v>12450.41</v>
      </c>
      <c r="JE71" s="291">
        <v>9267.6299999999992</v>
      </c>
      <c r="JF71" s="291">
        <v>11895.27</v>
      </c>
      <c r="JG71" s="291">
        <v>15184.41</v>
      </c>
      <c r="JH71" s="291">
        <v>11891.8</v>
      </c>
      <c r="JI71" s="291">
        <v>11487.19</v>
      </c>
      <c r="JJ71" s="145">
        <f>IX71+IY71+IZ71+JA71+JB71+JC71+JD71+JE71+JF71+JG71+JH71+JI71</f>
        <v>135972.63</v>
      </c>
      <c r="JK71" s="291">
        <v>12086.29</v>
      </c>
      <c r="JL71" s="291">
        <v>8726.08</v>
      </c>
      <c r="JM71" s="291">
        <v>11370.84</v>
      </c>
      <c r="JN71" s="291">
        <v>8672</v>
      </c>
      <c r="JO71" s="291">
        <v>13889.97</v>
      </c>
      <c r="JP71" s="291">
        <v>9315.7099999999991</v>
      </c>
      <c r="JQ71" s="291">
        <v>8269.51</v>
      </c>
      <c r="JR71" s="291">
        <v>9816.8700000000008</v>
      </c>
      <c r="JS71" s="291">
        <v>14026.58</v>
      </c>
      <c r="JT71" s="291">
        <v>10247.94</v>
      </c>
      <c r="JU71" s="291">
        <v>13930.83</v>
      </c>
      <c r="JV71" s="291">
        <v>13734.03</v>
      </c>
      <c r="JW71" s="145">
        <f>JK71+JL71+JM71+JN71+JO71+JP71+JQ71+JR71+JS71+JT71+JU71+JV71</f>
        <v>134086.65000000002</v>
      </c>
      <c r="JX71" s="291">
        <v>8792.59</v>
      </c>
      <c r="JY71" s="291">
        <v>8244.07</v>
      </c>
      <c r="JZ71" s="291">
        <v>14237.33</v>
      </c>
      <c r="KA71" s="291">
        <v>9897.51</v>
      </c>
      <c r="KB71" s="291">
        <v>9825.89</v>
      </c>
      <c r="KC71" s="291">
        <v>10547.33</v>
      </c>
      <c r="KD71" s="291">
        <v>10082.790000000001</v>
      </c>
      <c r="KE71" s="291">
        <v>11866.71</v>
      </c>
      <c r="KF71" s="291">
        <v>11235.48</v>
      </c>
      <c r="KG71" s="291">
        <v>17764.16</v>
      </c>
      <c r="KH71" s="291">
        <v>12644.85</v>
      </c>
      <c r="KI71" s="291">
        <v>10716.16</v>
      </c>
      <c r="KJ71" s="145">
        <f>JX71+JY71+JZ71+KA71+KB71+KC71+KD71+KE71+KF71+KG71+KH71+KI71</f>
        <v>135854.87</v>
      </c>
      <c r="KK71" s="291">
        <v>13552.79</v>
      </c>
      <c r="KL71" s="291">
        <v>8084.75</v>
      </c>
      <c r="KM71" s="291">
        <v>8123.5</v>
      </c>
      <c r="KN71" s="291">
        <v>7960.67</v>
      </c>
      <c r="KO71" s="291">
        <v>7623.02</v>
      </c>
      <c r="KP71" s="291">
        <v>7617.71</v>
      </c>
      <c r="KQ71" s="291">
        <v>6709.21</v>
      </c>
      <c r="KR71" s="291">
        <v>9231.89</v>
      </c>
      <c r="KS71" s="291">
        <v>12765.09</v>
      </c>
      <c r="KT71" s="291">
        <v>15492.98</v>
      </c>
      <c r="KU71" s="291">
        <v>7384</v>
      </c>
      <c r="KV71" s="291">
        <v>8407.69</v>
      </c>
      <c r="KW71" s="145">
        <f>KK71+KL71+KM71+KN71+KO71+KP71+KQ71+KR71+KS71+KT71+KU71+KV71</f>
        <v>112953.29999999999</v>
      </c>
      <c r="KX71" s="291">
        <v>6589.09</v>
      </c>
      <c r="KY71" s="291">
        <v>1883.1</v>
      </c>
      <c r="KZ71" s="291">
        <v>5979.59</v>
      </c>
      <c r="LA71" s="291">
        <v>6851.13</v>
      </c>
      <c r="LB71" s="291">
        <v>5983.32</v>
      </c>
      <c r="LC71" s="291">
        <v>6218.04</v>
      </c>
      <c r="LD71" s="291">
        <v>12117.53</v>
      </c>
      <c r="LE71" s="291">
        <v>9318.42</v>
      </c>
      <c r="LF71" s="291">
        <v>11540.35</v>
      </c>
      <c r="LG71" s="291">
        <v>7766.14</v>
      </c>
      <c r="LH71" s="291">
        <v>16702.48</v>
      </c>
      <c r="LI71" s="291">
        <v>11550.32</v>
      </c>
      <c r="LJ71" s="145">
        <f>KX71+KY71+KZ71+LA71+LB71+LC71+LD71+LE71+LF71+LG71+LH71+LI71</f>
        <v>102499.50999999998</v>
      </c>
      <c r="LK71" s="291">
        <v>8419.56</v>
      </c>
      <c r="LL71" s="291">
        <v>9397.68</v>
      </c>
      <c r="LM71" s="291">
        <v>10090.549999999999</v>
      </c>
      <c r="LN71" s="291">
        <v>9161.48</v>
      </c>
      <c r="LO71" s="291">
        <v>8424.64</v>
      </c>
      <c r="LP71" s="291">
        <v>7744.88</v>
      </c>
      <c r="LQ71" s="291">
        <v>9711.9699999999993</v>
      </c>
      <c r="LR71" s="291">
        <v>7570.03</v>
      </c>
      <c r="LS71" s="291">
        <v>9640.2999999999993</v>
      </c>
      <c r="LT71" s="291">
        <v>11427.39</v>
      </c>
      <c r="LU71" s="291">
        <v>9764.74</v>
      </c>
      <c r="LV71" s="291">
        <v>5812.09</v>
      </c>
      <c r="LW71" s="145">
        <f>LK71+LL71+LM71+LN71+LO71+LP71+LQ71+LR71+LS71+LT71+LU71+LV71</f>
        <v>107165.31</v>
      </c>
      <c r="LX71" s="291">
        <v>6416.72</v>
      </c>
      <c r="LY71" s="291">
        <v>5830.26</v>
      </c>
      <c r="LZ71" s="291">
        <v>0</v>
      </c>
      <c r="MA71" s="291">
        <v>0</v>
      </c>
      <c r="MB71" s="291">
        <v>0</v>
      </c>
      <c r="MC71" s="291">
        <v>0</v>
      </c>
      <c r="MD71" s="291">
        <v>0</v>
      </c>
      <c r="ME71" s="291">
        <v>0</v>
      </c>
      <c r="MF71" s="291">
        <v>0</v>
      </c>
      <c r="MG71" s="291">
        <v>0</v>
      </c>
      <c r="MH71" s="291">
        <v>0</v>
      </c>
      <c r="MI71" s="291">
        <v>0</v>
      </c>
      <c r="MJ71" s="145">
        <f>LX71+LY71+LZ71+MA71+MB71+MC71+MD71+ME71+MF71+MG71+MH71+MI71</f>
        <v>12246.98</v>
      </c>
    </row>
    <row r="72" spans="1:348" x14ac:dyDescent="0.2">
      <c r="A72" s="42"/>
      <c r="B72" s="43"/>
      <c r="C72" s="245" t="s">
        <v>395</v>
      </c>
      <c r="D72" s="205" t="s">
        <v>395</v>
      </c>
      <c r="E72" s="143"/>
      <c r="F72" s="143"/>
      <c r="G72" s="143"/>
      <c r="H72" s="143"/>
      <c r="I72" s="143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  <c r="AA72" s="139"/>
      <c r="AB72" s="139"/>
      <c r="AC72" s="139"/>
      <c r="AD72" s="139"/>
      <c r="AE72" s="139"/>
      <c r="AF72" s="139"/>
      <c r="AG72" s="139"/>
      <c r="AH72" s="139"/>
      <c r="AI72" s="139"/>
      <c r="AJ72" s="139"/>
      <c r="AK72" s="146"/>
      <c r="AL72" s="146"/>
      <c r="AM72" s="139"/>
      <c r="AN72" s="139"/>
      <c r="AO72" s="139"/>
      <c r="AP72" s="139"/>
      <c r="AQ72" s="139"/>
      <c r="AR72" s="139"/>
      <c r="AS72" s="139"/>
      <c r="AT72" s="139"/>
      <c r="AU72" s="139"/>
      <c r="AV72" s="139"/>
      <c r="AW72" s="139"/>
      <c r="AX72" s="139"/>
      <c r="AY72" s="139"/>
      <c r="AZ72" s="139"/>
      <c r="BA72" s="139"/>
      <c r="BB72" s="139"/>
      <c r="BC72" s="139"/>
      <c r="BD72" s="139"/>
      <c r="BE72" s="139"/>
      <c r="BF72" s="139"/>
      <c r="BG72" s="139"/>
      <c r="BH72" s="139"/>
      <c r="BI72" s="139"/>
      <c r="BJ72" s="139"/>
      <c r="BK72" s="139"/>
      <c r="BL72" s="139"/>
      <c r="BM72" s="139"/>
      <c r="BN72" s="139"/>
      <c r="BO72" s="139"/>
      <c r="BP72" s="139"/>
      <c r="BQ72" s="139"/>
      <c r="BR72" s="139"/>
      <c r="BS72" s="139"/>
      <c r="BT72" s="139"/>
      <c r="BU72" s="139"/>
      <c r="BV72" s="139"/>
      <c r="BW72" s="139"/>
      <c r="BX72" s="139"/>
      <c r="BY72" s="139"/>
      <c r="BZ72" s="139"/>
      <c r="CA72" s="139"/>
      <c r="CB72" s="139"/>
      <c r="CC72" s="139"/>
      <c r="CD72" s="139"/>
      <c r="CE72" s="139"/>
      <c r="CF72" s="139"/>
      <c r="CG72" s="139"/>
      <c r="CH72" s="139"/>
      <c r="CI72" s="139"/>
      <c r="CJ72" s="139"/>
      <c r="CK72" s="139"/>
      <c r="CL72" s="139"/>
      <c r="CM72" s="139"/>
      <c r="CN72" s="139"/>
      <c r="CO72" s="139"/>
      <c r="CP72" s="139"/>
      <c r="CQ72" s="139"/>
      <c r="CR72" s="139"/>
      <c r="CS72" s="139"/>
      <c r="CT72" s="139"/>
      <c r="CU72" s="139"/>
      <c r="CV72" s="139"/>
      <c r="CW72" s="139"/>
      <c r="CX72" s="139"/>
      <c r="CY72" s="139"/>
      <c r="CZ72" s="139"/>
      <c r="DA72" s="139"/>
      <c r="DB72" s="139"/>
      <c r="DC72" s="139"/>
      <c r="DD72" s="139"/>
      <c r="DE72" s="139"/>
      <c r="DF72" s="139"/>
      <c r="DG72" s="139"/>
      <c r="DH72" s="139"/>
      <c r="DI72" s="139"/>
      <c r="DJ72" s="139"/>
      <c r="DK72" s="139"/>
      <c r="DL72" s="139"/>
      <c r="DM72" s="139"/>
      <c r="DN72" s="139"/>
      <c r="DO72" s="139"/>
      <c r="DP72" s="139"/>
      <c r="DQ72" s="139"/>
      <c r="DR72" s="139"/>
      <c r="DS72" s="139"/>
      <c r="DT72" s="139"/>
      <c r="DU72" s="139"/>
      <c r="DV72" s="139"/>
      <c r="DW72" s="139"/>
      <c r="DX72" s="139"/>
      <c r="DY72" s="139"/>
      <c r="DZ72" s="139"/>
      <c r="EA72" s="139"/>
      <c r="EB72" s="139"/>
      <c r="EC72" s="139"/>
      <c r="ED72" s="139"/>
      <c r="EE72" s="139"/>
      <c r="EF72" s="139"/>
      <c r="EG72" s="139"/>
      <c r="EH72" s="139"/>
      <c r="EI72" s="139"/>
      <c r="EJ72" s="139"/>
      <c r="EK72" s="139"/>
      <c r="EL72" s="139"/>
      <c r="EM72" s="139"/>
      <c r="EN72" s="139"/>
      <c r="EO72" s="139"/>
      <c r="EP72" s="139"/>
      <c r="EQ72" s="139"/>
      <c r="ER72" s="139"/>
      <c r="ES72" s="139"/>
      <c r="ET72" s="139"/>
      <c r="EU72" s="139"/>
      <c r="EV72" s="139"/>
      <c r="EW72" s="139"/>
      <c r="EX72" s="139"/>
      <c r="EY72" s="139"/>
      <c r="EZ72" s="139"/>
      <c r="FA72" s="139"/>
      <c r="FB72" s="139"/>
      <c r="FC72" s="139"/>
      <c r="FD72" s="139"/>
      <c r="FE72" s="139"/>
      <c r="FF72" s="139"/>
      <c r="FG72" s="139"/>
      <c r="FH72" s="139"/>
      <c r="FI72" s="139"/>
      <c r="FJ72" s="139"/>
      <c r="FK72" s="139"/>
      <c r="FL72" s="139"/>
      <c r="FM72" s="139"/>
      <c r="FN72" s="139"/>
      <c r="FO72" s="139"/>
      <c r="FP72" s="139"/>
      <c r="FQ72" s="139"/>
      <c r="FR72" s="139"/>
      <c r="FS72" s="139"/>
      <c r="FT72" s="139"/>
      <c r="FU72" s="139"/>
      <c r="FV72" s="139"/>
      <c r="FW72" s="139"/>
      <c r="FX72" s="139"/>
      <c r="FY72" s="139"/>
      <c r="FZ72" s="139"/>
      <c r="GA72" s="139"/>
      <c r="GB72" s="139"/>
      <c r="GC72" s="139"/>
      <c r="GD72" s="139"/>
      <c r="GE72" s="139"/>
      <c r="GF72" s="139"/>
      <c r="GG72" s="139"/>
      <c r="GH72" s="139"/>
      <c r="GI72" s="139"/>
      <c r="GJ72" s="139"/>
      <c r="GK72" s="139"/>
      <c r="GL72" s="139"/>
      <c r="GM72" s="139"/>
      <c r="GN72" s="139"/>
      <c r="GO72" s="139"/>
      <c r="GP72" s="139"/>
      <c r="GQ72" s="139"/>
      <c r="GR72" s="139"/>
      <c r="GS72" s="139"/>
      <c r="GT72" s="139"/>
      <c r="GU72" s="139"/>
      <c r="GV72" s="139"/>
      <c r="GW72" s="139"/>
      <c r="GX72" s="139"/>
      <c r="GY72" s="139"/>
      <c r="GZ72" s="139"/>
      <c r="HA72" s="139"/>
      <c r="HB72" s="139"/>
      <c r="HC72" s="139"/>
      <c r="HD72" s="139"/>
      <c r="HE72" s="139"/>
      <c r="HF72" s="139"/>
      <c r="HG72" s="139"/>
      <c r="HH72" s="139"/>
      <c r="HI72" s="139"/>
      <c r="HJ72" s="139"/>
      <c r="HK72" s="139"/>
      <c r="HL72" s="139"/>
      <c r="HM72" s="139"/>
      <c r="HN72" s="139"/>
      <c r="HO72" s="139"/>
      <c r="HP72" s="139"/>
      <c r="HQ72" s="139"/>
      <c r="HR72" s="139"/>
      <c r="HS72" s="139"/>
      <c r="HT72" s="139"/>
      <c r="HU72" s="139"/>
      <c r="HV72" s="139"/>
      <c r="HW72" s="139"/>
      <c r="HX72" s="139"/>
      <c r="HY72" s="139"/>
      <c r="HZ72" s="139"/>
      <c r="IA72" s="139"/>
      <c r="IB72" s="139"/>
      <c r="IC72" s="139"/>
      <c r="ID72" s="139"/>
      <c r="IE72" s="139"/>
      <c r="IF72" s="139"/>
      <c r="IG72" s="139"/>
      <c r="IH72" s="139"/>
      <c r="II72" s="139"/>
      <c r="IJ72" s="139"/>
      <c r="IK72" s="139"/>
      <c r="IL72" s="139"/>
      <c r="IM72" s="139"/>
      <c r="IN72" s="139"/>
      <c r="IO72" s="139"/>
      <c r="IP72" s="139"/>
      <c r="IQ72" s="139"/>
      <c r="IR72" s="139"/>
      <c r="IS72" s="139"/>
      <c r="IT72" s="139"/>
      <c r="IU72" s="139"/>
      <c r="IV72" s="139"/>
      <c r="IW72" s="139"/>
      <c r="IX72" s="139"/>
      <c r="IY72" s="139"/>
      <c r="IZ72" s="139"/>
      <c r="JA72" s="139"/>
      <c r="JB72" s="139"/>
      <c r="JC72" s="139"/>
      <c r="JD72" s="139"/>
      <c r="JE72" s="139"/>
      <c r="JF72" s="139"/>
      <c r="JG72" s="139"/>
      <c r="JH72" s="139"/>
      <c r="JI72" s="139"/>
      <c r="JJ72" s="139"/>
      <c r="JK72" s="139"/>
      <c r="JL72" s="139"/>
      <c r="JM72" s="139"/>
      <c r="JN72" s="139"/>
      <c r="JO72" s="139"/>
      <c r="JP72" s="139"/>
      <c r="JQ72" s="139"/>
      <c r="JR72" s="139"/>
      <c r="JS72" s="139"/>
      <c r="JT72" s="139"/>
      <c r="JU72" s="139"/>
      <c r="JV72" s="139"/>
      <c r="JW72" s="139"/>
      <c r="JX72" s="139"/>
      <c r="JY72" s="139"/>
      <c r="JZ72" s="139"/>
      <c r="KA72" s="139"/>
      <c r="KB72" s="139"/>
      <c r="KC72" s="139"/>
      <c r="KD72" s="139"/>
      <c r="KE72" s="139"/>
      <c r="KF72" s="139"/>
      <c r="KG72" s="139"/>
      <c r="KH72" s="139"/>
      <c r="KI72" s="139"/>
      <c r="KJ72" s="139"/>
      <c r="KK72" s="139"/>
      <c r="KL72" s="139"/>
      <c r="KM72" s="139"/>
      <c r="KN72" s="139"/>
      <c r="KO72" s="139"/>
      <c r="KP72" s="139"/>
      <c r="KQ72" s="139"/>
      <c r="KR72" s="139"/>
      <c r="KS72" s="139"/>
      <c r="KT72" s="139"/>
      <c r="KU72" s="139"/>
      <c r="KV72" s="139"/>
      <c r="KW72" s="139"/>
      <c r="KX72" s="139"/>
      <c r="KY72" s="139"/>
      <c r="KZ72" s="139"/>
      <c r="LA72" s="139"/>
      <c r="LB72" s="139"/>
      <c r="LC72" s="139"/>
      <c r="LD72" s="139"/>
      <c r="LE72" s="139"/>
      <c r="LF72" s="139"/>
      <c r="LG72" s="139"/>
      <c r="LH72" s="139"/>
      <c r="LI72" s="139"/>
      <c r="LJ72" s="139"/>
      <c r="LK72" s="139"/>
      <c r="LL72" s="139"/>
      <c r="LM72" s="139"/>
      <c r="LN72" s="139"/>
      <c r="LO72" s="139"/>
      <c r="LP72" s="139"/>
      <c r="LQ72" s="139"/>
      <c r="LR72" s="139"/>
      <c r="LS72" s="139"/>
      <c r="LT72" s="139"/>
      <c r="LU72" s="139"/>
      <c r="LV72" s="139"/>
      <c r="LW72" s="139"/>
      <c r="LX72" s="139"/>
      <c r="LY72" s="139"/>
      <c r="LZ72" s="139"/>
      <c r="MA72" s="139"/>
      <c r="MB72" s="139"/>
      <c r="MC72" s="139"/>
      <c r="MD72" s="139"/>
      <c r="ME72" s="139"/>
      <c r="MF72" s="139"/>
      <c r="MG72" s="139"/>
      <c r="MH72" s="139"/>
      <c r="MI72" s="139"/>
      <c r="MJ72" s="139"/>
    </row>
    <row r="73" spans="1:348" ht="18" x14ac:dyDescent="0.25">
      <c r="A73" s="1">
        <v>711</v>
      </c>
      <c r="B73" s="2"/>
      <c r="C73" s="246" t="s">
        <v>124</v>
      </c>
      <c r="D73" s="206" t="s">
        <v>312</v>
      </c>
      <c r="E73" s="141">
        <v>0</v>
      </c>
      <c r="F73" s="141">
        <v>0</v>
      </c>
      <c r="G73" s="141">
        <v>0</v>
      </c>
      <c r="H73" s="141">
        <v>0</v>
      </c>
      <c r="I73" s="141">
        <v>0</v>
      </c>
      <c r="J73" s="142">
        <v>0</v>
      </c>
      <c r="K73" s="142">
        <v>0</v>
      </c>
      <c r="L73" s="142">
        <v>0</v>
      </c>
      <c r="M73" s="142">
        <v>0</v>
      </c>
      <c r="N73" s="142">
        <v>0</v>
      </c>
      <c r="O73" s="142">
        <v>0</v>
      </c>
      <c r="P73" s="142">
        <v>0</v>
      </c>
      <c r="Q73" s="142">
        <v>0</v>
      </c>
      <c r="R73" s="142">
        <v>0</v>
      </c>
      <c r="S73" s="142">
        <v>0</v>
      </c>
      <c r="T73" s="142">
        <v>0</v>
      </c>
      <c r="U73" s="142">
        <v>0</v>
      </c>
      <c r="V73" s="142">
        <v>0</v>
      </c>
      <c r="W73" s="142">
        <f>K73+L73+M73+N73+O73+P73+Q73+R73+S73+T73+U73+V73</f>
        <v>0</v>
      </c>
      <c r="X73" s="142">
        <v>0</v>
      </c>
      <c r="Y73" s="142">
        <v>0</v>
      </c>
      <c r="Z73" s="142">
        <v>0</v>
      </c>
      <c r="AA73" s="142">
        <v>0</v>
      </c>
      <c r="AB73" s="142">
        <v>0</v>
      </c>
      <c r="AC73" s="142">
        <v>0</v>
      </c>
      <c r="AD73" s="142">
        <v>0</v>
      </c>
      <c r="AE73" s="142">
        <v>0</v>
      </c>
      <c r="AF73" s="142">
        <v>0</v>
      </c>
      <c r="AG73" s="142">
        <v>0</v>
      </c>
      <c r="AH73" s="142">
        <v>0</v>
      </c>
      <c r="AI73" s="142">
        <v>0</v>
      </c>
      <c r="AJ73" s="142">
        <f>X73+Y73+Z73+AA73+AB73+AC73+AD73+AE73+AF73+AG73+AH73+AI73</f>
        <v>0</v>
      </c>
      <c r="AK73" s="151">
        <v>0</v>
      </c>
      <c r="AL73" s="151">
        <v>0</v>
      </c>
      <c r="AM73" s="142">
        <v>0</v>
      </c>
      <c r="AN73" s="142">
        <v>0</v>
      </c>
      <c r="AO73" s="142">
        <v>0</v>
      </c>
      <c r="AP73" s="142">
        <v>0</v>
      </c>
      <c r="AQ73" s="142">
        <v>0</v>
      </c>
      <c r="AR73" s="142">
        <v>0</v>
      </c>
      <c r="AS73" s="142">
        <v>0</v>
      </c>
      <c r="AT73" s="142">
        <v>0</v>
      </c>
      <c r="AU73" s="142">
        <v>0</v>
      </c>
      <c r="AV73" s="142">
        <v>0</v>
      </c>
      <c r="AW73" s="142">
        <f>AK73+AL73+AM73+AN73+AO73+AP73+AQ73+AR73+AS73+AT73+AU73+AV73</f>
        <v>0</v>
      </c>
      <c r="AX73" s="142">
        <v>0</v>
      </c>
      <c r="AY73" s="142">
        <v>0</v>
      </c>
      <c r="AZ73" s="142">
        <v>0</v>
      </c>
      <c r="BA73" s="142">
        <v>0</v>
      </c>
      <c r="BB73" s="142">
        <v>0</v>
      </c>
      <c r="BC73" s="142">
        <v>0</v>
      </c>
      <c r="BD73" s="142">
        <v>0</v>
      </c>
      <c r="BE73" s="142">
        <v>0</v>
      </c>
      <c r="BF73" s="142">
        <v>0</v>
      </c>
      <c r="BG73" s="142">
        <v>0</v>
      </c>
      <c r="BH73" s="142">
        <v>0</v>
      </c>
      <c r="BI73" s="142">
        <v>0</v>
      </c>
      <c r="BJ73" s="142">
        <f>AX73+AY73+AZ73+BA73+BB73+BC73+BD73+BE73+BF73+BG73+BH73+BI73</f>
        <v>0</v>
      </c>
      <c r="BK73" s="142">
        <v>0</v>
      </c>
      <c r="BL73" s="142">
        <v>0</v>
      </c>
      <c r="BM73" s="142">
        <v>0</v>
      </c>
      <c r="BN73" s="142">
        <v>0</v>
      </c>
      <c r="BO73" s="142">
        <v>0</v>
      </c>
      <c r="BP73" s="142">
        <v>0</v>
      </c>
      <c r="BQ73" s="142">
        <v>0</v>
      </c>
      <c r="BR73" s="142">
        <v>0</v>
      </c>
      <c r="BS73" s="142">
        <v>0</v>
      </c>
      <c r="BT73" s="142">
        <v>0</v>
      </c>
      <c r="BU73" s="142">
        <v>0</v>
      </c>
      <c r="BV73" s="142">
        <v>0</v>
      </c>
      <c r="BW73" s="142">
        <f>BK73+BL73+BM73+BN73+BO73+BP73+BQ73+BR73+BS73+BT73+BU73+BV73</f>
        <v>0</v>
      </c>
      <c r="BX73" s="142">
        <v>0</v>
      </c>
      <c r="BY73" s="142">
        <v>0</v>
      </c>
      <c r="BZ73" s="142">
        <v>0</v>
      </c>
      <c r="CA73" s="142">
        <v>0</v>
      </c>
      <c r="CB73" s="142">
        <v>0</v>
      </c>
      <c r="CC73" s="142">
        <v>0</v>
      </c>
      <c r="CD73" s="142">
        <v>0</v>
      </c>
      <c r="CE73" s="142">
        <v>0</v>
      </c>
      <c r="CF73" s="142">
        <v>0</v>
      </c>
      <c r="CG73" s="142">
        <v>0</v>
      </c>
      <c r="CH73" s="142">
        <v>0</v>
      </c>
      <c r="CI73" s="142">
        <v>0</v>
      </c>
      <c r="CJ73" s="142">
        <f>BX73+BY73+BZ73+CA73+CB73+CC73+CD73+CE73+CF73+CG73+CH73+CI73</f>
        <v>0</v>
      </c>
      <c r="CK73" s="142">
        <v>0</v>
      </c>
      <c r="CL73" s="142">
        <v>0</v>
      </c>
      <c r="CM73" s="142">
        <v>0</v>
      </c>
      <c r="CN73" s="142">
        <v>0</v>
      </c>
      <c r="CO73" s="142">
        <v>0</v>
      </c>
      <c r="CP73" s="142">
        <v>0</v>
      </c>
      <c r="CQ73" s="142">
        <v>0</v>
      </c>
      <c r="CR73" s="142">
        <v>0</v>
      </c>
      <c r="CS73" s="142">
        <v>0</v>
      </c>
      <c r="CT73" s="142">
        <v>0</v>
      </c>
      <c r="CU73" s="142">
        <v>0</v>
      </c>
      <c r="CV73" s="142">
        <v>0</v>
      </c>
      <c r="CW73" s="142">
        <f>CK73+CL73+CM73+CN73+CO73+CP73+CQ73+CR73+CS73+CT73+CU73+CV73</f>
        <v>0</v>
      </c>
      <c r="CX73" s="142">
        <v>0</v>
      </c>
      <c r="CY73" s="142">
        <v>0</v>
      </c>
      <c r="CZ73" s="142">
        <v>0</v>
      </c>
      <c r="DA73" s="142">
        <v>0</v>
      </c>
      <c r="DB73" s="142">
        <v>0</v>
      </c>
      <c r="DC73" s="142">
        <v>0</v>
      </c>
      <c r="DD73" s="142">
        <v>0</v>
      </c>
      <c r="DE73" s="142">
        <v>0</v>
      </c>
      <c r="DF73" s="142">
        <v>0</v>
      </c>
      <c r="DG73" s="142">
        <v>0</v>
      </c>
      <c r="DH73" s="142">
        <v>0</v>
      </c>
      <c r="DI73" s="142">
        <v>0</v>
      </c>
      <c r="DJ73" s="142">
        <f>CX73+CY73+CZ73+DA73+DB73+DC73+DD73+DE73+DF73+DG73+DH73+DI73</f>
        <v>0</v>
      </c>
      <c r="DK73" s="142">
        <v>0</v>
      </c>
      <c r="DL73" s="142">
        <v>0</v>
      </c>
      <c r="DM73" s="142">
        <v>0</v>
      </c>
      <c r="DN73" s="142">
        <v>0</v>
      </c>
      <c r="DO73" s="142">
        <v>0</v>
      </c>
      <c r="DP73" s="142">
        <v>0</v>
      </c>
      <c r="DQ73" s="142">
        <v>0</v>
      </c>
      <c r="DR73" s="142">
        <v>0</v>
      </c>
      <c r="DS73" s="142">
        <v>0</v>
      </c>
      <c r="DT73" s="142">
        <v>0</v>
      </c>
      <c r="DU73" s="142">
        <v>0</v>
      </c>
      <c r="DV73" s="142">
        <v>0</v>
      </c>
      <c r="DW73" s="142">
        <f>DK73+DL73+DM73+DN73+DO73+DP73+DQ73+DR73+DS73+DT73+DU73+DV73</f>
        <v>0</v>
      </c>
      <c r="DX73" s="142">
        <v>0</v>
      </c>
      <c r="DY73" s="142">
        <v>0</v>
      </c>
      <c r="DZ73" s="142">
        <v>0</v>
      </c>
      <c r="EA73" s="142">
        <v>0</v>
      </c>
      <c r="EB73" s="142">
        <v>0</v>
      </c>
      <c r="EC73" s="142">
        <v>0</v>
      </c>
      <c r="ED73" s="142">
        <v>0</v>
      </c>
      <c r="EE73" s="142">
        <v>0</v>
      </c>
      <c r="EF73" s="142">
        <v>0</v>
      </c>
      <c r="EG73" s="142">
        <v>0</v>
      </c>
      <c r="EH73" s="142">
        <v>0</v>
      </c>
      <c r="EI73" s="142">
        <v>0</v>
      </c>
      <c r="EJ73" s="142">
        <f>DX73+DY73+DZ73+EA73+EB73+EC73+ED73+EE73+EF73+EG73+EH73+EI73</f>
        <v>0</v>
      </c>
      <c r="EK73" s="142">
        <v>0</v>
      </c>
      <c r="EL73" s="142">
        <v>0</v>
      </c>
      <c r="EM73" s="142">
        <v>0</v>
      </c>
      <c r="EN73" s="142">
        <v>0</v>
      </c>
      <c r="EO73" s="142">
        <v>0</v>
      </c>
      <c r="EP73" s="142">
        <v>0</v>
      </c>
      <c r="EQ73" s="142">
        <v>0</v>
      </c>
      <c r="ER73" s="142">
        <v>0</v>
      </c>
      <c r="ES73" s="142">
        <v>0</v>
      </c>
      <c r="ET73" s="142">
        <v>0</v>
      </c>
      <c r="EU73" s="142">
        <v>0</v>
      </c>
      <c r="EV73" s="142">
        <v>0</v>
      </c>
      <c r="EW73" s="142">
        <f>EK73+EL73+EM73+EN73+EO73+EP73+EQ73+ER73+ES73+ET73+EU73+EV73</f>
        <v>0</v>
      </c>
      <c r="EX73" s="142">
        <v>0</v>
      </c>
      <c r="EY73" s="142">
        <v>0</v>
      </c>
      <c r="EZ73" s="142">
        <v>0</v>
      </c>
      <c r="FA73" s="142">
        <v>0</v>
      </c>
      <c r="FB73" s="142">
        <v>0</v>
      </c>
      <c r="FC73" s="142">
        <v>0</v>
      </c>
      <c r="FD73" s="142">
        <v>0</v>
      </c>
      <c r="FE73" s="142">
        <v>0</v>
      </c>
      <c r="FF73" s="142">
        <v>0</v>
      </c>
      <c r="FG73" s="142">
        <v>0</v>
      </c>
      <c r="FH73" s="142">
        <v>0</v>
      </c>
      <c r="FI73" s="142">
        <v>0</v>
      </c>
      <c r="FJ73" s="142">
        <f>EX73+EY73+EZ73+FA73+FB73+FC73+FD73+FE73+FF73+FG73+FH73+FI73</f>
        <v>0</v>
      </c>
      <c r="FK73" s="142">
        <v>0</v>
      </c>
      <c r="FL73" s="142">
        <v>0</v>
      </c>
      <c r="FM73" s="142">
        <v>0</v>
      </c>
      <c r="FN73" s="142">
        <v>0</v>
      </c>
      <c r="FO73" s="142">
        <v>0</v>
      </c>
      <c r="FP73" s="142">
        <v>0</v>
      </c>
      <c r="FQ73" s="142">
        <v>0</v>
      </c>
      <c r="FR73" s="142">
        <v>0</v>
      </c>
      <c r="FS73" s="142">
        <v>0</v>
      </c>
      <c r="FT73" s="142">
        <v>0</v>
      </c>
      <c r="FU73" s="142">
        <v>0</v>
      </c>
      <c r="FV73" s="142">
        <v>0</v>
      </c>
      <c r="FW73" s="142">
        <f>FK73+FL73+FM73+FN73+FO73+FP73+FQ73+FR73+FS73+FT73+FU73+FV73</f>
        <v>0</v>
      </c>
      <c r="FX73" s="142">
        <v>0</v>
      </c>
      <c r="FY73" s="142">
        <v>0</v>
      </c>
      <c r="FZ73" s="142">
        <v>0</v>
      </c>
      <c r="GA73" s="142">
        <v>0</v>
      </c>
      <c r="GB73" s="142">
        <v>0</v>
      </c>
      <c r="GC73" s="142">
        <v>0</v>
      </c>
      <c r="GD73" s="142">
        <v>0</v>
      </c>
      <c r="GE73" s="142">
        <v>0</v>
      </c>
      <c r="GF73" s="142">
        <v>0</v>
      </c>
      <c r="GG73" s="142">
        <v>0</v>
      </c>
      <c r="GH73" s="142">
        <v>0</v>
      </c>
      <c r="GI73" s="142">
        <v>0</v>
      </c>
      <c r="GJ73" s="142">
        <f>FY73+FZ73+GA73+GB73+GC73+GD73+GE73+GF73+GH73+GG73+GI73+FX73</f>
        <v>0</v>
      </c>
      <c r="GK73" s="142">
        <v>0</v>
      </c>
      <c r="GL73" s="142">
        <v>0</v>
      </c>
      <c r="GM73" s="142">
        <v>0</v>
      </c>
      <c r="GN73" s="142">
        <v>0</v>
      </c>
      <c r="GO73" s="142">
        <v>0</v>
      </c>
      <c r="GP73" s="142">
        <v>0</v>
      </c>
      <c r="GQ73" s="142">
        <v>0</v>
      </c>
      <c r="GR73" s="142">
        <v>0</v>
      </c>
      <c r="GS73" s="142">
        <v>0</v>
      </c>
      <c r="GT73" s="142">
        <v>0</v>
      </c>
      <c r="GU73" s="142">
        <v>0</v>
      </c>
      <c r="GV73" s="142">
        <v>0</v>
      </c>
      <c r="GW73" s="142">
        <f>GK73+GL73+GM73+GN73+GO73+GP73+GQ73+GR73+GS73+GT73+GU73+GV73</f>
        <v>0</v>
      </c>
      <c r="GX73" s="142">
        <v>0</v>
      </c>
      <c r="GY73" s="142">
        <v>0</v>
      </c>
      <c r="GZ73" s="142">
        <v>0</v>
      </c>
      <c r="HA73" s="142">
        <v>0</v>
      </c>
      <c r="HB73" s="142">
        <v>0</v>
      </c>
      <c r="HC73" s="142">
        <v>0</v>
      </c>
      <c r="HD73" s="142">
        <v>0</v>
      </c>
      <c r="HE73" s="142">
        <v>0</v>
      </c>
      <c r="HF73" s="142">
        <v>0</v>
      </c>
      <c r="HG73" s="142">
        <v>0</v>
      </c>
      <c r="HH73" s="142">
        <v>0</v>
      </c>
      <c r="HI73" s="142">
        <v>0</v>
      </c>
      <c r="HJ73" s="142">
        <f>GX73+GY73+GZ73+HA73+HB73+HC73+HD73+HE73+HF73+HG73+HH73+HI73</f>
        <v>0</v>
      </c>
      <c r="HK73" s="142">
        <v>0</v>
      </c>
      <c r="HL73" s="142">
        <v>0</v>
      </c>
      <c r="HM73" s="142">
        <v>0</v>
      </c>
      <c r="HN73" s="142">
        <v>0</v>
      </c>
      <c r="HO73" s="142">
        <v>0</v>
      </c>
      <c r="HP73" s="142">
        <v>0</v>
      </c>
      <c r="HQ73" s="142">
        <v>0</v>
      </c>
      <c r="HR73" s="142">
        <v>0</v>
      </c>
      <c r="HS73" s="142">
        <v>0</v>
      </c>
      <c r="HT73" s="142">
        <v>0</v>
      </c>
      <c r="HU73" s="142">
        <v>0</v>
      </c>
      <c r="HV73" s="142">
        <v>0</v>
      </c>
      <c r="HW73" s="142">
        <f>HK73+HL73+HM73+HN73+HO73+HP73+HQ73+HR73+HS73+HT73+HU73+HV73</f>
        <v>0</v>
      </c>
      <c r="HX73" s="142">
        <v>0</v>
      </c>
      <c r="HY73" s="142">
        <v>0</v>
      </c>
      <c r="HZ73" s="142">
        <v>0</v>
      </c>
      <c r="IA73" s="142">
        <v>0</v>
      </c>
      <c r="IB73" s="142">
        <v>0</v>
      </c>
      <c r="IC73" s="142">
        <v>0</v>
      </c>
      <c r="ID73" s="142">
        <v>0</v>
      </c>
      <c r="IE73" s="142">
        <v>0</v>
      </c>
      <c r="IF73" s="142">
        <v>0</v>
      </c>
      <c r="IG73" s="142">
        <v>0</v>
      </c>
      <c r="IH73" s="142">
        <v>0</v>
      </c>
      <c r="II73" s="142">
        <v>0</v>
      </c>
      <c r="IJ73" s="142">
        <f>HX73+HY73+HZ73+IA73+IB73+IC73+ID73+IE73+IF73+IG73+IH73+II73</f>
        <v>0</v>
      </c>
      <c r="IK73" s="142">
        <v>0</v>
      </c>
      <c r="IL73" s="142">
        <v>0</v>
      </c>
      <c r="IM73" s="142">
        <v>0</v>
      </c>
      <c r="IN73" s="142">
        <v>0</v>
      </c>
      <c r="IO73" s="142">
        <v>0</v>
      </c>
      <c r="IP73" s="142">
        <v>0</v>
      </c>
      <c r="IQ73" s="142">
        <v>0</v>
      </c>
      <c r="IR73" s="142">
        <v>0</v>
      </c>
      <c r="IS73" s="142">
        <v>0</v>
      </c>
      <c r="IT73" s="142">
        <v>0</v>
      </c>
      <c r="IU73" s="142">
        <v>0</v>
      </c>
      <c r="IV73" s="142">
        <v>0</v>
      </c>
      <c r="IW73" s="142">
        <f>IK73+IL73+IM73+IN73+IO73+IP73+IQ73+IR73+IS73+IT73+IU73+IV73</f>
        <v>0</v>
      </c>
      <c r="IX73" s="151">
        <v>0</v>
      </c>
      <c r="IY73" s="151">
        <v>0</v>
      </c>
      <c r="IZ73" s="151">
        <v>0</v>
      </c>
      <c r="JA73" s="151">
        <v>0</v>
      </c>
      <c r="JB73" s="151">
        <v>0</v>
      </c>
      <c r="JC73" s="151">
        <v>0</v>
      </c>
      <c r="JD73" s="151">
        <v>0</v>
      </c>
      <c r="JE73" s="151">
        <v>0</v>
      </c>
      <c r="JF73" s="151">
        <v>0</v>
      </c>
      <c r="JG73" s="151">
        <v>0</v>
      </c>
      <c r="JH73" s="151">
        <v>0</v>
      </c>
      <c r="JI73" s="151">
        <v>0</v>
      </c>
      <c r="JJ73" s="142">
        <f>IX73+IY73+IZ73+JA73+JB73+JC73+JD73+JE73+JF73+JG73+JH73+JI73</f>
        <v>0</v>
      </c>
      <c r="JK73" s="151">
        <v>0</v>
      </c>
      <c r="JL73" s="151">
        <v>0</v>
      </c>
      <c r="JM73" s="151">
        <v>0</v>
      </c>
      <c r="JN73" s="151">
        <v>0</v>
      </c>
      <c r="JO73" s="151">
        <v>0</v>
      </c>
      <c r="JP73" s="151">
        <v>0</v>
      </c>
      <c r="JQ73" s="151">
        <v>0</v>
      </c>
      <c r="JR73" s="151">
        <v>0</v>
      </c>
      <c r="JS73" s="151">
        <v>0</v>
      </c>
      <c r="JT73" s="151">
        <v>0</v>
      </c>
      <c r="JU73" s="151">
        <v>0</v>
      </c>
      <c r="JV73" s="151">
        <v>0</v>
      </c>
      <c r="JW73" s="142">
        <f>JK73+JL73+JM73+JN73+JO73+JP73+JQ73+JR73+JS73+JT73+JU73+JV73</f>
        <v>0</v>
      </c>
      <c r="JX73" s="151">
        <v>0</v>
      </c>
      <c r="JY73" s="151">
        <v>0</v>
      </c>
      <c r="JZ73" s="151">
        <v>0</v>
      </c>
      <c r="KA73" s="151">
        <v>0</v>
      </c>
      <c r="KB73" s="151">
        <v>0</v>
      </c>
      <c r="KC73" s="151">
        <v>0</v>
      </c>
      <c r="KD73" s="151">
        <v>0</v>
      </c>
      <c r="KE73" s="151">
        <v>0</v>
      </c>
      <c r="KF73" s="151">
        <v>0</v>
      </c>
      <c r="KG73" s="151">
        <v>0</v>
      </c>
      <c r="KH73" s="151">
        <v>0</v>
      </c>
      <c r="KI73" s="151">
        <v>0</v>
      </c>
      <c r="KJ73" s="142">
        <f>JX73+JY73+JZ73+KA73+KB73+KC73+KD73+KE73+KF73+KG73+KH73+KI73</f>
        <v>0</v>
      </c>
      <c r="KK73" s="151">
        <v>0</v>
      </c>
      <c r="KL73" s="151">
        <v>0</v>
      </c>
      <c r="KM73" s="151">
        <v>0</v>
      </c>
      <c r="KN73" s="151">
        <v>0</v>
      </c>
      <c r="KO73" s="151">
        <v>0</v>
      </c>
      <c r="KP73" s="151">
        <v>0</v>
      </c>
      <c r="KQ73" s="151">
        <v>0</v>
      </c>
      <c r="KR73" s="151">
        <v>0</v>
      </c>
      <c r="KS73" s="151">
        <v>0</v>
      </c>
      <c r="KT73" s="151">
        <v>0</v>
      </c>
      <c r="KU73" s="151">
        <v>0</v>
      </c>
      <c r="KV73" s="151">
        <v>0</v>
      </c>
      <c r="KW73" s="142">
        <f>KK73+KL73+KM73+KN73+KO73+KP73+KQ73+KR73+KS73+KT73+KU73+KV73</f>
        <v>0</v>
      </c>
      <c r="KX73" s="151">
        <v>0</v>
      </c>
      <c r="KY73" s="151">
        <v>0</v>
      </c>
      <c r="KZ73" s="151">
        <v>0</v>
      </c>
      <c r="LA73" s="151">
        <v>0</v>
      </c>
      <c r="LB73" s="151">
        <v>0</v>
      </c>
      <c r="LC73" s="151">
        <v>0</v>
      </c>
      <c r="LD73" s="151">
        <v>0</v>
      </c>
      <c r="LE73" s="151">
        <v>0</v>
      </c>
      <c r="LF73" s="151">
        <v>0</v>
      </c>
      <c r="LG73" s="151">
        <v>0</v>
      </c>
      <c r="LH73" s="151">
        <v>0</v>
      </c>
      <c r="LI73" s="151">
        <v>0</v>
      </c>
      <c r="LJ73" s="142">
        <f>KX73+KY73+KZ73+LA73+LB73+LC73+LD73+LE73+LF73+LG73+LH73+LI73</f>
        <v>0</v>
      </c>
      <c r="LK73" s="151">
        <v>0</v>
      </c>
      <c r="LL73" s="151">
        <v>0</v>
      </c>
      <c r="LM73" s="151">
        <v>0</v>
      </c>
      <c r="LN73" s="151">
        <v>0</v>
      </c>
      <c r="LO73" s="151">
        <v>0</v>
      </c>
      <c r="LP73" s="151">
        <v>0</v>
      </c>
      <c r="LQ73" s="151">
        <v>0</v>
      </c>
      <c r="LR73" s="151">
        <v>0</v>
      </c>
      <c r="LS73" s="151">
        <v>0</v>
      </c>
      <c r="LT73" s="151">
        <v>0</v>
      </c>
      <c r="LU73" s="151">
        <v>0</v>
      </c>
      <c r="LV73" s="151">
        <v>0</v>
      </c>
      <c r="LW73" s="142">
        <f>LK73+LL73+LM73+LN73+LO73+LP73+LQ73+LR73+LS73+LT73+LU73+LV73</f>
        <v>0</v>
      </c>
      <c r="LX73" s="151">
        <v>0</v>
      </c>
      <c r="LY73" s="151">
        <v>0</v>
      </c>
      <c r="LZ73" s="151">
        <v>0</v>
      </c>
      <c r="MA73" s="151">
        <v>0</v>
      </c>
      <c r="MB73" s="151">
        <v>0</v>
      </c>
      <c r="MC73" s="151">
        <v>0</v>
      </c>
      <c r="MD73" s="151">
        <v>0</v>
      </c>
      <c r="ME73" s="151">
        <v>0</v>
      </c>
      <c r="MF73" s="151">
        <v>0</v>
      </c>
      <c r="MG73" s="151">
        <v>0</v>
      </c>
      <c r="MH73" s="151">
        <v>0</v>
      </c>
      <c r="MI73" s="151">
        <v>0</v>
      </c>
      <c r="MJ73" s="142">
        <f>LX73+LY73+LZ73+MA73+MB73+MC73+MD73+ME73+MF73+MG73+MH73+MI73</f>
        <v>0</v>
      </c>
    </row>
    <row r="74" spans="1:348" ht="18" x14ac:dyDescent="0.25">
      <c r="A74" s="1"/>
      <c r="B74" s="2"/>
      <c r="C74" s="246" t="s">
        <v>395</v>
      </c>
      <c r="D74" s="206" t="s">
        <v>395</v>
      </c>
      <c r="E74" s="141"/>
      <c r="F74" s="141"/>
      <c r="G74" s="141"/>
      <c r="H74" s="141"/>
      <c r="I74" s="141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  <c r="X74" s="142"/>
      <c r="Y74" s="142"/>
      <c r="Z74" s="142"/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  <c r="AK74" s="151"/>
      <c r="AL74" s="151"/>
      <c r="AM74" s="142"/>
      <c r="AN74" s="142"/>
      <c r="AO74" s="142"/>
      <c r="AP74" s="142"/>
      <c r="AQ74" s="142"/>
      <c r="AR74" s="142"/>
      <c r="AS74" s="142"/>
      <c r="AT74" s="142"/>
      <c r="AU74" s="142"/>
      <c r="AV74" s="142"/>
      <c r="AW74" s="142"/>
      <c r="AX74" s="142"/>
      <c r="AY74" s="142"/>
      <c r="AZ74" s="142"/>
      <c r="BA74" s="142"/>
      <c r="BB74" s="142"/>
      <c r="BC74" s="142"/>
      <c r="BD74" s="142"/>
      <c r="BE74" s="142"/>
      <c r="BF74" s="142"/>
      <c r="BG74" s="142"/>
      <c r="BH74" s="142"/>
      <c r="BI74" s="142"/>
      <c r="BJ74" s="142"/>
      <c r="BK74" s="142"/>
      <c r="BL74" s="142"/>
      <c r="BM74" s="142"/>
      <c r="BN74" s="142"/>
      <c r="BO74" s="142"/>
      <c r="BP74" s="142"/>
      <c r="BQ74" s="142"/>
      <c r="BR74" s="142"/>
      <c r="BS74" s="142"/>
      <c r="BT74" s="142"/>
      <c r="BU74" s="142"/>
      <c r="BV74" s="142"/>
      <c r="BW74" s="142"/>
      <c r="BX74" s="142"/>
      <c r="BY74" s="142"/>
      <c r="BZ74" s="142"/>
      <c r="CA74" s="142"/>
      <c r="CB74" s="142"/>
      <c r="CC74" s="142"/>
      <c r="CD74" s="142"/>
      <c r="CE74" s="142"/>
      <c r="CF74" s="142"/>
      <c r="CG74" s="142"/>
      <c r="CH74" s="142"/>
      <c r="CI74" s="142"/>
      <c r="CJ74" s="142"/>
      <c r="CK74" s="142"/>
      <c r="CL74" s="142"/>
      <c r="CM74" s="142"/>
      <c r="CN74" s="142"/>
      <c r="CO74" s="142"/>
      <c r="CP74" s="142"/>
      <c r="CQ74" s="142"/>
      <c r="CR74" s="142"/>
      <c r="CS74" s="142"/>
      <c r="CT74" s="142"/>
      <c r="CU74" s="142"/>
      <c r="CV74" s="142"/>
      <c r="CW74" s="142"/>
      <c r="CX74" s="142"/>
      <c r="CY74" s="142"/>
      <c r="CZ74" s="142"/>
      <c r="DA74" s="142"/>
      <c r="DB74" s="142"/>
      <c r="DC74" s="142"/>
      <c r="DD74" s="142"/>
      <c r="DE74" s="142"/>
      <c r="DF74" s="142"/>
      <c r="DG74" s="142"/>
      <c r="DH74" s="142"/>
      <c r="DI74" s="142"/>
      <c r="DJ74" s="142"/>
      <c r="DK74" s="142"/>
      <c r="DL74" s="142"/>
      <c r="DM74" s="142"/>
      <c r="DN74" s="142"/>
      <c r="DO74" s="142"/>
      <c r="DP74" s="142"/>
      <c r="DQ74" s="142"/>
      <c r="DR74" s="142"/>
      <c r="DS74" s="142"/>
      <c r="DT74" s="142"/>
      <c r="DU74" s="142"/>
      <c r="DV74" s="142"/>
      <c r="DW74" s="142"/>
      <c r="DX74" s="142"/>
      <c r="DY74" s="142"/>
      <c r="DZ74" s="142"/>
      <c r="EA74" s="142"/>
      <c r="EB74" s="142"/>
      <c r="EC74" s="142"/>
      <c r="ED74" s="142"/>
      <c r="EE74" s="142"/>
      <c r="EF74" s="142"/>
      <c r="EG74" s="142"/>
      <c r="EH74" s="142"/>
      <c r="EI74" s="142"/>
      <c r="EJ74" s="142"/>
      <c r="EK74" s="142"/>
      <c r="EL74" s="142"/>
      <c r="EM74" s="142"/>
      <c r="EN74" s="142"/>
      <c r="EO74" s="142"/>
      <c r="EP74" s="142"/>
      <c r="EQ74" s="142"/>
      <c r="ER74" s="142"/>
      <c r="ES74" s="142"/>
      <c r="ET74" s="142"/>
      <c r="EU74" s="142"/>
      <c r="EV74" s="142"/>
      <c r="EW74" s="142"/>
      <c r="EX74" s="142"/>
      <c r="EY74" s="142"/>
      <c r="EZ74" s="142"/>
      <c r="FA74" s="142"/>
      <c r="FB74" s="142"/>
      <c r="FC74" s="142"/>
      <c r="FD74" s="142"/>
      <c r="FE74" s="142"/>
      <c r="FF74" s="142"/>
      <c r="FG74" s="142"/>
      <c r="FH74" s="142"/>
      <c r="FI74" s="142"/>
      <c r="FJ74" s="142"/>
      <c r="FK74" s="142"/>
      <c r="FL74" s="142"/>
      <c r="FM74" s="142"/>
      <c r="FN74" s="142"/>
      <c r="FO74" s="142"/>
      <c r="FP74" s="142"/>
      <c r="FQ74" s="142"/>
      <c r="FR74" s="142"/>
      <c r="FS74" s="142"/>
      <c r="FT74" s="142"/>
      <c r="FU74" s="142"/>
      <c r="FV74" s="142"/>
      <c r="FW74" s="142"/>
      <c r="FX74" s="142"/>
      <c r="FY74" s="142"/>
      <c r="FZ74" s="142"/>
      <c r="GA74" s="142"/>
      <c r="GB74" s="142"/>
      <c r="GC74" s="142"/>
      <c r="GD74" s="142"/>
      <c r="GE74" s="142"/>
      <c r="GF74" s="142"/>
      <c r="GG74" s="142"/>
      <c r="GH74" s="142"/>
      <c r="GI74" s="142"/>
      <c r="GJ74" s="142"/>
      <c r="GK74" s="142"/>
      <c r="GL74" s="142"/>
      <c r="GM74" s="142"/>
      <c r="GN74" s="142"/>
      <c r="GO74" s="142"/>
      <c r="GP74" s="142"/>
      <c r="GQ74" s="142"/>
      <c r="GR74" s="142"/>
      <c r="GS74" s="142"/>
      <c r="GT74" s="142"/>
      <c r="GU74" s="142"/>
      <c r="GV74" s="142"/>
      <c r="GW74" s="142"/>
      <c r="GX74" s="142"/>
      <c r="GY74" s="142"/>
      <c r="GZ74" s="142"/>
      <c r="HA74" s="142"/>
      <c r="HB74" s="142"/>
      <c r="HC74" s="142"/>
      <c r="HD74" s="142"/>
      <c r="HE74" s="142"/>
      <c r="HF74" s="142"/>
      <c r="HG74" s="142"/>
      <c r="HH74" s="142"/>
      <c r="HI74" s="142"/>
      <c r="HJ74" s="142"/>
      <c r="HK74" s="142"/>
      <c r="HL74" s="142"/>
      <c r="HM74" s="142"/>
      <c r="HN74" s="142"/>
      <c r="HO74" s="142"/>
      <c r="HP74" s="142"/>
      <c r="HQ74" s="142"/>
      <c r="HR74" s="142"/>
      <c r="HS74" s="142"/>
      <c r="HT74" s="142"/>
      <c r="HU74" s="142"/>
      <c r="HV74" s="142"/>
      <c r="HW74" s="142"/>
      <c r="HX74" s="142"/>
      <c r="HY74" s="142"/>
      <c r="HZ74" s="142"/>
      <c r="IA74" s="142"/>
      <c r="IB74" s="142"/>
      <c r="IC74" s="142"/>
      <c r="ID74" s="142"/>
      <c r="IE74" s="142"/>
      <c r="IF74" s="142"/>
      <c r="IG74" s="142"/>
      <c r="IH74" s="142"/>
      <c r="II74" s="142"/>
      <c r="IJ74" s="142"/>
      <c r="IK74" s="142"/>
      <c r="IL74" s="142"/>
      <c r="IM74" s="142"/>
      <c r="IN74" s="142"/>
      <c r="IO74" s="142"/>
      <c r="IP74" s="142"/>
      <c r="IQ74" s="142"/>
      <c r="IR74" s="142"/>
      <c r="IS74" s="142"/>
      <c r="IT74" s="142"/>
      <c r="IU74" s="142"/>
      <c r="IV74" s="142"/>
      <c r="IW74" s="142"/>
      <c r="IX74" s="142"/>
      <c r="IY74" s="142"/>
      <c r="IZ74" s="142"/>
      <c r="JA74" s="142"/>
      <c r="JB74" s="142"/>
      <c r="JC74" s="142"/>
      <c r="JD74" s="142"/>
      <c r="JE74" s="142"/>
      <c r="JF74" s="142"/>
      <c r="JG74" s="142"/>
      <c r="JH74" s="142"/>
      <c r="JI74" s="142"/>
      <c r="JJ74" s="142"/>
      <c r="JK74" s="142"/>
      <c r="JL74" s="142"/>
      <c r="JM74" s="142"/>
      <c r="JN74" s="142"/>
      <c r="JO74" s="142"/>
      <c r="JP74" s="142"/>
      <c r="JQ74" s="142"/>
      <c r="JR74" s="142"/>
      <c r="JS74" s="142"/>
      <c r="JT74" s="142"/>
      <c r="JU74" s="142"/>
      <c r="JV74" s="142"/>
      <c r="JW74" s="142"/>
      <c r="JX74" s="142"/>
      <c r="JY74" s="142"/>
      <c r="JZ74" s="142"/>
      <c r="KA74" s="142"/>
      <c r="KB74" s="142"/>
      <c r="KC74" s="142"/>
      <c r="KD74" s="142"/>
      <c r="KE74" s="142"/>
      <c r="KF74" s="142"/>
      <c r="KG74" s="142"/>
      <c r="KH74" s="142"/>
      <c r="KI74" s="142"/>
      <c r="KJ74" s="142"/>
      <c r="KK74" s="142"/>
      <c r="KL74" s="142"/>
      <c r="KM74" s="142"/>
      <c r="KN74" s="142"/>
      <c r="KO74" s="142"/>
      <c r="KP74" s="142"/>
      <c r="KQ74" s="142"/>
      <c r="KR74" s="142"/>
      <c r="KS74" s="142"/>
      <c r="KT74" s="142"/>
      <c r="KU74" s="142"/>
      <c r="KV74" s="142"/>
      <c r="KW74" s="142"/>
      <c r="KX74" s="142"/>
      <c r="KY74" s="142"/>
      <c r="KZ74" s="142"/>
      <c r="LA74" s="142"/>
      <c r="LB74" s="142"/>
      <c r="LC74" s="142"/>
      <c r="LD74" s="142"/>
      <c r="LE74" s="142"/>
      <c r="LF74" s="142"/>
      <c r="LG74" s="142"/>
      <c r="LH74" s="142"/>
      <c r="LI74" s="142"/>
      <c r="LJ74" s="142"/>
      <c r="LK74" s="142"/>
      <c r="LL74" s="142"/>
      <c r="LM74" s="142"/>
      <c r="LN74" s="142"/>
      <c r="LO74" s="142"/>
      <c r="LP74" s="142"/>
      <c r="LQ74" s="142"/>
      <c r="LR74" s="142"/>
      <c r="LS74" s="142"/>
      <c r="LT74" s="142"/>
      <c r="LU74" s="142"/>
      <c r="LV74" s="142"/>
      <c r="LW74" s="142"/>
      <c r="LX74" s="142"/>
      <c r="LY74" s="142"/>
      <c r="LZ74" s="142"/>
      <c r="MA74" s="142"/>
      <c r="MB74" s="142"/>
      <c r="MC74" s="142"/>
      <c r="MD74" s="142"/>
      <c r="ME74" s="142"/>
      <c r="MF74" s="142"/>
      <c r="MG74" s="142"/>
      <c r="MH74" s="142"/>
      <c r="MI74" s="142"/>
      <c r="MJ74" s="142"/>
    </row>
    <row r="75" spans="1:348" ht="18" x14ac:dyDescent="0.25">
      <c r="A75" s="1">
        <v>712</v>
      </c>
      <c r="B75" s="2"/>
      <c r="C75" s="246" t="s">
        <v>310</v>
      </c>
      <c r="D75" s="206" t="s">
        <v>313</v>
      </c>
      <c r="E75" s="141">
        <v>0</v>
      </c>
      <c r="F75" s="141">
        <v>0</v>
      </c>
      <c r="G75" s="141">
        <v>0</v>
      </c>
      <c r="H75" s="141">
        <v>0</v>
      </c>
      <c r="I75" s="141">
        <v>0</v>
      </c>
      <c r="J75" s="142">
        <v>0</v>
      </c>
      <c r="K75" s="142">
        <v>0</v>
      </c>
      <c r="L75" s="142">
        <v>0</v>
      </c>
      <c r="M75" s="142">
        <v>0</v>
      </c>
      <c r="N75" s="142">
        <v>0</v>
      </c>
      <c r="O75" s="142">
        <v>0</v>
      </c>
      <c r="P75" s="142">
        <v>0</v>
      </c>
      <c r="Q75" s="142">
        <v>0</v>
      </c>
      <c r="R75" s="142">
        <v>0</v>
      </c>
      <c r="S75" s="142">
        <v>0</v>
      </c>
      <c r="T75" s="142">
        <v>0</v>
      </c>
      <c r="U75" s="142">
        <v>0</v>
      </c>
      <c r="V75" s="142">
        <v>0</v>
      </c>
      <c r="W75" s="142">
        <f>K75+L75+M75+N75+O75+P75+Q75+R75+S75+T75+U75+V75</f>
        <v>0</v>
      </c>
      <c r="X75" s="142">
        <v>0</v>
      </c>
      <c r="Y75" s="142">
        <v>0</v>
      </c>
      <c r="Z75" s="142">
        <v>0</v>
      </c>
      <c r="AA75" s="142">
        <v>0</v>
      </c>
      <c r="AB75" s="142">
        <v>0</v>
      </c>
      <c r="AC75" s="142">
        <v>0</v>
      </c>
      <c r="AD75" s="142">
        <v>0</v>
      </c>
      <c r="AE75" s="142">
        <v>0</v>
      </c>
      <c r="AF75" s="142">
        <v>0</v>
      </c>
      <c r="AG75" s="142">
        <v>0</v>
      </c>
      <c r="AH75" s="142">
        <v>0</v>
      </c>
      <c r="AI75" s="142">
        <v>0</v>
      </c>
      <c r="AJ75" s="142">
        <f>X75+Y75+Z75+AA75+AB75+AC75+AD75+AE75+AF75+AG75+AH75+AI75</f>
        <v>0</v>
      </c>
      <c r="AK75" s="151">
        <v>0</v>
      </c>
      <c r="AL75" s="151">
        <v>0</v>
      </c>
      <c r="AM75" s="142">
        <v>0</v>
      </c>
      <c r="AN75" s="142">
        <v>0</v>
      </c>
      <c r="AO75" s="142">
        <v>0</v>
      </c>
      <c r="AP75" s="142">
        <v>0</v>
      </c>
      <c r="AQ75" s="142">
        <v>0</v>
      </c>
      <c r="AR75" s="142">
        <v>0</v>
      </c>
      <c r="AS75" s="142">
        <v>0</v>
      </c>
      <c r="AT75" s="142">
        <v>0</v>
      </c>
      <c r="AU75" s="142">
        <v>0</v>
      </c>
      <c r="AV75" s="142">
        <v>0</v>
      </c>
      <c r="AW75" s="142">
        <f>AK75+AL75+AM75+AN75+AO75+AP75+AQ75+AR75+AS75+AT75+AU75+AV75</f>
        <v>0</v>
      </c>
      <c r="AX75" s="142">
        <v>0</v>
      </c>
      <c r="AY75" s="142">
        <v>0</v>
      </c>
      <c r="AZ75" s="142">
        <v>0</v>
      </c>
      <c r="BA75" s="142">
        <v>0</v>
      </c>
      <c r="BB75" s="142">
        <v>0</v>
      </c>
      <c r="BC75" s="142">
        <v>0</v>
      </c>
      <c r="BD75" s="142">
        <v>0</v>
      </c>
      <c r="BE75" s="142">
        <v>0</v>
      </c>
      <c r="BF75" s="142">
        <v>0</v>
      </c>
      <c r="BG75" s="142">
        <v>0</v>
      </c>
      <c r="BH75" s="142">
        <v>0</v>
      </c>
      <c r="BI75" s="142">
        <v>0</v>
      </c>
      <c r="BJ75" s="142">
        <f>AX75+AY75+AZ75+BA75+BB75+BC75+BD75+BE75+BF75+BG75+BH75+BI75</f>
        <v>0</v>
      </c>
      <c r="BK75" s="142">
        <v>0</v>
      </c>
      <c r="BL75" s="142">
        <v>0</v>
      </c>
      <c r="BM75" s="142">
        <v>0</v>
      </c>
      <c r="BN75" s="142">
        <v>0</v>
      </c>
      <c r="BO75" s="142">
        <v>0</v>
      </c>
      <c r="BP75" s="142">
        <v>0</v>
      </c>
      <c r="BQ75" s="142">
        <v>0</v>
      </c>
      <c r="BR75" s="142">
        <v>0</v>
      </c>
      <c r="BS75" s="142">
        <v>0</v>
      </c>
      <c r="BT75" s="142">
        <v>0</v>
      </c>
      <c r="BU75" s="142">
        <v>0</v>
      </c>
      <c r="BV75" s="142">
        <v>0</v>
      </c>
      <c r="BW75" s="142">
        <f>BK75+BL75+BM75+BN75+BO75+BP75+BQ75+BR75+BS75+BT75+BU75+BV75</f>
        <v>0</v>
      </c>
      <c r="BX75" s="142">
        <v>0</v>
      </c>
      <c r="BY75" s="142">
        <v>0</v>
      </c>
      <c r="BZ75" s="142">
        <v>0</v>
      </c>
      <c r="CA75" s="142">
        <v>0</v>
      </c>
      <c r="CB75" s="142">
        <v>0</v>
      </c>
      <c r="CC75" s="142">
        <v>0</v>
      </c>
      <c r="CD75" s="142">
        <v>0</v>
      </c>
      <c r="CE75" s="142">
        <v>0</v>
      </c>
      <c r="CF75" s="142">
        <v>0</v>
      </c>
      <c r="CG75" s="142">
        <v>0</v>
      </c>
      <c r="CH75" s="142">
        <v>0</v>
      </c>
      <c r="CI75" s="142">
        <v>0</v>
      </c>
      <c r="CJ75" s="142">
        <f>BX75+BY75+BZ75+CA75+CB75+CC75+CD75+CE75+CF75+CG75+CH75+CI75</f>
        <v>0</v>
      </c>
      <c r="CK75" s="142">
        <v>0</v>
      </c>
      <c r="CL75" s="142">
        <v>0</v>
      </c>
      <c r="CM75" s="142">
        <v>0</v>
      </c>
      <c r="CN75" s="142">
        <v>0</v>
      </c>
      <c r="CO75" s="142">
        <v>0</v>
      </c>
      <c r="CP75" s="142">
        <v>0</v>
      </c>
      <c r="CQ75" s="142">
        <v>0</v>
      </c>
      <c r="CR75" s="142">
        <v>0</v>
      </c>
      <c r="CS75" s="142">
        <v>0</v>
      </c>
      <c r="CT75" s="142">
        <v>0</v>
      </c>
      <c r="CU75" s="142">
        <v>0</v>
      </c>
      <c r="CV75" s="142">
        <v>0</v>
      </c>
      <c r="CW75" s="142">
        <f>CK75+CL75+CM75+CN75+CO75+CP75+CQ75+CR75+CS75+CT75+CU75+CV75</f>
        <v>0</v>
      </c>
      <c r="CX75" s="142">
        <v>0</v>
      </c>
      <c r="CY75" s="142">
        <v>0</v>
      </c>
      <c r="CZ75" s="142">
        <v>0</v>
      </c>
      <c r="DA75" s="142">
        <v>0</v>
      </c>
      <c r="DB75" s="142">
        <v>0</v>
      </c>
      <c r="DC75" s="142">
        <v>0</v>
      </c>
      <c r="DD75" s="142">
        <v>0</v>
      </c>
      <c r="DE75" s="142">
        <v>0</v>
      </c>
      <c r="DF75" s="142">
        <v>0</v>
      </c>
      <c r="DG75" s="142">
        <v>0</v>
      </c>
      <c r="DH75" s="142">
        <v>0</v>
      </c>
      <c r="DI75" s="142">
        <v>0</v>
      </c>
      <c r="DJ75" s="142">
        <f>CX75+CY75+CZ75+DA75+DB75+DC75+DD75+DE75+DF75+DG75+DH75+DI75</f>
        <v>0</v>
      </c>
      <c r="DK75" s="142">
        <v>0</v>
      </c>
      <c r="DL75" s="142">
        <v>0</v>
      </c>
      <c r="DM75" s="142">
        <v>0</v>
      </c>
      <c r="DN75" s="142">
        <v>0</v>
      </c>
      <c r="DO75" s="142">
        <v>0</v>
      </c>
      <c r="DP75" s="142">
        <v>0</v>
      </c>
      <c r="DQ75" s="142">
        <v>0</v>
      </c>
      <c r="DR75" s="142">
        <v>0</v>
      </c>
      <c r="DS75" s="142">
        <v>0</v>
      </c>
      <c r="DT75" s="142">
        <v>0</v>
      </c>
      <c r="DU75" s="142">
        <v>0</v>
      </c>
      <c r="DV75" s="142">
        <v>0</v>
      </c>
      <c r="DW75" s="142">
        <f>DK75+DL75+DM75+DN75+DO75+DP75+DQ75+DR75+DS75+DT75+DU75+DV75</f>
        <v>0</v>
      </c>
      <c r="DX75" s="142">
        <v>0</v>
      </c>
      <c r="DY75" s="142">
        <v>0</v>
      </c>
      <c r="DZ75" s="142">
        <v>0</v>
      </c>
      <c r="EA75" s="142">
        <v>0</v>
      </c>
      <c r="EB75" s="142">
        <v>0</v>
      </c>
      <c r="EC75" s="142">
        <v>0</v>
      </c>
      <c r="ED75" s="142">
        <v>0</v>
      </c>
      <c r="EE75" s="142">
        <v>0</v>
      </c>
      <c r="EF75" s="142">
        <v>0</v>
      </c>
      <c r="EG75" s="142">
        <v>0</v>
      </c>
      <c r="EH75" s="142">
        <v>0</v>
      </c>
      <c r="EI75" s="142">
        <v>0</v>
      </c>
      <c r="EJ75" s="142">
        <f>DX75+DY75+DZ75+EA75+EB75+EC75+ED75+EE75+EF75+EG75+EH75+EI75</f>
        <v>0</v>
      </c>
      <c r="EK75" s="142">
        <f>+EK76</f>
        <v>13382.93</v>
      </c>
      <c r="EL75" s="142">
        <f t="shared" ref="EL75:GS75" si="345">+EL76</f>
        <v>0</v>
      </c>
      <c r="EM75" s="142">
        <f t="shared" si="345"/>
        <v>0</v>
      </c>
      <c r="EN75" s="142">
        <f t="shared" si="345"/>
        <v>0</v>
      </c>
      <c r="EO75" s="142">
        <f t="shared" si="345"/>
        <v>0</v>
      </c>
      <c r="EP75" s="142">
        <f t="shared" si="345"/>
        <v>0</v>
      </c>
      <c r="EQ75" s="142">
        <f t="shared" si="345"/>
        <v>0</v>
      </c>
      <c r="ER75" s="142">
        <f t="shared" si="345"/>
        <v>0</v>
      </c>
      <c r="ES75" s="142">
        <f t="shared" si="345"/>
        <v>4500</v>
      </c>
      <c r="ET75" s="142">
        <f t="shared" si="345"/>
        <v>0</v>
      </c>
      <c r="EU75" s="142">
        <f t="shared" si="345"/>
        <v>0</v>
      </c>
      <c r="EV75" s="142">
        <f t="shared" si="345"/>
        <v>0</v>
      </c>
      <c r="EW75" s="142">
        <f t="shared" si="345"/>
        <v>17882.93</v>
      </c>
      <c r="EX75" s="142">
        <f>+EX76</f>
        <v>0</v>
      </c>
      <c r="EY75" s="142">
        <f t="shared" si="345"/>
        <v>0</v>
      </c>
      <c r="EZ75" s="142">
        <f t="shared" si="345"/>
        <v>0</v>
      </c>
      <c r="FA75" s="142">
        <f t="shared" si="345"/>
        <v>0</v>
      </c>
      <c r="FB75" s="142">
        <f t="shared" si="345"/>
        <v>0</v>
      </c>
      <c r="FC75" s="142">
        <f t="shared" si="345"/>
        <v>0</v>
      </c>
      <c r="FD75" s="142">
        <f t="shared" si="345"/>
        <v>0</v>
      </c>
      <c r="FE75" s="142">
        <f t="shared" si="345"/>
        <v>0</v>
      </c>
      <c r="FF75" s="142">
        <f t="shared" si="345"/>
        <v>0</v>
      </c>
      <c r="FG75" s="142">
        <f t="shared" si="345"/>
        <v>0</v>
      </c>
      <c r="FH75" s="142">
        <f t="shared" si="345"/>
        <v>0</v>
      </c>
      <c r="FI75" s="142">
        <f t="shared" si="345"/>
        <v>0</v>
      </c>
      <c r="FJ75" s="142">
        <f t="shared" si="345"/>
        <v>0</v>
      </c>
      <c r="FK75" s="142">
        <f>+FK76</f>
        <v>0</v>
      </c>
      <c r="FL75" s="142">
        <f t="shared" si="345"/>
        <v>0</v>
      </c>
      <c r="FM75" s="142">
        <f t="shared" si="345"/>
        <v>0</v>
      </c>
      <c r="FN75" s="142">
        <f t="shared" si="345"/>
        <v>0</v>
      </c>
      <c r="FO75" s="142">
        <f t="shared" si="345"/>
        <v>0</v>
      </c>
      <c r="FP75" s="142">
        <f t="shared" si="345"/>
        <v>0</v>
      </c>
      <c r="FQ75" s="142">
        <f t="shared" si="345"/>
        <v>0</v>
      </c>
      <c r="FR75" s="142">
        <f t="shared" si="345"/>
        <v>0</v>
      </c>
      <c r="FS75" s="142">
        <f t="shared" si="345"/>
        <v>0</v>
      </c>
      <c r="FT75" s="142">
        <f t="shared" si="345"/>
        <v>0</v>
      </c>
      <c r="FU75" s="142">
        <f t="shared" si="345"/>
        <v>0</v>
      </c>
      <c r="FV75" s="142">
        <f t="shared" si="345"/>
        <v>0</v>
      </c>
      <c r="FW75" s="142">
        <f t="shared" si="345"/>
        <v>0</v>
      </c>
      <c r="FX75" s="142">
        <f>+FX76</f>
        <v>0</v>
      </c>
      <c r="FY75" s="142">
        <f t="shared" si="345"/>
        <v>0</v>
      </c>
      <c r="FZ75" s="142">
        <f t="shared" si="345"/>
        <v>0</v>
      </c>
      <c r="GA75" s="142">
        <f t="shared" si="345"/>
        <v>0</v>
      </c>
      <c r="GB75" s="142">
        <f t="shared" si="345"/>
        <v>0</v>
      </c>
      <c r="GC75" s="142">
        <f t="shared" si="345"/>
        <v>0</v>
      </c>
      <c r="GD75" s="142">
        <f t="shared" si="345"/>
        <v>0</v>
      </c>
      <c r="GE75" s="142">
        <f t="shared" si="345"/>
        <v>0</v>
      </c>
      <c r="GF75" s="142">
        <f t="shared" si="345"/>
        <v>0</v>
      </c>
      <c r="GG75" s="142">
        <f t="shared" si="345"/>
        <v>0</v>
      </c>
      <c r="GH75" s="142">
        <f t="shared" si="345"/>
        <v>0</v>
      </c>
      <c r="GI75" s="142">
        <f t="shared" si="345"/>
        <v>0</v>
      </c>
      <c r="GJ75" s="142">
        <f t="shared" si="345"/>
        <v>0</v>
      </c>
      <c r="GK75" s="142">
        <f>+GK76</f>
        <v>0</v>
      </c>
      <c r="GL75" s="142">
        <f t="shared" si="345"/>
        <v>0</v>
      </c>
      <c r="GM75" s="142">
        <f t="shared" si="345"/>
        <v>0</v>
      </c>
      <c r="GN75" s="142">
        <f t="shared" si="345"/>
        <v>0</v>
      </c>
      <c r="GO75" s="142">
        <f t="shared" si="345"/>
        <v>0</v>
      </c>
      <c r="GP75" s="142">
        <f t="shared" si="345"/>
        <v>0</v>
      </c>
      <c r="GQ75" s="142">
        <f t="shared" si="345"/>
        <v>0</v>
      </c>
      <c r="GR75" s="142">
        <f t="shared" si="345"/>
        <v>0</v>
      </c>
      <c r="GS75" s="142">
        <f t="shared" si="345"/>
        <v>0</v>
      </c>
      <c r="GT75" s="142">
        <f>+GT76</f>
        <v>0</v>
      </c>
      <c r="GU75" s="142">
        <f>+GU76</f>
        <v>0</v>
      </c>
      <c r="GV75" s="142">
        <f>+GV76</f>
        <v>0</v>
      </c>
      <c r="GW75" s="142">
        <f>+GW76</f>
        <v>0</v>
      </c>
      <c r="GX75" s="142">
        <f>+GX76</f>
        <v>0</v>
      </c>
      <c r="GY75" s="142">
        <f t="shared" ref="GY75:HF75" si="346">+GY76</f>
        <v>0</v>
      </c>
      <c r="GZ75" s="142">
        <f t="shared" si="346"/>
        <v>0</v>
      </c>
      <c r="HA75" s="142">
        <f t="shared" si="346"/>
        <v>0</v>
      </c>
      <c r="HB75" s="142">
        <f t="shared" si="346"/>
        <v>0</v>
      </c>
      <c r="HC75" s="142">
        <f t="shared" si="346"/>
        <v>0</v>
      </c>
      <c r="HD75" s="142">
        <f t="shared" si="346"/>
        <v>0</v>
      </c>
      <c r="HE75" s="142">
        <f t="shared" si="346"/>
        <v>0</v>
      </c>
      <c r="HF75" s="142">
        <f t="shared" si="346"/>
        <v>0</v>
      </c>
      <c r="HG75" s="142">
        <f>+HG76</f>
        <v>0</v>
      </c>
      <c r="HH75" s="142">
        <f>+HH76</f>
        <v>0</v>
      </c>
      <c r="HI75" s="142">
        <f>+HI76</f>
        <v>0</v>
      </c>
      <c r="HJ75" s="142">
        <f>+HJ76</f>
        <v>0</v>
      </c>
      <c r="HK75" s="142">
        <f>+HK76</f>
        <v>0</v>
      </c>
      <c r="HL75" s="142">
        <f t="shared" ref="HL75:HS75" si="347">+HL76</f>
        <v>0</v>
      </c>
      <c r="HM75" s="142">
        <f t="shared" si="347"/>
        <v>0</v>
      </c>
      <c r="HN75" s="142">
        <f t="shared" si="347"/>
        <v>0</v>
      </c>
      <c r="HO75" s="142">
        <f t="shared" si="347"/>
        <v>0</v>
      </c>
      <c r="HP75" s="142">
        <f t="shared" si="347"/>
        <v>0</v>
      </c>
      <c r="HQ75" s="142">
        <f t="shared" si="347"/>
        <v>0</v>
      </c>
      <c r="HR75" s="142">
        <f t="shared" si="347"/>
        <v>0</v>
      </c>
      <c r="HS75" s="142">
        <f t="shared" si="347"/>
        <v>0</v>
      </c>
      <c r="HT75" s="142">
        <f>+HT76</f>
        <v>0</v>
      </c>
      <c r="HU75" s="142">
        <f>+HU76</f>
        <v>0</v>
      </c>
      <c r="HV75" s="142">
        <f>+HV76</f>
        <v>0</v>
      </c>
      <c r="HW75" s="142">
        <f>+HW76</f>
        <v>0</v>
      </c>
      <c r="HX75" s="142">
        <f>+HX76</f>
        <v>0</v>
      </c>
      <c r="HY75" s="142">
        <f t="shared" ref="HY75:IF75" si="348">+HY76</f>
        <v>0</v>
      </c>
      <c r="HZ75" s="142">
        <f t="shared" si="348"/>
        <v>0</v>
      </c>
      <c r="IA75" s="142">
        <f t="shared" si="348"/>
        <v>0</v>
      </c>
      <c r="IB75" s="142">
        <f t="shared" si="348"/>
        <v>0</v>
      </c>
      <c r="IC75" s="142">
        <f t="shared" si="348"/>
        <v>0</v>
      </c>
      <c r="ID75" s="142">
        <f t="shared" si="348"/>
        <v>0</v>
      </c>
      <c r="IE75" s="142">
        <f t="shared" si="348"/>
        <v>0</v>
      </c>
      <c r="IF75" s="142">
        <f t="shared" si="348"/>
        <v>0</v>
      </c>
      <c r="IG75" s="142">
        <f>+IG76</f>
        <v>0</v>
      </c>
      <c r="IH75" s="142">
        <f>+IH76</f>
        <v>0</v>
      </c>
      <c r="II75" s="142">
        <f>+II76</f>
        <v>0</v>
      </c>
      <c r="IJ75" s="142">
        <f>+IJ76</f>
        <v>0</v>
      </c>
      <c r="IK75" s="142">
        <f>+IK76</f>
        <v>0</v>
      </c>
      <c r="IL75" s="142">
        <f t="shared" ref="IL75:IS75" si="349">+IL76</f>
        <v>0</v>
      </c>
      <c r="IM75" s="142">
        <f t="shared" si="349"/>
        <v>0</v>
      </c>
      <c r="IN75" s="142">
        <f t="shared" si="349"/>
        <v>0</v>
      </c>
      <c r="IO75" s="142">
        <f t="shared" si="349"/>
        <v>0</v>
      </c>
      <c r="IP75" s="142">
        <f t="shared" si="349"/>
        <v>0</v>
      </c>
      <c r="IQ75" s="142">
        <f t="shared" si="349"/>
        <v>0</v>
      </c>
      <c r="IR75" s="142">
        <f t="shared" si="349"/>
        <v>0</v>
      </c>
      <c r="IS75" s="142">
        <f t="shared" si="349"/>
        <v>0</v>
      </c>
      <c r="IT75" s="142">
        <f>+IT76</f>
        <v>0</v>
      </c>
      <c r="IU75" s="142">
        <f>+IU76</f>
        <v>0</v>
      </c>
      <c r="IV75" s="142">
        <f>+IV76</f>
        <v>0</v>
      </c>
      <c r="IW75" s="142">
        <f>+IW76</f>
        <v>0</v>
      </c>
      <c r="IX75" s="142">
        <f>+IX76</f>
        <v>0</v>
      </c>
      <c r="IY75" s="142">
        <f t="shared" ref="IY75:JF75" si="350">+IY76</f>
        <v>0</v>
      </c>
      <c r="IZ75" s="142">
        <f t="shared" si="350"/>
        <v>0</v>
      </c>
      <c r="JA75" s="142">
        <f t="shared" si="350"/>
        <v>0</v>
      </c>
      <c r="JB75" s="142">
        <f t="shared" si="350"/>
        <v>0</v>
      </c>
      <c r="JC75" s="142">
        <f t="shared" si="350"/>
        <v>0</v>
      </c>
      <c r="JD75" s="142">
        <f t="shared" si="350"/>
        <v>0</v>
      </c>
      <c r="JE75" s="142">
        <f t="shared" si="350"/>
        <v>0</v>
      </c>
      <c r="JF75" s="142">
        <f t="shared" si="350"/>
        <v>0</v>
      </c>
      <c r="JG75" s="142">
        <f>+JG76</f>
        <v>0</v>
      </c>
      <c r="JH75" s="142">
        <f>+JH76</f>
        <v>0</v>
      </c>
      <c r="JI75" s="142">
        <f>+JI76</f>
        <v>0</v>
      </c>
      <c r="JJ75" s="142">
        <f>+JJ76</f>
        <v>0</v>
      </c>
      <c r="JK75" s="142">
        <f>+JK76</f>
        <v>0</v>
      </c>
      <c r="JL75" s="142">
        <f t="shared" ref="JL75:JS75" si="351">+JL76</f>
        <v>0</v>
      </c>
      <c r="JM75" s="142">
        <f t="shared" si="351"/>
        <v>0</v>
      </c>
      <c r="JN75" s="142">
        <f t="shared" si="351"/>
        <v>0</v>
      </c>
      <c r="JO75" s="142">
        <f t="shared" si="351"/>
        <v>0</v>
      </c>
      <c r="JP75" s="142">
        <f t="shared" si="351"/>
        <v>0</v>
      </c>
      <c r="JQ75" s="142">
        <f t="shared" si="351"/>
        <v>0</v>
      </c>
      <c r="JR75" s="142">
        <f t="shared" si="351"/>
        <v>0</v>
      </c>
      <c r="JS75" s="142">
        <f t="shared" si="351"/>
        <v>0</v>
      </c>
      <c r="JT75" s="142">
        <f>+JT76</f>
        <v>0</v>
      </c>
      <c r="JU75" s="142">
        <f>+JU76</f>
        <v>0</v>
      </c>
      <c r="JV75" s="142">
        <f>+JV76</f>
        <v>0</v>
      </c>
      <c r="JW75" s="142">
        <f>+JW76</f>
        <v>0</v>
      </c>
      <c r="JX75" s="142">
        <f>+JX76</f>
        <v>0</v>
      </c>
      <c r="JY75" s="142">
        <f t="shared" ref="JY75:KF75" si="352">+JY76</f>
        <v>0</v>
      </c>
      <c r="JZ75" s="142">
        <f t="shared" si="352"/>
        <v>0</v>
      </c>
      <c r="KA75" s="142">
        <f t="shared" si="352"/>
        <v>0</v>
      </c>
      <c r="KB75" s="142">
        <f t="shared" si="352"/>
        <v>0</v>
      </c>
      <c r="KC75" s="142">
        <f t="shared" si="352"/>
        <v>0</v>
      </c>
      <c r="KD75" s="142">
        <f t="shared" si="352"/>
        <v>0</v>
      </c>
      <c r="KE75" s="142">
        <f t="shared" si="352"/>
        <v>0</v>
      </c>
      <c r="KF75" s="142">
        <f t="shared" si="352"/>
        <v>0</v>
      </c>
      <c r="KG75" s="142">
        <f>+KG76</f>
        <v>0</v>
      </c>
      <c r="KH75" s="142">
        <f>+KH76</f>
        <v>0</v>
      </c>
      <c r="KI75" s="142">
        <f>+KI76</f>
        <v>0</v>
      </c>
      <c r="KJ75" s="142">
        <f>+KJ76</f>
        <v>0</v>
      </c>
      <c r="KK75" s="142">
        <f>+KK76</f>
        <v>0</v>
      </c>
      <c r="KL75" s="142">
        <f t="shared" ref="KL75:KS75" si="353">+KL76</f>
        <v>0</v>
      </c>
      <c r="KM75" s="142">
        <f t="shared" si="353"/>
        <v>0</v>
      </c>
      <c r="KN75" s="142">
        <f t="shared" si="353"/>
        <v>0</v>
      </c>
      <c r="KO75" s="142">
        <f t="shared" si="353"/>
        <v>0</v>
      </c>
      <c r="KP75" s="142">
        <f t="shared" si="353"/>
        <v>0</v>
      </c>
      <c r="KQ75" s="142">
        <f t="shared" si="353"/>
        <v>0</v>
      </c>
      <c r="KR75" s="142">
        <f t="shared" si="353"/>
        <v>0</v>
      </c>
      <c r="KS75" s="142">
        <f t="shared" si="353"/>
        <v>0</v>
      </c>
      <c r="KT75" s="142">
        <f>+KT76</f>
        <v>0</v>
      </c>
      <c r="KU75" s="142">
        <f>+KU76</f>
        <v>0</v>
      </c>
      <c r="KV75" s="142">
        <f>+KV76</f>
        <v>0</v>
      </c>
      <c r="KW75" s="142">
        <f>+KW76</f>
        <v>0</v>
      </c>
      <c r="KX75" s="142">
        <f>+KX76</f>
        <v>0</v>
      </c>
      <c r="KY75" s="142">
        <f t="shared" ref="KY75:LF75" si="354">+KY76</f>
        <v>0</v>
      </c>
      <c r="KZ75" s="142">
        <f t="shared" si="354"/>
        <v>0</v>
      </c>
      <c r="LA75" s="142">
        <f t="shared" si="354"/>
        <v>0</v>
      </c>
      <c r="LB75" s="142">
        <f t="shared" si="354"/>
        <v>0</v>
      </c>
      <c r="LC75" s="142">
        <f t="shared" si="354"/>
        <v>0</v>
      </c>
      <c r="LD75" s="142">
        <f t="shared" si="354"/>
        <v>0</v>
      </c>
      <c r="LE75" s="142">
        <f t="shared" si="354"/>
        <v>0</v>
      </c>
      <c r="LF75" s="142">
        <f t="shared" si="354"/>
        <v>0</v>
      </c>
      <c r="LG75" s="142">
        <f>+LG76</f>
        <v>0</v>
      </c>
      <c r="LH75" s="142">
        <f>+LH76</f>
        <v>0</v>
      </c>
      <c r="LI75" s="142">
        <f>+LI76</f>
        <v>0</v>
      </c>
      <c r="LJ75" s="142">
        <f>+LJ76</f>
        <v>0</v>
      </c>
      <c r="LK75" s="142">
        <f>+LK76</f>
        <v>0</v>
      </c>
      <c r="LL75" s="142">
        <f t="shared" ref="LL75:LS75" si="355">+LL76</f>
        <v>0</v>
      </c>
      <c r="LM75" s="142">
        <f t="shared" si="355"/>
        <v>0</v>
      </c>
      <c r="LN75" s="142">
        <f t="shared" si="355"/>
        <v>0</v>
      </c>
      <c r="LO75" s="142">
        <f t="shared" si="355"/>
        <v>0</v>
      </c>
      <c r="LP75" s="142">
        <f t="shared" si="355"/>
        <v>0</v>
      </c>
      <c r="LQ75" s="142">
        <f t="shared" si="355"/>
        <v>0</v>
      </c>
      <c r="LR75" s="142">
        <f t="shared" si="355"/>
        <v>0</v>
      </c>
      <c r="LS75" s="142">
        <f t="shared" si="355"/>
        <v>0</v>
      </c>
      <c r="LT75" s="142">
        <f>+LT76</f>
        <v>0</v>
      </c>
      <c r="LU75" s="142">
        <f>+LU76</f>
        <v>0</v>
      </c>
      <c r="LV75" s="142">
        <f>+LV76</f>
        <v>0</v>
      </c>
      <c r="LW75" s="142">
        <f>+LW76</f>
        <v>0</v>
      </c>
      <c r="LX75" s="142">
        <f>+LX76</f>
        <v>0</v>
      </c>
      <c r="LY75" s="142">
        <f t="shared" ref="LY75:MF75" si="356">+LY76</f>
        <v>0</v>
      </c>
      <c r="LZ75" s="142">
        <f t="shared" si="356"/>
        <v>0</v>
      </c>
      <c r="MA75" s="142">
        <f t="shared" si="356"/>
        <v>0</v>
      </c>
      <c r="MB75" s="142">
        <f t="shared" si="356"/>
        <v>0</v>
      </c>
      <c r="MC75" s="142">
        <f t="shared" si="356"/>
        <v>0</v>
      </c>
      <c r="MD75" s="142">
        <f t="shared" si="356"/>
        <v>0</v>
      </c>
      <c r="ME75" s="142">
        <f t="shared" si="356"/>
        <v>0</v>
      </c>
      <c r="MF75" s="142">
        <f t="shared" si="356"/>
        <v>0</v>
      </c>
      <c r="MG75" s="142">
        <f>+MG76</f>
        <v>0</v>
      </c>
      <c r="MH75" s="142">
        <f>+MH76</f>
        <v>0</v>
      </c>
      <c r="MI75" s="142">
        <f>+MI76</f>
        <v>0</v>
      </c>
      <c r="MJ75" s="142">
        <f>+MJ76</f>
        <v>0</v>
      </c>
    </row>
    <row r="76" spans="1:348" ht="18" x14ac:dyDescent="0.25">
      <c r="A76" s="50">
        <v>7120</v>
      </c>
      <c r="B76" s="51"/>
      <c r="C76" s="247" t="s">
        <v>311</v>
      </c>
      <c r="D76" s="207" t="s">
        <v>79</v>
      </c>
      <c r="E76" s="144">
        <v>0</v>
      </c>
      <c r="F76" s="144">
        <v>0</v>
      </c>
      <c r="G76" s="144">
        <v>0</v>
      </c>
      <c r="H76" s="144">
        <v>0</v>
      </c>
      <c r="I76" s="144">
        <v>0</v>
      </c>
      <c r="J76" s="144">
        <v>0</v>
      </c>
      <c r="K76" s="144">
        <v>0</v>
      </c>
      <c r="L76" s="144">
        <v>0</v>
      </c>
      <c r="M76" s="144">
        <v>0</v>
      </c>
      <c r="N76" s="144">
        <v>0</v>
      </c>
      <c r="O76" s="144">
        <v>0</v>
      </c>
      <c r="P76" s="144">
        <v>0</v>
      </c>
      <c r="Q76" s="144">
        <v>0</v>
      </c>
      <c r="R76" s="144">
        <v>0</v>
      </c>
      <c r="S76" s="144">
        <v>0</v>
      </c>
      <c r="T76" s="144">
        <v>0</v>
      </c>
      <c r="U76" s="144">
        <v>0</v>
      </c>
      <c r="V76" s="144">
        <v>0</v>
      </c>
      <c r="W76" s="145">
        <f>K76+L76+M76+N76+O76+P76+Q76+R76+S76+T76+U76+V76</f>
        <v>0</v>
      </c>
      <c r="X76" s="145">
        <v>0</v>
      </c>
      <c r="Y76" s="145">
        <v>0</v>
      </c>
      <c r="Z76" s="145">
        <v>0</v>
      </c>
      <c r="AA76" s="145">
        <v>0</v>
      </c>
      <c r="AB76" s="145">
        <v>0</v>
      </c>
      <c r="AC76" s="145">
        <v>0</v>
      </c>
      <c r="AD76" s="145">
        <v>0</v>
      </c>
      <c r="AE76" s="145">
        <v>0</v>
      </c>
      <c r="AF76" s="145">
        <v>0</v>
      </c>
      <c r="AG76" s="145">
        <v>0</v>
      </c>
      <c r="AH76" s="145">
        <v>0</v>
      </c>
      <c r="AI76" s="145">
        <v>0</v>
      </c>
      <c r="AJ76" s="145">
        <f>X76+Y76+Z76+AA76+AB76+AC76+AD76+AE76+AF76+AG76+AH76+AI76</f>
        <v>0</v>
      </c>
      <c r="AK76" s="150">
        <v>0</v>
      </c>
      <c r="AL76" s="150">
        <v>0</v>
      </c>
      <c r="AM76" s="145">
        <v>0</v>
      </c>
      <c r="AN76" s="145">
        <v>0</v>
      </c>
      <c r="AO76" s="145">
        <v>0</v>
      </c>
      <c r="AP76" s="145">
        <v>0</v>
      </c>
      <c r="AQ76" s="145">
        <v>0</v>
      </c>
      <c r="AR76" s="145">
        <v>0</v>
      </c>
      <c r="AS76" s="145">
        <v>0</v>
      </c>
      <c r="AT76" s="145">
        <v>0</v>
      </c>
      <c r="AU76" s="145">
        <v>0</v>
      </c>
      <c r="AV76" s="145">
        <v>0</v>
      </c>
      <c r="AW76" s="145">
        <f>AK76+AL76+AM76+AN76+AO76+AP76+AQ76+AR76+AS76+AT76+AU76+AV76</f>
        <v>0</v>
      </c>
      <c r="AX76" s="150">
        <v>0</v>
      </c>
      <c r="AY76" s="150">
        <v>0</v>
      </c>
      <c r="AZ76" s="150">
        <v>0</v>
      </c>
      <c r="BA76" s="150">
        <v>0</v>
      </c>
      <c r="BB76" s="150">
        <v>0</v>
      </c>
      <c r="BC76" s="150">
        <v>0</v>
      </c>
      <c r="BD76" s="150">
        <v>0</v>
      </c>
      <c r="BE76" s="150">
        <v>0</v>
      </c>
      <c r="BF76" s="150">
        <v>0</v>
      </c>
      <c r="BG76" s="150">
        <v>0</v>
      </c>
      <c r="BH76" s="150">
        <v>0</v>
      </c>
      <c r="BI76" s="145">
        <v>0</v>
      </c>
      <c r="BJ76" s="145">
        <f>AX76+AY76+AZ76+BA76+BB76+BC76+BD76+BE76+BF76+BG76+BH76+BI76</f>
        <v>0</v>
      </c>
      <c r="BK76" s="150">
        <v>0</v>
      </c>
      <c r="BL76" s="150">
        <v>0</v>
      </c>
      <c r="BM76" s="150">
        <v>0</v>
      </c>
      <c r="BN76" s="150">
        <v>0</v>
      </c>
      <c r="BO76" s="150">
        <v>0</v>
      </c>
      <c r="BP76" s="150">
        <v>0</v>
      </c>
      <c r="BQ76" s="150">
        <v>0</v>
      </c>
      <c r="BR76" s="150">
        <v>0</v>
      </c>
      <c r="BS76" s="150">
        <v>0</v>
      </c>
      <c r="BT76" s="150">
        <v>0</v>
      </c>
      <c r="BU76" s="150">
        <v>0</v>
      </c>
      <c r="BV76" s="150">
        <v>0</v>
      </c>
      <c r="BW76" s="145">
        <f>BK76+BL76+BM76+BN76+BO76+BP76+BQ76+BR76+BS76+BT76+BU76+BV76</f>
        <v>0</v>
      </c>
      <c r="BX76" s="150">
        <v>0</v>
      </c>
      <c r="BY76" s="150">
        <v>0</v>
      </c>
      <c r="BZ76" s="150">
        <v>0</v>
      </c>
      <c r="CA76" s="150">
        <v>0</v>
      </c>
      <c r="CB76" s="150">
        <v>0</v>
      </c>
      <c r="CC76" s="150">
        <v>0</v>
      </c>
      <c r="CD76" s="150">
        <v>0</v>
      </c>
      <c r="CE76" s="150">
        <v>0</v>
      </c>
      <c r="CF76" s="150">
        <v>0</v>
      </c>
      <c r="CG76" s="150">
        <v>0</v>
      </c>
      <c r="CH76" s="150">
        <v>0</v>
      </c>
      <c r="CI76" s="150">
        <v>0</v>
      </c>
      <c r="CJ76" s="145">
        <f>BX76+BY76+BZ76+CA76+CB76+CC76+CD76+CE76+CF76+CG76+CH76+CI76</f>
        <v>0</v>
      </c>
      <c r="CK76" s="150">
        <v>0</v>
      </c>
      <c r="CL76" s="150">
        <v>0</v>
      </c>
      <c r="CM76" s="150">
        <v>0</v>
      </c>
      <c r="CN76" s="150">
        <v>0</v>
      </c>
      <c r="CO76" s="150">
        <v>0</v>
      </c>
      <c r="CP76" s="150">
        <v>0</v>
      </c>
      <c r="CQ76" s="150">
        <v>0</v>
      </c>
      <c r="CR76" s="150">
        <v>0</v>
      </c>
      <c r="CS76" s="150">
        <v>0</v>
      </c>
      <c r="CT76" s="150">
        <v>0</v>
      </c>
      <c r="CU76" s="150">
        <v>0</v>
      </c>
      <c r="CV76" s="150">
        <v>0</v>
      </c>
      <c r="CW76" s="145">
        <f>CK76+CL76+CM76+CN76+CO76+CP76+CQ76+CR76+CS76+CT76+CU76+CV76</f>
        <v>0</v>
      </c>
      <c r="CX76" s="150">
        <v>0</v>
      </c>
      <c r="CY76" s="150">
        <v>0</v>
      </c>
      <c r="CZ76" s="150">
        <v>0</v>
      </c>
      <c r="DA76" s="150">
        <v>0</v>
      </c>
      <c r="DB76" s="150">
        <v>0</v>
      </c>
      <c r="DC76" s="150">
        <v>0</v>
      </c>
      <c r="DD76" s="150">
        <v>0</v>
      </c>
      <c r="DE76" s="150">
        <v>0</v>
      </c>
      <c r="DF76" s="150">
        <v>0</v>
      </c>
      <c r="DG76" s="150">
        <v>0</v>
      </c>
      <c r="DH76" s="150">
        <v>0</v>
      </c>
      <c r="DI76" s="150">
        <v>0</v>
      </c>
      <c r="DJ76" s="145">
        <f>CX76+CY76+CZ76+DA76+DB76+DC76+DD76+DE76+DF76+DG76+DH76+DI76</f>
        <v>0</v>
      </c>
      <c r="DK76" s="150">
        <v>0</v>
      </c>
      <c r="DL76" s="150">
        <v>0</v>
      </c>
      <c r="DM76" s="150">
        <v>0</v>
      </c>
      <c r="DN76" s="150">
        <v>0</v>
      </c>
      <c r="DO76" s="150">
        <v>0</v>
      </c>
      <c r="DP76" s="150">
        <v>0</v>
      </c>
      <c r="DQ76" s="150">
        <v>0</v>
      </c>
      <c r="DR76" s="150">
        <v>0</v>
      </c>
      <c r="DS76" s="150">
        <v>0</v>
      </c>
      <c r="DT76" s="150">
        <v>0</v>
      </c>
      <c r="DU76" s="150">
        <v>0</v>
      </c>
      <c r="DV76" s="150">
        <v>0</v>
      </c>
      <c r="DW76" s="142">
        <f>DK76+DL76+DM76+DN76+DO76+DP76+DQ76+DR76+DS76+DT76+DU76+DV76</f>
        <v>0</v>
      </c>
      <c r="DX76" s="150">
        <v>0</v>
      </c>
      <c r="DY76" s="150">
        <v>0</v>
      </c>
      <c r="DZ76" s="150">
        <v>0</v>
      </c>
      <c r="EA76" s="150">
        <v>0</v>
      </c>
      <c r="EB76" s="150">
        <v>0</v>
      </c>
      <c r="EC76" s="150">
        <v>0</v>
      </c>
      <c r="ED76" s="150">
        <v>0</v>
      </c>
      <c r="EE76" s="150">
        <v>0</v>
      </c>
      <c r="EF76" s="150">
        <v>0</v>
      </c>
      <c r="EG76" s="150">
        <v>0</v>
      </c>
      <c r="EH76" s="150">
        <v>0</v>
      </c>
      <c r="EI76" s="150">
        <v>0</v>
      </c>
      <c r="EJ76" s="145">
        <f>DX76+DY76+DZ76+EA76+EB76+EC76+ED76+EE76+EF76+EG76+EH76+EI76</f>
        <v>0</v>
      </c>
      <c r="EK76" s="150">
        <v>13382.93</v>
      </c>
      <c r="EL76" s="150">
        <v>0</v>
      </c>
      <c r="EM76" s="150">
        <v>0</v>
      </c>
      <c r="EN76" s="150">
        <v>0</v>
      </c>
      <c r="EO76" s="150">
        <v>0</v>
      </c>
      <c r="EP76" s="150">
        <v>0</v>
      </c>
      <c r="EQ76" s="150">
        <v>0</v>
      </c>
      <c r="ER76" s="150">
        <v>0</v>
      </c>
      <c r="ES76" s="150">
        <v>4500</v>
      </c>
      <c r="ET76" s="150">
        <v>0</v>
      </c>
      <c r="EU76" s="150">
        <v>0</v>
      </c>
      <c r="EV76" s="150">
        <v>0</v>
      </c>
      <c r="EW76" s="145">
        <f>EK76+EL76+EM76+EN76+EO76+EP76+EQ76+ER76+ES76+ET76+EU76+EV76</f>
        <v>17882.93</v>
      </c>
      <c r="EX76" s="150">
        <v>0</v>
      </c>
      <c r="EY76" s="150">
        <v>0</v>
      </c>
      <c r="EZ76" s="150">
        <v>0</v>
      </c>
      <c r="FA76" s="150">
        <v>0</v>
      </c>
      <c r="FB76" s="150">
        <v>0</v>
      </c>
      <c r="FC76" s="150">
        <v>0</v>
      </c>
      <c r="FD76" s="150">
        <v>0</v>
      </c>
      <c r="FE76" s="150">
        <v>0</v>
      </c>
      <c r="FF76" s="150">
        <v>0</v>
      </c>
      <c r="FG76" s="150">
        <v>0</v>
      </c>
      <c r="FH76" s="150">
        <v>0</v>
      </c>
      <c r="FI76" s="150">
        <v>0</v>
      </c>
      <c r="FJ76" s="145">
        <f>EX76+EY76+EZ76+FA76+FB76+FC76+FD76+FE76+FF76+FG76+FH76+FI76</f>
        <v>0</v>
      </c>
      <c r="FK76" s="150">
        <v>0</v>
      </c>
      <c r="FL76" s="150">
        <v>0</v>
      </c>
      <c r="FM76" s="150">
        <v>0</v>
      </c>
      <c r="FN76" s="150">
        <v>0</v>
      </c>
      <c r="FO76" s="150">
        <v>0</v>
      </c>
      <c r="FP76" s="150">
        <v>0</v>
      </c>
      <c r="FQ76" s="150">
        <v>0</v>
      </c>
      <c r="FR76" s="150">
        <v>0</v>
      </c>
      <c r="FS76" s="150">
        <v>0</v>
      </c>
      <c r="FT76" s="150">
        <v>0</v>
      </c>
      <c r="FU76" s="150">
        <v>0</v>
      </c>
      <c r="FV76" s="150">
        <v>0</v>
      </c>
      <c r="FW76" s="145">
        <f>FK76+FL76+FM76+FN76+FO76+FP76+FQ76+FR76+FS76+FT76+FU76+FV76</f>
        <v>0</v>
      </c>
      <c r="FX76" s="150">
        <v>0</v>
      </c>
      <c r="FY76" s="150">
        <v>0</v>
      </c>
      <c r="FZ76" s="150">
        <v>0</v>
      </c>
      <c r="GA76" s="150">
        <v>0</v>
      </c>
      <c r="GB76" s="150">
        <v>0</v>
      </c>
      <c r="GC76" s="150">
        <v>0</v>
      </c>
      <c r="GD76" s="150">
        <v>0</v>
      </c>
      <c r="GE76" s="150">
        <v>0</v>
      </c>
      <c r="GF76" s="150">
        <v>0</v>
      </c>
      <c r="GG76" s="150">
        <v>0</v>
      </c>
      <c r="GH76" s="150">
        <v>0</v>
      </c>
      <c r="GI76" s="150">
        <v>0</v>
      </c>
      <c r="GJ76" s="145">
        <f>FY76+FZ76+GA76+GB76+GC76+GD76+GE76+GF76+GH76+GG76+GI76+FX76</f>
        <v>0</v>
      </c>
      <c r="GK76" s="150">
        <v>0</v>
      </c>
      <c r="GL76" s="150">
        <v>0</v>
      </c>
      <c r="GM76" s="150">
        <v>0</v>
      </c>
      <c r="GN76" s="150">
        <v>0</v>
      </c>
      <c r="GO76" s="150">
        <v>0</v>
      </c>
      <c r="GP76" s="150">
        <v>0</v>
      </c>
      <c r="GQ76" s="150">
        <v>0</v>
      </c>
      <c r="GR76" s="150">
        <v>0</v>
      </c>
      <c r="GS76" s="150">
        <v>0</v>
      </c>
      <c r="GT76" s="150">
        <v>0</v>
      </c>
      <c r="GU76" s="150">
        <v>0</v>
      </c>
      <c r="GV76" s="150">
        <v>0</v>
      </c>
      <c r="GW76" s="145">
        <f>GK76+GL76+GM76+GN76+GO76+GP76+GQ76+GR76+GS76+GT76+GU76+GV76</f>
        <v>0</v>
      </c>
      <c r="GX76" s="150">
        <v>0</v>
      </c>
      <c r="GY76" s="150">
        <v>0</v>
      </c>
      <c r="GZ76" s="150">
        <v>0</v>
      </c>
      <c r="HA76" s="150">
        <v>0</v>
      </c>
      <c r="HB76" s="150">
        <v>0</v>
      </c>
      <c r="HC76" s="150">
        <v>0</v>
      </c>
      <c r="HD76" s="150">
        <v>0</v>
      </c>
      <c r="HE76" s="150">
        <v>0</v>
      </c>
      <c r="HF76" s="150">
        <v>0</v>
      </c>
      <c r="HG76" s="150">
        <v>0</v>
      </c>
      <c r="HH76" s="150">
        <v>0</v>
      </c>
      <c r="HI76" s="150">
        <v>0</v>
      </c>
      <c r="HJ76" s="145">
        <f>GX76+GY76+GZ76+HA76+HB76+HC76+HD76+HE76+HF76+HG76+HH76+HI76</f>
        <v>0</v>
      </c>
      <c r="HK76" s="150">
        <v>0</v>
      </c>
      <c r="HL76" s="150">
        <v>0</v>
      </c>
      <c r="HM76" s="150">
        <v>0</v>
      </c>
      <c r="HN76" s="150">
        <v>0</v>
      </c>
      <c r="HO76" s="150">
        <v>0</v>
      </c>
      <c r="HP76" s="150">
        <v>0</v>
      </c>
      <c r="HQ76" s="150">
        <v>0</v>
      </c>
      <c r="HR76" s="150">
        <v>0</v>
      </c>
      <c r="HS76" s="150">
        <v>0</v>
      </c>
      <c r="HT76" s="150">
        <v>0</v>
      </c>
      <c r="HU76" s="150">
        <v>0</v>
      </c>
      <c r="HV76" s="150">
        <v>0</v>
      </c>
      <c r="HW76" s="145">
        <f>HK76+HL76+HM76+HN76+HO76+HP76+HQ76+HR76+HS76+HT76+HU76+HV76</f>
        <v>0</v>
      </c>
      <c r="HX76" s="150">
        <v>0</v>
      </c>
      <c r="HY76" s="150">
        <v>0</v>
      </c>
      <c r="HZ76" s="150">
        <v>0</v>
      </c>
      <c r="IA76" s="150">
        <v>0</v>
      </c>
      <c r="IB76" s="150">
        <v>0</v>
      </c>
      <c r="IC76" s="150">
        <v>0</v>
      </c>
      <c r="ID76" s="150">
        <v>0</v>
      </c>
      <c r="IE76" s="150">
        <v>0</v>
      </c>
      <c r="IF76" s="150">
        <v>0</v>
      </c>
      <c r="IG76" s="150">
        <v>0</v>
      </c>
      <c r="IH76" s="150">
        <v>0</v>
      </c>
      <c r="II76" s="150">
        <v>0</v>
      </c>
      <c r="IJ76" s="145">
        <f>HX76+HY76+HZ76+IA76+IB76+IC76+ID76+IE76+IF76+IG76+IH76+II76</f>
        <v>0</v>
      </c>
      <c r="IK76" s="150">
        <v>0</v>
      </c>
      <c r="IL76" s="150">
        <v>0</v>
      </c>
      <c r="IM76" s="150">
        <v>0</v>
      </c>
      <c r="IN76" s="150">
        <v>0</v>
      </c>
      <c r="IO76" s="150">
        <v>0</v>
      </c>
      <c r="IP76" s="150">
        <v>0</v>
      </c>
      <c r="IQ76" s="150">
        <v>0</v>
      </c>
      <c r="IR76" s="150">
        <v>0</v>
      </c>
      <c r="IS76" s="150">
        <v>0</v>
      </c>
      <c r="IT76" s="150">
        <v>0</v>
      </c>
      <c r="IU76" s="150">
        <v>0</v>
      </c>
      <c r="IV76" s="150">
        <v>0</v>
      </c>
      <c r="IW76" s="145">
        <f>IK76+IL76+IM76+IN76+IO76+IP76+IQ76+IR76+IS76+IT76+IU76+IV76</f>
        <v>0</v>
      </c>
      <c r="IX76" s="291">
        <v>0</v>
      </c>
      <c r="IY76" s="291">
        <v>0</v>
      </c>
      <c r="IZ76" s="291">
        <v>0</v>
      </c>
      <c r="JA76" s="291">
        <v>0</v>
      </c>
      <c r="JB76" s="291">
        <v>0</v>
      </c>
      <c r="JC76" s="291">
        <v>0</v>
      </c>
      <c r="JD76" s="291">
        <v>0</v>
      </c>
      <c r="JE76" s="291">
        <v>0</v>
      </c>
      <c r="JF76" s="291">
        <v>0</v>
      </c>
      <c r="JG76" s="291">
        <v>0</v>
      </c>
      <c r="JH76" s="291">
        <v>0</v>
      </c>
      <c r="JI76" s="291">
        <v>0</v>
      </c>
      <c r="JJ76" s="145">
        <f>IX76+IY76+IZ76+JA76+JB76+JC76+JD76+JE76+JF76+JG76+JH76+JI76</f>
        <v>0</v>
      </c>
      <c r="JK76" s="291">
        <v>0</v>
      </c>
      <c r="JL76" s="291">
        <v>0</v>
      </c>
      <c r="JM76" s="291">
        <v>0</v>
      </c>
      <c r="JN76" s="291">
        <v>0</v>
      </c>
      <c r="JO76" s="291">
        <v>0</v>
      </c>
      <c r="JP76" s="291">
        <v>0</v>
      </c>
      <c r="JQ76" s="291">
        <v>0</v>
      </c>
      <c r="JR76" s="291">
        <v>0</v>
      </c>
      <c r="JS76" s="291">
        <v>0</v>
      </c>
      <c r="JT76" s="291">
        <v>0</v>
      </c>
      <c r="JU76" s="291">
        <v>0</v>
      </c>
      <c r="JV76" s="291">
        <v>0</v>
      </c>
      <c r="JW76" s="145">
        <f>JK76+JL76+JM76+JN76+JO76+JP76+JQ76+JR76+JS76+JT76+JU76+JV76</f>
        <v>0</v>
      </c>
      <c r="JX76" s="291">
        <v>0</v>
      </c>
      <c r="JY76" s="291">
        <v>0</v>
      </c>
      <c r="JZ76" s="291">
        <v>0</v>
      </c>
      <c r="KA76" s="291">
        <v>0</v>
      </c>
      <c r="KB76" s="291">
        <v>0</v>
      </c>
      <c r="KC76" s="291">
        <v>0</v>
      </c>
      <c r="KD76" s="291">
        <v>0</v>
      </c>
      <c r="KE76" s="291">
        <v>0</v>
      </c>
      <c r="KF76" s="291">
        <v>0</v>
      </c>
      <c r="KG76" s="291">
        <v>0</v>
      </c>
      <c r="KH76" s="291">
        <v>0</v>
      </c>
      <c r="KI76" s="291">
        <v>0</v>
      </c>
      <c r="KJ76" s="145">
        <f>JX76+JY76+JZ76+KA76+KB76+KC76+KD76+KE76+KF76+KG76+KH76+KI76</f>
        <v>0</v>
      </c>
      <c r="KK76" s="291">
        <v>0</v>
      </c>
      <c r="KL76" s="291">
        <v>0</v>
      </c>
      <c r="KM76" s="291">
        <v>0</v>
      </c>
      <c r="KN76" s="291">
        <v>0</v>
      </c>
      <c r="KO76" s="291">
        <v>0</v>
      </c>
      <c r="KP76" s="291">
        <v>0</v>
      </c>
      <c r="KQ76" s="291">
        <v>0</v>
      </c>
      <c r="KR76" s="291">
        <v>0</v>
      </c>
      <c r="KS76" s="291">
        <v>0</v>
      </c>
      <c r="KT76" s="291">
        <v>0</v>
      </c>
      <c r="KU76" s="291">
        <v>0</v>
      </c>
      <c r="KV76" s="291">
        <v>0</v>
      </c>
      <c r="KW76" s="145">
        <f>KK76+KL76+KM76+KN76+KO76+KP76+KQ76+KR76+KS76+KT76+KU76+KV76</f>
        <v>0</v>
      </c>
      <c r="KX76" s="291">
        <v>0</v>
      </c>
      <c r="KY76" s="291">
        <v>0</v>
      </c>
      <c r="KZ76" s="291">
        <v>0</v>
      </c>
      <c r="LA76" s="291">
        <v>0</v>
      </c>
      <c r="LB76" s="291">
        <v>0</v>
      </c>
      <c r="LC76" s="291">
        <v>0</v>
      </c>
      <c r="LD76" s="291">
        <v>0</v>
      </c>
      <c r="LE76" s="291">
        <v>0</v>
      </c>
      <c r="LF76" s="291">
        <v>0</v>
      </c>
      <c r="LG76" s="291">
        <v>0</v>
      </c>
      <c r="LH76" s="291">
        <v>0</v>
      </c>
      <c r="LI76" s="291">
        <v>0</v>
      </c>
      <c r="LJ76" s="145">
        <f>KX76+KY76+KZ76+LA76+LB76+LC76+LD76+LE76+LF76+LG76+LH76+LI76</f>
        <v>0</v>
      </c>
      <c r="LK76" s="291">
        <v>0</v>
      </c>
      <c r="LL76" s="291">
        <v>0</v>
      </c>
      <c r="LM76" s="291">
        <v>0</v>
      </c>
      <c r="LN76" s="291">
        <v>0</v>
      </c>
      <c r="LO76" s="291">
        <v>0</v>
      </c>
      <c r="LP76" s="291">
        <v>0</v>
      </c>
      <c r="LQ76" s="291">
        <v>0</v>
      </c>
      <c r="LR76" s="291">
        <v>0</v>
      </c>
      <c r="LS76" s="291">
        <v>0</v>
      </c>
      <c r="LT76" s="291">
        <v>0</v>
      </c>
      <c r="LU76" s="291">
        <v>0</v>
      </c>
      <c r="LV76" s="291">
        <v>0</v>
      </c>
      <c r="LW76" s="145">
        <f>LK76+LL76+LM76+LN76+LO76+LP76+LQ76+LR76+LS76+LT76+LU76+LV76</f>
        <v>0</v>
      </c>
      <c r="LX76" s="291">
        <v>0</v>
      </c>
      <c r="LY76" s="291">
        <v>0</v>
      </c>
      <c r="LZ76" s="291">
        <v>0</v>
      </c>
      <c r="MA76" s="291">
        <v>0</v>
      </c>
      <c r="MB76" s="291">
        <v>0</v>
      </c>
      <c r="MC76" s="291">
        <v>0</v>
      </c>
      <c r="MD76" s="291">
        <v>0</v>
      </c>
      <c r="ME76" s="291">
        <v>0</v>
      </c>
      <c r="MF76" s="291">
        <v>0</v>
      </c>
      <c r="MG76" s="291">
        <v>0</v>
      </c>
      <c r="MH76" s="291">
        <v>0</v>
      </c>
      <c r="MI76" s="291">
        <v>0</v>
      </c>
      <c r="MJ76" s="145">
        <f>LX76+LY76+LZ76+MA76+MB76+MC76+MD76+ME76+MF76+MG76+MH76+MI76</f>
        <v>0</v>
      </c>
    </row>
    <row r="77" spans="1:348" x14ac:dyDescent="0.2">
      <c r="A77" s="42"/>
      <c r="B77" s="43"/>
      <c r="C77" s="245" t="s">
        <v>395</v>
      </c>
      <c r="D77" s="205" t="s">
        <v>395</v>
      </c>
      <c r="E77" s="143"/>
      <c r="F77" s="143"/>
      <c r="G77" s="143"/>
      <c r="H77" s="143"/>
      <c r="I77" s="143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  <c r="AA77" s="139"/>
      <c r="AB77" s="139"/>
      <c r="AC77" s="139"/>
      <c r="AD77" s="139"/>
      <c r="AE77" s="139"/>
      <c r="AF77" s="139"/>
      <c r="AG77" s="139"/>
      <c r="AH77" s="139"/>
      <c r="AI77" s="139"/>
      <c r="AJ77" s="139"/>
      <c r="AK77" s="146"/>
      <c r="AL77" s="146"/>
      <c r="AM77" s="139"/>
      <c r="AN77" s="139"/>
      <c r="AO77" s="139"/>
      <c r="AP77" s="139"/>
      <c r="AQ77" s="139"/>
      <c r="AR77" s="139"/>
      <c r="AS77" s="139"/>
      <c r="AT77" s="139"/>
      <c r="AU77" s="139"/>
      <c r="AV77" s="139"/>
      <c r="AW77" s="139"/>
      <c r="AX77" s="139"/>
      <c r="AY77" s="139"/>
      <c r="AZ77" s="139"/>
      <c r="BA77" s="139"/>
      <c r="BB77" s="139"/>
      <c r="BC77" s="139"/>
      <c r="BD77" s="139"/>
      <c r="BE77" s="139"/>
      <c r="BF77" s="139"/>
      <c r="BG77" s="139"/>
      <c r="BH77" s="139"/>
      <c r="BI77" s="139"/>
      <c r="BJ77" s="139"/>
      <c r="BK77" s="139"/>
      <c r="BL77" s="139"/>
      <c r="BM77" s="139"/>
      <c r="BN77" s="139"/>
      <c r="BO77" s="139"/>
      <c r="BP77" s="139"/>
      <c r="BQ77" s="139"/>
      <c r="BR77" s="139"/>
      <c r="BS77" s="139"/>
      <c r="BT77" s="139"/>
      <c r="BU77" s="139"/>
      <c r="BV77" s="139"/>
      <c r="BW77" s="139"/>
      <c r="BX77" s="139"/>
      <c r="BY77" s="139"/>
      <c r="BZ77" s="139"/>
      <c r="CA77" s="139"/>
      <c r="CB77" s="139"/>
      <c r="CC77" s="139"/>
      <c r="CD77" s="139"/>
      <c r="CE77" s="139"/>
      <c r="CF77" s="139"/>
      <c r="CG77" s="139"/>
      <c r="CH77" s="139"/>
      <c r="CI77" s="139"/>
      <c r="CJ77" s="139"/>
      <c r="CK77" s="139"/>
      <c r="CL77" s="139"/>
      <c r="CM77" s="139"/>
      <c r="CN77" s="139"/>
      <c r="CO77" s="139"/>
      <c r="CP77" s="139"/>
      <c r="CQ77" s="139"/>
      <c r="CR77" s="139"/>
      <c r="CS77" s="139"/>
      <c r="CT77" s="139"/>
      <c r="CU77" s="139"/>
      <c r="CV77" s="139"/>
      <c r="CW77" s="139"/>
      <c r="CX77" s="139"/>
      <c r="CY77" s="139"/>
      <c r="CZ77" s="139"/>
      <c r="DA77" s="139"/>
      <c r="DB77" s="139"/>
      <c r="DC77" s="139"/>
      <c r="DD77" s="139"/>
      <c r="DE77" s="139"/>
      <c r="DF77" s="139"/>
      <c r="DG77" s="139"/>
      <c r="DH77" s="139"/>
      <c r="DI77" s="139"/>
      <c r="DJ77" s="139"/>
      <c r="DK77" s="139"/>
      <c r="DL77" s="139"/>
      <c r="DM77" s="139"/>
      <c r="DN77" s="139"/>
      <c r="DO77" s="139"/>
      <c r="DP77" s="139"/>
      <c r="DQ77" s="139"/>
      <c r="DR77" s="139"/>
      <c r="DS77" s="139"/>
      <c r="DT77" s="139"/>
      <c r="DU77" s="139"/>
      <c r="DV77" s="139"/>
      <c r="DW77" s="139"/>
      <c r="DX77" s="139"/>
      <c r="DY77" s="139"/>
      <c r="DZ77" s="139"/>
      <c r="EA77" s="139"/>
      <c r="EB77" s="139"/>
      <c r="EC77" s="139"/>
      <c r="ED77" s="139"/>
      <c r="EE77" s="139"/>
      <c r="EF77" s="139"/>
      <c r="EG77" s="139"/>
      <c r="EH77" s="139"/>
      <c r="EI77" s="139"/>
      <c r="EJ77" s="139"/>
      <c r="EK77" s="139"/>
      <c r="EL77" s="139"/>
      <c r="EM77" s="139"/>
      <c r="EN77" s="139"/>
      <c r="EO77" s="139"/>
      <c r="EP77" s="139"/>
      <c r="EQ77" s="139"/>
      <c r="ER77" s="139"/>
      <c r="ES77" s="139"/>
      <c r="ET77" s="139"/>
      <c r="EU77" s="139"/>
      <c r="EV77" s="139"/>
      <c r="EW77" s="139"/>
      <c r="EX77" s="139"/>
      <c r="EY77" s="139"/>
      <c r="EZ77" s="139"/>
      <c r="FA77" s="139"/>
      <c r="FB77" s="139"/>
      <c r="FC77" s="139"/>
      <c r="FD77" s="139"/>
      <c r="FE77" s="139"/>
      <c r="FF77" s="139"/>
      <c r="FG77" s="139"/>
      <c r="FH77" s="139"/>
      <c r="FI77" s="139"/>
      <c r="FJ77" s="139"/>
      <c r="FK77" s="139"/>
      <c r="FL77" s="139"/>
      <c r="FM77" s="139"/>
      <c r="FN77" s="139"/>
      <c r="FO77" s="139"/>
      <c r="FP77" s="139"/>
      <c r="FQ77" s="139"/>
      <c r="FR77" s="139"/>
      <c r="FS77" s="139"/>
      <c r="FT77" s="139"/>
      <c r="FU77" s="139"/>
      <c r="FV77" s="139"/>
      <c r="FW77" s="139"/>
      <c r="FX77" s="139"/>
      <c r="FY77" s="139"/>
      <c r="FZ77" s="139"/>
      <c r="GA77" s="139"/>
      <c r="GB77" s="139"/>
      <c r="GC77" s="139"/>
      <c r="GD77" s="139"/>
      <c r="GE77" s="139"/>
      <c r="GF77" s="139"/>
      <c r="GG77" s="139"/>
      <c r="GH77" s="139"/>
      <c r="GI77" s="139"/>
      <c r="GJ77" s="139"/>
      <c r="GK77" s="139"/>
      <c r="GL77" s="139"/>
      <c r="GM77" s="139"/>
      <c r="GN77" s="139"/>
      <c r="GO77" s="139"/>
      <c r="GP77" s="139"/>
      <c r="GQ77" s="139"/>
      <c r="GR77" s="139"/>
      <c r="GS77" s="139"/>
      <c r="GT77" s="139"/>
      <c r="GU77" s="139"/>
      <c r="GV77" s="139"/>
      <c r="GW77" s="139"/>
      <c r="GX77" s="139"/>
      <c r="GY77" s="139"/>
      <c r="GZ77" s="139"/>
      <c r="HA77" s="139"/>
      <c r="HB77" s="139"/>
      <c r="HC77" s="139"/>
      <c r="HD77" s="139"/>
      <c r="HE77" s="139"/>
      <c r="HF77" s="139"/>
      <c r="HG77" s="139"/>
      <c r="HH77" s="139"/>
      <c r="HI77" s="139"/>
      <c r="HJ77" s="139"/>
      <c r="HK77" s="139"/>
      <c r="HL77" s="139"/>
      <c r="HM77" s="139"/>
      <c r="HN77" s="139"/>
      <c r="HO77" s="139"/>
      <c r="HP77" s="139"/>
      <c r="HQ77" s="139"/>
      <c r="HR77" s="139"/>
      <c r="HS77" s="139"/>
      <c r="HT77" s="139"/>
      <c r="HU77" s="139"/>
      <c r="HV77" s="139"/>
      <c r="HW77" s="139"/>
      <c r="HX77" s="139"/>
      <c r="HY77" s="139"/>
      <c r="HZ77" s="139"/>
      <c r="IA77" s="139"/>
      <c r="IB77" s="139"/>
      <c r="IC77" s="139"/>
      <c r="ID77" s="139"/>
      <c r="IE77" s="139"/>
      <c r="IF77" s="139"/>
      <c r="IG77" s="139"/>
      <c r="IH77" s="139"/>
      <c r="II77" s="139"/>
      <c r="IJ77" s="139"/>
      <c r="IK77" s="139"/>
      <c r="IL77" s="139"/>
      <c r="IM77" s="139"/>
      <c r="IN77" s="139"/>
      <c r="IO77" s="139"/>
      <c r="IP77" s="139"/>
      <c r="IQ77" s="139"/>
      <c r="IR77" s="139"/>
      <c r="IS77" s="139"/>
      <c r="IT77" s="139"/>
      <c r="IU77" s="139"/>
      <c r="IV77" s="139"/>
      <c r="IW77" s="139"/>
      <c r="IX77" s="139"/>
      <c r="IY77" s="139"/>
      <c r="IZ77" s="139"/>
      <c r="JA77" s="139"/>
      <c r="JB77" s="139"/>
      <c r="JC77" s="139"/>
      <c r="JD77" s="139"/>
      <c r="JE77" s="139"/>
      <c r="JF77" s="139"/>
      <c r="JG77" s="139"/>
      <c r="JH77" s="139"/>
      <c r="JI77" s="139"/>
      <c r="JJ77" s="139"/>
      <c r="JK77" s="139"/>
      <c r="JL77" s="139"/>
      <c r="JM77" s="139"/>
      <c r="JN77" s="139"/>
      <c r="JO77" s="139"/>
      <c r="JP77" s="139"/>
      <c r="JQ77" s="139"/>
      <c r="JR77" s="139"/>
      <c r="JS77" s="139"/>
      <c r="JT77" s="139"/>
      <c r="JU77" s="139"/>
      <c r="JV77" s="139"/>
      <c r="JW77" s="139"/>
      <c r="JX77" s="139"/>
      <c r="JY77" s="139"/>
      <c r="JZ77" s="139"/>
      <c r="KA77" s="139"/>
      <c r="KB77" s="139"/>
      <c r="KC77" s="139"/>
      <c r="KD77" s="139"/>
      <c r="KE77" s="139"/>
      <c r="KF77" s="139"/>
      <c r="KG77" s="139"/>
      <c r="KH77" s="139"/>
      <c r="KI77" s="139"/>
      <c r="KJ77" s="139"/>
      <c r="KK77" s="139"/>
      <c r="KL77" s="139"/>
      <c r="KM77" s="139"/>
      <c r="KN77" s="139"/>
      <c r="KO77" s="139"/>
      <c r="KP77" s="139"/>
      <c r="KQ77" s="139"/>
      <c r="KR77" s="139"/>
      <c r="KS77" s="139"/>
      <c r="KT77" s="139"/>
      <c r="KU77" s="139"/>
      <c r="KV77" s="139"/>
      <c r="KW77" s="139"/>
      <c r="KX77" s="139"/>
      <c r="KY77" s="139"/>
      <c r="KZ77" s="139"/>
      <c r="LA77" s="139"/>
      <c r="LB77" s="139"/>
      <c r="LC77" s="139"/>
      <c r="LD77" s="139"/>
      <c r="LE77" s="139"/>
      <c r="LF77" s="139"/>
      <c r="LG77" s="139"/>
      <c r="LH77" s="139"/>
      <c r="LI77" s="139"/>
      <c r="LJ77" s="139"/>
      <c r="LK77" s="139"/>
      <c r="LL77" s="139"/>
      <c r="LM77" s="139"/>
      <c r="LN77" s="139"/>
      <c r="LO77" s="139"/>
      <c r="LP77" s="139"/>
      <c r="LQ77" s="139"/>
      <c r="LR77" s="139"/>
      <c r="LS77" s="139"/>
      <c r="LT77" s="139"/>
      <c r="LU77" s="139"/>
      <c r="LV77" s="139"/>
      <c r="LW77" s="139"/>
      <c r="LX77" s="139"/>
      <c r="LY77" s="139"/>
      <c r="LZ77" s="139"/>
      <c r="MA77" s="139"/>
      <c r="MB77" s="139"/>
      <c r="MC77" s="139"/>
      <c r="MD77" s="139"/>
      <c r="ME77" s="139"/>
      <c r="MF77" s="139"/>
      <c r="MG77" s="139"/>
      <c r="MH77" s="139"/>
      <c r="MI77" s="139"/>
      <c r="MJ77" s="139"/>
    </row>
    <row r="78" spans="1:348" ht="18" x14ac:dyDescent="0.25">
      <c r="A78" s="1">
        <v>713</v>
      </c>
      <c r="B78" s="2"/>
      <c r="C78" s="246" t="s">
        <v>125</v>
      </c>
      <c r="D78" s="206" t="s">
        <v>335</v>
      </c>
      <c r="E78" s="141">
        <f t="shared" ref="E78:AI78" si="357">E79</f>
        <v>0</v>
      </c>
      <c r="F78" s="141">
        <f t="shared" si="357"/>
        <v>0</v>
      </c>
      <c r="G78" s="141">
        <f t="shared" si="357"/>
        <v>0</v>
      </c>
      <c r="H78" s="141">
        <f t="shared" si="357"/>
        <v>0</v>
      </c>
      <c r="I78" s="141">
        <f t="shared" si="357"/>
        <v>0</v>
      </c>
      <c r="J78" s="142">
        <f t="shared" si="357"/>
        <v>0</v>
      </c>
      <c r="K78" s="142">
        <f t="shared" si="357"/>
        <v>5509.6533689423022</v>
      </c>
      <c r="L78" s="142">
        <f t="shared" si="357"/>
        <v>5509.6533689423022</v>
      </c>
      <c r="M78" s="142">
        <f t="shared" si="357"/>
        <v>5509.6533689423022</v>
      </c>
      <c r="N78" s="142">
        <f t="shared" si="357"/>
        <v>5509.6533689423022</v>
      </c>
      <c r="O78" s="142">
        <f t="shared" si="357"/>
        <v>5509.6533689423022</v>
      </c>
      <c r="P78" s="142">
        <f t="shared" si="357"/>
        <v>5509.6533689423022</v>
      </c>
      <c r="Q78" s="142">
        <f t="shared" si="357"/>
        <v>5509.6533689423022</v>
      </c>
      <c r="R78" s="142">
        <f t="shared" si="357"/>
        <v>5509.6533689423022</v>
      </c>
      <c r="S78" s="142">
        <f t="shared" si="357"/>
        <v>5509.6533689423022</v>
      </c>
      <c r="T78" s="142">
        <f t="shared" si="357"/>
        <v>5509.6533689423022</v>
      </c>
      <c r="U78" s="142">
        <f t="shared" si="357"/>
        <v>5509.6533689423022</v>
      </c>
      <c r="V78" s="142">
        <f t="shared" si="357"/>
        <v>5509.6533689423022</v>
      </c>
      <c r="W78" s="142">
        <f>K78+L78+M78+N78+O78+P78+Q78+R78+S78+T78+U78+V78</f>
        <v>66115.84042730763</v>
      </c>
      <c r="X78" s="142">
        <f t="shared" si="357"/>
        <v>2741.6124186279421</v>
      </c>
      <c r="Y78" s="142">
        <f t="shared" si="357"/>
        <v>2349.357369387415</v>
      </c>
      <c r="Z78" s="142">
        <f t="shared" si="357"/>
        <v>1193.4568519445836</v>
      </c>
      <c r="AA78" s="142">
        <f t="shared" si="357"/>
        <v>13224.002670672677</v>
      </c>
      <c r="AB78" s="142">
        <f t="shared" si="357"/>
        <v>271.24019362376902</v>
      </c>
      <c r="AC78" s="142">
        <f t="shared" si="357"/>
        <v>44500.08345852112</v>
      </c>
      <c r="AD78" s="142">
        <f t="shared" si="357"/>
        <v>87143.214822233364</v>
      </c>
      <c r="AE78" s="142">
        <f t="shared" si="357"/>
        <v>104982.47371056586</v>
      </c>
      <c r="AF78" s="142">
        <f t="shared" si="357"/>
        <v>99542.906025705219</v>
      </c>
      <c r="AG78" s="142">
        <f t="shared" si="357"/>
        <v>93623.768986813564</v>
      </c>
      <c r="AH78" s="142">
        <f t="shared" si="357"/>
        <v>93577.866800200311</v>
      </c>
      <c r="AI78" s="142">
        <f t="shared" si="357"/>
        <v>102399.43248205642</v>
      </c>
      <c r="AJ78" s="142">
        <f>X78+Y78+Z78+AA78+AB78+AC78+AD78+AE78+AF78+AG78+AH78+AI78</f>
        <v>645549.41579035216</v>
      </c>
      <c r="AK78" s="151">
        <f t="shared" ref="AK78:AV78" si="358">AK79</f>
        <v>8675.5132699048572</v>
      </c>
      <c r="AL78" s="151">
        <f t="shared" si="358"/>
        <v>82427.808379235532</v>
      </c>
      <c r="AM78" s="142">
        <f t="shared" si="358"/>
        <v>-69746.286095810385</v>
      </c>
      <c r="AN78" s="142">
        <f t="shared" si="358"/>
        <v>8024.5368052078129</v>
      </c>
      <c r="AO78" s="142">
        <f t="shared" si="358"/>
        <v>3434.3181438824904</v>
      </c>
      <c r="AP78" s="142">
        <f t="shared" si="358"/>
        <v>7552.9961609080292</v>
      </c>
      <c r="AQ78" s="142">
        <f t="shared" si="358"/>
        <v>7544.6503087965284</v>
      </c>
      <c r="AR78" s="142">
        <f t="shared" si="358"/>
        <v>6868.6362877649808</v>
      </c>
      <c r="AS78" s="142">
        <f t="shared" si="358"/>
        <v>6868.6362877649808</v>
      </c>
      <c r="AT78" s="142">
        <f t="shared" si="358"/>
        <v>7002.1699215489907</v>
      </c>
      <c r="AU78" s="142">
        <f t="shared" si="358"/>
        <v>7173.2598898347524</v>
      </c>
      <c r="AV78" s="142">
        <f t="shared" si="358"/>
        <v>7774.1612418627947</v>
      </c>
      <c r="AW78" s="142">
        <f>AK78+AL78+AM78+AN78+AO78+AP78+AQ78+AR78+AS78+AT78+AU78+AV78</f>
        <v>83600.400600901354</v>
      </c>
      <c r="AX78" s="142">
        <f t="shared" ref="AX78:BI78" si="359">AX79</f>
        <v>12230.846269404108</v>
      </c>
      <c r="AY78" s="142">
        <f t="shared" si="359"/>
        <v>8116.341178434318</v>
      </c>
      <c r="AZ78" s="142">
        <f t="shared" si="359"/>
        <v>12126.523118010349</v>
      </c>
      <c r="BA78" s="142">
        <f t="shared" si="359"/>
        <v>7970.2887664830587</v>
      </c>
      <c r="BB78" s="142">
        <f t="shared" si="359"/>
        <v>2311.8010348856619</v>
      </c>
      <c r="BC78" s="142">
        <f t="shared" si="359"/>
        <v>11792.689033550327</v>
      </c>
      <c r="BD78" s="142">
        <f t="shared" si="359"/>
        <v>9272.2416958771482</v>
      </c>
      <c r="BE78" s="142">
        <f t="shared" si="359"/>
        <v>3876.6483057920218</v>
      </c>
      <c r="BF78" s="142">
        <f t="shared" si="359"/>
        <v>8567.0171924553488</v>
      </c>
      <c r="BG78" s="142">
        <f t="shared" si="359"/>
        <v>14087.798364212986</v>
      </c>
      <c r="BH78" s="142">
        <f t="shared" si="359"/>
        <v>15840.42730762811</v>
      </c>
      <c r="BI78" s="142">
        <f t="shared" si="359"/>
        <v>9017.6932064763823</v>
      </c>
      <c r="BJ78" s="142">
        <f>AX78+AY78+AZ78+BA78+BB78+BC78+BD78+BE78+BF78+BG78+BH78+BI78</f>
        <v>115210.31547320982</v>
      </c>
      <c r="BK78" s="142">
        <f t="shared" ref="BK78:BV78" si="360">BK79</f>
        <v>3167.250876314472</v>
      </c>
      <c r="BL78" s="142">
        <f t="shared" si="360"/>
        <v>12694.041061592388</v>
      </c>
      <c r="BM78" s="142">
        <f t="shared" si="360"/>
        <v>11725.922216658322</v>
      </c>
      <c r="BN78" s="142">
        <f t="shared" si="360"/>
        <v>17451.17676514772</v>
      </c>
      <c r="BO78" s="142">
        <f t="shared" si="360"/>
        <v>15836.25438157236</v>
      </c>
      <c r="BP78" s="142">
        <f t="shared" si="360"/>
        <v>7415.2896010682698</v>
      </c>
      <c r="BQ78" s="142">
        <f t="shared" si="360"/>
        <v>13695.543314972459</v>
      </c>
      <c r="BR78" s="142">
        <f t="shared" si="360"/>
        <v>14154.565181104992</v>
      </c>
      <c r="BS78" s="142">
        <f t="shared" si="360"/>
        <v>7845.1009848105496</v>
      </c>
      <c r="BT78" s="142">
        <f t="shared" si="360"/>
        <v>20130.19529293941</v>
      </c>
      <c r="BU78" s="142">
        <f t="shared" si="360"/>
        <v>18310.799532632285</v>
      </c>
      <c r="BV78" s="142">
        <f t="shared" si="360"/>
        <v>-5975.630111834419</v>
      </c>
      <c r="BW78" s="142">
        <f>BK78+BL78+BM78+BN78+BO78+BP78+BQ78+BR78+BS78+BT78+BU78+BV78</f>
        <v>136450.50909697881</v>
      </c>
      <c r="BX78" s="142">
        <f t="shared" ref="BX78:CI78" si="361">BX79</f>
        <v>9835.5867134034379</v>
      </c>
      <c r="BY78" s="142">
        <f t="shared" si="361"/>
        <v>15327.157402770825</v>
      </c>
      <c r="BZ78" s="142">
        <f t="shared" si="361"/>
        <v>9017.6932064763823</v>
      </c>
      <c r="CA78" s="142">
        <f t="shared" si="361"/>
        <v>9781.3386746786855</v>
      </c>
      <c r="CB78" s="142">
        <f t="shared" si="361"/>
        <v>4197.9636120847945</v>
      </c>
      <c r="CC78" s="142">
        <f t="shared" si="361"/>
        <v>12189.117008846604</v>
      </c>
      <c r="CD78" s="142">
        <f t="shared" si="361"/>
        <v>7498.748122183275</v>
      </c>
      <c r="CE78" s="142">
        <f t="shared" si="361"/>
        <v>12602.236688365883</v>
      </c>
      <c r="CF78" s="142">
        <f t="shared" si="361"/>
        <v>12710.73276581539</v>
      </c>
      <c r="CG78" s="142">
        <f t="shared" si="361"/>
        <v>12564.680353864131</v>
      </c>
      <c r="CH78" s="142">
        <f t="shared" si="361"/>
        <v>3630.4456685027544</v>
      </c>
      <c r="CI78" s="142">
        <f t="shared" si="361"/>
        <v>39117.008846603239</v>
      </c>
      <c r="CJ78" s="142">
        <f>BX78+BY78+BZ78+CA78+CB78+CC78+CD78+CE78+CF78+CG78+CH78+CI78</f>
        <v>148472.70906359539</v>
      </c>
      <c r="CK78" s="142">
        <f t="shared" ref="CK78:EX78" si="362">CK79</f>
        <v>13357.536304456686</v>
      </c>
      <c r="CL78" s="142">
        <f t="shared" si="362"/>
        <v>10361.375396427975</v>
      </c>
      <c r="CM78" s="142">
        <f t="shared" si="362"/>
        <v>13553.66382907695</v>
      </c>
      <c r="CN78" s="142">
        <f t="shared" si="362"/>
        <v>16687.531296945421</v>
      </c>
      <c r="CO78" s="142">
        <f t="shared" si="362"/>
        <v>13574.528459355701</v>
      </c>
      <c r="CP78" s="142">
        <f t="shared" si="362"/>
        <v>14592.722416958772</v>
      </c>
      <c r="CQ78" s="142">
        <f t="shared" si="362"/>
        <v>7110.6659989984983</v>
      </c>
      <c r="CR78" s="142">
        <f t="shared" si="362"/>
        <v>23134.702053079622</v>
      </c>
      <c r="CS78" s="142">
        <f t="shared" si="362"/>
        <v>13783.174762143215</v>
      </c>
      <c r="CT78" s="142">
        <f t="shared" si="362"/>
        <v>13758.137205808714</v>
      </c>
      <c r="CU78" s="142">
        <f t="shared" si="362"/>
        <v>4168.7531296945417</v>
      </c>
      <c r="CV78" s="142">
        <f t="shared" si="362"/>
        <v>546.65331330328831</v>
      </c>
      <c r="CW78" s="142">
        <f>CK78+CL78+CM78+CN78+CO78+CP78+CQ78+CR78+CS78+CT78+CU78+CV78</f>
        <v>144629.44416624939</v>
      </c>
      <c r="CX78" s="142">
        <f t="shared" si="362"/>
        <v>30524.954097813388</v>
      </c>
      <c r="CY78" s="142">
        <f t="shared" si="362"/>
        <v>20514.104490068436</v>
      </c>
      <c r="CZ78" s="142">
        <f t="shared" si="362"/>
        <v>14425.805374728761</v>
      </c>
      <c r="DA78" s="142">
        <f t="shared" si="362"/>
        <v>14037.723251543983</v>
      </c>
      <c r="DB78" s="142">
        <f t="shared" si="362"/>
        <v>4377.3994324820569</v>
      </c>
      <c r="DC78" s="142">
        <f t="shared" si="362"/>
        <v>23159.739609414122</v>
      </c>
      <c r="DD78" s="142">
        <f t="shared" si="362"/>
        <v>15948.923385077616</v>
      </c>
      <c r="DE78" s="142">
        <f t="shared" si="362"/>
        <v>13507.761642463696</v>
      </c>
      <c r="DF78" s="142">
        <f t="shared" si="362"/>
        <v>13657.986980470707</v>
      </c>
      <c r="DG78" s="142">
        <f t="shared" si="362"/>
        <v>13620.430645968954</v>
      </c>
      <c r="DH78" s="142">
        <f t="shared" si="362"/>
        <v>0</v>
      </c>
      <c r="DI78" s="142">
        <f t="shared" si="362"/>
        <v>30629.277249207145</v>
      </c>
      <c r="DJ78" s="142">
        <f>CX78+CY78+CZ78+DA78+DB78+DC78+DD78+DE78+DF78+DG78+DH78+DI78</f>
        <v>194404.1061592389</v>
      </c>
      <c r="DK78" s="142">
        <f t="shared" si="362"/>
        <v>10136.037389417461</v>
      </c>
      <c r="DL78" s="142">
        <f t="shared" si="362"/>
        <v>15523.284927391087</v>
      </c>
      <c r="DM78" s="142">
        <f t="shared" si="362"/>
        <v>13649.641128359206</v>
      </c>
      <c r="DN78" s="142">
        <f t="shared" si="362"/>
        <v>13453.513603738942</v>
      </c>
      <c r="DO78" s="142">
        <f t="shared" si="362"/>
        <v>13415.957269237189</v>
      </c>
      <c r="DP78" s="142">
        <f t="shared" si="362"/>
        <v>13440.994825571692</v>
      </c>
      <c r="DQ78" s="142">
        <f t="shared" si="362"/>
        <v>14104.490068435987</v>
      </c>
      <c r="DR78" s="142">
        <f t="shared" si="362"/>
        <v>13920.881321982975</v>
      </c>
      <c r="DS78" s="142">
        <f t="shared" si="362"/>
        <v>13486.897012184945</v>
      </c>
      <c r="DT78" s="142">
        <f t="shared" si="362"/>
        <v>12936.070772825906</v>
      </c>
      <c r="DU78" s="142">
        <f t="shared" si="362"/>
        <v>4769.6544817225849</v>
      </c>
      <c r="DV78" s="142">
        <f t="shared" si="362"/>
        <v>13774.828910031716</v>
      </c>
      <c r="DW78" s="142">
        <f>DK78+DL78+DM78+DN78+DO78+DP78+DQ78+DR78+DS78+DT78+DU78+DV78</f>
        <v>152612.2517108997</v>
      </c>
      <c r="DX78" s="142">
        <f t="shared" si="362"/>
        <v>17229</v>
      </c>
      <c r="DY78" s="142">
        <f t="shared" si="362"/>
        <v>19663</v>
      </c>
      <c r="DZ78" s="142">
        <f t="shared" si="362"/>
        <v>13623.16</v>
      </c>
      <c r="EA78" s="142">
        <f t="shared" si="362"/>
        <v>13540.4</v>
      </c>
      <c r="EB78" s="142">
        <f t="shared" si="362"/>
        <v>13497</v>
      </c>
      <c r="EC78" s="142">
        <f t="shared" si="362"/>
        <v>13489.42</v>
      </c>
      <c r="ED78" s="142">
        <f t="shared" si="362"/>
        <v>13482.71</v>
      </c>
      <c r="EE78" s="142">
        <f t="shared" si="362"/>
        <v>14368.71</v>
      </c>
      <c r="EF78" s="142">
        <f t="shared" si="362"/>
        <v>13680.07</v>
      </c>
      <c r="EG78" s="142">
        <f t="shared" si="362"/>
        <v>9859.7900000000009</v>
      </c>
      <c r="EH78" s="142">
        <f t="shared" si="362"/>
        <v>21109.13</v>
      </c>
      <c r="EI78" s="142">
        <f t="shared" si="362"/>
        <v>1156</v>
      </c>
      <c r="EJ78" s="142">
        <f>DX78+DY78+DZ78+EA78+EB78+EC78+ED78+EE78+EF78+EG78+EH78+EI78</f>
        <v>164698.39000000001</v>
      </c>
      <c r="EK78" s="142">
        <f t="shared" si="362"/>
        <v>22655.07</v>
      </c>
      <c r="EL78" s="142">
        <f t="shared" si="362"/>
        <v>4918</v>
      </c>
      <c r="EM78" s="142">
        <f t="shared" si="362"/>
        <v>13517</v>
      </c>
      <c r="EN78" s="142">
        <f t="shared" si="362"/>
        <v>22424</v>
      </c>
      <c r="EO78" s="142">
        <f t="shared" si="362"/>
        <v>13656</v>
      </c>
      <c r="EP78" s="142">
        <f t="shared" si="362"/>
        <v>13874</v>
      </c>
      <c r="EQ78" s="142">
        <f t="shared" si="362"/>
        <v>13881</v>
      </c>
      <c r="ER78" s="142">
        <f t="shared" si="362"/>
        <v>5251.73</v>
      </c>
      <c r="ES78" s="142">
        <f t="shared" si="362"/>
        <v>5342</v>
      </c>
      <c r="ET78" s="142">
        <f t="shared" si="362"/>
        <v>22569</v>
      </c>
      <c r="EU78" s="142">
        <f t="shared" si="362"/>
        <v>13902</v>
      </c>
      <c r="EV78" s="142">
        <f t="shared" si="362"/>
        <v>9941</v>
      </c>
      <c r="EW78" s="142">
        <f t="shared" si="362"/>
        <v>161930.79999999999</v>
      </c>
      <c r="EX78" s="142">
        <f t="shared" si="362"/>
        <v>26554</v>
      </c>
      <c r="EY78" s="142">
        <f t="shared" ref="EY78:HK78" si="363">EY79</f>
        <v>13949</v>
      </c>
      <c r="EZ78" s="142">
        <f t="shared" si="363"/>
        <v>9392</v>
      </c>
      <c r="FA78" s="142">
        <f t="shared" si="363"/>
        <v>18361</v>
      </c>
      <c r="FB78" s="142">
        <f t="shared" si="363"/>
        <v>9471</v>
      </c>
      <c r="FC78" s="142">
        <f t="shared" si="363"/>
        <v>18566</v>
      </c>
      <c r="FD78" s="142">
        <f t="shared" si="363"/>
        <v>9458</v>
      </c>
      <c r="FE78" s="142">
        <f t="shared" si="363"/>
        <v>22431</v>
      </c>
      <c r="FF78" s="142">
        <f t="shared" si="363"/>
        <v>10507</v>
      </c>
      <c r="FG78" s="142">
        <f t="shared" si="363"/>
        <v>14178.13</v>
      </c>
      <c r="FH78" s="142">
        <f t="shared" si="363"/>
        <v>14917</v>
      </c>
      <c r="FI78" s="142">
        <f t="shared" si="363"/>
        <v>14853</v>
      </c>
      <c r="FJ78" s="142">
        <f t="shared" si="363"/>
        <v>182637.13</v>
      </c>
      <c r="FK78" s="142">
        <f t="shared" si="363"/>
        <v>14805.98</v>
      </c>
      <c r="FL78" s="142">
        <f t="shared" si="363"/>
        <v>15529.66</v>
      </c>
      <c r="FM78" s="142">
        <f t="shared" si="363"/>
        <v>15367</v>
      </c>
      <c r="FN78" s="142">
        <f t="shared" si="363"/>
        <v>7626</v>
      </c>
      <c r="FO78" s="142">
        <f t="shared" si="363"/>
        <v>23482</v>
      </c>
      <c r="FP78" s="142">
        <f t="shared" si="363"/>
        <v>8060</v>
      </c>
      <c r="FQ78" s="142">
        <f t="shared" si="363"/>
        <v>23574</v>
      </c>
      <c r="FR78" s="142">
        <f t="shared" si="363"/>
        <v>15924</v>
      </c>
      <c r="FS78" s="142">
        <f t="shared" si="363"/>
        <v>15961</v>
      </c>
      <c r="FT78" s="142">
        <f t="shared" si="363"/>
        <v>15962</v>
      </c>
      <c r="FU78" s="142">
        <f t="shared" si="363"/>
        <v>16044</v>
      </c>
      <c r="FV78" s="142">
        <f t="shared" si="363"/>
        <v>19939</v>
      </c>
      <c r="FW78" s="142">
        <f t="shared" si="363"/>
        <v>192274.64</v>
      </c>
      <c r="FX78" s="142">
        <f t="shared" si="363"/>
        <v>12185</v>
      </c>
      <c r="FY78" s="142">
        <f t="shared" si="363"/>
        <v>16019</v>
      </c>
      <c r="FZ78" s="142">
        <f t="shared" si="363"/>
        <v>16006</v>
      </c>
      <c r="GA78" s="142">
        <f t="shared" si="363"/>
        <v>16039</v>
      </c>
      <c r="GB78" s="142">
        <f t="shared" si="363"/>
        <v>8896</v>
      </c>
      <c r="GC78" s="142">
        <f t="shared" si="363"/>
        <v>22945</v>
      </c>
      <c r="GD78" s="142">
        <f t="shared" si="363"/>
        <v>15880</v>
      </c>
      <c r="GE78" s="142">
        <f t="shared" si="363"/>
        <v>15865</v>
      </c>
      <c r="GF78" s="142">
        <f t="shared" si="363"/>
        <v>15792</v>
      </c>
      <c r="GG78" s="142">
        <f t="shared" si="363"/>
        <v>15717</v>
      </c>
      <c r="GH78" s="142">
        <f t="shared" si="363"/>
        <v>15742.58</v>
      </c>
      <c r="GI78" s="142">
        <f t="shared" si="363"/>
        <v>15676.97</v>
      </c>
      <c r="GJ78" s="142">
        <f t="shared" si="363"/>
        <v>186763.55</v>
      </c>
      <c r="GK78" s="142">
        <f t="shared" si="363"/>
        <v>19846.16</v>
      </c>
      <c r="GL78" s="142">
        <f t="shared" si="363"/>
        <v>11391.87</v>
      </c>
      <c r="GM78" s="142">
        <f t="shared" si="363"/>
        <v>15399</v>
      </c>
      <c r="GN78" s="142">
        <f t="shared" si="363"/>
        <v>9080.34</v>
      </c>
      <c r="GO78" s="142">
        <f t="shared" si="363"/>
        <v>21489.81</v>
      </c>
      <c r="GP78" s="142">
        <f t="shared" si="363"/>
        <v>15185.12</v>
      </c>
      <c r="GQ78" s="142">
        <f t="shared" si="363"/>
        <v>15098.82</v>
      </c>
      <c r="GR78" s="142">
        <f t="shared" si="363"/>
        <v>15035.27</v>
      </c>
      <c r="GS78" s="142">
        <f t="shared" si="363"/>
        <v>14963.31</v>
      </c>
      <c r="GT78" s="142">
        <f t="shared" si="363"/>
        <v>14776.06</v>
      </c>
      <c r="GU78" s="142">
        <f t="shared" si="363"/>
        <v>14687.77</v>
      </c>
      <c r="GV78" s="142">
        <f t="shared" si="363"/>
        <v>14621.09</v>
      </c>
      <c r="GW78" s="142">
        <f t="shared" si="363"/>
        <v>181574.62</v>
      </c>
      <c r="GX78" s="142">
        <f t="shared" si="363"/>
        <v>14531.02</v>
      </c>
      <c r="GY78" s="142">
        <f t="shared" si="363"/>
        <v>14405.93</v>
      </c>
      <c r="GZ78" s="142">
        <f t="shared" si="363"/>
        <v>14284.39</v>
      </c>
      <c r="HA78" s="142">
        <f t="shared" si="363"/>
        <v>14189.89</v>
      </c>
      <c r="HB78" s="142">
        <f t="shared" si="363"/>
        <v>535305.63</v>
      </c>
      <c r="HC78" s="142">
        <f t="shared" si="363"/>
        <v>118999.87</v>
      </c>
      <c r="HD78" s="142">
        <f t="shared" si="363"/>
        <v>118940.02</v>
      </c>
      <c r="HE78" s="142">
        <f t="shared" si="363"/>
        <v>118665.34</v>
      </c>
      <c r="HF78" s="142">
        <f t="shared" si="363"/>
        <v>118711.16</v>
      </c>
      <c r="HG78" s="142">
        <f t="shared" si="363"/>
        <v>118333.23</v>
      </c>
      <c r="HH78" s="142">
        <f t="shared" si="363"/>
        <v>154043.54999999999</v>
      </c>
      <c r="HI78" s="142">
        <f t="shared" si="363"/>
        <v>135041.87</v>
      </c>
      <c r="HJ78" s="142">
        <f t="shared" si="363"/>
        <v>1475451.9</v>
      </c>
      <c r="HK78" s="142">
        <f t="shared" si="363"/>
        <v>80814.960000000006</v>
      </c>
      <c r="HL78" s="142">
        <f t="shared" ref="HL78:JX78" si="364">HL79</f>
        <v>116800.81999999999</v>
      </c>
      <c r="HM78" s="142">
        <f t="shared" si="364"/>
        <v>108304.95999999999</v>
      </c>
      <c r="HN78" s="142">
        <f t="shared" si="364"/>
        <v>109693.5</v>
      </c>
      <c r="HO78" s="142">
        <f t="shared" si="364"/>
        <v>107477.62</v>
      </c>
      <c r="HP78" s="142">
        <f t="shared" si="364"/>
        <v>115992.45999999996</v>
      </c>
      <c r="HQ78" s="142">
        <f t="shared" si="364"/>
        <v>105967.74000000011</v>
      </c>
      <c r="HR78" s="142">
        <f t="shared" si="364"/>
        <v>102986.39</v>
      </c>
      <c r="HS78" s="142">
        <f t="shared" si="364"/>
        <v>116502.72</v>
      </c>
      <c r="HT78" s="142">
        <f t="shared" si="364"/>
        <v>105874.45</v>
      </c>
      <c r="HU78" s="142">
        <f t="shared" si="364"/>
        <v>104121.32</v>
      </c>
      <c r="HV78" s="142">
        <f t="shared" si="364"/>
        <v>78157.06</v>
      </c>
      <c r="HW78" s="142">
        <f t="shared" si="364"/>
        <v>1252694.0000000002</v>
      </c>
      <c r="HX78" s="142">
        <f t="shared" si="364"/>
        <v>113115.13</v>
      </c>
      <c r="HY78" s="142">
        <f t="shared" si="364"/>
        <v>105023.16</v>
      </c>
      <c r="HZ78" s="142">
        <f t="shared" si="364"/>
        <v>106276.05</v>
      </c>
      <c r="IA78" s="142">
        <f t="shared" si="364"/>
        <v>107650.98</v>
      </c>
      <c r="IB78" s="142">
        <f t="shared" si="364"/>
        <v>104500.47</v>
      </c>
      <c r="IC78" s="142">
        <f t="shared" si="364"/>
        <v>104849.42</v>
      </c>
      <c r="ID78" s="142">
        <f t="shared" si="364"/>
        <v>109973.14</v>
      </c>
      <c r="IE78" s="142">
        <f t="shared" si="364"/>
        <v>96082.6</v>
      </c>
      <c r="IF78" s="142">
        <f t="shared" si="364"/>
        <v>106556.42</v>
      </c>
      <c r="IG78" s="142">
        <f t="shared" si="364"/>
        <v>102980.47</v>
      </c>
      <c r="IH78" s="142">
        <f t="shared" si="364"/>
        <v>101626.1</v>
      </c>
      <c r="II78" s="142">
        <f t="shared" si="364"/>
        <v>105682.04</v>
      </c>
      <c r="IJ78" s="142">
        <f t="shared" si="364"/>
        <v>1264315.9800000002</v>
      </c>
      <c r="IK78" s="142">
        <f t="shared" si="364"/>
        <v>102149.27</v>
      </c>
      <c r="IL78" s="142">
        <f t="shared" si="364"/>
        <v>91873.67</v>
      </c>
      <c r="IM78" s="142">
        <f t="shared" si="364"/>
        <v>100145.69</v>
      </c>
      <c r="IN78" s="142">
        <f t="shared" si="364"/>
        <v>99019.69</v>
      </c>
      <c r="IO78" s="142">
        <f t="shared" si="364"/>
        <v>105727.26</v>
      </c>
      <c r="IP78" s="142">
        <f t="shared" si="364"/>
        <v>84017.84</v>
      </c>
      <c r="IQ78" s="142">
        <f t="shared" si="364"/>
        <v>86667.87</v>
      </c>
      <c r="IR78" s="142">
        <f t="shared" si="364"/>
        <v>87007.05</v>
      </c>
      <c r="IS78" s="142">
        <f t="shared" si="364"/>
        <v>77253.72</v>
      </c>
      <c r="IT78" s="142">
        <f t="shared" si="364"/>
        <v>67821.62</v>
      </c>
      <c r="IU78" s="142">
        <f t="shared" si="364"/>
        <v>84335.91</v>
      </c>
      <c r="IV78" s="142">
        <f t="shared" si="364"/>
        <v>90437.89</v>
      </c>
      <c r="IW78" s="142">
        <f t="shared" si="364"/>
        <v>1076457.48</v>
      </c>
      <c r="IX78" s="142">
        <f t="shared" si="364"/>
        <v>82061.240000000005</v>
      </c>
      <c r="IY78" s="142">
        <f t="shared" si="364"/>
        <v>78987.509999999995</v>
      </c>
      <c r="IZ78" s="142">
        <f t="shared" si="364"/>
        <v>84710.27</v>
      </c>
      <c r="JA78" s="142">
        <f t="shared" si="364"/>
        <v>78445.149999999994</v>
      </c>
      <c r="JB78" s="142">
        <f t="shared" si="364"/>
        <v>84163.94</v>
      </c>
      <c r="JC78" s="142">
        <f t="shared" si="364"/>
        <v>75930.73</v>
      </c>
      <c r="JD78" s="142">
        <f t="shared" si="364"/>
        <v>83863.09</v>
      </c>
      <c r="JE78" s="142">
        <f t="shared" si="364"/>
        <v>77217.649999999994</v>
      </c>
      <c r="JF78" s="142">
        <f t="shared" si="364"/>
        <v>83420.5</v>
      </c>
      <c r="JG78" s="142">
        <f t="shared" si="364"/>
        <v>80992.710000000006</v>
      </c>
      <c r="JH78" s="142">
        <f t="shared" si="364"/>
        <v>82856.31</v>
      </c>
      <c r="JI78" s="142">
        <f t="shared" si="364"/>
        <v>77620.83</v>
      </c>
      <c r="JJ78" s="142">
        <f t="shared" si="364"/>
        <v>970269.93</v>
      </c>
      <c r="JK78" s="142">
        <f t="shared" si="364"/>
        <v>83313.48</v>
      </c>
      <c r="JL78" s="142">
        <f t="shared" si="364"/>
        <v>78052.94</v>
      </c>
      <c r="JM78" s="142">
        <f t="shared" si="364"/>
        <v>81211.64</v>
      </c>
      <c r="JN78" s="142">
        <f t="shared" si="364"/>
        <v>83087.070000000007</v>
      </c>
      <c r="JO78" s="142">
        <f t="shared" si="364"/>
        <v>71692.149999999994</v>
      </c>
      <c r="JP78" s="142">
        <f t="shared" si="364"/>
        <v>80263.88</v>
      </c>
      <c r="JQ78" s="142">
        <f t="shared" si="364"/>
        <v>80908.12</v>
      </c>
      <c r="JR78" s="142">
        <f t="shared" si="364"/>
        <v>80092.820000000007</v>
      </c>
      <c r="JS78" s="142">
        <f t="shared" si="364"/>
        <v>80049</v>
      </c>
      <c r="JT78" s="142">
        <f t="shared" si="364"/>
        <v>89834.06</v>
      </c>
      <c r="JU78" s="142">
        <f t="shared" si="364"/>
        <v>83616.11</v>
      </c>
      <c r="JV78" s="142">
        <f t="shared" si="364"/>
        <v>87483.12</v>
      </c>
      <c r="JW78" s="142">
        <f t="shared" si="364"/>
        <v>979604.39000000013</v>
      </c>
      <c r="JX78" s="142">
        <f t="shared" si="364"/>
        <v>81592.5</v>
      </c>
      <c r="JY78" s="142">
        <f t="shared" ref="JY78:MJ78" si="365">JY79</f>
        <v>73091.960000000006</v>
      </c>
      <c r="JZ78" s="142">
        <f t="shared" si="365"/>
        <v>76569.72</v>
      </c>
      <c r="KA78" s="142">
        <f t="shared" si="365"/>
        <v>84571.16</v>
      </c>
      <c r="KB78" s="142">
        <f t="shared" si="365"/>
        <v>64003.26</v>
      </c>
      <c r="KC78" s="142">
        <f t="shared" si="365"/>
        <v>70864.479999999996</v>
      </c>
      <c r="KD78" s="142">
        <f t="shared" si="365"/>
        <v>65688.55</v>
      </c>
      <c r="KE78" s="142">
        <f t="shared" si="365"/>
        <v>66248.08</v>
      </c>
      <c r="KF78" s="142">
        <f t="shared" si="365"/>
        <v>74089.87</v>
      </c>
      <c r="KG78" s="142">
        <f t="shared" si="365"/>
        <v>72933.81</v>
      </c>
      <c r="KH78" s="142">
        <f t="shared" si="365"/>
        <v>71674.960000000006</v>
      </c>
      <c r="KI78" s="142">
        <f t="shared" si="365"/>
        <v>72609.8</v>
      </c>
      <c r="KJ78" s="142">
        <f t="shared" si="365"/>
        <v>873938.14999999991</v>
      </c>
      <c r="KK78" s="142">
        <f t="shared" si="365"/>
        <v>71759.09</v>
      </c>
      <c r="KL78" s="142">
        <f t="shared" si="365"/>
        <v>70342.17</v>
      </c>
      <c r="KM78" s="142">
        <f t="shared" si="365"/>
        <v>66327.520000000004</v>
      </c>
      <c r="KN78" s="142">
        <f t="shared" si="365"/>
        <v>73730.850000000006</v>
      </c>
      <c r="KO78" s="142">
        <f t="shared" si="365"/>
        <v>68176.86</v>
      </c>
      <c r="KP78" s="142">
        <f t="shared" si="365"/>
        <v>65277.5</v>
      </c>
      <c r="KQ78" s="142">
        <f t="shared" si="365"/>
        <v>70066.399999999994</v>
      </c>
      <c r="KR78" s="142">
        <f t="shared" si="365"/>
        <v>60794.32</v>
      </c>
      <c r="KS78" s="142">
        <f t="shared" si="365"/>
        <v>75424.3</v>
      </c>
      <c r="KT78" s="142">
        <f t="shared" si="365"/>
        <v>71711.58</v>
      </c>
      <c r="KU78" s="142">
        <f t="shared" si="365"/>
        <v>64173.25</v>
      </c>
      <c r="KV78" s="142">
        <f t="shared" si="365"/>
        <v>64733.36</v>
      </c>
      <c r="KW78" s="142">
        <f t="shared" si="365"/>
        <v>822517.2</v>
      </c>
      <c r="KX78" s="142">
        <f t="shared" si="365"/>
        <v>72006.67</v>
      </c>
      <c r="KY78" s="142">
        <f t="shared" si="365"/>
        <v>57827.35</v>
      </c>
      <c r="KZ78" s="142">
        <f t="shared" si="365"/>
        <v>42489.35</v>
      </c>
      <c r="LA78" s="142">
        <f t="shared" si="365"/>
        <v>87313.71</v>
      </c>
      <c r="LB78" s="142">
        <f t="shared" si="365"/>
        <v>60299.61</v>
      </c>
      <c r="LC78" s="142">
        <f t="shared" si="365"/>
        <v>60338.27</v>
      </c>
      <c r="LD78" s="142">
        <f t="shared" si="365"/>
        <v>64464.92</v>
      </c>
      <c r="LE78" s="142">
        <f t="shared" si="365"/>
        <v>55512.54</v>
      </c>
      <c r="LF78" s="142">
        <f t="shared" si="365"/>
        <v>60146.2</v>
      </c>
      <c r="LG78" s="142">
        <f t="shared" si="365"/>
        <v>60980</v>
      </c>
      <c r="LH78" s="142">
        <f t="shared" si="365"/>
        <v>54958.57</v>
      </c>
      <c r="LI78" s="142">
        <f t="shared" si="365"/>
        <v>47941.95</v>
      </c>
      <c r="LJ78" s="142">
        <f t="shared" si="365"/>
        <v>724279.1399999999</v>
      </c>
      <c r="LK78" s="142">
        <f t="shared" si="365"/>
        <v>59410.91</v>
      </c>
      <c r="LL78" s="142">
        <f t="shared" si="365"/>
        <v>58072.31</v>
      </c>
      <c r="LM78" s="142">
        <f t="shared" si="365"/>
        <v>58539.86</v>
      </c>
      <c r="LN78" s="142">
        <f t="shared" si="365"/>
        <v>55663.4</v>
      </c>
      <c r="LO78" s="142">
        <f t="shared" si="365"/>
        <v>55245.38</v>
      </c>
      <c r="LP78" s="142">
        <f t="shared" si="365"/>
        <v>70882.259999999995</v>
      </c>
      <c r="LQ78" s="142">
        <f t="shared" si="365"/>
        <v>67260.240000000005</v>
      </c>
      <c r="LR78" s="142">
        <f t="shared" si="365"/>
        <v>52663.1</v>
      </c>
      <c r="LS78" s="142">
        <f t="shared" si="365"/>
        <v>62060.89</v>
      </c>
      <c r="LT78" s="142">
        <f t="shared" si="365"/>
        <v>68945.8</v>
      </c>
      <c r="LU78" s="142">
        <f t="shared" si="365"/>
        <v>62383.4</v>
      </c>
      <c r="LV78" s="142">
        <f t="shared" si="365"/>
        <v>54116.82</v>
      </c>
      <c r="LW78" s="142">
        <f t="shared" si="365"/>
        <v>725244.37</v>
      </c>
      <c r="LX78" s="142">
        <f t="shared" si="365"/>
        <v>60045.22</v>
      </c>
      <c r="LY78" s="142">
        <f t="shared" si="365"/>
        <v>57554.96</v>
      </c>
      <c r="LZ78" s="142">
        <f t="shared" si="365"/>
        <v>0</v>
      </c>
      <c r="MA78" s="142">
        <f t="shared" si="365"/>
        <v>0</v>
      </c>
      <c r="MB78" s="142">
        <f t="shared" si="365"/>
        <v>0</v>
      </c>
      <c r="MC78" s="142">
        <f t="shared" si="365"/>
        <v>0</v>
      </c>
      <c r="MD78" s="142">
        <f t="shared" si="365"/>
        <v>0</v>
      </c>
      <c r="ME78" s="142">
        <f t="shared" si="365"/>
        <v>0</v>
      </c>
      <c r="MF78" s="142">
        <f t="shared" si="365"/>
        <v>0</v>
      </c>
      <c r="MG78" s="142">
        <f t="shared" si="365"/>
        <v>0</v>
      </c>
      <c r="MH78" s="142">
        <f t="shared" si="365"/>
        <v>0</v>
      </c>
      <c r="MI78" s="142">
        <f t="shared" si="365"/>
        <v>0</v>
      </c>
      <c r="MJ78" s="142">
        <f t="shared" si="365"/>
        <v>117600.18</v>
      </c>
    </row>
    <row r="79" spans="1:348" ht="15.75" x14ac:dyDescent="0.25">
      <c r="A79" s="50">
        <v>7130</v>
      </c>
      <c r="B79" s="51"/>
      <c r="C79" s="247" t="s">
        <v>126</v>
      </c>
      <c r="D79" s="207" t="s">
        <v>80</v>
      </c>
      <c r="E79" s="144">
        <v>0</v>
      </c>
      <c r="F79" s="144">
        <v>0</v>
      </c>
      <c r="G79" s="144">
        <v>0</v>
      </c>
      <c r="H79" s="144">
        <v>0</v>
      </c>
      <c r="I79" s="144">
        <v>0</v>
      </c>
      <c r="J79" s="145">
        <v>0</v>
      </c>
      <c r="K79" s="145">
        <v>5509.6533689423022</v>
      </c>
      <c r="L79" s="145">
        <v>5509.6533689423022</v>
      </c>
      <c r="M79" s="145">
        <v>5509.6533689423022</v>
      </c>
      <c r="N79" s="145">
        <v>5509.6533689423022</v>
      </c>
      <c r="O79" s="145">
        <v>5509.6533689423022</v>
      </c>
      <c r="P79" s="145">
        <v>5509.6533689423022</v>
      </c>
      <c r="Q79" s="145">
        <v>5509.6533689423022</v>
      </c>
      <c r="R79" s="145">
        <v>5509.6533689423022</v>
      </c>
      <c r="S79" s="145">
        <v>5509.6533689423022</v>
      </c>
      <c r="T79" s="145">
        <v>5509.6533689423022</v>
      </c>
      <c r="U79" s="145">
        <v>5509.6533689423022</v>
      </c>
      <c r="V79" s="145">
        <v>5509.6533689423022</v>
      </c>
      <c r="W79" s="145">
        <f>K79+L79+M79+N79+O79+P79+Q79+R79+S79+T79+U79+V79</f>
        <v>66115.84042730763</v>
      </c>
      <c r="X79" s="145">
        <v>2741.6124186279421</v>
      </c>
      <c r="Y79" s="145">
        <v>2349.357369387415</v>
      </c>
      <c r="Z79" s="145">
        <v>1193.4568519445836</v>
      </c>
      <c r="AA79" s="145">
        <v>13224.002670672677</v>
      </c>
      <c r="AB79" s="145">
        <v>271.24019362376902</v>
      </c>
      <c r="AC79" s="145">
        <v>44500.08345852112</v>
      </c>
      <c r="AD79" s="145">
        <v>87143.214822233364</v>
      </c>
      <c r="AE79" s="145">
        <v>104982.47371056586</v>
      </c>
      <c r="AF79" s="145">
        <v>99542.906025705219</v>
      </c>
      <c r="AG79" s="145">
        <v>93623.768986813564</v>
      </c>
      <c r="AH79" s="145">
        <v>93577.866800200311</v>
      </c>
      <c r="AI79" s="145">
        <v>102399.43248205642</v>
      </c>
      <c r="AJ79" s="145">
        <f>X79+Y79+Z79+AA79+AB79+AC79+AD79+AE79+AF79+AG79+AH79+AI79</f>
        <v>645549.41579035216</v>
      </c>
      <c r="AK79" s="150">
        <v>8675.5132699048572</v>
      </c>
      <c r="AL79" s="150">
        <v>82427.808379235532</v>
      </c>
      <c r="AM79" s="145">
        <v>-69746.286095810385</v>
      </c>
      <c r="AN79" s="145">
        <v>8024.5368052078129</v>
      </c>
      <c r="AO79" s="145">
        <v>3434.3181438824904</v>
      </c>
      <c r="AP79" s="145">
        <v>7552.9961609080292</v>
      </c>
      <c r="AQ79" s="145">
        <v>7544.6503087965284</v>
      </c>
      <c r="AR79" s="145">
        <v>6868.6362877649808</v>
      </c>
      <c r="AS79" s="145">
        <v>6868.6362877649808</v>
      </c>
      <c r="AT79" s="145">
        <v>7002.1699215489907</v>
      </c>
      <c r="AU79" s="145">
        <v>7173.2598898347524</v>
      </c>
      <c r="AV79" s="145">
        <v>7774.1612418627947</v>
      </c>
      <c r="AW79" s="145">
        <f>AK79+AL79+AM79+AN79+AO79+AP79+AQ79+AR79+AS79+AT79+AU79+AV79</f>
        <v>83600.400600901354</v>
      </c>
      <c r="AX79" s="150">
        <v>12230.846269404108</v>
      </c>
      <c r="AY79" s="150">
        <v>8116.341178434318</v>
      </c>
      <c r="AZ79" s="150">
        <v>12126.523118010349</v>
      </c>
      <c r="BA79" s="150">
        <v>7970.2887664830587</v>
      </c>
      <c r="BB79" s="150">
        <v>2311.8010348856619</v>
      </c>
      <c r="BC79" s="150">
        <v>11792.689033550327</v>
      </c>
      <c r="BD79" s="150">
        <v>9272.2416958771482</v>
      </c>
      <c r="BE79" s="150">
        <v>3876.6483057920218</v>
      </c>
      <c r="BF79" s="150">
        <v>8567.0171924553488</v>
      </c>
      <c r="BG79" s="150">
        <v>14087.798364212986</v>
      </c>
      <c r="BH79" s="150">
        <v>15840.42730762811</v>
      </c>
      <c r="BI79" s="145">
        <v>9017.6932064763823</v>
      </c>
      <c r="BJ79" s="145">
        <f>AX79+AY79+AZ79+BA79+BB79+BC79+BD79+BE79+BF79+BG79+BH79+BI79</f>
        <v>115210.31547320982</v>
      </c>
      <c r="BK79" s="150">
        <v>3167.250876314472</v>
      </c>
      <c r="BL79" s="150">
        <v>12694.041061592388</v>
      </c>
      <c r="BM79" s="150">
        <v>11725.922216658322</v>
      </c>
      <c r="BN79" s="150">
        <v>17451.17676514772</v>
      </c>
      <c r="BO79" s="150">
        <v>15836.25438157236</v>
      </c>
      <c r="BP79" s="150">
        <v>7415.2896010682698</v>
      </c>
      <c r="BQ79" s="150">
        <v>13695.543314972459</v>
      </c>
      <c r="BR79" s="150">
        <v>14154.565181104992</v>
      </c>
      <c r="BS79" s="150">
        <v>7845.1009848105496</v>
      </c>
      <c r="BT79" s="150">
        <v>20130.19529293941</v>
      </c>
      <c r="BU79" s="150">
        <v>18310.799532632285</v>
      </c>
      <c r="BV79" s="150">
        <v>-5975.630111834419</v>
      </c>
      <c r="BW79" s="145">
        <f>BK79+BL79+BM79+BN79+BO79+BP79+BQ79+BR79+BS79+BT79+BU79+BV79</f>
        <v>136450.50909697881</v>
      </c>
      <c r="BX79" s="150">
        <v>9835.5867134034379</v>
      </c>
      <c r="BY79" s="150">
        <v>15327.157402770825</v>
      </c>
      <c r="BZ79" s="150">
        <v>9017.6932064763823</v>
      </c>
      <c r="CA79" s="150">
        <v>9781.3386746786855</v>
      </c>
      <c r="CB79" s="150">
        <v>4197.9636120847945</v>
      </c>
      <c r="CC79" s="150">
        <v>12189.117008846604</v>
      </c>
      <c r="CD79" s="150">
        <v>7498.748122183275</v>
      </c>
      <c r="CE79" s="150">
        <v>12602.236688365883</v>
      </c>
      <c r="CF79" s="150">
        <v>12710.73276581539</v>
      </c>
      <c r="CG79" s="150">
        <v>12564.680353864131</v>
      </c>
      <c r="CH79" s="150">
        <v>3630.4456685027544</v>
      </c>
      <c r="CI79" s="150">
        <v>39117.008846603239</v>
      </c>
      <c r="CJ79" s="145">
        <f>BX79+BY79+BZ79+CA79+CB79+CC79+CD79+CE79+CF79+CG79+CH79+CI79</f>
        <v>148472.70906359539</v>
      </c>
      <c r="CK79" s="150">
        <v>13357.536304456686</v>
      </c>
      <c r="CL79" s="150">
        <v>10361.375396427975</v>
      </c>
      <c r="CM79" s="150">
        <v>13553.66382907695</v>
      </c>
      <c r="CN79" s="150">
        <v>16687.531296945421</v>
      </c>
      <c r="CO79" s="150">
        <v>13574.528459355701</v>
      </c>
      <c r="CP79" s="150">
        <v>14592.722416958772</v>
      </c>
      <c r="CQ79" s="150">
        <v>7110.6659989984983</v>
      </c>
      <c r="CR79" s="150">
        <v>23134.702053079622</v>
      </c>
      <c r="CS79" s="150">
        <v>13783.174762143215</v>
      </c>
      <c r="CT79" s="150">
        <v>13758.137205808714</v>
      </c>
      <c r="CU79" s="150">
        <v>4168.7531296945417</v>
      </c>
      <c r="CV79" s="150">
        <v>546.65331330328831</v>
      </c>
      <c r="CW79" s="145">
        <f>CK79+CL79+CM79+CN79+CO79+CP79+CQ79+CR79+CS79+CT79+CU79+CV79</f>
        <v>144629.44416624939</v>
      </c>
      <c r="CX79" s="150">
        <v>30524.954097813388</v>
      </c>
      <c r="CY79" s="150">
        <v>20514.104490068436</v>
      </c>
      <c r="CZ79" s="150">
        <v>14425.805374728761</v>
      </c>
      <c r="DA79" s="150">
        <v>14037.723251543983</v>
      </c>
      <c r="DB79" s="150">
        <v>4377.3994324820569</v>
      </c>
      <c r="DC79" s="150">
        <v>23159.739609414122</v>
      </c>
      <c r="DD79" s="150">
        <v>15948.923385077616</v>
      </c>
      <c r="DE79" s="150">
        <v>13507.761642463696</v>
      </c>
      <c r="DF79" s="150">
        <v>13657.986980470707</v>
      </c>
      <c r="DG79" s="150">
        <v>13620.430645968954</v>
      </c>
      <c r="DH79" s="150">
        <v>0</v>
      </c>
      <c r="DI79" s="150">
        <v>30629.277249207145</v>
      </c>
      <c r="DJ79" s="145">
        <f>CX79+CY79+CZ79+DA79+DB79+DC79+DD79+DE79+DF79+DG79+DH79+DI79</f>
        <v>194404.1061592389</v>
      </c>
      <c r="DK79" s="150">
        <v>10136.037389417461</v>
      </c>
      <c r="DL79" s="150">
        <v>15523.284927391087</v>
      </c>
      <c r="DM79" s="150">
        <v>13649.641128359206</v>
      </c>
      <c r="DN79" s="150">
        <v>13453.513603738942</v>
      </c>
      <c r="DO79" s="150">
        <v>13415.957269237189</v>
      </c>
      <c r="DP79" s="150">
        <v>13440.994825571692</v>
      </c>
      <c r="DQ79" s="150">
        <v>14104.490068435987</v>
      </c>
      <c r="DR79" s="150">
        <v>13920.881321982975</v>
      </c>
      <c r="DS79" s="150">
        <v>13486.897012184945</v>
      </c>
      <c r="DT79" s="150">
        <v>12936.070772825906</v>
      </c>
      <c r="DU79" s="150">
        <v>4769.6544817225849</v>
      </c>
      <c r="DV79" s="150">
        <v>13774.828910031716</v>
      </c>
      <c r="DW79" s="145">
        <f>DK79+DL79+DM79+DN79+DO79+DP79+DQ79+DR79+DS79+DT79+DU79+DV79</f>
        <v>152612.2517108997</v>
      </c>
      <c r="DX79" s="150">
        <v>17229</v>
      </c>
      <c r="DY79" s="150">
        <v>19663</v>
      </c>
      <c r="DZ79" s="150">
        <v>13623.16</v>
      </c>
      <c r="EA79" s="150">
        <v>13540.4</v>
      </c>
      <c r="EB79" s="150">
        <v>13497</v>
      </c>
      <c r="EC79" s="150">
        <v>13489.42</v>
      </c>
      <c r="ED79" s="150">
        <v>13482.71</v>
      </c>
      <c r="EE79" s="150">
        <v>14368.71</v>
      </c>
      <c r="EF79" s="150">
        <v>13680.07</v>
      </c>
      <c r="EG79" s="150">
        <v>9859.7900000000009</v>
      </c>
      <c r="EH79" s="150">
        <v>21109.13</v>
      </c>
      <c r="EI79" s="150">
        <v>1156</v>
      </c>
      <c r="EJ79" s="145">
        <f>DX79+DY79+DZ79+EA79+EB79+EC79+ED79+EE79+EF79+EG79+EH79+EI79</f>
        <v>164698.39000000001</v>
      </c>
      <c r="EK79" s="150">
        <v>22655.07</v>
      </c>
      <c r="EL79" s="150">
        <v>4918</v>
      </c>
      <c r="EM79" s="150">
        <v>13517</v>
      </c>
      <c r="EN79" s="150">
        <v>22424</v>
      </c>
      <c r="EO79" s="150">
        <v>13656</v>
      </c>
      <c r="EP79" s="150">
        <v>13874</v>
      </c>
      <c r="EQ79" s="150">
        <v>13881</v>
      </c>
      <c r="ER79" s="150">
        <v>5251.73</v>
      </c>
      <c r="ES79" s="150">
        <v>5342</v>
      </c>
      <c r="ET79" s="150">
        <v>22569</v>
      </c>
      <c r="EU79" s="150">
        <v>13902</v>
      </c>
      <c r="EV79" s="150">
        <v>9941</v>
      </c>
      <c r="EW79" s="145">
        <f>EK79+EL79+EM79+EN79+EO79+EP79+EQ79+ER79+ES79+ET79+EU79+EV79</f>
        <v>161930.79999999999</v>
      </c>
      <c r="EX79" s="150">
        <v>26554</v>
      </c>
      <c r="EY79" s="150">
        <v>13949</v>
      </c>
      <c r="EZ79" s="150">
        <v>9392</v>
      </c>
      <c r="FA79" s="150">
        <v>18361</v>
      </c>
      <c r="FB79" s="150">
        <v>9471</v>
      </c>
      <c r="FC79" s="150">
        <v>18566</v>
      </c>
      <c r="FD79" s="150">
        <v>9458</v>
      </c>
      <c r="FE79" s="150">
        <v>22431</v>
      </c>
      <c r="FF79" s="150">
        <v>10507</v>
      </c>
      <c r="FG79" s="150">
        <v>14178.13</v>
      </c>
      <c r="FH79" s="150">
        <v>14917</v>
      </c>
      <c r="FI79" s="150">
        <v>14853</v>
      </c>
      <c r="FJ79" s="145">
        <f>EX79+EY79+EZ79+FA79+FB79+FC79+FD79+FE79+FF79+FG79+FH79+FI79</f>
        <v>182637.13</v>
      </c>
      <c r="FK79" s="150">
        <v>14805.98</v>
      </c>
      <c r="FL79" s="150">
        <v>15529.66</v>
      </c>
      <c r="FM79" s="150">
        <v>15367</v>
      </c>
      <c r="FN79" s="150">
        <v>7626</v>
      </c>
      <c r="FO79" s="150">
        <v>23482</v>
      </c>
      <c r="FP79" s="150">
        <v>8060</v>
      </c>
      <c r="FQ79" s="150">
        <v>23574</v>
      </c>
      <c r="FR79" s="150">
        <v>15924</v>
      </c>
      <c r="FS79" s="150">
        <v>15961</v>
      </c>
      <c r="FT79" s="150">
        <v>15962</v>
      </c>
      <c r="FU79" s="150">
        <v>16044</v>
      </c>
      <c r="FV79" s="150">
        <v>19939</v>
      </c>
      <c r="FW79" s="145">
        <f>FK79+FL79+FM79+FN79+FO79+FP79+FQ79+FR79+FS79+FT79+FU79+FV79</f>
        <v>192274.64</v>
      </c>
      <c r="FX79" s="150">
        <v>12185</v>
      </c>
      <c r="FY79" s="150">
        <v>16019</v>
      </c>
      <c r="FZ79" s="150">
        <v>16006</v>
      </c>
      <c r="GA79" s="150">
        <v>16039</v>
      </c>
      <c r="GB79" s="150">
        <v>8896</v>
      </c>
      <c r="GC79" s="150">
        <v>22945</v>
      </c>
      <c r="GD79" s="150">
        <v>15880</v>
      </c>
      <c r="GE79" s="150">
        <v>15865</v>
      </c>
      <c r="GF79" s="150">
        <v>15792</v>
      </c>
      <c r="GG79" s="150">
        <v>15717</v>
      </c>
      <c r="GH79" s="150">
        <v>15742.58</v>
      </c>
      <c r="GI79" s="150">
        <v>15676.97</v>
      </c>
      <c r="GJ79" s="145">
        <f>FY79+FZ79+GA79+GB79+GC79+GD79+GE79+GF79+GH79+GG79+GI79+FX79</f>
        <v>186763.55</v>
      </c>
      <c r="GK79" s="150">
        <v>19846.16</v>
      </c>
      <c r="GL79" s="150">
        <v>11391.87</v>
      </c>
      <c r="GM79" s="150">
        <v>15399</v>
      </c>
      <c r="GN79" s="150">
        <v>9080.34</v>
      </c>
      <c r="GO79" s="150">
        <v>21489.81</v>
      </c>
      <c r="GP79" s="150">
        <v>15185.12</v>
      </c>
      <c r="GQ79" s="150">
        <v>15098.82</v>
      </c>
      <c r="GR79" s="150">
        <v>15035.27</v>
      </c>
      <c r="GS79" s="150">
        <v>14963.31</v>
      </c>
      <c r="GT79" s="150">
        <v>14776.06</v>
      </c>
      <c r="GU79" s="150">
        <v>14687.77</v>
      </c>
      <c r="GV79" s="150">
        <v>14621.09</v>
      </c>
      <c r="GW79" s="145">
        <f>GK79+GL79+GM79+GN79+GO79+GP79+GQ79+GR79+GS79+GT79+GU79+GV79</f>
        <v>181574.62</v>
      </c>
      <c r="GX79" s="150">
        <v>14531.02</v>
      </c>
      <c r="GY79" s="150">
        <v>14405.93</v>
      </c>
      <c r="GZ79" s="150">
        <v>14284.39</v>
      </c>
      <c r="HA79" s="150">
        <v>14189.89</v>
      </c>
      <c r="HB79" s="150">
        <v>535305.63</v>
      </c>
      <c r="HC79" s="150">
        <v>118999.87</v>
      </c>
      <c r="HD79" s="150">
        <v>118940.02</v>
      </c>
      <c r="HE79" s="150">
        <v>118665.34</v>
      </c>
      <c r="HF79" s="150">
        <v>118711.16</v>
      </c>
      <c r="HG79" s="150">
        <v>118333.23</v>
      </c>
      <c r="HH79" s="150">
        <v>154043.54999999999</v>
      </c>
      <c r="HI79" s="150">
        <v>135041.87</v>
      </c>
      <c r="HJ79" s="145">
        <f>GX79+GY79+GZ79+HA79+HB79+HC79+HD79+HE79+HF79+HG79+HH79+HI79</f>
        <v>1475451.9</v>
      </c>
      <c r="HK79" s="150">
        <v>80814.960000000006</v>
      </c>
      <c r="HL79" s="150">
        <v>116800.81999999999</v>
      </c>
      <c r="HM79" s="150">
        <v>108304.95999999999</v>
      </c>
      <c r="HN79" s="150">
        <v>109693.5</v>
      </c>
      <c r="HO79" s="150">
        <v>107477.62</v>
      </c>
      <c r="HP79" s="150">
        <v>115992.45999999996</v>
      </c>
      <c r="HQ79" s="150">
        <v>105967.74000000011</v>
      </c>
      <c r="HR79" s="150">
        <v>102986.39</v>
      </c>
      <c r="HS79" s="150">
        <v>116502.72</v>
      </c>
      <c r="HT79" s="150">
        <v>105874.45</v>
      </c>
      <c r="HU79" s="150">
        <v>104121.32</v>
      </c>
      <c r="HV79" s="150">
        <v>78157.06</v>
      </c>
      <c r="HW79" s="145">
        <f>HK79+HL79+HM79+HN79+HO79+HP79+HQ79+HR79+HS79+HT79+HU79+HV79</f>
        <v>1252694.0000000002</v>
      </c>
      <c r="HX79" s="150">
        <v>113115.13</v>
      </c>
      <c r="HY79" s="150">
        <v>105023.16</v>
      </c>
      <c r="HZ79" s="150">
        <v>106276.05</v>
      </c>
      <c r="IA79" s="150">
        <v>107650.98</v>
      </c>
      <c r="IB79" s="150">
        <v>104500.47</v>
      </c>
      <c r="IC79" s="150">
        <v>104849.42</v>
      </c>
      <c r="ID79" s="150">
        <v>109973.14</v>
      </c>
      <c r="IE79" s="150">
        <v>96082.6</v>
      </c>
      <c r="IF79" s="150">
        <v>106556.42</v>
      </c>
      <c r="IG79" s="150">
        <v>102980.47</v>
      </c>
      <c r="IH79" s="150">
        <v>101626.1</v>
      </c>
      <c r="II79" s="150">
        <v>105682.04</v>
      </c>
      <c r="IJ79" s="145">
        <f>HX79+HY79+HZ79+IA79+IB79+IC79+ID79+IE79+IF79+IG79+IH79+II79</f>
        <v>1264315.9800000002</v>
      </c>
      <c r="IK79" s="150">
        <v>102149.27</v>
      </c>
      <c r="IL79" s="150">
        <v>91873.67</v>
      </c>
      <c r="IM79" s="150">
        <v>100145.69</v>
      </c>
      <c r="IN79" s="150">
        <v>99019.69</v>
      </c>
      <c r="IO79" s="150">
        <v>105727.26</v>
      </c>
      <c r="IP79" s="150">
        <v>84017.84</v>
      </c>
      <c r="IQ79" s="150">
        <v>86667.87</v>
      </c>
      <c r="IR79" s="150">
        <v>87007.05</v>
      </c>
      <c r="IS79" s="150">
        <v>77253.72</v>
      </c>
      <c r="IT79" s="150">
        <v>67821.62</v>
      </c>
      <c r="IU79" s="150">
        <v>84335.91</v>
      </c>
      <c r="IV79" s="150">
        <v>90437.89</v>
      </c>
      <c r="IW79" s="145">
        <f>IK79+IL79+IM79+IN79+IO79+IP79+IQ79+IR79+IS79+IT79+IU79+IV79</f>
        <v>1076457.48</v>
      </c>
      <c r="IX79" s="291">
        <v>82061.240000000005</v>
      </c>
      <c r="IY79" s="291">
        <v>78987.509999999995</v>
      </c>
      <c r="IZ79" s="291">
        <v>84710.27</v>
      </c>
      <c r="JA79" s="291">
        <v>78445.149999999994</v>
      </c>
      <c r="JB79" s="291">
        <v>84163.94</v>
      </c>
      <c r="JC79" s="291">
        <v>75930.73</v>
      </c>
      <c r="JD79" s="291">
        <v>83863.09</v>
      </c>
      <c r="JE79" s="291">
        <v>77217.649999999994</v>
      </c>
      <c r="JF79" s="291">
        <v>83420.5</v>
      </c>
      <c r="JG79" s="291">
        <v>80992.710000000006</v>
      </c>
      <c r="JH79" s="291">
        <v>82856.31</v>
      </c>
      <c r="JI79" s="291">
        <v>77620.83</v>
      </c>
      <c r="JJ79" s="145">
        <f>IX79+IY79+IZ79+JA79+JB79+JC79+JD79+JE79+JF79+JG79+JH79+JI79</f>
        <v>970269.93</v>
      </c>
      <c r="JK79" s="291">
        <v>83313.48</v>
      </c>
      <c r="JL79" s="291">
        <v>78052.94</v>
      </c>
      <c r="JM79" s="291">
        <v>81211.64</v>
      </c>
      <c r="JN79" s="291">
        <v>83087.070000000007</v>
      </c>
      <c r="JO79" s="291">
        <v>71692.149999999994</v>
      </c>
      <c r="JP79" s="291">
        <v>80263.88</v>
      </c>
      <c r="JQ79" s="291">
        <v>80908.12</v>
      </c>
      <c r="JR79" s="291">
        <v>80092.820000000007</v>
      </c>
      <c r="JS79" s="291">
        <v>80049</v>
      </c>
      <c r="JT79" s="291">
        <v>89834.06</v>
      </c>
      <c r="JU79" s="291">
        <v>83616.11</v>
      </c>
      <c r="JV79" s="291">
        <v>87483.12</v>
      </c>
      <c r="JW79" s="145">
        <f>JK79+JL79+JM79+JN79+JO79+JP79+JQ79+JR79+JS79+JT79+JU79+JV79</f>
        <v>979604.39000000013</v>
      </c>
      <c r="JX79" s="291">
        <v>81592.5</v>
      </c>
      <c r="JY79" s="291">
        <v>73091.960000000006</v>
      </c>
      <c r="JZ79" s="291">
        <v>76569.72</v>
      </c>
      <c r="KA79" s="291">
        <v>84571.16</v>
      </c>
      <c r="KB79" s="291">
        <v>64003.26</v>
      </c>
      <c r="KC79" s="291">
        <v>70864.479999999996</v>
      </c>
      <c r="KD79" s="291">
        <v>65688.55</v>
      </c>
      <c r="KE79" s="291">
        <v>66248.08</v>
      </c>
      <c r="KF79" s="291">
        <v>74089.87</v>
      </c>
      <c r="KG79" s="291">
        <v>72933.81</v>
      </c>
      <c r="KH79" s="291">
        <v>71674.960000000006</v>
      </c>
      <c r="KI79" s="291">
        <v>72609.8</v>
      </c>
      <c r="KJ79" s="145">
        <f>JX79+JY79+JZ79+KA79+KB79+KC79+KD79+KE79+KF79+KG79+KH79+KI79</f>
        <v>873938.14999999991</v>
      </c>
      <c r="KK79" s="291">
        <v>71759.09</v>
      </c>
      <c r="KL79" s="291">
        <v>70342.17</v>
      </c>
      <c r="KM79" s="291">
        <v>66327.520000000004</v>
      </c>
      <c r="KN79" s="291">
        <v>73730.850000000006</v>
      </c>
      <c r="KO79" s="291">
        <v>68176.86</v>
      </c>
      <c r="KP79" s="291">
        <v>65277.5</v>
      </c>
      <c r="KQ79" s="291">
        <v>70066.399999999994</v>
      </c>
      <c r="KR79" s="291">
        <v>60794.32</v>
      </c>
      <c r="KS79" s="291">
        <v>75424.3</v>
      </c>
      <c r="KT79" s="291">
        <v>71711.58</v>
      </c>
      <c r="KU79" s="291">
        <v>64173.25</v>
      </c>
      <c r="KV79" s="291">
        <v>64733.36</v>
      </c>
      <c r="KW79" s="145">
        <f>KK79+KL79+KM79+KN79+KO79+KP79+KQ79+KR79+KS79+KT79+KU79+KV79</f>
        <v>822517.2</v>
      </c>
      <c r="KX79" s="291">
        <v>72006.67</v>
      </c>
      <c r="KY79" s="291">
        <v>57827.35</v>
      </c>
      <c r="KZ79" s="291">
        <v>42489.35</v>
      </c>
      <c r="LA79" s="291">
        <v>87313.71</v>
      </c>
      <c r="LB79" s="291">
        <v>60299.61</v>
      </c>
      <c r="LC79" s="291">
        <v>60338.27</v>
      </c>
      <c r="LD79" s="291">
        <v>64464.92</v>
      </c>
      <c r="LE79" s="291">
        <v>55512.54</v>
      </c>
      <c r="LF79" s="291">
        <v>60146.2</v>
      </c>
      <c r="LG79" s="291">
        <v>60980</v>
      </c>
      <c r="LH79" s="291">
        <v>54958.57</v>
      </c>
      <c r="LI79" s="291">
        <v>47941.95</v>
      </c>
      <c r="LJ79" s="145">
        <f>KX79+KY79+KZ79+LA79+LB79+LC79+LD79+LE79+LF79+LG79+LH79+LI79</f>
        <v>724279.1399999999</v>
      </c>
      <c r="LK79" s="291">
        <v>59410.91</v>
      </c>
      <c r="LL79" s="291">
        <v>58072.31</v>
      </c>
      <c r="LM79" s="291">
        <v>58539.86</v>
      </c>
      <c r="LN79" s="291">
        <v>55663.4</v>
      </c>
      <c r="LO79" s="291">
        <v>55245.38</v>
      </c>
      <c r="LP79" s="291">
        <v>70882.259999999995</v>
      </c>
      <c r="LQ79" s="291">
        <v>67260.240000000005</v>
      </c>
      <c r="LR79" s="291">
        <v>52663.1</v>
      </c>
      <c r="LS79" s="291">
        <v>62060.89</v>
      </c>
      <c r="LT79" s="291">
        <v>68945.8</v>
      </c>
      <c r="LU79" s="291">
        <v>62383.4</v>
      </c>
      <c r="LV79" s="291">
        <v>54116.82</v>
      </c>
      <c r="LW79" s="145">
        <f>LK79+LL79+LM79+LN79+LO79+LP79+LQ79+LR79+LS79+LT79+LU79+LV79</f>
        <v>725244.37</v>
      </c>
      <c r="LX79" s="291">
        <v>60045.22</v>
      </c>
      <c r="LY79" s="291">
        <v>57554.96</v>
      </c>
      <c r="LZ79" s="291">
        <v>0</v>
      </c>
      <c r="MA79" s="291">
        <v>0</v>
      </c>
      <c r="MB79" s="291">
        <v>0</v>
      </c>
      <c r="MC79" s="291">
        <v>0</v>
      </c>
      <c r="MD79" s="291">
        <v>0</v>
      </c>
      <c r="ME79" s="291">
        <v>0</v>
      </c>
      <c r="MF79" s="291">
        <v>0</v>
      </c>
      <c r="MG79" s="291">
        <v>0</v>
      </c>
      <c r="MH79" s="291">
        <v>0</v>
      </c>
      <c r="MI79" s="291">
        <v>0</v>
      </c>
      <c r="MJ79" s="145">
        <f>LX79+LY79+LZ79+MA79+MB79+MC79+MD79+ME79+MF79+MG79+MH79+MI79</f>
        <v>117600.18</v>
      </c>
    </row>
    <row r="80" spans="1:348" x14ac:dyDescent="0.2">
      <c r="A80" s="42"/>
      <c r="B80" s="43"/>
      <c r="C80" s="245" t="s">
        <v>395</v>
      </c>
      <c r="D80" s="205" t="s">
        <v>395</v>
      </c>
      <c r="E80" s="143"/>
      <c r="F80" s="143"/>
      <c r="G80" s="143"/>
      <c r="H80" s="143"/>
      <c r="I80" s="143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46"/>
      <c r="AL80" s="146"/>
      <c r="AM80" s="139"/>
      <c r="AN80" s="139"/>
      <c r="AO80" s="139"/>
      <c r="AP80" s="139"/>
      <c r="AQ80" s="139"/>
      <c r="AR80" s="139"/>
      <c r="AS80" s="139"/>
      <c r="AT80" s="139"/>
      <c r="AU80" s="139"/>
      <c r="AV80" s="139"/>
      <c r="AW80" s="139"/>
      <c r="AX80" s="139"/>
      <c r="AY80" s="139"/>
      <c r="AZ80" s="139"/>
      <c r="BA80" s="139"/>
      <c r="BB80" s="139"/>
      <c r="BC80" s="139"/>
      <c r="BD80" s="139"/>
      <c r="BE80" s="139"/>
      <c r="BF80" s="139"/>
      <c r="BG80" s="139"/>
      <c r="BH80" s="139"/>
      <c r="BI80" s="139"/>
      <c r="BJ80" s="139"/>
      <c r="BK80" s="139"/>
      <c r="BL80" s="139"/>
      <c r="BM80" s="139"/>
      <c r="BN80" s="139"/>
      <c r="BO80" s="139"/>
      <c r="BP80" s="139"/>
      <c r="BQ80" s="139"/>
      <c r="BR80" s="139"/>
      <c r="BS80" s="139"/>
      <c r="BT80" s="139"/>
      <c r="BU80" s="139"/>
      <c r="BV80" s="139"/>
      <c r="BW80" s="139"/>
      <c r="BX80" s="139"/>
      <c r="BY80" s="139"/>
      <c r="BZ80" s="139"/>
      <c r="CA80" s="139"/>
      <c r="CB80" s="139"/>
      <c r="CC80" s="139"/>
      <c r="CD80" s="139"/>
      <c r="CE80" s="139"/>
      <c r="CF80" s="139"/>
      <c r="CG80" s="139"/>
      <c r="CH80" s="139"/>
      <c r="CI80" s="139"/>
      <c r="CJ80" s="139"/>
      <c r="CK80" s="139"/>
      <c r="CL80" s="139"/>
      <c r="CM80" s="139"/>
      <c r="CN80" s="139"/>
      <c r="CO80" s="139"/>
      <c r="CP80" s="139"/>
      <c r="CQ80" s="139"/>
      <c r="CR80" s="139"/>
      <c r="CS80" s="139"/>
      <c r="CT80" s="139"/>
      <c r="CU80" s="139"/>
      <c r="CV80" s="139"/>
      <c r="CW80" s="139"/>
      <c r="CX80" s="139"/>
      <c r="CY80" s="139"/>
      <c r="CZ80" s="139"/>
      <c r="DA80" s="139"/>
      <c r="DB80" s="139"/>
      <c r="DC80" s="139"/>
      <c r="DD80" s="139"/>
      <c r="DE80" s="139"/>
      <c r="DF80" s="139"/>
      <c r="DG80" s="139"/>
      <c r="DH80" s="139"/>
      <c r="DI80" s="139"/>
      <c r="DJ80" s="139"/>
      <c r="DK80" s="139"/>
      <c r="DL80" s="139"/>
      <c r="DM80" s="139"/>
      <c r="DN80" s="139"/>
      <c r="DO80" s="139"/>
      <c r="DP80" s="139"/>
      <c r="DQ80" s="139"/>
      <c r="DR80" s="139"/>
      <c r="DS80" s="139"/>
      <c r="DT80" s="139"/>
      <c r="DU80" s="139"/>
      <c r="DV80" s="139"/>
      <c r="DW80" s="139"/>
      <c r="DX80" s="139"/>
      <c r="DY80" s="139"/>
      <c r="DZ80" s="139"/>
      <c r="EA80" s="139"/>
      <c r="EB80" s="139"/>
      <c r="EC80" s="139"/>
      <c r="ED80" s="139"/>
      <c r="EE80" s="139"/>
      <c r="EF80" s="139"/>
      <c r="EG80" s="139"/>
      <c r="EH80" s="139"/>
      <c r="EI80" s="139"/>
      <c r="EJ80" s="139"/>
      <c r="EK80" s="139"/>
      <c r="EL80" s="139"/>
      <c r="EM80" s="139"/>
      <c r="EN80" s="139"/>
      <c r="EO80" s="139"/>
      <c r="EP80" s="139"/>
      <c r="EQ80" s="139"/>
      <c r="ER80" s="139"/>
      <c r="ES80" s="139"/>
      <c r="ET80" s="139"/>
      <c r="EU80" s="139"/>
      <c r="EV80" s="139"/>
      <c r="EW80" s="139"/>
      <c r="EX80" s="139"/>
      <c r="EY80" s="139"/>
      <c r="EZ80" s="139"/>
      <c r="FA80" s="139"/>
      <c r="FB80" s="139"/>
      <c r="FC80" s="139"/>
      <c r="FD80" s="139"/>
      <c r="FE80" s="139"/>
      <c r="FF80" s="139"/>
      <c r="FG80" s="139"/>
      <c r="FH80" s="139"/>
      <c r="FI80" s="139"/>
      <c r="FJ80" s="139"/>
      <c r="FK80" s="139"/>
      <c r="FL80" s="139"/>
      <c r="FM80" s="139"/>
      <c r="FN80" s="139"/>
      <c r="FO80" s="139"/>
      <c r="FP80" s="139"/>
      <c r="FQ80" s="139"/>
      <c r="FR80" s="139"/>
      <c r="FS80" s="139"/>
      <c r="FT80" s="139"/>
      <c r="FU80" s="139"/>
      <c r="FV80" s="139"/>
      <c r="FW80" s="139"/>
      <c r="FX80" s="139"/>
      <c r="FY80" s="139"/>
      <c r="FZ80" s="139"/>
      <c r="GA80" s="139"/>
      <c r="GB80" s="139"/>
      <c r="GC80" s="139"/>
      <c r="GD80" s="139"/>
      <c r="GE80" s="139"/>
      <c r="GF80" s="139"/>
      <c r="GG80" s="139"/>
      <c r="GH80" s="139"/>
      <c r="GI80" s="139"/>
      <c r="GJ80" s="139"/>
      <c r="GK80" s="139"/>
      <c r="GL80" s="139"/>
      <c r="GM80" s="139"/>
      <c r="GN80" s="139"/>
      <c r="GO80" s="139"/>
      <c r="GP80" s="139"/>
      <c r="GQ80" s="139"/>
      <c r="GR80" s="139"/>
      <c r="GS80" s="139"/>
      <c r="GT80" s="139"/>
      <c r="GU80" s="139"/>
      <c r="GV80" s="139"/>
      <c r="GW80" s="139"/>
      <c r="GX80" s="139"/>
      <c r="GY80" s="139"/>
      <c r="GZ80" s="139"/>
      <c r="HA80" s="139"/>
      <c r="HB80" s="139"/>
      <c r="HC80" s="139"/>
      <c r="HD80" s="139"/>
      <c r="HE80" s="139"/>
      <c r="HF80" s="139"/>
      <c r="HG80" s="139"/>
      <c r="HH80" s="139"/>
      <c r="HI80" s="139"/>
      <c r="HJ80" s="139"/>
      <c r="HK80" s="139"/>
      <c r="HL80" s="139"/>
      <c r="HM80" s="139"/>
      <c r="HN80" s="139"/>
      <c r="HO80" s="139"/>
      <c r="HP80" s="139"/>
      <c r="HQ80" s="139"/>
      <c r="HR80" s="139"/>
      <c r="HS80" s="139"/>
      <c r="HT80" s="139"/>
      <c r="HU80" s="139"/>
      <c r="HV80" s="139"/>
      <c r="HW80" s="139"/>
      <c r="HX80" s="139"/>
      <c r="HY80" s="139"/>
      <c r="HZ80" s="139"/>
      <c r="IA80" s="139"/>
      <c r="IB80" s="139"/>
      <c r="IC80" s="139"/>
      <c r="ID80" s="139"/>
      <c r="IE80" s="139"/>
      <c r="IF80" s="139"/>
      <c r="IG80" s="139"/>
      <c r="IH80" s="139"/>
      <c r="II80" s="139"/>
      <c r="IJ80" s="139"/>
      <c r="IK80" s="139"/>
      <c r="IL80" s="139"/>
      <c r="IM80" s="139"/>
      <c r="IN80" s="139"/>
      <c r="IO80" s="139"/>
      <c r="IP80" s="139"/>
      <c r="IQ80" s="139"/>
      <c r="IR80" s="139"/>
      <c r="IS80" s="139"/>
      <c r="IT80" s="139"/>
      <c r="IU80" s="139"/>
      <c r="IV80" s="139"/>
      <c r="IW80" s="139"/>
      <c r="IX80" s="139"/>
      <c r="IY80" s="139"/>
      <c r="IZ80" s="139"/>
      <c r="JA80" s="139"/>
      <c r="JB80" s="139"/>
      <c r="JC80" s="139"/>
      <c r="JD80" s="139"/>
      <c r="JE80" s="139"/>
      <c r="JF80" s="139"/>
      <c r="JG80" s="139"/>
      <c r="JH80" s="139"/>
      <c r="JI80" s="139"/>
      <c r="JJ80" s="139"/>
      <c r="JK80" s="139"/>
      <c r="JL80" s="139"/>
      <c r="JM80" s="139"/>
      <c r="JN80" s="139"/>
      <c r="JO80" s="139"/>
      <c r="JP80" s="139"/>
      <c r="JQ80" s="139"/>
      <c r="JR80" s="139"/>
      <c r="JS80" s="139"/>
      <c r="JT80" s="139"/>
      <c r="JU80" s="139"/>
      <c r="JV80" s="139"/>
      <c r="JW80" s="139"/>
      <c r="JX80" s="139"/>
      <c r="JY80" s="139"/>
      <c r="JZ80" s="139"/>
      <c r="KA80" s="139"/>
      <c r="KB80" s="139"/>
      <c r="KC80" s="139"/>
      <c r="KD80" s="139"/>
      <c r="KE80" s="139"/>
      <c r="KF80" s="139"/>
      <c r="KG80" s="139"/>
      <c r="KH80" s="139"/>
      <c r="KI80" s="139"/>
      <c r="KJ80" s="139"/>
      <c r="KK80" s="139"/>
      <c r="KL80" s="139"/>
      <c r="KM80" s="139"/>
      <c r="KN80" s="139"/>
      <c r="KO80" s="139"/>
      <c r="KP80" s="139"/>
      <c r="KQ80" s="139"/>
      <c r="KR80" s="139"/>
      <c r="KS80" s="139"/>
      <c r="KT80" s="139"/>
      <c r="KU80" s="139"/>
      <c r="KV80" s="139"/>
      <c r="KW80" s="139"/>
      <c r="KX80" s="139"/>
      <c r="KY80" s="139"/>
      <c r="KZ80" s="139"/>
      <c r="LA80" s="139"/>
      <c r="LB80" s="139"/>
      <c r="LC80" s="139"/>
      <c r="LD80" s="139"/>
      <c r="LE80" s="139"/>
      <c r="LF80" s="139"/>
      <c r="LG80" s="139"/>
      <c r="LH80" s="139"/>
      <c r="LI80" s="139"/>
      <c r="LJ80" s="139"/>
      <c r="LK80" s="139"/>
      <c r="LL80" s="139"/>
      <c r="LM80" s="139"/>
      <c r="LN80" s="139"/>
      <c r="LO80" s="139"/>
      <c r="LP80" s="139"/>
      <c r="LQ80" s="139"/>
      <c r="LR80" s="139"/>
      <c r="LS80" s="139"/>
      <c r="LT80" s="139"/>
      <c r="LU80" s="139"/>
      <c r="LV80" s="139"/>
      <c r="LW80" s="139"/>
      <c r="LX80" s="139"/>
      <c r="LY80" s="139"/>
      <c r="LZ80" s="139"/>
      <c r="MA80" s="139"/>
      <c r="MB80" s="139"/>
      <c r="MC80" s="139"/>
      <c r="MD80" s="139"/>
      <c r="ME80" s="139"/>
      <c r="MF80" s="139"/>
      <c r="MG80" s="139"/>
      <c r="MH80" s="139"/>
      <c r="MI80" s="139"/>
      <c r="MJ80" s="139"/>
    </row>
    <row r="81" spans="1:348" ht="18" x14ac:dyDescent="0.25">
      <c r="A81" s="1">
        <v>714</v>
      </c>
      <c r="B81" s="2"/>
      <c r="C81" s="246" t="s">
        <v>127</v>
      </c>
      <c r="D81" s="206" t="s">
        <v>336</v>
      </c>
      <c r="E81" s="141">
        <f t="shared" ref="E81:V81" si="366">E83+E97</f>
        <v>32361104.15623435</v>
      </c>
      <c r="F81" s="141">
        <f t="shared" si="366"/>
        <v>21827144.883992657</v>
      </c>
      <c r="G81" s="141">
        <f t="shared" si="366"/>
        <v>10922212.485394759</v>
      </c>
      <c r="H81" s="141">
        <f t="shared" si="366"/>
        <v>13097675.680186948</v>
      </c>
      <c r="I81" s="141">
        <f t="shared" si="366"/>
        <v>16124369.888165582</v>
      </c>
      <c r="J81" s="142">
        <f t="shared" si="366"/>
        <v>20636183.441829409</v>
      </c>
      <c r="K81" s="142">
        <f t="shared" si="366"/>
        <v>3348723.0846269405</v>
      </c>
      <c r="L81" s="142">
        <f t="shared" si="366"/>
        <v>3788428.476047405</v>
      </c>
      <c r="M81" s="142">
        <f t="shared" si="366"/>
        <v>4060849.6077449513</v>
      </c>
      <c r="N81" s="142">
        <f t="shared" si="366"/>
        <v>2705750.292104824</v>
      </c>
      <c r="O81" s="142">
        <f t="shared" si="366"/>
        <v>1729711.2335169422</v>
      </c>
      <c r="P81" s="142">
        <f t="shared" si="366"/>
        <v>3804402.4369888166</v>
      </c>
      <c r="Q81" s="142">
        <f t="shared" si="366"/>
        <v>3343773.994324821</v>
      </c>
      <c r="R81" s="142">
        <f t="shared" si="366"/>
        <v>1678133.8674678686</v>
      </c>
      <c r="S81" s="142">
        <f t="shared" si="366"/>
        <v>1602724.9207144051</v>
      </c>
      <c r="T81" s="142">
        <f t="shared" si="366"/>
        <v>1327111.5005842096</v>
      </c>
      <c r="U81" s="142">
        <f t="shared" si="366"/>
        <v>1129302.2867634785</v>
      </c>
      <c r="V81" s="142">
        <f t="shared" si="366"/>
        <v>1639951.5940577534</v>
      </c>
      <c r="W81" s="142">
        <f>K81+L81+M81+N81+O81+P81+Q81+R81+S81+T81+U81+V81</f>
        <v>30158863.294942416</v>
      </c>
      <c r="X81" s="142">
        <f t="shared" ref="X81:AI81" si="367">X83+X97</f>
        <v>1198430.9798030378</v>
      </c>
      <c r="Y81" s="142">
        <f t="shared" si="367"/>
        <v>1150550.8262393591</v>
      </c>
      <c r="Z81" s="142">
        <f t="shared" si="367"/>
        <v>1141499.7496244367</v>
      </c>
      <c r="AA81" s="142">
        <f t="shared" si="367"/>
        <v>1114830.5792021365</v>
      </c>
      <c r="AB81" s="142">
        <f t="shared" si="367"/>
        <v>1209677.0155232851</v>
      </c>
      <c r="AC81" s="142">
        <f t="shared" si="367"/>
        <v>1262318.4777165749</v>
      </c>
      <c r="AD81" s="142">
        <f t="shared" si="367"/>
        <v>1222683.1914538476</v>
      </c>
      <c r="AE81" s="142">
        <f t="shared" si="367"/>
        <v>875734.43498581205</v>
      </c>
      <c r="AF81" s="142">
        <f t="shared" si="367"/>
        <v>1128764.7387748291</v>
      </c>
      <c r="AG81" s="142">
        <f t="shared" si="367"/>
        <v>1211980.4707060591</v>
      </c>
      <c r="AH81" s="142">
        <f t="shared" si="367"/>
        <v>1541691.7042230014</v>
      </c>
      <c r="AI81" s="142">
        <f t="shared" si="367"/>
        <v>2396361.2084793858</v>
      </c>
      <c r="AJ81" s="142">
        <f>X81+Y81+Z81+AA81+AB81+AC81+AD81+AE81+AF81+AG81+AH81+AI81</f>
        <v>15454523.376731765</v>
      </c>
      <c r="AK81" s="151">
        <f t="shared" ref="AK81:AV81" si="368">AK83+AK97</f>
        <v>2004527.6247704893</v>
      </c>
      <c r="AL81" s="151">
        <f t="shared" si="368"/>
        <v>1249682.8576197631</v>
      </c>
      <c r="AM81" s="142">
        <f t="shared" si="368"/>
        <v>1454001.8360874644</v>
      </c>
      <c r="AN81" s="142">
        <f t="shared" si="368"/>
        <v>1177691.5373059588</v>
      </c>
      <c r="AO81" s="142">
        <f t="shared" si="368"/>
        <v>1176176.7651477219</v>
      </c>
      <c r="AP81" s="142">
        <f t="shared" si="368"/>
        <v>1453442.6639959943</v>
      </c>
      <c r="AQ81" s="142">
        <f t="shared" si="368"/>
        <v>1255579.202136538</v>
      </c>
      <c r="AR81" s="142">
        <f t="shared" si="368"/>
        <v>1176402.1031547321</v>
      </c>
      <c r="AS81" s="142">
        <f t="shared" si="368"/>
        <v>1115502.4202971123</v>
      </c>
      <c r="AT81" s="142">
        <f t="shared" si="368"/>
        <v>1258671.3403438493</v>
      </c>
      <c r="AU81" s="142">
        <f t="shared" si="368"/>
        <v>1533879.9866466369</v>
      </c>
      <c r="AV81" s="142">
        <f t="shared" si="368"/>
        <v>1628876.6483057919</v>
      </c>
      <c r="AW81" s="142">
        <f>AK81+AL81+AM81+AN81+AO81+AP81+AQ81+AR81+AS81+AT81+AU81+AV81</f>
        <v>16484434.985812053</v>
      </c>
      <c r="AX81" s="142">
        <f t="shared" ref="AX81:BI81" si="369">AX83+AX97</f>
        <v>1721903.6888666332</v>
      </c>
      <c r="AY81" s="142">
        <f t="shared" si="369"/>
        <v>1342530.4623602072</v>
      </c>
      <c r="AZ81" s="142">
        <f t="shared" si="369"/>
        <v>1776343.6821899517</v>
      </c>
      <c r="BA81" s="142">
        <f t="shared" si="369"/>
        <v>1215615.0893006178</v>
      </c>
      <c r="BB81" s="142">
        <f t="shared" si="369"/>
        <v>1234927.3910866298</v>
      </c>
      <c r="BC81" s="142">
        <f t="shared" si="369"/>
        <v>1743089.6344516776</v>
      </c>
      <c r="BD81" s="142">
        <f t="shared" si="369"/>
        <v>1663783.1747621433</v>
      </c>
      <c r="BE81" s="142">
        <f t="shared" si="369"/>
        <v>1359614.4216324487</v>
      </c>
      <c r="BF81" s="142">
        <f t="shared" si="369"/>
        <v>1671444.6670005007</v>
      </c>
      <c r="BG81" s="142">
        <f t="shared" si="369"/>
        <v>2105387.2475379738</v>
      </c>
      <c r="BH81" s="142">
        <f t="shared" si="369"/>
        <v>1870046.7367718248</v>
      </c>
      <c r="BI81" s="142">
        <f t="shared" si="369"/>
        <v>2005312.1348689701</v>
      </c>
      <c r="BJ81" s="142">
        <f>AX81+AY81+AZ81+BA81+BB81+BC81+BD81+BE81+BF81+BG81+BH81+BI81</f>
        <v>19709998.330829576</v>
      </c>
      <c r="BK81" s="142">
        <f t="shared" ref="BK81:BV81" si="370">BK83+BK97</f>
        <v>1746440.494074445</v>
      </c>
      <c r="BL81" s="142">
        <f t="shared" si="370"/>
        <v>1897633.9509263895</v>
      </c>
      <c r="BM81" s="142">
        <f t="shared" si="370"/>
        <v>1752107.3276581541</v>
      </c>
      <c r="BN81" s="142">
        <f t="shared" si="370"/>
        <v>854377.39943248208</v>
      </c>
      <c r="BO81" s="142">
        <f t="shared" si="370"/>
        <v>2033646.3027875149</v>
      </c>
      <c r="BP81" s="142">
        <f t="shared" si="370"/>
        <v>1677683.1914538476</v>
      </c>
      <c r="BQ81" s="142">
        <f t="shared" si="370"/>
        <v>1835277.9168753133</v>
      </c>
      <c r="BR81" s="142">
        <f t="shared" si="370"/>
        <v>1878392.5888833252</v>
      </c>
      <c r="BS81" s="142">
        <f t="shared" si="370"/>
        <v>1791937.9068602906</v>
      </c>
      <c r="BT81" s="142">
        <f t="shared" si="370"/>
        <v>1945017.5262894342</v>
      </c>
      <c r="BU81" s="142">
        <f t="shared" si="370"/>
        <v>2058187.2809213824</v>
      </c>
      <c r="BV81" s="142">
        <f t="shared" si="370"/>
        <v>3413829.0769487573</v>
      </c>
      <c r="BW81" s="142">
        <f>BK81+BL81+BM81+BN81+BO81+BP81+BQ81+BR81+BS81+BT81+BU81+BV81</f>
        <v>22884530.963111337</v>
      </c>
      <c r="BX81" s="142">
        <f t="shared" ref="BX81:CI81" si="371">BX83+BX97</f>
        <v>2029227.1740944753</v>
      </c>
      <c r="BY81" s="142">
        <f t="shared" si="371"/>
        <v>1908158.0704389918</v>
      </c>
      <c r="BZ81" s="142">
        <f t="shared" si="371"/>
        <v>1870046.7367718243</v>
      </c>
      <c r="CA81" s="142">
        <f t="shared" si="371"/>
        <v>2108095.4765481558</v>
      </c>
      <c r="CB81" s="142">
        <f t="shared" si="371"/>
        <v>1903546.9871473878</v>
      </c>
      <c r="CC81" s="142">
        <f t="shared" si="371"/>
        <v>2247083.1246870309</v>
      </c>
      <c r="CD81" s="142">
        <f t="shared" si="371"/>
        <v>2210298.7815055922</v>
      </c>
      <c r="CE81" s="142">
        <f t="shared" si="371"/>
        <v>1808867.4678684694</v>
      </c>
      <c r="CF81" s="142">
        <f t="shared" si="371"/>
        <v>2068131.3637122349</v>
      </c>
      <c r="CG81" s="142">
        <f t="shared" si="371"/>
        <v>2363019.5292939409</v>
      </c>
      <c r="CH81" s="142">
        <f t="shared" si="371"/>
        <v>2249737.1056584874</v>
      </c>
      <c r="CI81" s="142">
        <f t="shared" si="371"/>
        <v>3509639.4591887835</v>
      </c>
      <c r="CJ81" s="142">
        <f>BX81+BY81+BZ81+CA81+CB81+CC81+CD81+CE81+CF81+CG81+CH81+CI81</f>
        <v>26275851.276915371</v>
      </c>
      <c r="CK81" s="142">
        <f t="shared" ref="CK81:CV81" si="372">CK83+CK97</f>
        <v>1648476.8819896514</v>
      </c>
      <c r="CL81" s="142">
        <f t="shared" si="372"/>
        <v>2144950.7594725424</v>
      </c>
      <c r="CM81" s="142">
        <f t="shared" si="372"/>
        <v>2319458.3541979636</v>
      </c>
      <c r="CN81" s="142">
        <f t="shared" si="372"/>
        <v>2081885.327991988</v>
      </c>
      <c r="CO81" s="142">
        <f t="shared" si="372"/>
        <v>2415485.7285928894</v>
      </c>
      <c r="CP81" s="142">
        <f t="shared" si="372"/>
        <v>2677791.6875312971</v>
      </c>
      <c r="CQ81" s="142">
        <f t="shared" si="372"/>
        <v>2211571.5239525959</v>
      </c>
      <c r="CR81" s="142">
        <f t="shared" si="372"/>
        <v>2195121.849440828</v>
      </c>
      <c r="CS81" s="142">
        <f t="shared" si="372"/>
        <v>2287260.0567517942</v>
      </c>
      <c r="CT81" s="142">
        <f t="shared" si="372"/>
        <v>2294366.5498247375</v>
      </c>
      <c r="CU81" s="142">
        <f t="shared" si="372"/>
        <v>2248118.0103488569</v>
      </c>
      <c r="CV81" s="142">
        <f t="shared" si="372"/>
        <v>3489275.5800367217</v>
      </c>
      <c r="CW81" s="142">
        <f>CK81+CL81+CM81+CN81+CO81+CP81+CQ81+CR81+CS81+CT81+CU81+CV81</f>
        <v>28013762.310131866</v>
      </c>
      <c r="CX81" s="142">
        <f t="shared" ref="CX81:DI81" si="373">CX83+CX97</f>
        <v>1904619.4291437156</v>
      </c>
      <c r="CY81" s="142">
        <f t="shared" si="373"/>
        <v>1680700.216992155</v>
      </c>
      <c r="CZ81" s="142">
        <f t="shared" si="373"/>
        <v>2073147.2208312468</v>
      </c>
      <c r="DA81" s="142">
        <f t="shared" si="373"/>
        <v>2027570.5224503423</v>
      </c>
      <c r="DB81" s="142">
        <f t="shared" si="373"/>
        <v>1984589.3840761143</v>
      </c>
      <c r="DC81" s="142">
        <f t="shared" si="373"/>
        <v>2462652.311801035</v>
      </c>
      <c r="DD81" s="142">
        <f t="shared" si="373"/>
        <v>2315185.2779168757</v>
      </c>
      <c r="DE81" s="142">
        <f t="shared" si="373"/>
        <v>2109493.406776832</v>
      </c>
      <c r="DF81" s="142">
        <f t="shared" si="373"/>
        <v>2245418.1271907864</v>
      </c>
      <c r="DG81" s="142">
        <f t="shared" si="373"/>
        <v>2196803.5386412954</v>
      </c>
      <c r="DH81" s="142">
        <f t="shared" si="373"/>
        <v>2402090.6359539311</v>
      </c>
      <c r="DI81" s="142">
        <f t="shared" si="373"/>
        <v>3419650.3087965287</v>
      </c>
      <c r="DJ81" s="142">
        <f>CX81+CY81+CZ81+DA81+DB81+DC81+DD81+DE81+DF81+DG81+DH81+DI81</f>
        <v>26821920.380570862</v>
      </c>
      <c r="DK81" s="142">
        <f t="shared" ref="DK81:DV81" si="374">DK83+DK97</f>
        <v>2101932.0647638123</v>
      </c>
      <c r="DL81" s="142">
        <f t="shared" si="374"/>
        <v>1417726.5898848274</v>
      </c>
      <c r="DM81" s="142">
        <f t="shared" si="374"/>
        <v>2716524.7871807711</v>
      </c>
      <c r="DN81" s="142">
        <f t="shared" si="374"/>
        <v>2264375.7302620602</v>
      </c>
      <c r="DO81" s="142">
        <f t="shared" si="374"/>
        <v>2678538.6412952766</v>
      </c>
      <c r="DP81" s="142">
        <f t="shared" si="374"/>
        <v>3151093.3066266067</v>
      </c>
      <c r="DQ81" s="142">
        <f t="shared" si="374"/>
        <v>2523806.5431480561</v>
      </c>
      <c r="DR81" s="142">
        <f t="shared" si="374"/>
        <v>2126143.381739276</v>
      </c>
      <c r="DS81" s="142">
        <f t="shared" si="374"/>
        <v>2297830.0784510099</v>
      </c>
      <c r="DT81" s="142">
        <f t="shared" si="374"/>
        <v>2973168.0854615257</v>
      </c>
      <c r="DU81" s="142">
        <f t="shared" si="374"/>
        <v>2372199.9666165919</v>
      </c>
      <c r="DV81" s="142">
        <f t="shared" si="374"/>
        <v>3137184.9440827905</v>
      </c>
      <c r="DW81" s="142">
        <f>DK81+DL81+DM81+DN81+DO81+DP81+DQ81+DR81+DS81+DT81+DU81+DV81</f>
        <v>29760524.11951261</v>
      </c>
      <c r="DX81" s="142">
        <f t="shared" ref="DX81:EI81" si="375">DX83+DX97</f>
        <v>1518018</v>
      </c>
      <c r="DY81" s="142">
        <f t="shared" si="375"/>
        <v>1777208</v>
      </c>
      <c r="DZ81" s="142">
        <f t="shared" si="375"/>
        <v>2900735.76</v>
      </c>
      <c r="EA81" s="142">
        <f t="shared" si="375"/>
        <v>2055650.0299999998</v>
      </c>
      <c r="EB81" s="142">
        <f t="shared" si="375"/>
        <v>2337671</v>
      </c>
      <c r="EC81" s="142">
        <f t="shared" si="375"/>
        <v>2632963.6</v>
      </c>
      <c r="ED81" s="142">
        <f t="shared" si="375"/>
        <v>2322349.4299999997</v>
      </c>
      <c r="EE81" s="142">
        <f t="shared" si="375"/>
        <v>2267354.3199999998</v>
      </c>
      <c r="EF81" s="142">
        <f t="shared" si="375"/>
        <v>2070874.62</v>
      </c>
      <c r="EG81" s="142">
        <f t="shared" si="375"/>
        <v>2505422.4</v>
      </c>
      <c r="EH81" s="142">
        <f t="shared" si="375"/>
        <v>2484908.61</v>
      </c>
      <c r="EI81" s="142">
        <f t="shared" si="375"/>
        <v>2551292</v>
      </c>
      <c r="EJ81" s="142">
        <f>DX81+DY81+DZ81+EA81+EB81+EC81+ED81+EE81+EF81+EG81+EH81+EI81</f>
        <v>27424447.769999996</v>
      </c>
      <c r="EK81" s="142">
        <f t="shared" ref="EK81:EV81" si="376">EK83+EK97</f>
        <v>2112817.44</v>
      </c>
      <c r="EL81" s="142">
        <f t="shared" si="376"/>
        <v>1985499</v>
      </c>
      <c r="EM81" s="142">
        <f t="shared" si="376"/>
        <v>2299946</v>
      </c>
      <c r="EN81" s="142">
        <f t="shared" si="376"/>
        <v>2418929</v>
      </c>
      <c r="EO81" s="142">
        <f t="shared" si="376"/>
        <v>2778241</v>
      </c>
      <c r="EP81" s="142">
        <f t="shared" si="376"/>
        <v>1705459</v>
      </c>
      <c r="EQ81" s="142">
        <f t="shared" si="376"/>
        <v>2043184</v>
      </c>
      <c r="ER81" s="142">
        <f t="shared" si="376"/>
        <v>2074482.99</v>
      </c>
      <c r="ES81" s="142">
        <f t="shared" si="376"/>
        <v>1642360</v>
      </c>
      <c r="ET81" s="142">
        <f t="shared" si="376"/>
        <v>1817521</v>
      </c>
      <c r="EU81" s="142">
        <f t="shared" si="376"/>
        <v>2324845</v>
      </c>
      <c r="EV81" s="142">
        <f t="shared" si="376"/>
        <v>2138401</v>
      </c>
      <c r="EW81" s="142">
        <f>EK81+EL81+EM81+EN81+EO81+EP81+EQ81+ER81+ES81+ET81+EU81+EV81</f>
        <v>25341685.43</v>
      </c>
      <c r="EX81" s="142">
        <f t="shared" ref="EX81:FI81" si="377">EX83+EX97</f>
        <v>1658539</v>
      </c>
      <c r="EY81" s="142">
        <f t="shared" si="377"/>
        <v>2198475</v>
      </c>
      <c r="EZ81" s="142">
        <f t="shared" si="377"/>
        <v>2231908</v>
      </c>
      <c r="FA81" s="142">
        <f t="shared" si="377"/>
        <v>2174498</v>
      </c>
      <c r="FB81" s="142">
        <f t="shared" si="377"/>
        <v>2147979</v>
      </c>
      <c r="FC81" s="142">
        <f t="shared" si="377"/>
        <v>2281789</v>
      </c>
      <c r="FD81" s="142">
        <f t="shared" si="377"/>
        <v>2044214</v>
      </c>
      <c r="FE81" s="142">
        <f t="shared" si="377"/>
        <v>1895657</v>
      </c>
      <c r="FF81" s="142">
        <f t="shared" si="377"/>
        <v>1869740</v>
      </c>
      <c r="FG81" s="142">
        <f t="shared" si="377"/>
        <v>1918459.33</v>
      </c>
      <c r="FH81" s="142">
        <f t="shared" si="377"/>
        <v>2524994</v>
      </c>
      <c r="FI81" s="142">
        <f t="shared" si="377"/>
        <v>2288252</v>
      </c>
      <c r="FJ81" s="142">
        <f>EX81+EY81+EZ81+FA81+FB81+FC81+FD81+FE81+FF81+FG81+FH81+FI81</f>
        <v>25234504.329999998</v>
      </c>
      <c r="FK81" s="142">
        <f t="shared" ref="FK81:FV81" si="378">FK83+FK97</f>
        <v>1672201.51</v>
      </c>
      <c r="FL81" s="142">
        <f t="shared" si="378"/>
        <v>1838474.2000000002</v>
      </c>
      <c r="FM81" s="142">
        <f t="shared" si="378"/>
        <v>2504188</v>
      </c>
      <c r="FN81" s="142">
        <f t="shared" si="378"/>
        <v>1822849</v>
      </c>
      <c r="FO81" s="142">
        <f t="shared" si="378"/>
        <v>2290450</v>
      </c>
      <c r="FP81" s="142">
        <f t="shared" si="378"/>
        <v>2664372</v>
      </c>
      <c r="FQ81" s="142">
        <f t="shared" si="378"/>
        <v>2217128</v>
      </c>
      <c r="FR81" s="142">
        <f t="shared" si="378"/>
        <v>2215753</v>
      </c>
      <c r="FS81" s="142">
        <f t="shared" si="378"/>
        <v>2546035</v>
      </c>
      <c r="FT81" s="142">
        <f t="shared" si="378"/>
        <v>3028353</v>
      </c>
      <c r="FU81" s="142">
        <f t="shared" si="378"/>
        <v>3705435</v>
      </c>
      <c r="FV81" s="142">
        <f t="shared" si="378"/>
        <v>4466135</v>
      </c>
      <c r="FW81" s="142">
        <f>FK81+FL81+FM81+FN81+FO81+FP81+FQ81+FR81+FS81+FT81+FU81+FV81</f>
        <v>30971373.710000001</v>
      </c>
      <c r="FX81" s="142">
        <f t="shared" ref="FX81:GF81" si="379">FX83+FX97</f>
        <v>2221836</v>
      </c>
      <c r="FY81" s="142">
        <f t="shared" si="379"/>
        <v>2113484</v>
      </c>
      <c r="FZ81" s="142">
        <f t="shared" si="379"/>
        <v>2207533</v>
      </c>
      <c r="GA81" s="142">
        <f t="shared" si="379"/>
        <v>1964952</v>
      </c>
      <c r="GB81" s="142">
        <f t="shared" si="379"/>
        <v>2212002</v>
      </c>
      <c r="GC81" s="142">
        <f t="shared" si="379"/>
        <v>1947850</v>
      </c>
      <c r="GD81" s="142">
        <f t="shared" si="379"/>
        <v>1877535</v>
      </c>
      <c r="GE81" s="142">
        <f t="shared" si="379"/>
        <v>1784217</v>
      </c>
      <c r="GF81" s="142">
        <f t="shared" si="379"/>
        <v>1664832</v>
      </c>
      <c r="GG81" s="142">
        <f>GG83+GG97</f>
        <v>1488175</v>
      </c>
      <c r="GH81" s="142">
        <f>GH83+GH97</f>
        <v>2239619.2200000002</v>
      </c>
      <c r="GI81" s="142">
        <f>GI83+GI97</f>
        <v>2441897.1799999997</v>
      </c>
      <c r="GJ81" s="142">
        <f>FY81+FZ81+GA81+GB81+GC81+GD81+GE81+GF81+GH81+GG81+GI81+FX81</f>
        <v>24163932.399999999</v>
      </c>
      <c r="GK81" s="142">
        <f t="shared" ref="GK81:GT81" si="380">GK83+GK97</f>
        <v>1765785.0700000003</v>
      </c>
      <c r="GL81" s="142">
        <f t="shared" si="380"/>
        <v>2092913.1300000004</v>
      </c>
      <c r="GM81" s="142">
        <f t="shared" si="380"/>
        <v>2209859.9300000002</v>
      </c>
      <c r="GN81" s="142">
        <f t="shared" si="380"/>
        <v>1859193.77</v>
      </c>
      <c r="GO81" s="142">
        <f t="shared" si="380"/>
        <v>2726632.5300000003</v>
      </c>
      <c r="GP81" s="142">
        <f t="shared" si="380"/>
        <v>1881303.4400000004</v>
      </c>
      <c r="GQ81" s="142">
        <f t="shared" si="380"/>
        <v>2261847.9</v>
      </c>
      <c r="GR81" s="142">
        <f t="shared" si="380"/>
        <v>2716162.17</v>
      </c>
      <c r="GS81" s="142">
        <f t="shared" si="380"/>
        <v>2023108.5500000003</v>
      </c>
      <c r="GT81" s="142">
        <f t="shared" si="380"/>
        <v>2548986.83</v>
      </c>
      <c r="GU81" s="142">
        <f>GU83+GU97</f>
        <v>2502147.66</v>
      </c>
      <c r="GV81" s="142">
        <f>GV83+GV97</f>
        <v>3341975.21</v>
      </c>
      <c r="GW81" s="142">
        <f>GK81+GL81+GM81+GN81+GO81+GP81+GQ81+GR81+GS81+GT81+GU81+GV81</f>
        <v>27929916.190000001</v>
      </c>
      <c r="GX81" s="142">
        <f t="shared" ref="GX81:HG81" si="381">GX83+GX97</f>
        <v>2695210.51</v>
      </c>
      <c r="GY81" s="142">
        <f t="shared" si="381"/>
        <v>3304401.3299999996</v>
      </c>
      <c r="GZ81" s="142">
        <f t="shared" si="381"/>
        <v>2832970.7</v>
      </c>
      <c r="HA81" s="142">
        <f t="shared" si="381"/>
        <v>2767756.84</v>
      </c>
      <c r="HB81" s="142">
        <f t="shared" si="381"/>
        <v>1760873.1</v>
      </c>
      <c r="HC81" s="142">
        <f t="shared" si="381"/>
        <v>1905122.3600000003</v>
      </c>
      <c r="HD81" s="142">
        <f t="shared" si="381"/>
        <v>1013717.8200000001</v>
      </c>
      <c r="HE81" s="142">
        <f t="shared" si="381"/>
        <v>1729061.78</v>
      </c>
      <c r="HF81" s="142">
        <f t="shared" si="381"/>
        <v>1623348.01</v>
      </c>
      <c r="HG81" s="142">
        <f t="shared" si="381"/>
        <v>1833681.18</v>
      </c>
      <c r="HH81" s="142">
        <f>HH83+HH97</f>
        <v>2176750.0700000003</v>
      </c>
      <c r="HI81" s="142">
        <f>HI83+HI97</f>
        <v>2045807.3800000001</v>
      </c>
      <c r="HJ81" s="142">
        <f>GX81+GY81+GZ81+HA81+HB81+HC81+HD81+HE81+HF81+HG81+HH81+HI81</f>
        <v>25688701.080000002</v>
      </c>
      <c r="HK81" s="142">
        <f t="shared" ref="HK81:HT81" si="382">HK83+HK97</f>
        <v>1670721.04</v>
      </c>
      <c r="HL81" s="142">
        <f t="shared" si="382"/>
        <v>1855956.9799999997</v>
      </c>
      <c r="HM81" s="142">
        <f t="shared" si="382"/>
        <v>1860538.7799999998</v>
      </c>
      <c r="HN81" s="142">
        <f t="shared" si="382"/>
        <v>1744851.4800000002</v>
      </c>
      <c r="HO81" s="142">
        <f t="shared" si="382"/>
        <v>2135791.1199999996</v>
      </c>
      <c r="HP81" s="142">
        <f t="shared" si="382"/>
        <v>1741187.2600000005</v>
      </c>
      <c r="HQ81" s="142">
        <f t="shared" si="382"/>
        <v>1800991.8099999998</v>
      </c>
      <c r="HR81" s="142">
        <f t="shared" si="382"/>
        <v>1610154.4400000002</v>
      </c>
      <c r="HS81" s="142">
        <f t="shared" si="382"/>
        <v>1777647.18</v>
      </c>
      <c r="HT81" s="142">
        <f t="shared" si="382"/>
        <v>1571869.51</v>
      </c>
      <c r="HU81" s="142">
        <f>HU83+HU97</f>
        <v>1839553.93</v>
      </c>
      <c r="HV81" s="142">
        <f>HV83+HV97</f>
        <v>1900906.1400000001</v>
      </c>
      <c r="HW81" s="142">
        <f>HK81+HL81+HM81+HN81+HO81+HP81+HQ81+HR81+HS81+HT81+HU81+HV81</f>
        <v>21510169.669999998</v>
      </c>
      <c r="HX81" s="142">
        <f t="shared" ref="HX81:IG81" si="383">HX83+HX97</f>
        <v>418646.86</v>
      </c>
      <c r="HY81" s="142">
        <f t="shared" si="383"/>
        <v>672201.17</v>
      </c>
      <c r="HZ81" s="142">
        <f t="shared" si="383"/>
        <v>679837.12</v>
      </c>
      <c r="IA81" s="142">
        <f t="shared" si="383"/>
        <v>752148.6</v>
      </c>
      <c r="IB81" s="142">
        <f t="shared" si="383"/>
        <v>671716.64</v>
      </c>
      <c r="IC81" s="142">
        <f t="shared" si="383"/>
        <v>612271.99</v>
      </c>
      <c r="ID81" s="142">
        <f t="shared" si="383"/>
        <v>454033.22000000003</v>
      </c>
      <c r="IE81" s="142">
        <f t="shared" si="383"/>
        <v>681188.13</v>
      </c>
      <c r="IF81" s="142">
        <f t="shared" si="383"/>
        <v>621083.90999999992</v>
      </c>
      <c r="IG81" s="142">
        <f t="shared" si="383"/>
        <v>724095.95</v>
      </c>
      <c r="IH81" s="142">
        <f>IH83+IH97</f>
        <v>728796</v>
      </c>
      <c r="II81" s="142">
        <f>II83+II97</f>
        <v>730437.54</v>
      </c>
      <c r="IJ81" s="142">
        <f>HX81+HY81+HZ81+IA81+IB81+IC81+ID81+IE81+IF81+IG81+IH81+II81</f>
        <v>7746457.1299999999</v>
      </c>
      <c r="IK81" s="142">
        <f t="shared" ref="IK81:IT81" si="384">IK83+IK97</f>
        <v>391529.43000000005</v>
      </c>
      <c r="IL81" s="142">
        <f t="shared" si="384"/>
        <v>477861.11000000004</v>
      </c>
      <c r="IM81" s="142">
        <f t="shared" si="384"/>
        <v>631975.18999999994</v>
      </c>
      <c r="IN81" s="142">
        <f t="shared" si="384"/>
        <v>525655.27</v>
      </c>
      <c r="IO81" s="142">
        <f t="shared" si="384"/>
        <v>723900.64999999991</v>
      </c>
      <c r="IP81" s="142">
        <f t="shared" si="384"/>
        <v>742198.91999999993</v>
      </c>
      <c r="IQ81" s="142">
        <f t="shared" si="384"/>
        <v>548496.67999999993</v>
      </c>
      <c r="IR81" s="142">
        <f t="shared" si="384"/>
        <v>602188.41</v>
      </c>
      <c r="IS81" s="142">
        <f t="shared" si="384"/>
        <v>386801.19000000006</v>
      </c>
      <c r="IT81" s="142">
        <f t="shared" si="384"/>
        <v>518855.24</v>
      </c>
      <c r="IU81" s="142">
        <f>IU83+IU97</f>
        <v>577426.91999999993</v>
      </c>
      <c r="IV81" s="142">
        <f>IV83+IV97</f>
        <v>613042.22</v>
      </c>
      <c r="IW81" s="142">
        <f>IK81+IL81+IM81+IN81+IO81+IP81+IQ81+IR81+IS81+IT81+IU81+IV81</f>
        <v>6739931.2300000004</v>
      </c>
      <c r="IX81" s="142">
        <f t="shared" ref="IX81:JG81" si="385">IX83+IX97</f>
        <v>464849.31</v>
      </c>
      <c r="IY81" s="142">
        <f t="shared" si="385"/>
        <v>490140.43</v>
      </c>
      <c r="IZ81" s="142">
        <f t="shared" si="385"/>
        <v>519413.12</v>
      </c>
      <c r="JA81" s="142">
        <f t="shared" si="385"/>
        <v>449043.38</v>
      </c>
      <c r="JB81" s="142">
        <f t="shared" si="385"/>
        <v>646038.02</v>
      </c>
      <c r="JC81" s="142">
        <f t="shared" si="385"/>
        <v>568887.62</v>
      </c>
      <c r="JD81" s="142">
        <f t="shared" si="385"/>
        <v>554353.67999999993</v>
      </c>
      <c r="JE81" s="142">
        <f t="shared" si="385"/>
        <v>536405.31000000006</v>
      </c>
      <c r="JF81" s="142">
        <f t="shared" si="385"/>
        <v>399575.36</v>
      </c>
      <c r="JG81" s="142">
        <f t="shared" si="385"/>
        <v>427155.91</v>
      </c>
      <c r="JH81" s="142">
        <f>JH83+JH97</f>
        <v>584885.60000000009</v>
      </c>
      <c r="JI81" s="142">
        <f>JI83+JI97</f>
        <v>503572.18</v>
      </c>
      <c r="JJ81" s="142">
        <f>IX81+IY81+IZ81+JA81+JB81+JC81+JD81+JE81+JF81+JG81+JH81+JI81</f>
        <v>6144319.9199999999</v>
      </c>
      <c r="JK81" s="142">
        <f t="shared" ref="JK81:JT81" si="386">JK83+JK97</f>
        <v>483498.41000000003</v>
      </c>
      <c r="JL81" s="142">
        <f t="shared" si="386"/>
        <v>422827.89</v>
      </c>
      <c r="JM81" s="142">
        <f t="shared" si="386"/>
        <v>430159.93000000005</v>
      </c>
      <c r="JN81" s="142">
        <f t="shared" si="386"/>
        <v>434324.4</v>
      </c>
      <c r="JO81" s="142">
        <f t="shared" si="386"/>
        <v>483906.08</v>
      </c>
      <c r="JP81" s="142">
        <f t="shared" si="386"/>
        <v>598079.58000000007</v>
      </c>
      <c r="JQ81" s="142">
        <f t="shared" si="386"/>
        <v>677005.66</v>
      </c>
      <c r="JR81" s="142">
        <f t="shared" si="386"/>
        <v>559422.57000000007</v>
      </c>
      <c r="JS81" s="142">
        <f t="shared" si="386"/>
        <v>513527.24</v>
      </c>
      <c r="JT81" s="142">
        <f t="shared" si="386"/>
        <v>538270.46</v>
      </c>
      <c r="JU81" s="142">
        <f>JU83+JU97</f>
        <v>639065.36</v>
      </c>
      <c r="JV81" s="142">
        <f>JV83+JV97</f>
        <v>548454.89999999991</v>
      </c>
      <c r="JW81" s="142">
        <f>JK81+JL81+JM81+JN81+JO81+JP81+JQ81+JR81+JS81+JT81+JU81+JV81</f>
        <v>6328542.4800000004</v>
      </c>
      <c r="JX81" s="142">
        <f t="shared" ref="JX81:KG81" si="387">JX83+JX97</f>
        <v>382087.47000000003</v>
      </c>
      <c r="JY81" s="142">
        <f t="shared" si="387"/>
        <v>426138.14</v>
      </c>
      <c r="JZ81" s="142">
        <f t="shared" si="387"/>
        <v>382015.72</v>
      </c>
      <c r="KA81" s="142">
        <f t="shared" si="387"/>
        <v>796683.01</v>
      </c>
      <c r="KB81" s="142">
        <f t="shared" si="387"/>
        <v>573301.76000000001</v>
      </c>
      <c r="KC81" s="142">
        <f t="shared" si="387"/>
        <v>728764.11</v>
      </c>
      <c r="KD81" s="142">
        <f t="shared" si="387"/>
        <v>582801.62</v>
      </c>
      <c r="KE81" s="142">
        <f t="shared" si="387"/>
        <v>613856.91</v>
      </c>
      <c r="KF81" s="142">
        <f t="shared" si="387"/>
        <v>580423.12</v>
      </c>
      <c r="KG81" s="142">
        <f t="shared" si="387"/>
        <v>638117.85</v>
      </c>
      <c r="KH81" s="142">
        <f>KH83+KH97</f>
        <v>621694.70000000007</v>
      </c>
      <c r="KI81" s="142">
        <f>KI83+KI97</f>
        <v>638784.56999999995</v>
      </c>
      <c r="KJ81" s="142">
        <f>JX81+JY81+JZ81+KA81+KB81+KC81+KD81+KE81+KF81+KG81+KH81+KI81</f>
        <v>6964668.9800000004</v>
      </c>
      <c r="KK81" s="142">
        <f t="shared" ref="KK81:KT81" si="388">KK83+KK97</f>
        <v>456682.6</v>
      </c>
      <c r="KL81" s="142">
        <f t="shared" si="388"/>
        <v>507210.58</v>
      </c>
      <c r="KM81" s="142">
        <f t="shared" si="388"/>
        <v>473089.45999999996</v>
      </c>
      <c r="KN81" s="142">
        <f t="shared" si="388"/>
        <v>600629.54</v>
      </c>
      <c r="KO81" s="142">
        <f t="shared" si="388"/>
        <v>489790.29</v>
      </c>
      <c r="KP81" s="142">
        <f t="shared" si="388"/>
        <v>529531.15</v>
      </c>
      <c r="KQ81" s="142">
        <f t="shared" si="388"/>
        <v>530693.26</v>
      </c>
      <c r="KR81" s="142">
        <f t="shared" si="388"/>
        <v>460942.12</v>
      </c>
      <c r="KS81" s="142">
        <f t="shared" si="388"/>
        <v>433158.32</v>
      </c>
      <c r="KT81" s="142">
        <f t="shared" si="388"/>
        <v>439842.23000000004</v>
      </c>
      <c r="KU81" s="142">
        <f>KU83+KU97</f>
        <v>424954.42</v>
      </c>
      <c r="KV81" s="142">
        <f>KV83+KV97</f>
        <v>560836.76</v>
      </c>
      <c r="KW81" s="142">
        <f>KK81+KL81+KM81+KN81+KO81+KP81+KQ81+KR81+KS81+KT81+KU81+KV81</f>
        <v>5907360.7300000004</v>
      </c>
      <c r="KX81" s="142">
        <f t="shared" ref="KX81:LG81" si="389">KX83+KX97</f>
        <v>456364.41000000003</v>
      </c>
      <c r="KY81" s="142">
        <f t="shared" si="389"/>
        <v>509581.12</v>
      </c>
      <c r="KZ81" s="142">
        <f t="shared" si="389"/>
        <v>514677.82</v>
      </c>
      <c r="LA81" s="142">
        <f t="shared" si="389"/>
        <v>560391.06000000006</v>
      </c>
      <c r="LB81" s="142">
        <f t="shared" si="389"/>
        <v>515074.62</v>
      </c>
      <c r="LC81" s="142">
        <f t="shared" si="389"/>
        <v>500753.63</v>
      </c>
      <c r="LD81" s="142">
        <f t="shared" si="389"/>
        <v>510598.55</v>
      </c>
      <c r="LE81" s="142">
        <f t="shared" si="389"/>
        <v>465796.31</v>
      </c>
      <c r="LF81" s="142">
        <f t="shared" si="389"/>
        <v>556552.39</v>
      </c>
      <c r="LG81" s="142">
        <f t="shared" si="389"/>
        <v>467431.12</v>
      </c>
      <c r="LH81" s="142">
        <f>LH83+LH97</f>
        <v>530611.53</v>
      </c>
      <c r="LI81" s="142">
        <f>LI83+LI97</f>
        <v>717157.22</v>
      </c>
      <c r="LJ81" s="142">
        <f>KX81+KY81+KZ81+LA81+LB81+LC81+LD81+LE81+LF81+LG81+LH81+LI81</f>
        <v>6304989.7800000003</v>
      </c>
      <c r="LK81" s="142">
        <f t="shared" ref="LK81:LT81" si="390">LK83+LK97</f>
        <v>464829.24</v>
      </c>
      <c r="LL81" s="142">
        <f t="shared" si="390"/>
        <v>781016.48</v>
      </c>
      <c r="LM81" s="142">
        <f t="shared" si="390"/>
        <v>726346.97</v>
      </c>
      <c r="LN81" s="142">
        <f t="shared" si="390"/>
        <v>543423.11</v>
      </c>
      <c r="LO81" s="142">
        <f t="shared" si="390"/>
        <v>757840.83</v>
      </c>
      <c r="LP81" s="142">
        <f t="shared" si="390"/>
        <v>551849.03</v>
      </c>
      <c r="LQ81" s="142">
        <f t="shared" si="390"/>
        <v>492286.56999999995</v>
      </c>
      <c r="LR81" s="142">
        <f t="shared" si="390"/>
        <v>445413.32</v>
      </c>
      <c r="LS81" s="142">
        <f t="shared" si="390"/>
        <v>569646.28</v>
      </c>
      <c r="LT81" s="142">
        <f t="shared" si="390"/>
        <v>618094.84</v>
      </c>
      <c r="LU81" s="142">
        <f>LU83+LU97</f>
        <v>657600.1</v>
      </c>
      <c r="LV81" s="142">
        <f>LV83+LV97</f>
        <v>506330.99</v>
      </c>
      <c r="LW81" s="142">
        <f>LK81+LL81+LM81+LN81+LO81+LP81+LQ81+LR81+LS81+LT81+LU81+LV81</f>
        <v>7114677.7600000007</v>
      </c>
      <c r="LX81" s="142">
        <f t="shared" ref="LX81:MG81" si="391">LX83+LX97</f>
        <v>534702.86</v>
      </c>
      <c r="LY81" s="142">
        <f t="shared" si="391"/>
        <v>500211.13</v>
      </c>
      <c r="LZ81" s="142">
        <f t="shared" si="391"/>
        <v>0</v>
      </c>
      <c r="MA81" s="142">
        <f t="shared" si="391"/>
        <v>0</v>
      </c>
      <c r="MB81" s="142">
        <f t="shared" si="391"/>
        <v>0</v>
      </c>
      <c r="MC81" s="142">
        <f t="shared" si="391"/>
        <v>0</v>
      </c>
      <c r="MD81" s="142">
        <f t="shared" si="391"/>
        <v>0</v>
      </c>
      <c r="ME81" s="142">
        <f t="shared" si="391"/>
        <v>0</v>
      </c>
      <c r="MF81" s="142">
        <f t="shared" si="391"/>
        <v>0</v>
      </c>
      <c r="MG81" s="142">
        <f t="shared" si="391"/>
        <v>0</v>
      </c>
      <c r="MH81" s="142">
        <f>MH83+MH97</f>
        <v>0</v>
      </c>
      <c r="MI81" s="142">
        <f>MI83+MI97</f>
        <v>0</v>
      </c>
      <c r="MJ81" s="142">
        <f>LX81+LY81+LZ81+MA81+MB81+MC81+MD81+ME81+MF81+MG81+MH81+MI81</f>
        <v>1034913.99</v>
      </c>
    </row>
    <row r="82" spans="1:348" x14ac:dyDescent="0.2">
      <c r="A82" s="42"/>
      <c r="B82" s="43"/>
      <c r="C82" s="245" t="s">
        <v>395</v>
      </c>
      <c r="D82" s="205" t="s">
        <v>395</v>
      </c>
      <c r="E82" s="143"/>
      <c r="F82" s="143"/>
      <c r="G82" s="143"/>
      <c r="H82" s="143"/>
      <c r="I82" s="143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  <c r="AA82" s="139"/>
      <c r="AB82" s="139"/>
      <c r="AC82" s="139"/>
      <c r="AD82" s="139"/>
      <c r="AE82" s="139"/>
      <c r="AF82" s="139"/>
      <c r="AG82" s="139"/>
      <c r="AH82" s="139"/>
      <c r="AI82" s="139"/>
      <c r="AJ82" s="139"/>
      <c r="AK82" s="146"/>
      <c r="AL82" s="146"/>
      <c r="AM82" s="139"/>
      <c r="AN82" s="139"/>
      <c r="AO82" s="139"/>
      <c r="AP82" s="139"/>
      <c r="AQ82" s="139"/>
      <c r="AR82" s="139"/>
      <c r="AS82" s="139"/>
      <c r="AT82" s="139"/>
      <c r="AU82" s="139"/>
      <c r="AV82" s="139"/>
      <c r="AW82" s="139"/>
      <c r="AX82" s="139"/>
      <c r="AY82" s="139"/>
      <c r="AZ82" s="139"/>
      <c r="BA82" s="139"/>
      <c r="BB82" s="139"/>
      <c r="BC82" s="139"/>
      <c r="BD82" s="139"/>
      <c r="BE82" s="139"/>
      <c r="BF82" s="139"/>
      <c r="BG82" s="139"/>
      <c r="BH82" s="139"/>
      <c r="BI82" s="139"/>
      <c r="BJ82" s="139"/>
      <c r="BK82" s="139"/>
      <c r="BL82" s="139"/>
      <c r="BM82" s="139"/>
      <c r="BN82" s="139"/>
      <c r="BO82" s="139"/>
      <c r="BP82" s="139"/>
      <c r="BQ82" s="139"/>
      <c r="BR82" s="139"/>
      <c r="BS82" s="139"/>
      <c r="BT82" s="139"/>
      <c r="BU82" s="139"/>
      <c r="BV82" s="139"/>
      <c r="BW82" s="139"/>
      <c r="BX82" s="139"/>
      <c r="BY82" s="139"/>
      <c r="BZ82" s="139"/>
      <c r="CA82" s="139"/>
      <c r="CB82" s="139"/>
      <c r="CC82" s="139"/>
      <c r="CD82" s="139"/>
      <c r="CE82" s="139"/>
      <c r="CF82" s="139"/>
      <c r="CG82" s="139"/>
      <c r="CH82" s="139"/>
      <c r="CI82" s="139"/>
      <c r="CJ82" s="139"/>
      <c r="CK82" s="139"/>
      <c r="CL82" s="139"/>
      <c r="CM82" s="139"/>
      <c r="CN82" s="139"/>
      <c r="CO82" s="139"/>
      <c r="CP82" s="139"/>
      <c r="CQ82" s="139"/>
      <c r="CR82" s="139"/>
      <c r="CS82" s="139"/>
      <c r="CT82" s="139"/>
      <c r="CU82" s="139"/>
      <c r="CV82" s="139"/>
      <c r="CW82" s="139"/>
      <c r="CX82" s="139"/>
      <c r="CY82" s="139"/>
      <c r="CZ82" s="139"/>
      <c r="DA82" s="139"/>
      <c r="DB82" s="139"/>
      <c r="DC82" s="139"/>
      <c r="DD82" s="139"/>
      <c r="DE82" s="139"/>
      <c r="DF82" s="139"/>
      <c r="DG82" s="139"/>
      <c r="DH82" s="139"/>
      <c r="DI82" s="139"/>
      <c r="DJ82" s="139"/>
      <c r="DK82" s="139"/>
      <c r="DL82" s="139"/>
      <c r="DM82" s="139"/>
      <c r="DN82" s="139"/>
      <c r="DO82" s="139"/>
      <c r="DP82" s="139"/>
      <c r="DQ82" s="139"/>
      <c r="DR82" s="139"/>
      <c r="DS82" s="139"/>
      <c r="DT82" s="139"/>
      <c r="DU82" s="139"/>
      <c r="DV82" s="139"/>
      <c r="DW82" s="139"/>
      <c r="DX82" s="139"/>
      <c r="DY82" s="139"/>
      <c r="DZ82" s="139"/>
      <c r="EA82" s="139"/>
      <c r="EB82" s="139"/>
      <c r="EC82" s="139"/>
      <c r="ED82" s="139"/>
      <c r="EE82" s="139"/>
      <c r="EF82" s="139"/>
      <c r="EG82" s="139"/>
      <c r="EH82" s="139"/>
      <c r="EI82" s="139"/>
      <c r="EJ82" s="139"/>
      <c r="EK82" s="139"/>
      <c r="EL82" s="139"/>
      <c r="EM82" s="139"/>
      <c r="EN82" s="139"/>
      <c r="EO82" s="139"/>
      <c r="EP82" s="139"/>
      <c r="EQ82" s="139"/>
      <c r="ER82" s="139"/>
      <c r="ES82" s="139"/>
      <c r="ET82" s="139"/>
      <c r="EU82" s="139"/>
      <c r="EV82" s="139"/>
      <c r="EW82" s="139"/>
      <c r="EX82" s="139"/>
      <c r="EY82" s="139"/>
      <c r="EZ82" s="139"/>
      <c r="FA82" s="139"/>
      <c r="FB82" s="139"/>
      <c r="FC82" s="139"/>
      <c r="FD82" s="139"/>
      <c r="FE82" s="139"/>
      <c r="FF82" s="139"/>
      <c r="FG82" s="139"/>
      <c r="FH82" s="139"/>
      <c r="FI82" s="139"/>
      <c r="FJ82" s="139"/>
      <c r="FK82" s="139"/>
      <c r="FL82" s="139"/>
      <c r="FM82" s="139"/>
      <c r="FN82" s="139"/>
      <c r="FO82" s="139"/>
      <c r="FP82" s="139"/>
      <c r="FQ82" s="139"/>
      <c r="FR82" s="139"/>
      <c r="FS82" s="139"/>
      <c r="FT82" s="139"/>
      <c r="FU82" s="139"/>
      <c r="FV82" s="139"/>
      <c r="FW82" s="139"/>
      <c r="FX82" s="139"/>
      <c r="FY82" s="139"/>
      <c r="FZ82" s="139"/>
      <c r="GA82" s="139"/>
      <c r="GB82" s="139"/>
      <c r="GC82" s="139"/>
      <c r="GD82" s="139"/>
      <c r="GE82" s="139"/>
      <c r="GF82" s="139"/>
      <c r="GG82" s="139"/>
      <c r="GH82" s="139"/>
      <c r="GI82" s="139"/>
      <c r="GJ82" s="139"/>
      <c r="GK82" s="139"/>
      <c r="GL82" s="139"/>
      <c r="GM82" s="139"/>
      <c r="GN82" s="139"/>
      <c r="GO82" s="139"/>
      <c r="GP82" s="139"/>
      <c r="GQ82" s="139"/>
      <c r="GR82" s="139"/>
      <c r="GS82" s="139"/>
      <c r="GT82" s="139"/>
      <c r="GU82" s="139"/>
      <c r="GV82" s="139"/>
      <c r="GW82" s="139"/>
      <c r="GX82" s="139"/>
      <c r="GY82" s="139"/>
      <c r="GZ82" s="139"/>
      <c r="HA82" s="139"/>
      <c r="HB82" s="139"/>
      <c r="HC82" s="139"/>
      <c r="HD82" s="139"/>
      <c r="HE82" s="139"/>
      <c r="HF82" s="139"/>
      <c r="HG82" s="139"/>
      <c r="HH82" s="139"/>
      <c r="HI82" s="139"/>
      <c r="HJ82" s="139"/>
      <c r="HK82" s="139"/>
      <c r="HL82" s="139"/>
      <c r="HM82" s="139"/>
      <c r="HN82" s="139"/>
      <c r="HO82" s="139"/>
      <c r="HP82" s="139"/>
      <c r="HQ82" s="139"/>
      <c r="HR82" s="139"/>
      <c r="HS82" s="139"/>
      <c r="HT82" s="139"/>
      <c r="HU82" s="139"/>
      <c r="HV82" s="139"/>
      <c r="HW82" s="139"/>
      <c r="HX82" s="139"/>
      <c r="HY82" s="139"/>
      <c r="HZ82" s="139"/>
      <c r="IA82" s="139"/>
      <c r="IB82" s="139"/>
      <c r="IC82" s="139"/>
      <c r="ID82" s="139"/>
      <c r="IE82" s="139"/>
      <c r="IF82" s="139"/>
      <c r="IG82" s="139"/>
      <c r="IH82" s="139"/>
      <c r="II82" s="139"/>
      <c r="IJ82" s="139"/>
      <c r="IK82" s="139"/>
      <c r="IL82" s="139"/>
      <c r="IM82" s="139"/>
      <c r="IN82" s="139"/>
      <c r="IO82" s="139"/>
      <c r="IP82" s="139"/>
      <c r="IQ82" s="139"/>
      <c r="IR82" s="139"/>
      <c r="IS82" s="139"/>
      <c r="IT82" s="139"/>
      <c r="IU82" s="139"/>
      <c r="IV82" s="139"/>
      <c r="IW82" s="139"/>
      <c r="IX82" s="139"/>
      <c r="IY82" s="139"/>
      <c r="IZ82" s="139"/>
      <c r="JA82" s="139"/>
      <c r="JB82" s="139"/>
      <c r="JC82" s="139"/>
      <c r="JD82" s="139"/>
      <c r="JE82" s="139"/>
      <c r="JF82" s="139"/>
      <c r="JG82" s="139"/>
      <c r="JH82" s="139"/>
      <c r="JI82" s="139"/>
      <c r="JJ82" s="139"/>
      <c r="JK82" s="139"/>
      <c r="JL82" s="139"/>
      <c r="JM82" s="139"/>
      <c r="JN82" s="139"/>
      <c r="JO82" s="139"/>
      <c r="JP82" s="139"/>
      <c r="JQ82" s="139"/>
      <c r="JR82" s="139"/>
      <c r="JS82" s="139"/>
      <c r="JT82" s="139"/>
      <c r="JU82" s="139"/>
      <c r="JV82" s="139"/>
      <c r="JW82" s="139"/>
      <c r="JX82" s="139"/>
      <c r="JY82" s="139"/>
      <c r="JZ82" s="139"/>
      <c r="KA82" s="139"/>
      <c r="KB82" s="139"/>
      <c r="KC82" s="139"/>
      <c r="KD82" s="139"/>
      <c r="KE82" s="139"/>
      <c r="KF82" s="139"/>
      <c r="KG82" s="139"/>
      <c r="KH82" s="139"/>
      <c r="KI82" s="139"/>
      <c r="KJ82" s="139"/>
      <c r="KK82" s="139"/>
      <c r="KL82" s="139"/>
      <c r="KM82" s="139"/>
      <c r="KN82" s="139"/>
      <c r="KO82" s="139"/>
      <c r="KP82" s="139"/>
      <c r="KQ82" s="139"/>
      <c r="KR82" s="139"/>
      <c r="KS82" s="139"/>
      <c r="KT82" s="139"/>
      <c r="KU82" s="139"/>
      <c r="KV82" s="139"/>
      <c r="KW82" s="139"/>
      <c r="KX82" s="139"/>
      <c r="KY82" s="139"/>
      <c r="KZ82" s="139"/>
      <c r="LA82" s="139"/>
      <c r="LB82" s="139"/>
      <c r="LC82" s="139"/>
      <c r="LD82" s="139"/>
      <c r="LE82" s="139"/>
      <c r="LF82" s="139"/>
      <c r="LG82" s="139"/>
      <c r="LH82" s="139"/>
      <c r="LI82" s="139"/>
      <c r="LJ82" s="139"/>
      <c r="LK82" s="139"/>
      <c r="LL82" s="139"/>
      <c r="LM82" s="139"/>
      <c r="LN82" s="139"/>
      <c r="LO82" s="139"/>
      <c r="LP82" s="139"/>
      <c r="LQ82" s="139"/>
      <c r="LR82" s="139"/>
      <c r="LS82" s="139"/>
      <c r="LT82" s="139"/>
      <c r="LU82" s="139"/>
      <c r="LV82" s="139"/>
      <c r="LW82" s="139"/>
      <c r="LX82" s="139"/>
      <c r="LY82" s="139"/>
      <c r="LZ82" s="139"/>
      <c r="MA82" s="139"/>
      <c r="MB82" s="139"/>
      <c r="MC82" s="139"/>
      <c r="MD82" s="139"/>
      <c r="ME82" s="139"/>
      <c r="MF82" s="139"/>
      <c r="MG82" s="139"/>
      <c r="MH82" s="139"/>
      <c r="MI82" s="139"/>
      <c r="MJ82" s="139"/>
    </row>
    <row r="83" spans="1:348" ht="15.75" x14ac:dyDescent="0.25">
      <c r="A83" s="50">
        <v>7140</v>
      </c>
      <c r="B83" s="51"/>
      <c r="C83" s="247" t="s">
        <v>81</v>
      </c>
      <c r="D83" s="207" t="s">
        <v>82</v>
      </c>
      <c r="E83" s="144">
        <f>SUM(E84:E93)</f>
        <v>31533867.46786847</v>
      </c>
      <c r="F83" s="144">
        <f t="shared" ref="F83:BQ83" si="392">SUM(F84:F93)</f>
        <v>20745693.540310469</v>
      </c>
      <c r="G83" s="144">
        <f t="shared" si="392"/>
        <v>9784313.9709564354</v>
      </c>
      <c r="H83" s="144">
        <f t="shared" si="392"/>
        <v>11204957.436154231</v>
      </c>
      <c r="I83" s="144">
        <f t="shared" si="392"/>
        <v>13867355.199465865</v>
      </c>
      <c r="J83" s="144">
        <f t="shared" si="392"/>
        <v>18300676.014021032</v>
      </c>
      <c r="K83" s="144">
        <f t="shared" si="392"/>
        <v>3238749.7913536974</v>
      </c>
      <c r="L83" s="144">
        <f t="shared" si="392"/>
        <v>3580904.690368887</v>
      </c>
      <c r="M83" s="144">
        <f t="shared" si="392"/>
        <v>3886095.8103822405</v>
      </c>
      <c r="N83" s="144">
        <f t="shared" si="392"/>
        <v>2570651.8110499084</v>
      </c>
      <c r="O83" s="144">
        <f t="shared" si="392"/>
        <v>1592134.0343849109</v>
      </c>
      <c r="P83" s="144">
        <f t="shared" si="392"/>
        <v>2926548.1555666835</v>
      </c>
      <c r="Q83" s="144">
        <f t="shared" si="392"/>
        <v>3144049.4074445004</v>
      </c>
      <c r="R83" s="144">
        <f t="shared" si="392"/>
        <v>1546824.4032715741</v>
      </c>
      <c r="S83" s="144">
        <f t="shared" si="392"/>
        <v>1475279.5860457355</v>
      </c>
      <c r="T83" s="144">
        <f t="shared" si="392"/>
        <v>1110106.826907027</v>
      </c>
      <c r="U83" s="144">
        <f t="shared" si="392"/>
        <v>964826.40627608087</v>
      </c>
      <c r="V83" s="144">
        <f t="shared" si="392"/>
        <v>1381634.9524286431</v>
      </c>
      <c r="W83" s="144">
        <f t="shared" ref="W83:W93" si="393">K83+L83+M83+N83+O83+P83+Q83+R83+S83+T83+U83+V83</f>
        <v>27417805.875479888</v>
      </c>
      <c r="X83" s="144">
        <f t="shared" si="392"/>
        <v>1062318.4777165749</v>
      </c>
      <c r="Y83" s="144">
        <f t="shared" si="392"/>
        <v>774311.46720080124</v>
      </c>
      <c r="Z83" s="144">
        <f t="shared" si="392"/>
        <v>793673.84409948264</v>
      </c>
      <c r="AA83" s="144">
        <f t="shared" si="392"/>
        <v>967530.46236020699</v>
      </c>
      <c r="AB83" s="144">
        <f t="shared" si="392"/>
        <v>877349.35736938752</v>
      </c>
      <c r="AC83" s="144">
        <f t="shared" si="392"/>
        <v>1042159.0719412453</v>
      </c>
      <c r="AD83" s="144">
        <f t="shared" si="392"/>
        <v>1172543.8157235854</v>
      </c>
      <c r="AE83" s="144">
        <f t="shared" si="392"/>
        <v>863562.0096811885</v>
      </c>
      <c r="AF83" s="144">
        <f t="shared" si="392"/>
        <v>982187.20163578715</v>
      </c>
      <c r="AG83" s="144">
        <f t="shared" si="392"/>
        <v>1161287.7649808046</v>
      </c>
      <c r="AH83" s="144">
        <f t="shared" si="392"/>
        <v>1214409.1136705058</v>
      </c>
      <c r="AI83" s="144">
        <f t="shared" si="392"/>
        <v>1976706.7267568021</v>
      </c>
      <c r="AJ83" s="144">
        <f t="shared" ref="AJ83:AJ93" si="394">X83+Y83+Z83+AA83+AB83+AC83+AD83+AE83+AF83+AG83+AH83+AI83</f>
        <v>12888039.313136371</v>
      </c>
      <c r="AK83" s="155">
        <f t="shared" si="392"/>
        <v>1819992.4887330998</v>
      </c>
      <c r="AL83" s="155">
        <f t="shared" si="392"/>
        <v>1158900.8512769155</v>
      </c>
      <c r="AM83" s="144">
        <f t="shared" si="392"/>
        <v>1081355.3663829076</v>
      </c>
      <c r="AN83" s="144">
        <f t="shared" si="392"/>
        <v>890473.20981472195</v>
      </c>
      <c r="AO83" s="144">
        <f t="shared" si="392"/>
        <v>913570.35553330008</v>
      </c>
      <c r="AP83" s="144">
        <f t="shared" si="392"/>
        <v>1004740.4439993326</v>
      </c>
      <c r="AQ83" s="144">
        <f t="shared" si="392"/>
        <v>940143.54865631775</v>
      </c>
      <c r="AR83" s="144">
        <f t="shared" si="392"/>
        <v>980011.68419295619</v>
      </c>
      <c r="AS83" s="144">
        <f t="shared" si="392"/>
        <v>918064.59689534304</v>
      </c>
      <c r="AT83" s="144">
        <f t="shared" si="392"/>
        <v>1005278.7514605242</v>
      </c>
      <c r="AU83" s="144">
        <f t="shared" si="392"/>
        <v>1160227.8417626442</v>
      </c>
      <c r="AV83" s="144">
        <f t="shared" si="392"/>
        <v>1280737.7733266565</v>
      </c>
      <c r="AW83" s="144">
        <f t="shared" ref="AW83:AW93" si="395">AK83+AL83+AM83+AN83+AO83+AP83+AQ83+AR83+AS83+AT83+AU83+AV83</f>
        <v>13153496.912034718</v>
      </c>
      <c r="AX83" s="144">
        <f t="shared" si="392"/>
        <v>1219424.9707895175</v>
      </c>
      <c r="AY83" s="144">
        <f t="shared" si="392"/>
        <v>1006342.8476047406</v>
      </c>
      <c r="AZ83" s="144">
        <f t="shared" si="392"/>
        <v>1264200.4673677182</v>
      </c>
      <c r="BA83" s="144">
        <f t="shared" si="392"/>
        <v>1073531.1300283761</v>
      </c>
      <c r="BB83" s="144">
        <f t="shared" si="392"/>
        <v>1106455.5166082457</v>
      </c>
      <c r="BC83" s="144">
        <f t="shared" si="392"/>
        <v>1194295.6100817893</v>
      </c>
      <c r="BD83" s="144">
        <f t="shared" si="392"/>
        <v>1255716.9086963779</v>
      </c>
      <c r="BE83" s="144">
        <f t="shared" si="392"/>
        <v>1072842.5972291771</v>
      </c>
      <c r="BF83" s="144">
        <f t="shared" si="392"/>
        <v>1248668.8365882155</v>
      </c>
      <c r="BG83" s="144">
        <f t="shared" si="392"/>
        <v>1299344.8506092473</v>
      </c>
      <c r="BH83" s="144">
        <f t="shared" si="392"/>
        <v>1351848.6062426977</v>
      </c>
      <c r="BI83" s="144">
        <f t="shared" si="392"/>
        <v>1511004.0060090136</v>
      </c>
      <c r="BJ83" s="144">
        <f t="shared" ref="BJ83:BJ93" si="396">AX83+AY83+AZ83+BA83+BB83+BC83+BD83+BE83+BF83+BG83+BH83+BI83</f>
        <v>14603676.347855115</v>
      </c>
      <c r="BK83" s="144">
        <f t="shared" si="392"/>
        <v>1520697.7132365215</v>
      </c>
      <c r="BL83" s="144">
        <f t="shared" si="392"/>
        <v>1698376.7317643131</v>
      </c>
      <c r="BM83" s="144">
        <f t="shared" si="392"/>
        <v>1342563.8457686531</v>
      </c>
      <c r="BN83" s="144">
        <f t="shared" si="392"/>
        <v>549974.96244366548</v>
      </c>
      <c r="BO83" s="144">
        <f t="shared" si="392"/>
        <v>1298940.0767818396</v>
      </c>
      <c r="BP83" s="144">
        <f t="shared" si="392"/>
        <v>1503421.7993657154</v>
      </c>
      <c r="BQ83" s="144">
        <f t="shared" si="392"/>
        <v>1554636.1208479388</v>
      </c>
      <c r="BR83" s="144">
        <f t="shared" ref="BR83:DV83" si="397">SUM(BR84:BR93)</f>
        <v>1224904.0227007179</v>
      </c>
      <c r="BS83" s="144">
        <f t="shared" si="397"/>
        <v>1520393.0896344518</v>
      </c>
      <c r="BT83" s="144">
        <f t="shared" si="397"/>
        <v>1752532.9661158405</v>
      </c>
      <c r="BU83" s="144">
        <f t="shared" si="397"/>
        <v>1637927.7249207145</v>
      </c>
      <c r="BV83" s="144">
        <f t="shared" si="397"/>
        <v>2990189.4508429319</v>
      </c>
      <c r="BW83" s="144">
        <f t="shared" ref="BW83:BW93" si="398">BK83+BL83+BM83+BN83+BO83+BP83+BQ83+BR83+BS83+BT83+BU83+BV83</f>
        <v>18594558.504423305</v>
      </c>
      <c r="BX83" s="144">
        <f t="shared" si="397"/>
        <v>1684330.6626606579</v>
      </c>
      <c r="BY83" s="144">
        <f t="shared" si="397"/>
        <v>1565706.8936738439</v>
      </c>
      <c r="BZ83" s="144">
        <f t="shared" si="397"/>
        <v>1588912.5354698715</v>
      </c>
      <c r="CA83" s="144">
        <f t="shared" si="397"/>
        <v>1608450.1752628945</v>
      </c>
      <c r="CB83" s="144">
        <f t="shared" si="397"/>
        <v>1591224.3365047572</v>
      </c>
      <c r="CC83" s="144">
        <f t="shared" si="397"/>
        <v>1906180.1034885664</v>
      </c>
      <c r="CD83" s="144">
        <f t="shared" si="397"/>
        <v>1914434.1512268404</v>
      </c>
      <c r="CE83" s="144">
        <f t="shared" si="397"/>
        <v>1432782.5070939744</v>
      </c>
      <c r="CF83" s="144">
        <f t="shared" si="397"/>
        <v>1744328.9934902352</v>
      </c>
      <c r="CG83" s="144">
        <f t="shared" si="397"/>
        <v>1972917.7098981806</v>
      </c>
      <c r="CH83" s="144">
        <f t="shared" si="397"/>
        <v>1856434.6519779668</v>
      </c>
      <c r="CI83" s="144">
        <f t="shared" si="397"/>
        <v>3212911.0332164918</v>
      </c>
      <c r="CJ83" s="144">
        <f t="shared" ref="CJ83:CJ93" si="399">BX83+BY83+BZ83+CA83+CB83+CC83+CD83+CE83+CF83+CG83+CH83+CI83</f>
        <v>22078613.753964283</v>
      </c>
      <c r="CK83" s="144">
        <f t="shared" si="397"/>
        <v>1463891.6708395928</v>
      </c>
      <c r="CL83" s="144">
        <f t="shared" si="397"/>
        <v>1692647.304289768</v>
      </c>
      <c r="CM83" s="144">
        <f t="shared" si="397"/>
        <v>1909038.5578367552</v>
      </c>
      <c r="CN83" s="144">
        <f t="shared" si="397"/>
        <v>1771344.5167751627</v>
      </c>
      <c r="CO83" s="144">
        <f t="shared" si="397"/>
        <v>2116612.418627942</v>
      </c>
      <c r="CP83" s="144">
        <f t="shared" si="397"/>
        <v>2229231.3470205311</v>
      </c>
      <c r="CQ83" s="144">
        <f t="shared" si="397"/>
        <v>1834430.812885996</v>
      </c>
      <c r="CR83" s="144">
        <f t="shared" si="397"/>
        <v>1769420.797863462</v>
      </c>
      <c r="CS83" s="144">
        <f t="shared" si="397"/>
        <v>1908717.2425304623</v>
      </c>
      <c r="CT83" s="144">
        <f t="shared" si="397"/>
        <v>1937819.2288432652</v>
      </c>
      <c r="CU83" s="144">
        <f t="shared" si="397"/>
        <v>1881801.8694708731</v>
      </c>
      <c r="CV83" s="144">
        <f t="shared" si="397"/>
        <v>3113603.7389417458</v>
      </c>
      <c r="CW83" s="144">
        <f t="shared" ref="CW83:CW93" si="400">CK83+CL83+CM83+CN83+CO83+CP83+CQ83+CR83+CS83+CT83+CU83+CV83</f>
        <v>23628559.505925551</v>
      </c>
      <c r="CX83" s="144">
        <f t="shared" si="397"/>
        <v>1579853.1130028376</v>
      </c>
      <c r="CY83" s="144">
        <f t="shared" si="397"/>
        <v>1344153.7305958939</v>
      </c>
      <c r="CZ83" s="144">
        <f t="shared" si="397"/>
        <v>1703843.264897346</v>
      </c>
      <c r="DA83" s="144">
        <f t="shared" si="397"/>
        <v>1716357.8701385413</v>
      </c>
      <c r="DB83" s="144">
        <f t="shared" si="397"/>
        <v>1701310.2987815056</v>
      </c>
      <c r="DC83" s="144">
        <f t="shared" si="397"/>
        <v>2064404.9407444501</v>
      </c>
      <c r="DD83" s="144">
        <f t="shared" si="397"/>
        <v>1822467.0338841598</v>
      </c>
      <c r="DE83" s="144">
        <f t="shared" si="397"/>
        <v>1651811.0499081956</v>
      </c>
      <c r="DF83" s="144">
        <f t="shared" si="397"/>
        <v>1893640.4606910367</v>
      </c>
      <c r="DG83" s="144">
        <f t="shared" si="397"/>
        <v>1810503.2548823236</v>
      </c>
      <c r="DH83" s="144">
        <f t="shared" si="397"/>
        <v>2087189.1170088467</v>
      </c>
      <c r="DI83" s="144">
        <f t="shared" si="397"/>
        <v>3050304.6236020704</v>
      </c>
      <c r="DJ83" s="144">
        <f t="shared" ref="DJ83:DJ93" si="401">CX83+CY83+CZ83+DA83+DB83+DC83+DD83+DE83+DF83+DG83+DH83+DI83</f>
        <v>22425838.758137204</v>
      </c>
      <c r="DK83" s="144">
        <f t="shared" si="397"/>
        <v>1771115.0058420966</v>
      </c>
      <c r="DL83" s="144">
        <f t="shared" si="397"/>
        <v>1063854.1145050912</v>
      </c>
      <c r="DM83" s="144">
        <f t="shared" si="397"/>
        <v>2267284.2597229178</v>
      </c>
      <c r="DN83" s="144">
        <f t="shared" si="397"/>
        <v>1872679.8531130031</v>
      </c>
      <c r="DO83" s="144">
        <f t="shared" si="397"/>
        <v>1991111.6675012521</v>
      </c>
      <c r="DP83" s="144">
        <f t="shared" si="397"/>
        <v>2054481.722583876</v>
      </c>
      <c r="DQ83" s="144">
        <f t="shared" si="397"/>
        <v>2030758.6379569359</v>
      </c>
      <c r="DR83" s="144">
        <f t="shared" si="397"/>
        <v>1877854.2814221336</v>
      </c>
      <c r="DS83" s="144">
        <f t="shared" si="397"/>
        <v>1703759.8063762311</v>
      </c>
      <c r="DT83" s="144">
        <f t="shared" si="397"/>
        <v>2078822.4002670674</v>
      </c>
      <c r="DU83" s="144">
        <f t="shared" si="397"/>
        <v>1943269.0702720752</v>
      </c>
      <c r="DV83" s="144">
        <f t="shared" si="397"/>
        <v>2602862.6272742446</v>
      </c>
      <c r="DW83" s="144">
        <f t="shared" ref="DW83:DW93" si="402">DK83+DL83+DM83+DN83+DO83+DP83+DQ83+DR83+DS83+DT83+DU83+DV83</f>
        <v>23257853.446836926</v>
      </c>
      <c r="DX83" s="144">
        <f t="shared" ref="DX83:EI83" si="403">SUM(DX84:DX93)</f>
        <v>1042173</v>
      </c>
      <c r="DY83" s="144">
        <f t="shared" si="403"/>
        <v>1346992</v>
      </c>
      <c r="DZ83" s="144">
        <f t="shared" si="403"/>
        <v>2455120.0099999998</v>
      </c>
      <c r="EA83" s="144">
        <f t="shared" si="403"/>
        <v>1818717.1499999997</v>
      </c>
      <c r="EB83" s="144">
        <f t="shared" si="403"/>
        <v>1807466</v>
      </c>
      <c r="EC83" s="144">
        <f t="shared" si="403"/>
        <v>2048997.19</v>
      </c>
      <c r="ED83" s="144">
        <f t="shared" si="403"/>
        <v>1895521.4</v>
      </c>
      <c r="EE83" s="144">
        <f t="shared" si="403"/>
        <v>1806633.5599999998</v>
      </c>
      <c r="EF83" s="144">
        <f t="shared" si="403"/>
        <v>1745034.6400000001</v>
      </c>
      <c r="EG83" s="144">
        <f t="shared" si="403"/>
        <v>1863990.97</v>
      </c>
      <c r="EH83" s="144">
        <f t="shared" si="403"/>
        <v>1854474.9599999997</v>
      </c>
      <c r="EI83" s="144">
        <f t="shared" si="403"/>
        <v>2189129</v>
      </c>
      <c r="EJ83" s="144">
        <f t="shared" ref="EJ83:EJ93" si="404">DX83+DY83+DZ83+EA83+EB83+EC83+ED83+EE83+EF83+EG83+EH83+EI83</f>
        <v>21874249.880000003</v>
      </c>
      <c r="EK83" s="144">
        <f t="shared" ref="EK83:EV83" si="405">SUM(EK84:EK93)</f>
        <v>1604532.26</v>
      </c>
      <c r="EL83" s="144">
        <f t="shared" si="405"/>
        <v>1540963</v>
      </c>
      <c r="EM83" s="144">
        <f t="shared" si="405"/>
        <v>1748735</v>
      </c>
      <c r="EN83" s="144">
        <f t="shared" si="405"/>
        <v>1756331</v>
      </c>
      <c r="EO83" s="144">
        <f t="shared" si="405"/>
        <v>1746847</v>
      </c>
      <c r="EP83" s="144">
        <f t="shared" si="405"/>
        <v>1594588</v>
      </c>
      <c r="EQ83" s="144">
        <f t="shared" si="405"/>
        <v>1581823</v>
      </c>
      <c r="ER83" s="144">
        <f t="shared" si="405"/>
        <v>1342654.46</v>
      </c>
      <c r="ES83" s="144">
        <f t="shared" si="405"/>
        <v>1502212</v>
      </c>
      <c r="ET83" s="144">
        <f t="shared" si="405"/>
        <v>1533608</v>
      </c>
      <c r="EU83" s="144">
        <f t="shared" si="405"/>
        <v>1716321</v>
      </c>
      <c r="EV83" s="144">
        <f t="shared" si="405"/>
        <v>1773767</v>
      </c>
      <c r="EW83" s="144">
        <f t="shared" ref="EW83:EW93" si="406">EK83+EL83+EM83+EN83+EO83+EP83+EQ83+ER83+ES83+ET83+EU83+EV83</f>
        <v>19442381.719999999</v>
      </c>
      <c r="EX83" s="144">
        <f t="shared" ref="EX83:FI83" si="407">SUM(EX84:EX93)</f>
        <v>1452296</v>
      </c>
      <c r="EY83" s="144">
        <f t="shared" si="407"/>
        <v>1593230</v>
      </c>
      <c r="EZ83" s="144">
        <f t="shared" si="407"/>
        <v>1751068</v>
      </c>
      <c r="FA83" s="144">
        <f t="shared" si="407"/>
        <v>1668897</v>
      </c>
      <c r="FB83" s="144">
        <f t="shared" si="407"/>
        <v>1795298</v>
      </c>
      <c r="FC83" s="144">
        <f t="shared" si="407"/>
        <v>1633933</v>
      </c>
      <c r="FD83" s="144">
        <f t="shared" si="407"/>
        <v>1584950</v>
      </c>
      <c r="FE83" s="144">
        <f t="shared" si="407"/>
        <v>1356729</v>
      </c>
      <c r="FF83" s="144">
        <f t="shared" si="407"/>
        <v>1579714</v>
      </c>
      <c r="FG83" s="144">
        <f t="shared" si="407"/>
        <v>1586941.76</v>
      </c>
      <c r="FH83" s="144">
        <f t="shared" si="407"/>
        <v>1843611</v>
      </c>
      <c r="FI83" s="144">
        <f t="shared" si="407"/>
        <v>1830802</v>
      </c>
      <c r="FJ83" s="144">
        <f t="shared" ref="FJ83:FJ93" si="408">EX83+EY83+EZ83+FA83+FB83+FC83+FD83+FE83+FF83+FG83+FH83+FI83</f>
        <v>19677469.759999998</v>
      </c>
      <c r="FK83" s="144">
        <f t="shared" ref="FK83:FV83" si="409">SUM(FK84:FK93)</f>
        <v>1389641.26</v>
      </c>
      <c r="FL83" s="144">
        <f t="shared" si="409"/>
        <v>1307540.04</v>
      </c>
      <c r="FM83" s="144">
        <f t="shared" si="409"/>
        <v>1839184</v>
      </c>
      <c r="FN83" s="144">
        <f t="shared" si="409"/>
        <v>1483447</v>
      </c>
      <c r="FO83" s="144">
        <f t="shared" si="409"/>
        <v>1928729</v>
      </c>
      <c r="FP83" s="144">
        <f t="shared" si="409"/>
        <v>1905590</v>
      </c>
      <c r="FQ83" s="144">
        <f t="shared" si="409"/>
        <v>1812413</v>
      </c>
      <c r="FR83" s="144">
        <f t="shared" si="409"/>
        <v>1837802</v>
      </c>
      <c r="FS83" s="144">
        <f t="shared" si="409"/>
        <v>2041385</v>
      </c>
      <c r="FT83" s="144">
        <f t="shared" si="409"/>
        <v>2648626</v>
      </c>
      <c r="FU83" s="144">
        <f t="shared" si="409"/>
        <v>3369295</v>
      </c>
      <c r="FV83" s="144">
        <f t="shared" si="409"/>
        <v>3972657</v>
      </c>
      <c r="FW83" s="144">
        <f t="shared" ref="FW83:FW93" si="410">FK83+FL83+FM83+FN83+FO83+FP83+FQ83+FR83+FS83+FT83+FU83+FV83</f>
        <v>25536309.300000001</v>
      </c>
      <c r="FX83" s="144">
        <f t="shared" ref="FX83:GF83" si="411">SUM(FX84:FX93)</f>
        <v>1774332</v>
      </c>
      <c r="FY83" s="144">
        <f t="shared" si="411"/>
        <v>1716054</v>
      </c>
      <c r="FZ83" s="144">
        <f t="shared" si="411"/>
        <v>1800794</v>
      </c>
      <c r="GA83" s="144">
        <f t="shared" si="411"/>
        <v>1371001</v>
      </c>
      <c r="GB83" s="144">
        <f t="shared" si="411"/>
        <v>1497041</v>
      </c>
      <c r="GC83" s="144">
        <f t="shared" si="411"/>
        <v>1368212</v>
      </c>
      <c r="GD83" s="144">
        <f t="shared" si="411"/>
        <v>1450492</v>
      </c>
      <c r="GE83" s="144">
        <f t="shared" si="411"/>
        <v>1287241</v>
      </c>
      <c r="GF83" s="144">
        <f t="shared" si="411"/>
        <v>1338337</v>
      </c>
      <c r="GG83" s="144">
        <f>SUM(GG84:GG93)</f>
        <v>650121</v>
      </c>
      <c r="GH83" s="144">
        <f>SUM(GH84:GH93)</f>
        <v>1640179.2200000002</v>
      </c>
      <c r="GI83" s="144">
        <f>SUM(GI84:GI93)</f>
        <v>1766407.93</v>
      </c>
      <c r="GJ83" s="144">
        <f t="shared" ref="GJ83:GJ93" si="412">FY83+FZ83+GA83+GB83+GC83+GD83+GE83+GF83+GH83+GG83+GI83+FX83</f>
        <v>17660212.149999999</v>
      </c>
      <c r="GK83" s="144">
        <f t="shared" ref="GK83:GT83" si="413">SUM(GK84:GK93)</f>
        <v>1406279.7600000002</v>
      </c>
      <c r="GL83" s="144">
        <f t="shared" si="413"/>
        <v>1378135.8100000003</v>
      </c>
      <c r="GM83" s="144">
        <f t="shared" si="413"/>
        <v>1541464.54</v>
      </c>
      <c r="GN83" s="144">
        <f t="shared" si="413"/>
        <v>1493817.19</v>
      </c>
      <c r="GO83" s="144">
        <f t="shared" si="413"/>
        <v>1789424.3800000001</v>
      </c>
      <c r="GP83" s="144">
        <f t="shared" si="413"/>
        <v>1588550.1400000004</v>
      </c>
      <c r="GQ83" s="144">
        <f t="shared" si="413"/>
        <v>1690498.83</v>
      </c>
      <c r="GR83" s="144">
        <f t="shared" si="413"/>
        <v>1643534.89</v>
      </c>
      <c r="GS83" s="144">
        <f t="shared" si="413"/>
        <v>1530707.4500000002</v>
      </c>
      <c r="GT83" s="144">
        <f t="shared" si="413"/>
        <v>1765470.86</v>
      </c>
      <c r="GU83" s="144">
        <f>SUM(GU84:GU93)</f>
        <v>1822119.97</v>
      </c>
      <c r="GV83" s="144">
        <f>SUM(GV84:GV93)</f>
        <v>2717030.96</v>
      </c>
      <c r="GW83" s="144">
        <f t="shared" ref="GW83:GW93" si="414">GK83+GL83+GM83+GN83+GO83+GP83+GQ83+GR83+GS83+GT83+GU83+GV83</f>
        <v>20367034.780000001</v>
      </c>
      <c r="GX83" s="144">
        <f t="shared" ref="GX83:HI83" si="415">SUM(GX84:GX95)</f>
        <v>2081878.4999999998</v>
      </c>
      <c r="GY83" s="144">
        <f t="shared" si="415"/>
        <v>2610967.0599999996</v>
      </c>
      <c r="GZ83" s="144">
        <f t="shared" si="415"/>
        <v>2296845.9300000002</v>
      </c>
      <c r="HA83" s="144">
        <f t="shared" si="415"/>
        <v>2067699.0499999998</v>
      </c>
      <c r="HB83" s="144">
        <f t="shared" si="415"/>
        <v>1564209.53</v>
      </c>
      <c r="HC83" s="144">
        <f t="shared" si="415"/>
        <v>1246040.7500000002</v>
      </c>
      <c r="HD83" s="144">
        <f t="shared" si="415"/>
        <v>587161.88000000012</v>
      </c>
      <c r="HE83" s="144">
        <f t="shared" si="415"/>
        <v>1283890.1100000001</v>
      </c>
      <c r="HF83" s="144">
        <f t="shared" si="415"/>
        <v>1251520.57</v>
      </c>
      <c r="HG83" s="144">
        <f t="shared" si="415"/>
        <v>1498443.43</v>
      </c>
      <c r="HH83" s="144">
        <f t="shared" si="415"/>
        <v>1619216.6500000001</v>
      </c>
      <c r="HI83" s="144">
        <f t="shared" si="415"/>
        <v>1510237.08</v>
      </c>
      <c r="HJ83" s="144">
        <f>GX83+GY83+GZ83+HA83+HB83+HC83+HD83+HE83+HF83+HG83+HH83+HI83</f>
        <v>19618110.539999999</v>
      </c>
      <c r="HK83" s="144">
        <f t="shared" ref="HK83:HV83" si="416">SUM(HK84:HK95)</f>
        <v>1384045.01</v>
      </c>
      <c r="HL83" s="144">
        <f t="shared" si="416"/>
        <v>1315796.0199999998</v>
      </c>
      <c r="HM83" s="144">
        <f t="shared" si="416"/>
        <v>1341926.2499999998</v>
      </c>
      <c r="HN83" s="144">
        <f t="shared" si="416"/>
        <v>1424521.7800000003</v>
      </c>
      <c r="HO83" s="144">
        <f t="shared" si="416"/>
        <v>1506322.7599999995</v>
      </c>
      <c r="HP83" s="144">
        <f t="shared" si="416"/>
        <v>1280769.0500000005</v>
      </c>
      <c r="HQ83" s="144">
        <f t="shared" si="416"/>
        <v>1303001.9099999999</v>
      </c>
      <c r="HR83" s="144">
        <f t="shared" si="416"/>
        <v>1178502.4300000002</v>
      </c>
      <c r="HS83" s="144">
        <f t="shared" si="416"/>
        <v>1302823.8899999999</v>
      </c>
      <c r="HT83" s="144">
        <f t="shared" si="416"/>
        <v>1304432.33</v>
      </c>
      <c r="HU83" s="144">
        <f t="shared" si="416"/>
        <v>1302902.6599999999</v>
      </c>
      <c r="HV83" s="144">
        <f t="shared" si="416"/>
        <v>1441561.1500000001</v>
      </c>
      <c r="HW83" s="144">
        <f>HK83+HL83+HM83+HN83+HO83+HP83+HQ83+HR83+HS83+HT83+HU83+HV83</f>
        <v>16086605.24</v>
      </c>
      <c r="HX83" s="144">
        <f t="shared" ref="HX83:II83" si="417">SUM(HX84:HX95)</f>
        <v>53734.799999999996</v>
      </c>
      <c r="HY83" s="144">
        <f t="shared" si="417"/>
        <v>38586</v>
      </c>
      <c r="HZ83" s="144">
        <f t="shared" si="417"/>
        <v>46013.39</v>
      </c>
      <c r="IA83" s="144">
        <f t="shared" si="417"/>
        <v>95634.28</v>
      </c>
      <c r="IB83" s="144">
        <f t="shared" si="417"/>
        <v>97530.65</v>
      </c>
      <c r="IC83" s="144">
        <f t="shared" si="417"/>
        <v>93045.49</v>
      </c>
      <c r="ID83" s="144">
        <f t="shared" si="417"/>
        <v>70746.759999999995</v>
      </c>
      <c r="IE83" s="144">
        <f t="shared" si="417"/>
        <v>123418.72</v>
      </c>
      <c r="IF83" s="144">
        <f t="shared" si="417"/>
        <v>162628.04999999999</v>
      </c>
      <c r="IG83" s="144">
        <f t="shared" si="417"/>
        <v>309612.51</v>
      </c>
      <c r="IH83" s="144">
        <f t="shared" si="417"/>
        <v>317721.88</v>
      </c>
      <c r="II83" s="144">
        <f t="shared" si="417"/>
        <v>274773.2</v>
      </c>
      <c r="IJ83" s="144">
        <f>HX83+HY83+HZ83+IA83+IB83+IC83+ID83+IE83+IF83+IG83+IH83+II83</f>
        <v>1683445.7299999997</v>
      </c>
      <c r="IK83" s="144">
        <f t="shared" ref="IK83:IV83" si="418">SUM(IK84:IK95)</f>
        <v>108301.47</v>
      </c>
      <c r="IL83" s="144">
        <f t="shared" si="418"/>
        <v>126402.52</v>
      </c>
      <c r="IM83" s="144">
        <f t="shared" si="418"/>
        <v>135331.18</v>
      </c>
      <c r="IN83" s="144">
        <f t="shared" si="418"/>
        <v>123750.29</v>
      </c>
      <c r="IO83" s="144">
        <f t="shared" si="418"/>
        <v>152431.32</v>
      </c>
      <c r="IP83" s="144">
        <f t="shared" si="418"/>
        <v>191820.47</v>
      </c>
      <c r="IQ83" s="144">
        <f t="shared" si="418"/>
        <v>110622.57999999999</v>
      </c>
      <c r="IR83" s="144">
        <f t="shared" si="418"/>
        <v>96353.919999999998</v>
      </c>
      <c r="IS83" s="144">
        <f t="shared" si="418"/>
        <v>67721.91</v>
      </c>
      <c r="IT83" s="144">
        <f t="shared" si="418"/>
        <v>35229.31</v>
      </c>
      <c r="IU83" s="144">
        <f t="shared" si="418"/>
        <v>149549.99</v>
      </c>
      <c r="IV83" s="144">
        <f t="shared" si="418"/>
        <v>154445.04</v>
      </c>
      <c r="IW83" s="144">
        <f>IK83+IL83+IM83+IN83+IO83+IP83+IQ83+IR83+IS83+IT83+IU83+IV83</f>
        <v>1451960</v>
      </c>
      <c r="IX83" s="144">
        <f t="shared" ref="IX83:JI83" si="419">SUM(IX84:IX95)</f>
        <v>88587.239999999991</v>
      </c>
      <c r="IY83" s="144">
        <f t="shared" si="419"/>
        <v>97557.73</v>
      </c>
      <c r="IZ83" s="144">
        <f t="shared" si="419"/>
        <v>124103.37</v>
      </c>
      <c r="JA83" s="144">
        <f t="shared" si="419"/>
        <v>115716.89</v>
      </c>
      <c r="JB83" s="144">
        <f t="shared" si="419"/>
        <v>188655.08</v>
      </c>
      <c r="JC83" s="144">
        <f t="shared" si="419"/>
        <v>97308.88</v>
      </c>
      <c r="JD83" s="144">
        <f t="shared" si="419"/>
        <v>58409.21</v>
      </c>
      <c r="JE83" s="144">
        <f t="shared" si="419"/>
        <v>72008.63</v>
      </c>
      <c r="JF83" s="144">
        <f t="shared" si="419"/>
        <v>60438.16</v>
      </c>
      <c r="JG83" s="144">
        <f t="shared" si="419"/>
        <v>43305.35</v>
      </c>
      <c r="JH83" s="144">
        <f t="shared" si="419"/>
        <v>69806.070000000007</v>
      </c>
      <c r="JI83" s="144">
        <f t="shared" si="419"/>
        <v>138752.74</v>
      </c>
      <c r="JJ83" s="144">
        <f>IX83+IY83+IZ83+JA83+JB83+JC83+JD83+JE83+JF83+JG83+JH83+JI83</f>
        <v>1154649.3499999999</v>
      </c>
      <c r="JK83" s="144">
        <f t="shared" ref="JK83:JV83" si="420">SUM(JK84:JK95)</f>
        <v>95528.46</v>
      </c>
      <c r="JL83" s="144">
        <f t="shared" si="420"/>
        <v>88511.450000000012</v>
      </c>
      <c r="JM83" s="144">
        <f t="shared" si="420"/>
        <v>5990.03</v>
      </c>
      <c r="JN83" s="144">
        <f t="shared" si="420"/>
        <v>83569.13</v>
      </c>
      <c r="JO83" s="144">
        <f t="shared" si="420"/>
        <v>235514.71000000002</v>
      </c>
      <c r="JP83" s="144">
        <f t="shared" si="420"/>
        <v>99612.43</v>
      </c>
      <c r="JQ83" s="144">
        <f t="shared" si="420"/>
        <v>186653.9</v>
      </c>
      <c r="JR83" s="144">
        <f t="shared" si="420"/>
        <v>118509.79</v>
      </c>
      <c r="JS83" s="144">
        <f t="shared" si="420"/>
        <v>124954.55</v>
      </c>
      <c r="JT83" s="144">
        <f t="shared" si="420"/>
        <v>135767.93</v>
      </c>
      <c r="JU83" s="144">
        <f t="shared" si="420"/>
        <v>150262.12</v>
      </c>
      <c r="JV83" s="144">
        <f t="shared" si="420"/>
        <v>139915.99</v>
      </c>
      <c r="JW83" s="144">
        <f>JK83+JL83+JM83+JN83+JO83+JP83+JQ83+JR83+JS83+JT83+JU83+JV83</f>
        <v>1464790.49</v>
      </c>
      <c r="JX83" s="144">
        <f t="shared" ref="JX83:KI83" si="421">SUM(JX84:JX95)</f>
        <v>40778.26</v>
      </c>
      <c r="JY83" s="144">
        <f t="shared" si="421"/>
        <v>50415.02</v>
      </c>
      <c r="JZ83" s="144">
        <f t="shared" si="421"/>
        <v>134239.78</v>
      </c>
      <c r="KA83" s="144">
        <f t="shared" si="421"/>
        <v>145241.96000000002</v>
      </c>
      <c r="KB83" s="144">
        <f t="shared" si="421"/>
        <v>96495.5</v>
      </c>
      <c r="KC83" s="144">
        <f t="shared" si="421"/>
        <v>207558.34999999998</v>
      </c>
      <c r="KD83" s="144">
        <f t="shared" si="421"/>
        <v>132698.35</v>
      </c>
      <c r="KE83" s="144">
        <f t="shared" si="421"/>
        <v>30983.120000000003</v>
      </c>
      <c r="KF83" s="144">
        <f t="shared" si="421"/>
        <v>106195.37</v>
      </c>
      <c r="KG83" s="144">
        <f t="shared" si="421"/>
        <v>69204.259999999995</v>
      </c>
      <c r="KH83" s="144">
        <f t="shared" si="421"/>
        <v>105519.36</v>
      </c>
      <c r="KI83" s="144">
        <f t="shared" si="421"/>
        <v>159406.91</v>
      </c>
      <c r="KJ83" s="144">
        <f>JX83+JY83+JZ83+KA83+KB83+KC83+KD83+KE83+KF83+KG83+KH83+KI83</f>
        <v>1278736.24</v>
      </c>
      <c r="KK83" s="144">
        <f t="shared" ref="KK83:KV83" si="422">SUM(KK84:KK95)</f>
        <v>96020.06</v>
      </c>
      <c r="KL83" s="144">
        <f t="shared" si="422"/>
        <v>147007.20000000001</v>
      </c>
      <c r="KM83" s="144">
        <f t="shared" si="422"/>
        <v>70254.67</v>
      </c>
      <c r="KN83" s="144">
        <f t="shared" si="422"/>
        <v>164549.58000000002</v>
      </c>
      <c r="KO83" s="144">
        <f t="shared" si="422"/>
        <v>60415.38</v>
      </c>
      <c r="KP83" s="144">
        <f t="shared" si="422"/>
        <v>93024.31</v>
      </c>
      <c r="KQ83" s="144">
        <f t="shared" si="422"/>
        <v>94158.76</v>
      </c>
      <c r="KR83" s="144">
        <f t="shared" si="422"/>
        <v>118589.53</v>
      </c>
      <c r="KS83" s="144">
        <f t="shared" si="422"/>
        <v>35212.29</v>
      </c>
      <c r="KT83" s="144">
        <f t="shared" si="422"/>
        <v>57872.959999999999</v>
      </c>
      <c r="KU83" s="144">
        <f t="shared" si="422"/>
        <v>80370.010000000009</v>
      </c>
      <c r="KV83" s="144">
        <f t="shared" si="422"/>
        <v>134601.01</v>
      </c>
      <c r="KW83" s="144">
        <f>KK83+KL83+KM83+KN83+KO83+KP83+KQ83+KR83+KS83+KT83+KU83+KV83</f>
        <v>1152075.76</v>
      </c>
      <c r="KX83" s="144">
        <f t="shared" ref="KX83:LI83" si="423">SUM(KX84:KX95)</f>
        <v>75221.72</v>
      </c>
      <c r="KY83" s="144">
        <f t="shared" si="423"/>
        <v>127592.15</v>
      </c>
      <c r="KZ83" s="144">
        <f t="shared" si="423"/>
        <v>113694.3</v>
      </c>
      <c r="LA83" s="144">
        <f t="shared" si="423"/>
        <v>55622.79</v>
      </c>
      <c r="LB83" s="144">
        <f t="shared" si="423"/>
        <v>73875.75</v>
      </c>
      <c r="LC83" s="144">
        <f t="shared" si="423"/>
        <v>123554.26</v>
      </c>
      <c r="LD83" s="144">
        <f t="shared" si="423"/>
        <v>128261.42</v>
      </c>
      <c r="LE83" s="144">
        <f t="shared" si="423"/>
        <v>69105.89</v>
      </c>
      <c r="LF83" s="144">
        <f t="shared" si="423"/>
        <v>45407.72</v>
      </c>
      <c r="LG83" s="144">
        <f t="shared" si="423"/>
        <v>97835.91</v>
      </c>
      <c r="LH83" s="144">
        <f t="shared" si="423"/>
        <v>72108.44</v>
      </c>
      <c r="LI83" s="144">
        <f t="shared" si="423"/>
        <v>92935.22</v>
      </c>
      <c r="LJ83" s="144">
        <f>KX83+KY83+KZ83+LA83+LB83+LC83+LD83+LE83+LF83+LG83+LH83+LI83</f>
        <v>1075215.57</v>
      </c>
      <c r="LK83" s="144">
        <f t="shared" ref="LK83:LV83" si="424">SUM(LK84:LK95)</f>
        <v>54137.659999999996</v>
      </c>
      <c r="LL83" s="144">
        <f t="shared" si="424"/>
        <v>146139.77000000002</v>
      </c>
      <c r="LM83" s="144">
        <f t="shared" si="424"/>
        <v>155281.81</v>
      </c>
      <c r="LN83" s="144">
        <f t="shared" si="424"/>
        <v>75522.87</v>
      </c>
      <c r="LO83" s="144">
        <f t="shared" si="424"/>
        <v>108121.23</v>
      </c>
      <c r="LP83" s="144">
        <f t="shared" si="424"/>
        <v>83781.03</v>
      </c>
      <c r="LQ83" s="144">
        <f t="shared" si="424"/>
        <v>40694.160000000003</v>
      </c>
      <c r="LR83" s="144">
        <f t="shared" si="424"/>
        <v>44939.75</v>
      </c>
      <c r="LS83" s="144">
        <f t="shared" si="424"/>
        <v>77315.73</v>
      </c>
      <c r="LT83" s="144">
        <f t="shared" si="424"/>
        <v>94984.99</v>
      </c>
      <c r="LU83" s="144">
        <f t="shared" si="424"/>
        <v>118749.40000000001</v>
      </c>
      <c r="LV83" s="144">
        <f t="shared" si="424"/>
        <v>102158.97</v>
      </c>
      <c r="LW83" s="144">
        <f>LK83+LL83+LM83+LN83+LO83+LP83+LQ83+LR83+LS83+LT83+LU83+LV83</f>
        <v>1101827.3700000001</v>
      </c>
      <c r="LX83" s="144">
        <f t="shared" ref="LX83:MI83" si="425">SUM(LX84:LX95)</f>
        <v>101629.75999999999</v>
      </c>
      <c r="LY83" s="144">
        <f t="shared" si="425"/>
        <v>118117.91</v>
      </c>
      <c r="LZ83" s="144">
        <f t="shared" si="425"/>
        <v>0</v>
      </c>
      <c r="MA83" s="144">
        <f t="shared" si="425"/>
        <v>0</v>
      </c>
      <c r="MB83" s="144">
        <f t="shared" si="425"/>
        <v>0</v>
      </c>
      <c r="MC83" s="144">
        <f t="shared" si="425"/>
        <v>0</v>
      </c>
      <c r="MD83" s="144">
        <f t="shared" si="425"/>
        <v>0</v>
      </c>
      <c r="ME83" s="144">
        <f t="shared" si="425"/>
        <v>0</v>
      </c>
      <c r="MF83" s="144">
        <f t="shared" si="425"/>
        <v>0</v>
      </c>
      <c r="MG83" s="144">
        <f t="shared" si="425"/>
        <v>0</v>
      </c>
      <c r="MH83" s="144">
        <f t="shared" si="425"/>
        <v>0</v>
      </c>
      <c r="MI83" s="144">
        <f t="shared" si="425"/>
        <v>0</v>
      </c>
      <c r="MJ83" s="144">
        <f>LX83+LY83+LZ83+MA83+MB83+MC83+MD83+ME83+MF83+MG83+MH83+MI83</f>
        <v>219747.66999999998</v>
      </c>
    </row>
    <row r="84" spans="1:348" x14ac:dyDescent="0.2">
      <c r="A84" s="42">
        <v>714000</v>
      </c>
      <c r="B84" s="43"/>
      <c r="C84" s="245" t="s">
        <v>399</v>
      </c>
      <c r="D84" s="205" t="s">
        <v>400</v>
      </c>
      <c r="E84" s="143">
        <v>0</v>
      </c>
      <c r="F84" s="143">
        <v>29331.497245868803</v>
      </c>
      <c r="G84" s="143">
        <v>10127.69153730596</v>
      </c>
      <c r="H84" s="143">
        <v>58758.971791019867</v>
      </c>
      <c r="I84" s="143">
        <v>43210.649307294276</v>
      </c>
      <c r="J84" s="139">
        <v>49382.40694374896</v>
      </c>
      <c r="K84" s="139">
        <v>1485.561675847104</v>
      </c>
      <c r="L84" s="139">
        <v>11926.222667334336</v>
      </c>
      <c r="M84" s="139">
        <v>6380.4039392421973</v>
      </c>
      <c r="N84" s="139">
        <v>10186.112502086464</v>
      </c>
      <c r="O84" s="139">
        <v>9530.9631113336673</v>
      </c>
      <c r="P84" s="139">
        <v>11759.305625104324</v>
      </c>
      <c r="Q84" s="139">
        <v>1836.0874645301285</v>
      </c>
      <c r="R84" s="139">
        <v>0</v>
      </c>
      <c r="S84" s="139">
        <v>1456.3511934568521</v>
      </c>
      <c r="T84" s="139">
        <v>9585.2111500584215</v>
      </c>
      <c r="U84" s="139">
        <v>11091.637456184277</v>
      </c>
      <c r="V84" s="139">
        <v>5161.9095309631111</v>
      </c>
      <c r="W84" s="139">
        <f t="shared" si="393"/>
        <v>80399.766316140885</v>
      </c>
      <c r="X84" s="139">
        <v>5737.773326656652</v>
      </c>
      <c r="Y84" s="139">
        <v>1172.5922216658323</v>
      </c>
      <c r="Z84" s="139">
        <v>9889.8347521281939</v>
      </c>
      <c r="AA84" s="139">
        <v>7148.2223335002509</v>
      </c>
      <c r="AB84" s="139">
        <v>0</v>
      </c>
      <c r="AC84" s="139">
        <v>10190.285428142215</v>
      </c>
      <c r="AD84" s="139">
        <v>4682.0230345518285</v>
      </c>
      <c r="AE84" s="139">
        <v>3738.941745952262</v>
      </c>
      <c r="AF84" s="139">
        <v>960.03171423802382</v>
      </c>
      <c r="AG84" s="139">
        <v>0</v>
      </c>
      <c r="AH84" s="139">
        <v>14692.872642296779</v>
      </c>
      <c r="AI84" s="139">
        <v>18235.68686362878</v>
      </c>
      <c r="AJ84" s="139">
        <f t="shared" si="394"/>
        <v>76448.264062760805</v>
      </c>
      <c r="AK84" s="146">
        <v>9447.5045902186612</v>
      </c>
      <c r="AL84" s="146">
        <v>16866.967117342683</v>
      </c>
      <c r="AM84" s="139">
        <v>1948.7564680353867</v>
      </c>
      <c r="AN84" s="139">
        <v>5303.7890168586209</v>
      </c>
      <c r="AO84" s="139">
        <v>0</v>
      </c>
      <c r="AP84" s="139">
        <v>0</v>
      </c>
      <c r="AQ84" s="139">
        <v>0</v>
      </c>
      <c r="AR84" s="139">
        <v>0</v>
      </c>
      <c r="AS84" s="139">
        <v>10336.337840093474</v>
      </c>
      <c r="AT84" s="139">
        <v>12.518778167250877</v>
      </c>
      <c r="AU84" s="139">
        <v>10549.157068936738</v>
      </c>
      <c r="AV84" s="139">
        <v>0</v>
      </c>
      <c r="AW84" s="139">
        <f t="shared" si="395"/>
        <v>54465.030879652812</v>
      </c>
      <c r="AX84" s="146">
        <v>4389.9182106493072</v>
      </c>
      <c r="AY84" s="146">
        <v>0</v>
      </c>
      <c r="AZ84" s="146">
        <v>0</v>
      </c>
      <c r="BA84" s="146">
        <v>0</v>
      </c>
      <c r="BB84" s="146">
        <v>0</v>
      </c>
      <c r="BC84" s="146">
        <v>12681.522283425138</v>
      </c>
      <c r="BD84" s="146">
        <v>0</v>
      </c>
      <c r="BE84" s="146">
        <v>1180.9380737773326</v>
      </c>
      <c r="BF84" s="146">
        <v>0</v>
      </c>
      <c r="BG84" s="146">
        <v>17079.786346185949</v>
      </c>
      <c r="BH84" s="146">
        <v>0</v>
      </c>
      <c r="BI84" s="139">
        <v>0</v>
      </c>
      <c r="BJ84" s="139">
        <f t="shared" si="396"/>
        <v>35332.164914037727</v>
      </c>
      <c r="BK84" s="146">
        <v>3980.9714571857789</v>
      </c>
      <c r="BL84" s="146">
        <v>9422.4670338841606</v>
      </c>
      <c r="BM84" s="146">
        <v>1406.2760807878485</v>
      </c>
      <c r="BN84" s="146">
        <v>2094.8088799866468</v>
      </c>
      <c r="BO84" s="146">
        <v>0</v>
      </c>
      <c r="BP84" s="146">
        <v>0</v>
      </c>
      <c r="BQ84" s="146">
        <v>0</v>
      </c>
      <c r="BR84" s="146">
        <v>0</v>
      </c>
      <c r="BS84" s="146">
        <v>0</v>
      </c>
      <c r="BT84" s="146">
        <v>8441.8294107828406</v>
      </c>
      <c r="BU84" s="146">
        <v>50.075112669003509</v>
      </c>
      <c r="BV84" s="146">
        <v>95.977299282256723</v>
      </c>
      <c r="BW84" s="139">
        <f t="shared" si="398"/>
        <v>25492.405274578538</v>
      </c>
      <c r="BX84" s="146">
        <v>0</v>
      </c>
      <c r="BY84" s="146">
        <v>9343.181438824904</v>
      </c>
      <c r="BZ84" s="146">
        <v>0</v>
      </c>
      <c r="CA84" s="146">
        <v>2649.8080454014357</v>
      </c>
      <c r="CB84" s="146">
        <v>3655.4832248372563</v>
      </c>
      <c r="CC84" s="146">
        <v>1827.7416124186282</v>
      </c>
      <c r="CD84" s="146">
        <v>7744.9507594725428</v>
      </c>
      <c r="CE84" s="146">
        <v>0</v>
      </c>
      <c r="CF84" s="146">
        <v>7590.5524954097818</v>
      </c>
      <c r="CG84" s="146">
        <v>7594.7254214655322</v>
      </c>
      <c r="CH84" s="146">
        <v>6885.3279919879824</v>
      </c>
      <c r="CI84" s="146">
        <v>1347.8551160073443</v>
      </c>
      <c r="CJ84" s="139">
        <f t="shared" si="399"/>
        <v>48639.626105825409</v>
      </c>
      <c r="CK84" s="146">
        <v>4323.1513937573027</v>
      </c>
      <c r="CL84" s="146">
        <v>2007.1774328158906</v>
      </c>
      <c r="CM84" s="146">
        <v>1051.5773660490736</v>
      </c>
      <c r="CN84" s="146">
        <v>0</v>
      </c>
      <c r="CO84" s="146">
        <v>0</v>
      </c>
      <c r="CP84" s="146">
        <v>0</v>
      </c>
      <c r="CQ84" s="146">
        <v>0</v>
      </c>
      <c r="CR84" s="146">
        <v>0</v>
      </c>
      <c r="CS84" s="146">
        <v>0</v>
      </c>
      <c r="CT84" s="146">
        <v>0</v>
      </c>
      <c r="CU84" s="146">
        <v>3588.7164079452514</v>
      </c>
      <c r="CV84" s="146">
        <v>0</v>
      </c>
      <c r="CW84" s="139">
        <f t="shared" si="400"/>
        <v>10970.62260056752</v>
      </c>
      <c r="CX84" s="146">
        <v>0</v>
      </c>
      <c r="CY84" s="146">
        <v>0</v>
      </c>
      <c r="CZ84" s="146">
        <v>12489.567684860624</v>
      </c>
      <c r="DA84" s="146">
        <v>0</v>
      </c>
      <c r="DB84" s="146">
        <v>0</v>
      </c>
      <c r="DC84" s="146">
        <v>0</v>
      </c>
      <c r="DD84" s="146">
        <v>0</v>
      </c>
      <c r="DE84" s="146">
        <v>0</v>
      </c>
      <c r="DF84" s="146">
        <v>1051.5773660490736</v>
      </c>
      <c r="DG84" s="146">
        <v>3672.174929060257</v>
      </c>
      <c r="DH84" s="146">
        <v>0</v>
      </c>
      <c r="DI84" s="146">
        <v>2061.4254715406446</v>
      </c>
      <c r="DJ84" s="139">
        <f t="shared" si="401"/>
        <v>19274.7454515106</v>
      </c>
      <c r="DK84" s="146">
        <v>0</v>
      </c>
      <c r="DL84" s="146">
        <v>0</v>
      </c>
      <c r="DM84" s="146">
        <v>0</v>
      </c>
      <c r="DN84" s="146">
        <v>0</v>
      </c>
      <c r="DO84" s="146">
        <v>0</v>
      </c>
      <c r="DP84" s="146">
        <v>0</v>
      </c>
      <c r="DQ84" s="146">
        <v>0</v>
      </c>
      <c r="DR84" s="146">
        <v>0</v>
      </c>
      <c r="DS84" s="146">
        <v>18477.716574862294</v>
      </c>
      <c r="DT84" s="146">
        <v>0</v>
      </c>
      <c r="DU84" s="146">
        <v>0</v>
      </c>
      <c r="DV84" s="146">
        <v>0</v>
      </c>
      <c r="DW84" s="139">
        <f t="shared" si="402"/>
        <v>18477.716574862294</v>
      </c>
      <c r="DX84" s="146">
        <v>0</v>
      </c>
      <c r="DY84" s="146">
        <v>0</v>
      </c>
      <c r="DZ84" s="146">
        <v>5616.8</v>
      </c>
      <c r="EA84" s="146">
        <v>0</v>
      </c>
      <c r="EB84" s="146">
        <v>7264</v>
      </c>
      <c r="EC84" s="146">
        <v>0</v>
      </c>
      <c r="ED84" s="146">
        <v>4458.16</v>
      </c>
      <c r="EE84" s="146">
        <v>0</v>
      </c>
      <c r="EF84" s="146">
        <v>0</v>
      </c>
      <c r="EG84" s="146">
        <v>0</v>
      </c>
      <c r="EH84" s="146">
        <v>0</v>
      </c>
      <c r="EI84" s="146">
        <v>754</v>
      </c>
      <c r="EJ84" s="139">
        <f t="shared" si="404"/>
        <v>18092.96</v>
      </c>
      <c r="EK84" s="146">
        <v>0</v>
      </c>
      <c r="EL84" s="146">
        <v>0</v>
      </c>
      <c r="EM84" s="146">
        <v>4439</v>
      </c>
      <c r="EN84" s="146">
        <v>0</v>
      </c>
      <c r="EO84" s="146">
        <v>0</v>
      </c>
      <c r="EP84" s="146">
        <v>0</v>
      </c>
      <c r="EQ84" s="146">
        <v>0</v>
      </c>
      <c r="ER84" s="146">
        <v>0</v>
      </c>
      <c r="ES84" s="146">
        <v>0</v>
      </c>
      <c r="ET84" s="146">
        <v>0</v>
      </c>
      <c r="EU84" s="146">
        <v>7381</v>
      </c>
      <c r="EV84" s="146">
        <v>0</v>
      </c>
      <c r="EW84" s="139">
        <f t="shared" si="406"/>
        <v>11820</v>
      </c>
      <c r="EX84" s="146">
        <v>0</v>
      </c>
      <c r="EY84" s="146">
        <v>0</v>
      </c>
      <c r="EZ84" s="146">
        <v>0</v>
      </c>
      <c r="FA84" s="146">
        <v>7658</v>
      </c>
      <c r="FB84" s="146">
        <v>11685</v>
      </c>
      <c r="FC84" s="146">
        <v>0</v>
      </c>
      <c r="FD84" s="146">
        <v>2944</v>
      </c>
      <c r="FE84" s="146">
        <v>0</v>
      </c>
      <c r="FF84" s="146">
        <v>427</v>
      </c>
      <c r="FG84" s="146">
        <v>0</v>
      </c>
      <c r="FH84" s="146">
        <v>22950</v>
      </c>
      <c r="FI84" s="146">
        <v>0</v>
      </c>
      <c r="FJ84" s="139">
        <f t="shared" si="408"/>
        <v>45664</v>
      </c>
      <c r="FK84" s="146">
        <v>0</v>
      </c>
      <c r="FL84" s="146">
        <v>0</v>
      </c>
      <c r="FM84" s="146">
        <v>0</v>
      </c>
      <c r="FN84" s="146">
        <v>0</v>
      </c>
      <c r="FO84" s="146">
        <v>0</v>
      </c>
      <c r="FP84" s="146">
        <v>5217</v>
      </c>
      <c r="FQ84" s="146">
        <v>0</v>
      </c>
      <c r="FR84" s="146">
        <v>0</v>
      </c>
      <c r="FS84" s="146">
        <v>0</v>
      </c>
      <c r="FT84" s="146">
        <v>0</v>
      </c>
      <c r="FU84" s="146">
        <v>12096</v>
      </c>
      <c r="FV84" s="146">
        <v>861</v>
      </c>
      <c r="FW84" s="139">
        <f t="shared" si="410"/>
        <v>18174</v>
      </c>
      <c r="FX84" s="146">
        <v>0</v>
      </c>
      <c r="FY84" s="146">
        <v>0</v>
      </c>
      <c r="FZ84" s="146">
        <v>0</v>
      </c>
      <c r="GA84" s="146">
        <v>0</v>
      </c>
      <c r="GB84" s="146">
        <v>7547</v>
      </c>
      <c r="GC84" s="146">
        <v>0</v>
      </c>
      <c r="GD84" s="146">
        <v>0</v>
      </c>
      <c r="GE84" s="146">
        <v>0</v>
      </c>
      <c r="GF84" s="146">
        <v>0</v>
      </c>
      <c r="GG84" s="146">
        <v>0</v>
      </c>
      <c r="GH84" s="146">
        <v>0</v>
      </c>
      <c r="GI84" s="146">
        <v>28502.5</v>
      </c>
      <c r="GJ84" s="139">
        <f t="shared" si="412"/>
        <v>36049.5</v>
      </c>
      <c r="GK84" s="146">
        <v>9503.09</v>
      </c>
      <c r="GL84" s="146">
        <v>0</v>
      </c>
      <c r="GM84" s="146">
        <v>0</v>
      </c>
      <c r="GN84" s="146">
        <v>0</v>
      </c>
      <c r="GO84" s="146">
        <v>0</v>
      </c>
      <c r="GP84" s="146">
        <v>0</v>
      </c>
      <c r="GQ84" s="146">
        <v>0</v>
      </c>
      <c r="GR84" s="146">
        <v>0</v>
      </c>
      <c r="GS84" s="146">
        <v>0</v>
      </c>
      <c r="GT84" s="146">
        <v>6343.85</v>
      </c>
      <c r="GU84" s="146">
        <v>0</v>
      </c>
      <c r="GV84" s="146">
        <v>0</v>
      </c>
      <c r="GW84" s="139">
        <f t="shared" si="414"/>
        <v>15846.94</v>
      </c>
      <c r="GX84" s="146">
        <v>6671.36</v>
      </c>
      <c r="GY84" s="146">
        <v>0</v>
      </c>
      <c r="GZ84" s="146">
        <v>1380.55</v>
      </c>
      <c r="HA84" s="146">
        <v>0</v>
      </c>
      <c r="HB84" s="146">
        <v>0</v>
      </c>
      <c r="HC84" s="146">
        <v>0</v>
      </c>
      <c r="HD84" s="146">
        <v>0</v>
      </c>
      <c r="HE84" s="146">
        <v>0</v>
      </c>
      <c r="HF84" s="146">
        <v>0</v>
      </c>
      <c r="HG84" s="146">
        <v>0</v>
      </c>
      <c r="HH84" s="146">
        <v>0</v>
      </c>
      <c r="HI84" s="146">
        <v>0</v>
      </c>
      <c r="HJ84" s="139">
        <f t="shared" ref="HJ84:HJ93" si="426">GX84+GY84+GZ84+HA84+HB84+HC84+HD84+HE84+HF84+HG84+HH84+HI84</f>
        <v>8051.91</v>
      </c>
      <c r="HK84" s="146">
        <v>0</v>
      </c>
      <c r="HL84" s="146">
        <v>0</v>
      </c>
      <c r="HM84" s="146">
        <v>0</v>
      </c>
      <c r="HN84" s="146">
        <v>0</v>
      </c>
      <c r="HO84" s="146">
        <v>0</v>
      </c>
      <c r="HP84" s="146">
        <v>0</v>
      </c>
      <c r="HQ84" s="146">
        <v>0</v>
      </c>
      <c r="HR84" s="146">
        <v>0</v>
      </c>
      <c r="HS84" s="146">
        <v>0</v>
      </c>
      <c r="HT84" s="146">
        <v>0</v>
      </c>
      <c r="HU84" s="146">
        <v>0</v>
      </c>
      <c r="HV84" s="146">
        <v>0</v>
      </c>
      <c r="HW84" s="139">
        <f t="shared" ref="HW84:HW93" si="427">HK84+HL84+HM84+HN84+HO84+HP84+HQ84+HR84+HS84+HT84+HU84+HV84</f>
        <v>0</v>
      </c>
      <c r="HX84" s="146">
        <v>0</v>
      </c>
      <c r="HY84" s="146">
        <v>0</v>
      </c>
      <c r="HZ84" s="146">
        <v>0</v>
      </c>
      <c r="IA84" s="146">
        <v>0</v>
      </c>
      <c r="IB84" s="146">
        <v>0</v>
      </c>
      <c r="IC84" s="146">
        <v>0</v>
      </c>
      <c r="ID84" s="146">
        <v>0</v>
      </c>
      <c r="IE84" s="146">
        <v>0</v>
      </c>
      <c r="IF84" s="146">
        <v>0</v>
      </c>
      <c r="IG84" s="146">
        <v>0</v>
      </c>
      <c r="IH84" s="146">
        <v>0</v>
      </c>
      <c r="II84" s="146">
        <v>0</v>
      </c>
      <c r="IJ84" s="139">
        <f t="shared" ref="IJ84:IJ93" si="428">HX84+HY84+HZ84+IA84+IB84+IC84+ID84+IE84+IF84+IG84+IH84+II84</f>
        <v>0</v>
      </c>
      <c r="IK84" s="146">
        <v>0</v>
      </c>
      <c r="IL84" s="146">
        <v>0</v>
      </c>
      <c r="IM84" s="146">
        <v>0</v>
      </c>
      <c r="IN84" s="146">
        <v>0</v>
      </c>
      <c r="IO84" s="146">
        <v>0</v>
      </c>
      <c r="IP84" s="146">
        <v>0</v>
      </c>
      <c r="IQ84" s="146">
        <v>0</v>
      </c>
      <c r="IR84" s="146">
        <v>0</v>
      </c>
      <c r="IS84" s="146">
        <v>0</v>
      </c>
      <c r="IT84" s="146">
        <v>0</v>
      </c>
      <c r="IU84" s="146">
        <v>0</v>
      </c>
      <c r="IV84" s="146">
        <v>0</v>
      </c>
      <c r="IW84" s="139">
        <f t="shared" ref="IW84:IW93" si="429">IK84+IL84+IM84+IN84+IO84+IP84+IQ84+IR84+IS84+IT84+IU84+IV84</f>
        <v>0</v>
      </c>
      <c r="IX84" s="146">
        <v>0</v>
      </c>
      <c r="IY84" s="146">
        <v>0</v>
      </c>
      <c r="IZ84" s="146">
        <v>0</v>
      </c>
      <c r="JA84" s="146">
        <v>0</v>
      </c>
      <c r="JB84" s="146">
        <v>0</v>
      </c>
      <c r="JC84" s="146">
        <v>0</v>
      </c>
      <c r="JD84" s="146">
        <v>0</v>
      </c>
      <c r="JE84" s="146">
        <v>0</v>
      </c>
      <c r="JF84" s="146">
        <v>0</v>
      </c>
      <c r="JG84" s="146">
        <v>0</v>
      </c>
      <c r="JH84" s="146">
        <v>0</v>
      </c>
      <c r="JI84" s="146">
        <v>0</v>
      </c>
      <c r="JJ84" s="139">
        <f t="shared" ref="JJ84:JJ93" si="430">IX84+IY84+IZ84+JA84+JB84+JC84+JD84+JE84+JF84+JG84+JH84+JI84</f>
        <v>0</v>
      </c>
      <c r="JK84" s="146">
        <v>0</v>
      </c>
      <c r="JL84" s="146">
        <v>0</v>
      </c>
      <c r="JM84" s="146">
        <v>0</v>
      </c>
      <c r="JN84" s="146">
        <v>0</v>
      </c>
      <c r="JO84" s="146">
        <v>0</v>
      </c>
      <c r="JP84" s="146">
        <v>0</v>
      </c>
      <c r="JQ84" s="146">
        <v>0</v>
      </c>
      <c r="JR84" s="146">
        <v>0</v>
      </c>
      <c r="JS84" s="146">
        <v>0</v>
      </c>
      <c r="JT84" s="146">
        <v>0</v>
      </c>
      <c r="JU84" s="146">
        <v>0</v>
      </c>
      <c r="JV84" s="146">
        <v>0</v>
      </c>
      <c r="JW84" s="139">
        <f t="shared" ref="JW84:JW93" si="431">JK84+JL84+JM84+JN84+JO84+JP84+JQ84+JR84+JS84+JT84+JU84+JV84</f>
        <v>0</v>
      </c>
      <c r="JX84" s="146">
        <v>0</v>
      </c>
      <c r="JY84" s="146">
        <v>0</v>
      </c>
      <c r="JZ84" s="146">
        <v>0</v>
      </c>
      <c r="KA84" s="146">
        <v>0</v>
      </c>
      <c r="KB84" s="146">
        <v>0</v>
      </c>
      <c r="KC84" s="146">
        <v>0</v>
      </c>
      <c r="KD84" s="146">
        <v>0</v>
      </c>
      <c r="KE84" s="146">
        <v>0</v>
      </c>
      <c r="KF84" s="146">
        <v>0</v>
      </c>
      <c r="KG84" s="146">
        <v>0</v>
      </c>
      <c r="KH84" s="146">
        <v>0</v>
      </c>
      <c r="KI84" s="146">
        <v>0</v>
      </c>
      <c r="KJ84" s="139">
        <f t="shared" ref="KJ84:KJ93" si="432">JX84+JY84+JZ84+KA84+KB84+KC84+KD84+KE84+KF84+KG84+KH84+KI84</f>
        <v>0</v>
      </c>
      <c r="KK84" s="146">
        <v>0</v>
      </c>
      <c r="KL84" s="146">
        <v>0</v>
      </c>
      <c r="KM84" s="146">
        <v>0</v>
      </c>
      <c r="KN84" s="146">
        <v>0</v>
      </c>
      <c r="KO84" s="146">
        <v>0</v>
      </c>
      <c r="KP84" s="146">
        <v>0</v>
      </c>
      <c r="KQ84" s="146">
        <v>0</v>
      </c>
      <c r="KR84" s="146">
        <v>0</v>
      </c>
      <c r="KS84" s="146">
        <v>0</v>
      </c>
      <c r="KT84" s="146">
        <v>0</v>
      </c>
      <c r="KU84" s="146">
        <v>0</v>
      </c>
      <c r="KV84" s="146">
        <v>0</v>
      </c>
      <c r="KW84" s="139">
        <f t="shared" ref="KW84:KW93" si="433">KK84+KL84+KM84+KN84+KO84+KP84+KQ84+KR84+KS84+KT84+KU84+KV84</f>
        <v>0</v>
      </c>
      <c r="KX84" s="146">
        <v>0</v>
      </c>
      <c r="KY84" s="146">
        <v>0</v>
      </c>
      <c r="KZ84" s="146">
        <v>0</v>
      </c>
      <c r="LA84" s="146">
        <v>0</v>
      </c>
      <c r="LB84" s="146">
        <v>0</v>
      </c>
      <c r="LC84" s="146">
        <v>0</v>
      </c>
      <c r="LD84" s="146">
        <v>0</v>
      </c>
      <c r="LE84" s="146">
        <v>0</v>
      </c>
      <c r="LF84" s="146">
        <v>0</v>
      </c>
      <c r="LG84" s="146">
        <v>0</v>
      </c>
      <c r="LH84" s="146">
        <v>0</v>
      </c>
      <c r="LI84" s="146">
        <v>0</v>
      </c>
      <c r="LJ84" s="139">
        <f t="shared" ref="LJ84:LJ93" si="434">KX84+KY84+KZ84+LA84+LB84+LC84+LD84+LE84+LF84+LG84+LH84+LI84</f>
        <v>0</v>
      </c>
      <c r="LK84" s="146">
        <v>0</v>
      </c>
      <c r="LL84" s="146">
        <v>0</v>
      </c>
      <c r="LM84" s="146">
        <v>0</v>
      </c>
      <c r="LN84" s="146">
        <v>0</v>
      </c>
      <c r="LO84" s="146">
        <v>0</v>
      </c>
      <c r="LP84" s="146">
        <v>0</v>
      </c>
      <c r="LQ84" s="146">
        <v>0</v>
      </c>
      <c r="LR84" s="146">
        <v>0</v>
      </c>
      <c r="LS84" s="146">
        <v>0</v>
      </c>
      <c r="LT84" s="146">
        <v>0</v>
      </c>
      <c r="LU84" s="146">
        <v>0</v>
      </c>
      <c r="LV84" s="146">
        <v>0</v>
      </c>
      <c r="LW84" s="139">
        <f t="shared" ref="LW84:LW93" si="435">LK84+LL84+LM84+LN84+LO84+LP84+LQ84+LR84+LS84+LT84+LU84+LV84</f>
        <v>0</v>
      </c>
      <c r="LX84" s="146">
        <v>0</v>
      </c>
      <c r="LY84" s="146">
        <v>0</v>
      </c>
      <c r="LZ84" s="146">
        <v>0</v>
      </c>
      <c r="MA84" s="146">
        <v>0</v>
      </c>
      <c r="MB84" s="146">
        <v>0</v>
      </c>
      <c r="MC84" s="146">
        <v>0</v>
      </c>
      <c r="MD84" s="146">
        <v>0</v>
      </c>
      <c r="ME84" s="146">
        <v>0</v>
      </c>
      <c r="MF84" s="146">
        <v>0</v>
      </c>
      <c r="MG84" s="146">
        <v>0</v>
      </c>
      <c r="MH84" s="146">
        <v>0</v>
      </c>
      <c r="MI84" s="146">
        <v>0</v>
      </c>
      <c r="MJ84" s="139">
        <f t="shared" ref="MJ84:MJ93" si="436">LX84+LY84+LZ84+MA84+MB84+MC84+MD84+ME84+MF84+MG84+MH84+MI84</f>
        <v>0</v>
      </c>
    </row>
    <row r="85" spans="1:348" x14ac:dyDescent="0.2">
      <c r="A85" s="42">
        <v>714001</v>
      </c>
      <c r="B85" s="43"/>
      <c r="C85" s="245" t="s">
        <v>401</v>
      </c>
      <c r="D85" s="205" t="s">
        <v>402</v>
      </c>
      <c r="E85" s="143">
        <v>3837627.2742447006</v>
      </c>
      <c r="F85" s="143">
        <v>914672.00801201805</v>
      </c>
      <c r="G85" s="143">
        <v>462973.62710732769</v>
      </c>
      <c r="H85" s="143">
        <v>511600.73443498585</v>
      </c>
      <c r="I85" s="143">
        <v>1034126.1892839259</v>
      </c>
      <c r="J85" s="139">
        <v>941841.92956100823</v>
      </c>
      <c r="K85" s="139">
        <v>123789.85144383242</v>
      </c>
      <c r="L85" s="139">
        <v>149974.96244366551</v>
      </c>
      <c r="M85" s="139">
        <v>160749.45751961277</v>
      </c>
      <c r="N85" s="139">
        <v>108162.24336504757</v>
      </c>
      <c r="O85" s="139">
        <v>90585.878818227342</v>
      </c>
      <c r="P85" s="139">
        <v>147850.94308128863</v>
      </c>
      <c r="Q85" s="139">
        <v>130383.07461191789</v>
      </c>
      <c r="R85" s="139">
        <v>67872.642296778504</v>
      </c>
      <c r="S85" s="139">
        <v>54293.940911367055</v>
      </c>
      <c r="T85" s="139">
        <v>115865.46486396261</v>
      </c>
      <c r="U85" s="139">
        <v>92647.304289767984</v>
      </c>
      <c r="V85" s="139">
        <v>159823.06793523621</v>
      </c>
      <c r="W85" s="139">
        <f t="shared" si="393"/>
        <v>1401998.8315807045</v>
      </c>
      <c r="X85" s="139">
        <v>62468.703054581871</v>
      </c>
      <c r="Y85" s="139">
        <v>78238.190619262226</v>
      </c>
      <c r="Z85" s="139">
        <v>81822.734101151742</v>
      </c>
      <c r="AA85" s="139">
        <v>91512.268402603906</v>
      </c>
      <c r="AB85" s="139">
        <v>37648.138874979137</v>
      </c>
      <c r="AC85" s="139">
        <v>97638.123852445351</v>
      </c>
      <c r="AD85" s="139">
        <v>65435.653480220339</v>
      </c>
      <c r="AE85" s="139">
        <v>45146.886997162408</v>
      </c>
      <c r="AF85" s="139">
        <v>49523.268235686861</v>
      </c>
      <c r="AG85" s="139">
        <v>78730.595893840771</v>
      </c>
      <c r="AH85" s="139">
        <v>99432.482056417968</v>
      </c>
      <c r="AI85" s="139">
        <v>234155.39976631614</v>
      </c>
      <c r="AJ85" s="139">
        <f t="shared" si="394"/>
        <v>1021752.4453346687</v>
      </c>
      <c r="AK85" s="146">
        <v>82419.462527124022</v>
      </c>
      <c r="AL85" s="146">
        <v>126055.75029210483</v>
      </c>
      <c r="AM85" s="139">
        <v>42693.206476381245</v>
      </c>
      <c r="AN85" s="139">
        <v>53609.581038224009</v>
      </c>
      <c r="AO85" s="139">
        <v>57845.100984810553</v>
      </c>
      <c r="AP85" s="139">
        <v>66833.58370889668</v>
      </c>
      <c r="AQ85" s="139">
        <v>32144.049407444498</v>
      </c>
      <c r="AR85" s="139">
        <v>50955.60006676682</v>
      </c>
      <c r="AS85" s="139">
        <v>40711.066599899852</v>
      </c>
      <c r="AT85" s="139">
        <v>28275.746953763981</v>
      </c>
      <c r="AU85" s="139">
        <v>54715.406442997832</v>
      </c>
      <c r="AV85" s="139">
        <v>82173.25988983475</v>
      </c>
      <c r="AW85" s="139">
        <f t="shared" si="395"/>
        <v>718431.81438824919</v>
      </c>
      <c r="AX85" s="146">
        <v>55879.652812552165</v>
      </c>
      <c r="AY85" s="146">
        <v>39880.65431480555</v>
      </c>
      <c r="AZ85" s="146">
        <v>52086.46302787515</v>
      </c>
      <c r="BA85" s="146">
        <v>69095.309631113341</v>
      </c>
      <c r="BB85" s="146">
        <v>17768.319145384743</v>
      </c>
      <c r="BC85" s="146">
        <v>57765.815389751297</v>
      </c>
      <c r="BD85" s="146">
        <v>39667.835085962281</v>
      </c>
      <c r="BE85" s="146">
        <v>62531.296945418137</v>
      </c>
      <c r="BF85" s="146">
        <v>73998.497746619934</v>
      </c>
      <c r="BG85" s="146">
        <v>56868.636287764988</v>
      </c>
      <c r="BH85" s="146">
        <v>86454.682023034547</v>
      </c>
      <c r="BI85" s="139">
        <v>198472.70906359539</v>
      </c>
      <c r="BJ85" s="139">
        <f t="shared" si="396"/>
        <v>810469.87147387746</v>
      </c>
      <c r="BK85" s="146">
        <v>32093.9742947755</v>
      </c>
      <c r="BL85" s="146">
        <v>56192.622266733437</v>
      </c>
      <c r="BM85" s="146">
        <v>88345.017526289434</v>
      </c>
      <c r="BN85" s="146">
        <v>34155.399766316143</v>
      </c>
      <c r="BO85" s="146">
        <v>56977.132365214493</v>
      </c>
      <c r="BP85" s="146">
        <v>87731.597396094148</v>
      </c>
      <c r="BQ85" s="146">
        <v>74703.722250041741</v>
      </c>
      <c r="BR85" s="146">
        <v>52111.500584209651</v>
      </c>
      <c r="BS85" s="146">
        <v>85403.104656985481</v>
      </c>
      <c r="BT85" s="146">
        <v>79531.797696544832</v>
      </c>
      <c r="BU85" s="146">
        <v>102232.51543982641</v>
      </c>
      <c r="BV85" s="146">
        <v>171515.60674344853</v>
      </c>
      <c r="BW85" s="139">
        <f t="shared" si="398"/>
        <v>920993.99098647968</v>
      </c>
      <c r="BX85" s="146">
        <v>82177.432815890512</v>
      </c>
      <c r="BY85" s="146">
        <v>73819.061926222668</v>
      </c>
      <c r="BZ85" s="146">
        <v>119170.42230011686</v>
      </c>
      <c r="CA85" s="146">
        <v>88265.731931230184</v>
      </c>
      <c r="CB85" s="146">
        <v>79323.151393757318</v>
      </c>
      <c r="CC85" s="146">
        <v>70651.81104990821</v>
      </c>
      <c r="CD85" s="146">
        <v>48143.047905191124</v>
      </c>
      <c r="CE85" s="146">
        <v>66011.51727591388</v>
      </c>
      <c r="CF85" s="146">
        <v>59172.091470539141</v>
      </c>
      <c r="CG85" s="146">
        <v>75037.556334501758</v>
      </c>
      <c r="CH85" s="146">
        <v>117275.91387080622</v>
      </c>
      <c r="CI85" s="146">
        <v>161938.7414455016</v>
      </c>
      <c r="CJ85" s="139">
        <f t="shared" si="399"/>
        <v>1040986.4797195793</v>
      </c>
      <c r="CK85" s="146">
        <v>60891.337005508263</v>
      </c>
      <c r="CL85" s="146">
        <v>83387.581372058092</v>
      </c>
      <c r="CM85" s="146">
        <v>151051.57736604908</v>
      </c>
      <c r="CN85" s="146">
        <v>63520.280420630945</v>
      </c>
      <c r="CO85" s="146">
        <v>98944.249707895186</v>
      </c>
      <c r="CP85" s="146">
        <v>133838.25738607915</v>
      </c>
      <c r="CQ85" s="146">
        <v>149682.85761976297</v>
      </c>
      <c r="CR85" s="146">
        <v>78225.671841094983</v>
      </c>
      <c r="CS85" s="146">
        <v>119800.53413453515</v>
      </c>
      <c r="CT85" s="146">
        <v>145368.05207811718</v>
      </c>
      <c r="CU85" s="146">
        <v>102599.73293273244</v>
      </c>
      <c r="CV85" s="146">
        <v>227411.95126022366</v>
      </c>
      <c r="CW85" s="139">
        <f t="shared" si="400"/>
        <v>1414722.0831246872</v>
      </c>
      <c r="CX85" s="146">
        <v>118319.1453847438</v>
      </c>
      <c r="CY85" s="146">
        <v>74490.903021198465</v>
      </c>
      <c r="CZ85" s="146">
        <v>70722.75079285595</v>
      </c>
      <c r="DA85" s="146">
        <v>88657.986980470712</v>
      </c>
      <c r="DB85" s="146">
        <v>126205.97563011183</v>
      </c>
      <c r="DC85" s="146">
        <v>175638.45768652981</v>
      </c>
      <c r="DD85" s="146">
        <v>120030.0450676014</v>
      </c>
      <c r="DE85" s="146">
        <v>97763.311634117854</v>
      </c>
      <c r="DF85" s="146">
        <v>134689.53430145219</v>
      </c>
      <c r="DG85" s="146">
        <v>113849.94157903524</v>
      </c>
      <c r="DH85" s="146">
        <v>218577.86680020034</v>
      </c>
      <c r="DI85" s="146">
        <v>252812.55216157573</v>
      </c>
      <c r="DJ85" s="139">
        <f t="shared" si="401"/>
        <v>1591758.4710398933</v>
      </c>
      <c r="DK85" s="146">
        <v>59868.970121849445</v>
      </c>
      <c r="DL85" s="146">
        <v>93490.235353029551</v>
      </c>
      <c r="DM85" s="146">
        <v>159643.63211483893</v>
      </c>
      <c r="DN85" s="146">
        <v>94066.099148723079</v>
      </c>
      <c r="DO85" s="146">
        <v>170806.20931397096</v>
      </c>
      <c r="DP85" s="146">
        <v>125400.60090135204</v>
      </c>
      <c r="DQ85" s="146">
        <v>133220.66432982808</v>
      </c>
      <c r="DR85" s="146">
        <v>136492.23835753632</v>
      </c>
      <c r="DS85" s="146">
        <v>89254.715406442992</v>
      </c>
      <c r="DT85" s="146">
        <v>177720.7477883492</v>
      </c>
      <c r="DU85" s="146">
        <v>111070.77282590553</v>
      </c>
      <c r="DV85" s="146">
        <v>192814.22133199801</v>
      </c>
      <c r="DW85" s="139">
        <f t="shared" si="402"/>
        <v>1543849.1069938242</v>
      </c>
      <c r="DX85" s="146">
        <v>117611</v>
      </c>
      <c r="DY85" s="146">
        <v>76116</v>
      </c>
      <c r="DZ85" s="146">
        <v>84639.66</v>
      </c>
      <c r="EA85" s="146">
        <v>167435.85999999999</v>
      </c>
      <c r="EB85" s="146">
        <v>115260</v>
      </c>
      <c r="EC85" s="146">
        <v>179345.26</v>
      </c>
      <c r="ED85" s="146">
        <v>150399.10999999999</v>
      </c>
      <c r="EE85" s="146">
        <v>89753.23</v>
      </c>
      <c r="EF85" s="146">
        <v>151093.92000000001</v>
      </c>
      <c r="EG85" s="146">
        <v>160081.85</v>
      </c>
      <c r="EH85" s="146">
        <v>124286.85</v>
      </c>
      <c r="EI85" s="146">
        <v>260968</v>
      </c>
      <c r="EJ85" s="139">
        <f t="shared" si="404"/>
        <v>1676990.7400000002</v>
      </c>
      <c r="EK85" s="146">
        <v>65588.69</v>
      </c>
      <c r="EL85" s="146">
        <v>81502</v>
      </c>
      <c r="EM85" s="146">
        <v>138631</v>
      </c>
      <c r="EN85" s="146">
        <v>150137</v>
      </c>
      <c r="EO85" s="146">
        <v>162418</v>
      </c>
      <c r="EP85" s="146">
        <v>105582</v>
      </c>
      <c r="EQ85" s="146">
        <v>106051</v>
      </c>
      <c r="ER85" s="146">
        <v>55643.11</v>
      </c>
      <c r="ES85" s="146">
        <v>54855</v>
      </c>
      <c r="ET85" s="146">
        <v>117405</v>
      </c>
      <c r="EU85" s="146">
        <v>161538</v>
      </c>
      <c r="EV85" s="146">
        <v>83691</v>
      </c>
      <c r="EW85" s="139">
        <f t="shared" si="406"/>
        <v>1283041.7999999998</v>
      </c>
      <c r="EX85" s="146">
        <v>82480</v>
      </c>
      <c r="EY85" s="146">
        <v>73765</v>
      </c>
      <c r="EZ85" s="146">
        <v>138297</v>
      </c>
      <c r="FA85" s="146">
        <v>99291</v>
      </c>
      <c r="FB85" s="146">
        <v>79606</v>
      </c>
      <c r="FC85" s="146">
        <v>106172</v>
      </c>
      <c r="FD85" s="146">
        <v>92448</v>
      </c>
      <c r="FE85" s="146">
        <v>82735</v>
      </c>
      <c r="FF85" s="146">
        <v>28930</v>
      </c>
      <c r="FG85" s="146">
        <v>58571.02</v>
      </c>
      <c r="FH85" s="146">
        <v>134612</v>
      </c>
      <c r="FI85" s="146">
        <v>137083</v>
      </c>
      <c r="FJ85" s="139">
        <f t="shared" si="408"/>
        <v>1113990.02</v>
      </c>
      <c r="FK85" s="146">
        <v>42410.67</v>
      </c>
      <c r="FL85" s="146">
        <v>28375.78</v>
      </c>
      <c r="FM85" s="146">
        <v>81369</v>
      </c>
      <c r="FN85" s="146">
        <v>86900</v>
      </c>
      <c r="FO85" s="146">
        <v>126399</v>
      </c>
      <c r="FP85" s="146">
        <v>187559</v>
      </c>
      <c r="FQ85" s="146">
        <v>200114</v>
      </c>
      <c r="FR85" s="146">
        <v>139194</v>
      </c>
      <c r="FS85" s="146">
        <v>173579</v>
      </c>
      <c r="FT85" s="146">
        <v>315286</v>
      </c>
      <c r="FU85" s="146">
        <v>446594</v>
      </c>
      <c r="FV85" s="146">
        <v>501532</v>
      </c>
      <c r="FW85" s="139">
        <f t="shared" si="410"/>
        <v>2329312.4500000002</v>
      </c>
      <c r="FX85" s="146">
        <v>98985</v>
      </c>
      <c r="FY85" s="146">
        <v>101769</v>
      </c>
      <c r="FZ85" s="146">
        <v>111974</v>
      </c>
      <c r="GA85" s="146">
        <v>72360</v>
      </c>
      <c r="GB85" s="146">
        <v>63306</v>
      </c>
      <c r="GC85" s="146">
        <v>95892</v>
      </c>
      <c r="GD85" s="146">
        <v>65371</v>
      </c>
      <c r="GE85" s="146">
        <v>23754</v>
      </c>
      <c r="GF85" s="146">
        <v>44003</v>
      </c>
      <c r="GG85" s="146">
        <v>65129</v>
      </c>
      <c r="GH85" s="146">
        <v>33294.339999999997</v>
      </c>
      <c r="GI85" s="146">
        <v>68024</v>
      </c>
      <c r="GJ85" s="139">
        <f t="shared" si="412"/>
        <v>843861.34</v>
      </c>
      <c r="GK85" s="146">
        <v>40668.94</v>
      </c>
      <c r="GL85" s="146">
        <v>34522.31</v>
      </c>
      <c r="GM85" s="146">
        <v>64685.71</v>
      </c>
      <c r="GN85" s="146">
        <v>80351.97</v>
      </c>
      <c r="GO85" s="146">
        <v>60094.63</v>
      </c>
      <c r="GP85" s="146">
        <v>96001.05</v>
      </c>
      <c r="GQ85" s="146">
        <v>43098.95</v>
      </c>
      <c r="GR85" s="146">
        <v>38857.61</v>
      </c>
      <c r="GS85" s="146">
        <v>45185.8</v>
      </c>
      <c r="GT85" s="146">
        <v>103992.73</v>
      </c>
      <c r="GU85" s="146">
        <v>111018.9</v>
      </c>
      <c r="GV85" s="146">
        <v>279707.53000000003</v>
      </c>
      <c r="GW85" s="139">
        <f t="shared" si="414"/>
        <v>998186.13</v>
      </c>
      <c r="GX85" s="146">
        <v>136175.70000000001</v>
      </c>
      <c r="GY85" s="146">
        <v>154723.26999999999</v>
      </c>
      <c r="GZ85" s="146">
        <v>60635.93</v>
      </c>
      <c r="HA85" s="146">
        <v>24775.29</v>
      </c>
      <c r="HB85" s="146">
        <v>29051.919999999998</v>
      </c>
      <c r="HC85" s="146">
        <v>4588.16</v>
      </c>
      <c r="HD85" s="146">
        <v>14274.65</v>
      </c>
      <c r="HE85" s="146">
        <v>0</v>
      </c>
      <c r="HF85" s="146">
        <v>9829.6200000000008</v>
      </c>
      <c r="HG85" s="146">
        <v>0</v>
      </c>
      <c r="HH85" s="146">
        <v>0</v>
      </c>
      <c r="HI85" s="146">
        <v>0</v>
      </c>
      <c r="HJ85" s="139">
        <f t="shared" si="426"/>
        <v>434054.53999999992</v>
      </c>
      <c r="HK85" s="146">
        <v>12110.21</v>
      </c>
      <c r="HL85" s="146">
        <v>0</v>
      </c>
      <c r="HM85" s="146">
        <v>0</v>
      </c>
      <c r="HN85" s="146">
        <v>2403.6200000000008</v>
      </c>
      <c r="HO85" s="146">
        <v>0</v>
      </c>
      <c r="HP85" s="146">
        <v>4307.3399999999983</v>
      </c>
      <c r="HQ85" s="146">
        <v>4559.5</v>
      </c>
      <c r="HR85" s="146">
        <v>0</v>
      </c>
      <c r="HS85" s="146">
        <v>0</v>
      </c>
      <c r="HT85" s="146">
        <v>0</v>
      </c>
      <c r="HU85" s="146">
        <v>0</v>
      </c>
      <c r="HV85" s="146">
        <v>0</v>
      </c>
      <c r="HW85" s="139">
        <f t="shared" si="427"/>
        <v>23380.67</v>
      </c>
      <c r="HX85" s="146">
        <v>0</v>
      </c>
      <c r="HY85" s="146">
        <v>0</v>
      </c>
      <c r="HZ85" s="146">
        <v>0</v>
      </c>
      <c r="IA85" s="146">
        <v>0</v>
      </c>
      <c r="IB85" s="146">
        <v>0</v>
      </c>
      <c r="IC85" s="146">
        <v>0</v>
      </c>
      <c r="ID85" s="146">
        <v>0</v>
      </c>
      <c r="IE85" s="146">
        <v>0</v>
      </c>
      <c r="IF85" s="146">
        <v>0</v>
      </c>
      <c r="IG85" s="146">
        <v>0</v>
      </c>
      <c r="IH85" s="146">
        <v>0</v>
      </c>
      <c r="II85" s="146">
        <v>0</v>
      </c>
      <c r="IJ85" s="139">
        <f t="shared" si="428"/>
        <v>0</v>
      </c>
      <c r="IK85" s="146">
        <v>0</v>
      </c>
      <c r="IL85" s="146">
        <v>0</v>
      </c>
      <c r="IM85" s="146">
        <v>0</v>
      </c>
      <c r="IN85" s="146">
        <v>0</v>
      </c>
      <c r="IO85" s="146">
        <v>0</v>
      </c>
      <c r="IP85" s="146">
        <v>0</v>
      </c>
      <c r="IQ85" s="146">
        <v>0</v>
      </c>
      <c r="IR85" s="146">
        <v>0</v>
      </c>
      <c r="IS85" s="146">
        <v>0</v>
      </c>
      <c r="IT85" s="146">
        <v>0</v>
      </c>
      <c r="IU85" s="146">
        <v>0</v>
      </c>
      <c r="IV85" s="146">
        <v>0</v>
      </c>
      <c r="IW85" s="139">
        <f t="shared" si="429"/>
        <v>0</v>
      </c>
      <c r="IX85" s="146">
        <v>0</v>
      </c>
      <c r="IY85" s="146">
        <v>0</v>
      </c>
      <c r="IZ85" s="146">
        <v>0</v>
      </c>
      <c r="JA85" s="146">
        <v>0</v>
      </c>
      <c r="JB85" s="146">
        <v>0</v>
      </c>
      <c r="JC85" s="146">
        <v>0</v>
      </c>
      <c r="JD85" s="146">
        <v>0</v>
      </c>
      <c r="JE85" s="146">
        <v>0</v>
      </c>
      <c r="JF85" s="146">
        <v>0</v>
      </c>
      <c r="JG85" s="146">
        <v>0</v>
      </c>
      <c r="JH85" s="146">
        <v>0</v>
      </c>
      <c r="JI85" s="146">
        <v>0</v>
      </c>
      <c r="JJ85" s="139">
        <f t="shared" si="430"/>
        <v>0</v>
      </c>
      <c r="JK85" s="146">
        <v>0</v>
      </c>
      <c r="JL85" s="146">
        <v>0</v>
      </c>
      <c r="JM85" s="146">
        <v>0</v>
      </c>
      <c r="JN85" s="146">
        <v>0</v>
      </c>
      <c r="JO85" s="146">
        <v>0</v>
      </c>
      <c r="JP85" s="146">
        <v>0</v>
      </c>
      <c r="JQ85" s="146">
        <v>0</v>
      </c>
      <c r="JR85" s="146">
        <v>0</v>
      </c>
      <c r="JS85" s="146">
        <v>0</v>
      </c>
      <c r="JT85" s="146">
        <v>0</v>
      </c>
      <c r="JU85" s="146">
        <v>0</v>
      </c>
      <c r="JV85" s="146">
        <v>0</v>
      </c>
      <c r="JW85" s="139">
        <f t="shared" si="431"/>
        <v>0</v>
      </c>
      <c r="JX85" s="146">
        <v>0</v>
      </c>
      <c r="JY85" s="146">
        <v>0</v>
      </c>
      <c r="JZ85" s="146">
        <v>0</v>
      </c>
      <c r="KA85" s="146">
        <v>0</v>
      </c>
      <c r="KB85" s="146">
        <v>0</v>
      </c>
      <c r="KC85" s="146">
        <v>0</v>
      </c>
      <c r="KD85" s="146">
        <v>0</v>
      </c>
      <c r="KE85" s="146">
        <v>0</v>
      </c>
      <c r="KF85" s="146">
        <v>0</v>
      </c>
      <c r="KG85" s="146">
        <v>0</v>
      </c>
      <c r="KH85" s="146">
        <v>0</v>
      </c>
      <c r="KI85" s="146">
        <v>0</v>
      </c>
      <c r="KJ85" s="139">
        <f t="shared" si="432"/>
        <v>0</v>
      </c>
      <c r="KK85" s="146">
        <v>0</v>
      </c>
      <c r="KL85" s="146">
        <v>0</v>
      </c>
      <c r="KM85" s="146">
        <v>0</v>
      </c>
      <c r="KN85" s="146">
        <v>0</v>
      </c>
      <c r="KO85" s="146">
        <v>0</v>
      </c>
      <c r="KP85" s="146">
        <v>0</v>
      </c>
      <c r="KQ85" s="146">
        <v>0</v>
      </c>
      <c r="KR85" s="146">
        <v>0</v>
      </c>
      <c r="KS85" s="146">
        <v>0</v>
      </c>
      <c r="KT85" s="146">
        <v>0</v>
      </c>
      <c r="KU85" s="146">
        <v>0</v>
      </c>
      <c r="KV85" s="146">
        <v>0</v>
      </c>
      <c r="KW85" s="139">
        <f t="shared" si="433"/>
        <v>0</v>
      </c>
      <c r="KX85" s="146">
        <v>0</v>
      </c>
      <c r="KY85" s="146">
        <v>0</v>
      </c>
      <c r="KZ85" s="146">
        <v>0</v>
      </c>
      <c r="LA85" s="146">
        <v>0</v>
      </c>
      <c r="LB85" s="146">
        <v>0</v>
      </c>
      <c r="LC85" s="146">
        <v>0</v>
      </c>
      <c r="LD85" s="146">
        <v>0</v>
      </c>
      <c r="LE85" s="146">
        <v>0</v>
      </c>
      <c r="LF85" s="146">
        <v>0</v>
      </c>
      <c r="LG85" s="146">
        <v>0</v>
      </c>
      <c r="LH85" s="146">
        <v>0</v>
      </c>
      <c r="LI85" s="146">
        <v>0</v>
      </c>
      <c r="LJ85" s="139">
        <f t="shared" si="434"/>
        <v>0</v>
      </c>
      <c r="LK85" s="146">
        <v>0</v>
      </c>
      <c r="LL85" s="146">
        <v>0</v>
      </c>
      <c r="LM85" s="146">
        <v>0</v>
      </c>
      <c r="LN85" s="146">
        <v>0</v>
      </c>
      <c r="LO85" s="146">
        <v>0</v>
      </c>
      <c r="LP85" s="146">
        <v>0</v>
      </c>
      <c r="LQ85" s="146">
        <v>0</v>
      </c>
      <c r="LR85" s="146">
        <v>0</v>
      </c>
      <c r="LS85" s="146">
        <v>0</v>
      </c>
      <c r="LT85" s="146">
        <v>0</v>
      </c>
      <c r="LU85" s="146">
        <v>0</v>
      </c>
      <c r="LV85" s="146">
        <v>0</v>
      </c>
      <c r="LW85" s="139">
        <f t="shared" si="435"/>
        <v>0</v>
      </c>
      <c r="LX85" s="146">
        <v>0</v>
      </c>
      <c r="LY85" s="146">
        <v>0</v>
      </c>
      <c r="LZ85" s="146">
        <v>0</v>
      </c>
      <c r="MA85" s="146">
        <v>0</v>
      </c>
      <c r="MB85" s="146">
        <v>0</v>
      </c>
      <c r="MC85" s="146">
        <v>0</v>
      </c>
      <c r="MD85" s="146">
        <v>0</v>
      </c>
      <c r="ME85" s="146">
        <v>0</v>
      </c>
      <c r="MF85" s="146">
        <v>0</v>
      </c>
      <c r="MG85" s="146">
        <v>0</v>
      </c>
      <c r="MH85" s="146">
        <v>0</v>
      </c>
      <c r="MI85" s="146">
        <v>0</v>
      </c>
      <c r="MJ85" s="139">
        <f t="shared" si="436"/>
        <v>0</v>
      </c>
    </row>
    <row r="86" spans="1:348" x14ac:dyDescent="0.2">
      <c r="A86" s="42">
        <v>714002</v>
      </c>
      <c r="B86" s="43"/>
      <c r="C86" s="245" t="s">
        <v>403</v>
      </c>
      <c r="D86" s="205" t="s">
        <v>404</v>
      </c>
      <c r="E86" s="143">
        <v>20119470.872976132</v>
      </c>
      <c r="F86" s="143">
        <v>11936150.058420965</v>
      </c>
      <c r="G86" s="143">
        <v>2236433.8173927558</v>
      </c>
      <c r="H86" s="143">
        <v>2007719.9132031382</v>
      </c>
      <c r="I86" s="143">
        <v>1874177.9335670173</v>
      </c>
      <c r="J86" s="139">
        <v>1022679.8531130028</v>
      </c>
      <c r="K86" s="139">
        <v>136563.17810048407</v>
      </c>
      <c r="L86" s="139">
        <v>78680.52078117177</v>
      </c>
      <c r="M86" s="139">
        <v>48990.151894508432</v>
      </c>
      <c r="N86" s="139">
        <v>68786.513102987825</v>
      </c>
      <c r="O86" s="139">
        <v>35048.405942246703</v>
      </c>
      <c r="P86" s="139">
        <v>37731.597396094148</v>
      </c>
      <c r="Q86" s="139">
        <v>57043.899182106492</v>
      </c>
      <c r="R86" s="139">
        <v>42217.492906025705</v>
      </c>
      <c r="S86" s="139">
        <v>164772.15823735605</v>
      </c>
      <c r="T86" s="139">
        <v>56205.141044900687</v>
      </c>
      <c r="U86" s="139">
        <v>88912.53546987148</v>
      </c>
      <c r="V86" s="139">
        <v>104840.59422467033</v>
      </c>
      <c r="W86" s="139">
        <f t="shared" si="393"/>
        <v>919792.18828242365</v>
      </c>
      <c r="X86" s="139">
        <v>48464.363211483891</v>
      </c>
      <c r="Y86" s="139">
        <v>15690.201969621099</v>
      </c>
      <c r="Z86" s="139">
        <v>57381.906192622264</v>
      </c>
      <c r="AA86" s="139">
        <v>57381.906192622264</v>
      </c>
      <c r="AB86" s="139">
        <v>75250.37556334502</v>
      </c>
      <c r="AC86" s="139">
        <v>152741.61241862795</v>
      </c>
      <c r="AD86" s="139">
        <v>233800.7010515774</v>
      </c>
      <c r="AE86" s="139">
        <v>67734.935736938758</v>
      </c>
      <c r="AF86" s="139">
        <v>98390.594224670349</v>
      </c>
      <c r="AG86" s="139">
        <v>120781.17175763646</v>
      </c>
      <c r="AH86" s="139">
        <v>144320.64763812386</v>
      </c>
      <c r="AI86" s="139">
        <v>518118.84493406786</v>
      </c>
      <c r="AJ86" s="139">
        <f t="shared" si="394"/>
        <v>1590057.2608913372</v>
      </c>
      <c r="AK86" s="146">
        <v>677345.18444333179</v>
      </c>
      <c r="AL86" s="146">
        <v>173393.42346853614</v>
      </c>
      <c r="AM86" s="139">
        <v>117626.43965948923</v>
      </c>
      <c r="AN86" s="139">
        <v>53430.145217826743</v>
      </c>
      <c r="AO86" s="139">
        <v>15573.360040060092</v>
      </c>
      <c r="AP86" s="139">
        <v>23264.062760807879</v>
      </c>
      <c r="AQ86" s="139">
        <v>0</v>
      </c>
      <c r="AR86" s="139">
        <v>27933.567017192454</v>
      </c>
      <c r="AS86" s="139">
        <v>0</v>
      </c>
      <c r="AT86" s="139">
        <v>56180.103488566187</v>
      </c>
      <c r="AU86" s="139">
        <v>22992.82256718411</v>
      </c>
      <c r="AV86" s="139">
        <v>52307.628108829915</v>
      </c>
      <c r="AW86" s="139">
        <f t="shared" si="395"/>
        <v>1220046.7367718245</v>
      </c>
      <c r="AX86" s="146">
        <v>109117.8434318144</v>
      </c>
      <c r="AY86" s="146">
        <v>14075.279586045737</v>
      </c>
      <c r="AZ86" s="146">
        <v>45330.495743615422</v>
      </c>
      <c r="BA86" s="146">
        <v>27082.290101819395</v>
      </c>
      <c r="BB86" s="146">
        <v>20898.013687197465</v>
      </c>
      <c r="BC86" s="146">
        <v>40794.525121014856</v>
      </c>
      <c r="BD86" s="146">
        <v>109831.4137873477</v>
      </c>
      <c r="BE86" s="146">
        <v>7715.740277082291</v>
      </c>
      <c r="BF86" s="146">
        <v>35607.578033717247</v>
      </c>
      <c r="BG86" s="146">
        <v>10561.67584710399</v>
      </c>
      <c r="BH86" s="146">
        <v>46811.884493406782</v>
      </c>
      <c r="BI86" s="139">
        <v>78517.776664997495</v>
      </c>
      <c r="BJ86" s="139">
        <f t="shared" si="396"/>
        <v>546344.51677516277</v>
      </c>
      <c r="BK86" s="146">
        <v>55687.698213987649</v>
      </c>
      <c r="BL86" s="146">
        <v>3317.4762143214825</v>
      </c>
      <c r="BM86" s="146">
        <v>0</v>
      </c>
      <c r="BN86" s="146">
        <v>51936.23768986814</v>
      </c>
      <c r="BO86" s="146">
        <v>31292.772492071443</v>
      </c>
      <c r="BP86" s="146">
        <v>55124.353196461365</v>
      </c>
      <c r="BQ86" s="146">
        <v>47454.515105992323</v>
      </c>
      <c r="BR86" s="146">
        <v>59668.669671173433</v>
      </c>
      <c r="BS86" s="146">
        <v>123852.44533466868</v>
      </c>
      <c r="BT86" s="146">
        <v>146745.11767651478</v>
      </c>
      <c r="BU86" s="146">
        <v>197963.61208479389</v>
      </c>
      <c r="BV86" s="146">
        <v>951418.7948589552</v>
      </c>
      <c r="BW86" s="139">
        <f t="shared" si="398"/>
        <v>1724461.6925388083</v>
      </c>
      <c r="BX86" s="146">
        <v>377457.85344683699</v>
      </c>
      <c r="BY86" s="146">
        <v>228613.75396427978</v>
      </c>
      <c r="BZ86" s="146">
        <v>39271.407110666005</v>
      </c>
      <c r="CA86" s="146">
        <v>18148.055416458021</v>
      </c>
      <c r="CB86" s="146">
        <v>90539.976631614089</v>
      </c>
      <c r="CC86" s="146">
        <v>438904.18961775996</v>
      </c>
      <c r="CD86" s="146">
        <v>374495.07594725426</v>
      </c>
      <c r="CE86" s="146">
        <v>73969.287264229672</v>
      </c>
      <c r="CF86" s="146">
        <v>267776.66499749623</v>
      </c>
      <c r="CG86" s="146">
        <v>345902.1866132532</v>
      </c>
      <c r="CH86" s="146">
        <v>260085.9622767485</v>
      </c>
      <c r="CI86" s="146">
        <v>1282552.9961609081</v>
      </c>
      <c r="CJ86" s="139">
        <f t="shared" si="399"/>
        <v>3797717.4094475047</v>
      </c>
      <c r="CK86" s="146">
        <v>84084.460023368389</v>
      </c>
      <c r="CL86" s="146">
        <v>19420.797863461859</v>
      </c>
      <c r="CM86" s="146">
        <v>24883.158070438996</v>
      </c>
      <c r="CN86" s="146">
        <v>115615.0893006176</v>
      </c>
      <c r="CO86" s="146">
        <v>394462.5271240194</v>
      </c>
      <c r="CP86" s="146">
        <v>437852.6122517109</v>
      </c>
      <c r="CQ86" s="146">
        <v>141466.36621599065</v>
      </c>
      <c r="CR86" s="146">
        <v>79911.533967618103</v>
      </c>
      <c r="CS86" s="146">
        <v>246523.95259556003</v>
      </c>
      <c r="CT86" s="146">
        <v>87026.372892672342</v>
      </c>
      <c r="CU86" s="146">
        <v>55733.60040060091</v>
      </c>
      <c r="CV86" s="146">
        <v>884927.39108662994</v>
      </c>
      <c r="CW86" s="139">
        <f t="shared" si="400"/>
        <v>2571907.8617926892</v>
      </c>
      <c r="CX86" s="146">
        <v>9906.5264563511937</v>
      </c>
      <c r="CY86" s="146">
        <v>26339.509263895845</v>
      </c>
      <c r="CZ86" s="146">
        <v>0</v>
      </c>
      <c r="DA86" s="146">
        <v>16174.261392088134</v>
      </c>
      <c r="DB86" s="146">
        <v>8917.5429811383747</v>
      </c>
      <c r="DC86" s="146">
        <v>65072.608913370059</v>
      </c>
      <c r="DD86" s="146">
        <v>86183.441829410789</v>
      </c>
      <c r="DE86" s="146">
        <v>79982.473710565857</v>
      </c>
      <c r="DF86" s="146">
        <v>187088.9667835086</v>
      </c>
      <c r="DG86" s="146">
        <v>126364.54682023036</v>
      </c>
      <c r="DH86" s="146">
        <v>106497.24586880321</v>
      </c>
      <c r="DI86" s="146">
        <v>507769.98831580707</v>
      </c>
      <c r="DJ86" s="139">
        <f t="shared" si="401"/>
        <v>1220297.1123351697</v>
      </c>
      <c r="DK86" s="146">
        <v>170739.44249707894</v>
      </c>
      <c r="DL86" s="146">
        <v>68853.279919879831</v>
      </c>
      <c r="DM86" s="146">
        <v>34409.94825571691</v>
      </c>
      <c r="DN86" s="146">
        <v>65665.164413286606</v>
      </c>
      <c r="DO86" s="146">
        <v>0</v>
      </c>
      <c r="DP86" s="146">
        <v>215961.44216324488</v>
      </c>
      <c r="DQ86" s="146">
        <v>265293.77399432485</v>
      </c>
      <c r="DR86" s="146">
        <v>80174.428309130366</v>
      </c>
      <c r="DS86" s="146">
        <v>47103.989317309301</v>
      </c>
      <c r="DT86" s="146">
        <v>120309.63111333668</v>
      </c>
      <c r="DU86" s="146">
        <v>18786.513102987814</v>
      </c>
      <c r="DV86" s="146">
        <v>397295.94391587382</v>
      </c>
      <c r="DW86" s="139">
        <f t="shared" si="402"/>
        <v>1484593.55700217</v>
      </c>
      <c r="DX86" s="146">
        <v>179826</v>
      </c>
      <c r="DY86" s="146">
        <v>28515</v>
      </c>
      <c r="DZ86" s="146">
        <v>21903.9</v>
      </c>
      <c r="EA86" s="146">
        <v>20165.97</v>
      </c>
      <c r="EB86" s="146">
        <v>53019</v>
      </c>
      <c r="EC86" s="146">
        <v>58919.82</v>
      </c>
      <c r="ED86" s="146">
        <v>161638.20000000001</v>
      </c>
      <c r="EE86" s="146">
        <v>49064.68</v>
      </c>
      <c r="EF86" s="146">
        <v>67195.789999999994</v>
      </c>
      <c r="EG86" s="146">
        <v>8592.5400000000009</v>
      </c>
      <c r="EH86" s="146">
        <v>117435.42</v>
      </c>
      <c r="EI86" s="146">
        <v>277235</v>
      </c>
      <c r="EJ86" s="139">
        <f t="shared" si="404"/>
        <v>1043511.3200000002</v>
      </c>
      <c r="EK86" s="146">
        <v>98041.42</v>
      </c>
      <c r="EL86" s="146">
        <v>61125</v>
      </c>
      <c r="EM86" s="146">
        <v>22734</v>
      </c>
      <c r="EN86" s="146">
        <v>37650</v>
      </c>
      <c r="EO86" s="146">
        <v>90103</v>
      </c>
      <c r="EP86" s="146">
        <v>27836</v>
      </c>
      <c r="EQ86" s="146">
        <v>35959</v>
      </c>
      <c r="ER86" s="146">
        <v>10951.97</v>
      </c>
      <c r="ES86" s="146">
        <v>21854</v>
      </c>
      <c r="ET86" s="146">
        <v>29376</v>
      </c>
      <c r="EU86" s="146">
        <v>122877</v>
      </c>
      <c r="EV86" s="146">
        <v>202726</v>
      </c>
      <c r="EW86" s="139">
        <f t="shared" si="406"/>
        <v>761233.3899999999</v>
      </c>
      <c r="EX86" s="146">
        <v>91799</v>
      </c>
      <c r="EY86" s="146">
        <v>115867</v>
      </c>
      <c r="EZ86" s="146">
        <v>120178</v>
      </c>
      <c r="FA86" s="146">
        <v>174501</v>
      </c>
      <c r="FB86" s="146">
        <v>94993</v>
      </c>
      <c r="FC86" s="146">
        <v>48486</v>
      </c>
      <c r="FD86" s="146">
        <v>160163</v>
      </c>
      <c r="FE86" s="146">
        <v>34386</v>
      </c>
      <c r="FF86" s="146">
        <v>148818</v>
      </c>
      <c r="FG86" s="146">
        <v>42588.49</v>
      </c>
      <c r="FH86" s="146">
        <v>110512</v>
      </c>
      <c r="FI86" s="146">
        <v>178662</v>
      </c>
      <c r="FJ86" s="139">
        <f t="shared" si="408"/>
        <v>1320953.49</v>
      </c>
      <c r="FK86" s="146">
        <v>65288.94</v>
      </c>
      <c r="FL86" s="146">
        <v>3864.15</v>
      </c>
      <c r="FM86" s="146">
        <v>53057</v>
      </c>
      <c r="FN86" s="146">
        <v>26859</v>
      </c>
      <c r="FO86" s="146">
        <v>30799</v>
      </c>
      <c r="FP86" s="146">
        <v>31801</v>
      </c>
      <c r="FQ86" s="146">
        <v>5383</v>
      </c>
      <c r="FR86" s="146">
        <v>53058</v>
      </c>
      <c r="FS86" s="146">
        <v>8993</v>
      </c>
      <c r="FT86" s="146">
        <v>80862</v>
      </c>
      <c r="FU86" s="146">
        <v>169634</v>
      </c>
      <c r="FV86" s="146">
        <v>685357</v>
      </c>
      <c r="FW86" s="139">
        <f t="shared" si="410"/>
        <v>1214956.0899999999</v>
      </c>
      <c r="FX86" s="146">
        <v>191121</v>
      </c>
      <c r="FY86" s="146">
        <v>12830</v>
      </c>
      <c r="FZ86" s="146">
        <v>108405</v>
      </c>
      <c r="GA86" s="146">
        <v>0</v>
      </c>
      <c r="GB86" s="146">
        <v>3133</v>
      </c>
      <c r="GC86" s="146">
        <v>43210</v>
      </c>
      <c r="GD86" s="146">
        <v>0</v>
      </c>
      <c r="GE86" s="146">
        <v>0</v>
      </c>
      <c r="GF86" s="146">
        <v>0</v>
      </c>
      <c r="GG86" s="146">
        <v>0</v>
      </c>
      <c r="GH86" s="146">
        <v>22148.09</v>
      </c>
      <c r="GI86" s="146">
        <v>75466.679999999993</v>
      </c>
      <c r="GJ86" s="139">
        <f t="shared" si="412"/>
        <v>456313.77</v>
      </c>
      <c r="GK86" s="146">
        <v>9738.8700000000008</v>
      </c>
      <c r="GL86" s="146">
        <v>0</v>
      </c>
      <c r="GM86" s="146">
        <v>0</v>
      </c>
      <c r="GN86" s="146">
        <v>57862.43</v>
      </c>
      <c r="GO86" s="146">
        <v>0</v>
      </c>
      <c r="GP86" s="146">
        <v>2945.8</v>
      </c>
      <c r="GQ86" s="146">
        <v>0</v>
      </c>
      <c r="GR86" s="146">
        <v>0</v>
      </c>
      <c r="GS86" s="146">
        <v>0</v>
      </c>
      <c r="GT86" s="146">
        <v>0</v>
      </c>
      <c r="GU86" s="146">
        <v>71451.28</v>
      </c>
      <c r="GV86" s="146">
        <v>63083.88</v>
      </c>
      <c r="GW86" s="139">
        <f t="shared" si="414"/>
        <v>205082.26</v>
      </c>
      <c r="GX86" s="146">
        <v>139400.47</v>
      </c>
      <c r="GY86" s="146">
        <v>20670.060000000001</v>
      </c>
      <c r="GZ86" s="146">
        <v>114594.8</v>
      </c>
      <c r="HA86" s="146">
        <v>19546.63</v>
      </c>
      <c r="HB86" s="146">
        <v>0</v>
      </c>
      <c r="HC86" s="146">
        <v>0</v>
      </c>
      <c r="HD86" s="146">
        <v>0</v>
      </c>
      <c r="HE86" s="146">
        <v>0</v>
      </c>
      <c r="HF86" s="146">
        <v>0</v>
      </c>
      <c r="HG86" s="146">
        <v>0</v>
      </c>
      <c r="HH86" s="146">
        <v>0</v>
      </c>
      <c r="HI86" s="146">
        <v>0</v>
      </c>
      <c r="HJ86" s="139">
        <f t="shared" si="426"/>
        <v>294211.96000000002</v>
      </c>
      <c r="HK86" s="146">
        <v>0</v>
      </c>
      <c r="HL86" s="146">
        <v>0</v>
      </c>
      <c r="HM86" s="146">
        <v>0</v>
      </c>
      <c r="HN86" s="146">
        <v>0</v>
      </c>
      <c r="HO86" s="146">
        <v>0</v>
      </c>
      <c r="HP86" s="146">
        <v>0</v>
      </c>
      <c r="HQ86" s="146">
        <v>0</v>
      </c>
      <c r="HR86" s="146">
        <v>0</v>
      </c>
      <c r="HS86" s="146">
        <v>0</v>
      </c>
      <c r="HT86" s="146">
        <v>0</v>
      </c>
      <c r="HU86" s="146">
        <v>0</v>
      </c>
      <c r="HV86" s="146">
        <v>0</v>
      </c>
      <c r="HW86" s="139">
        <f t="shared" si="427"/>
        <v>0</v>
      </c>
      <c r="HX86" s="146">
        <v>0</v>
      </c>
      <c r="HY86" s="146">
        <v>0</v>
      </c>
      <c r="HZ86" s="146">
        <v>0</v>
      </c>
      <c r="IA86" s="146">
        <v>0</v>
      </c>
      <c r="IB86" s="146">
        <v>0</v>
      </c>
      <c r="IC86" s="146">
        <v>0</v>
      </c>
      <c r="ID86" s="146">
        <v>0</v>
      </c>
      <c r="IE86" s="146">
        <v>0</v>
      </c>
      <c r="IF86" s="146">
        <v>0</v>
      </c>
      <c r="IG86" s="146">
        <v>0</v>
      </c>
      <c r="IH86" s="146">
        <v>0</v>
      </c>
      <c r="II86" s="146">
        <v>0</v>
      </c>
      <c r="IJ86" s="139">
        <f t="shared" si="428"/>
        <v>0</v>
      </c>
      <c r="IK86" s="146">
        <v>0</v>
      </c>
      <c r="IL86" s="146">
        <v>0</v>
      </c>
      <c r="IM86" s="146">
        <v>0</v>
      </c>
      <c r="IN86" s="146">
        <v>0</v>
      </c>
      <c r="IO86" s="146">
        <v>0</v>
      </c>
      <c r="IP86" s="146">
        <v>0</v>
      </c>
      <c r="IQ86" s="146">
        <v>0</v>
      </c>
      <c r="IR86" s="146">
        <v>0</v>
      </c>
      <c r="IS86" s="146">
        <v>0</v>
      </c>
      <c r="IT86" s="146">
        <v>0</v>
      </c>
      <c r="IU86" s="146">
        <v>0</v>
      </c>
      <c r="IV86" s="146">
        <v>0</v>
      </c>
      <c r="IW86" s="139">
        <f t="shared" si="429"/>
        <v>0</v>
      </c>
      <c r="IX86" s="146">
        <v>0</v>
      </c>
      <c r="IY86" s="146">
        <v>0</v>
      </c>
      <c r="IZ86" s="146">
        <v>0</v>
      </c>
      <c r="JA86" s="146">
        <v>0</v>
      </c>
      <c r="JB86" s="146">
        <v>0</v>
      </c>
      <c r="JC86" s="146">
        <v>0</v>
      </c>
      <c r="JD86" s="146">
        <v>0</v>
      </c>
      <c r="JE86" s="146">
        <v>0</v>
      </c>
      <c r="JF86" s="146">
        <v>0</v>
      </c>
      <c r="JG86" s="146">
        <v>0</v>
      </c>
      <c r="JH86" s="146">
        <v>0</v>
      </c>
      <c r="JI86" s="146">
        <v>0</v>
      </c>
      <c r="JJ86" s="139">
        <f t="shared" si="430"/>
        <v>0</v>
      </c>
      <c r="JK86" s="146">
        <v>0</v>
      </c>
      <c r="JL86" s="146">
        <v>0</v>
      </c>
      <c r="JM86" s="146">
        <v>0</v>
      </c>
      <c r="JN86" s="146">
        <v>0</v>
      </c>
      <c r="JO86" s="146">
        <v>0</v>
      </c>
      <c r="JP86" s="146">
        <v>0</v>
      </c>
      <c r="JQ86" s="146">
        <v>0</v>
      </c>
      <c r="JR86" s="146">
        <v>0</v>
      </c>
      <c r="JS86" s="146">
        <v>0</v>
      </c>
      <c r="JT86" s="146">
        <v>0</v>
      </c>
      <c r="JU86" s="146">
        <v>0</v>
      </c>
      <c r="JV86" s="146">
        <v>0</v>
      </c>
      <c r="JW86" s="139">
        <f t="shared" si="431"/>
        <v>0</v>
      </c>
      <c r="JX86" s="146">
        <v>0</v>
      </c>
      <c r="JY86" s="146">
        <v>0</v>
      </c>
      <c r="JZ86" s="146">
        <v>0</v>
      </c>
      <c r="KA86" s="146">
        <v>0</v>
      </c>
      <c r="KB86" s="146">
        <v>0</v>
      </c>
      <c r="KC86" s="146">
        <v>0</v>
      </c>
      <c r="KD86" s="146">
        <v>0</v>
      </c>
      <c r="KE86" s="146">
        <v>0</v>
      </c>
      <c r="KF86" s="146">
        <v>0</v>
      </c>
      <c r="KG86" s="146">
        <v>0</v>
      </c>
      <c r="KH86" s="146">
        <v>0</v>
      </c>
      <c r="KI86" s="146">
        <v>0</v>
      </c>
      <c r="KJ86" s="139">
        <f t="shared" si="432"/>
        <v>0</v>
      </c>
      <c r="KK86" s="146">
        <v>0</v>
      </c>
      <c r="KL86" s="146">
        <v>0</v>
      </c>
      <c r="KM86" s="146">
        <v>0</v>
      </c>
      <c r="KN86" s="146">
        <v>0</v>
      </c>
      <c r="KO86" s="146">
        <v>0</v>
      </c>
      <c r="KP86" s="146">
        <v>0</v>
      </c>
      <c r="KQ86" s="146">
        <v>0</v>
      </c>
      <c r="KR86" s="146">
        <v>0</v>
      </c>
      <c r="KS86" s="146">
        <v>0</v>
      </c>
      <c r="KT86" s="146">
        <v>0</v>
      </c>
      <c r="KU86" s="146">
        <v>0</v>
      </c>
      <c r="KV86" s="146">
        <v>0</v>
      </c>
      <c r="KW86" s="139">
        <f t="shared" si="433"/>
        <v>0</v>
      </c>
      <c r="KX86" s="146">
        <v>0</v>
      </c>
      <c r="KY86" s="146">
        <v>0</v>
      </c>
      <c r="KZ86" s="146">
        <v>0</v>
      </c>
      <c r="LA86" s="146">
        <v>0</v>
      </c>
      <c r="LB86" s="146">
        <v>0</v>
      </c>
      <c r="LC86" s="146">
        <v>0</v>
      </c>
      <c r="LD86" s="146">
        <v>0</v>
      </c>
      <c r="LE86" s="146">
        <v>0</v>
      </c>
      <c r="LF86" s="146">
        <v>0</v>
      </c>
      <c r="LG86" s="146">
        <v>0</v>
      </c>
      <c r="LH86" s="146">
        <v>0</v>
      </c>
      <c r="LI86" s="146">
        <v>0</v>
      </c>
      <c r="LJ86" s="139">
        <f t="shared" si="434"/>
        <v>0</v>
      </c>
      <c r="LK86" s="146">
        <v>0</v>
      </c>
      <c r="LL86" s="146">
        <v>0</v>
      </c>
      <c r="LM86" s="146">
        <v>0</v>
      </c>
      <c r="LN86" s="146">
        <v>0</v>
      </c>
      <c r="LO86" s="146">
        <v>0</v>
      </c>
      <c r="LP86" s="146">
        <v>0</v>
      </c>
      <c r="LQ86" s="146">
        <v>0</v>
      </c>
      <c r="LR86" s="146">
        <v>0</v>
      </c>
      <c r="LS86" s="146">
        <v>0</v>
      </c>
      <c r="LT86" s="146">
        <v>0</v>
      </c>
      <c r="LU86" s="146">
        <v>0</v>
      </c>
      <c r="LV86" s="146">
        <v>0</v>
      </c>
      <c r="LW86" s="139">
        <f t="shared" si="435"/>
        <v>0</v>
      </c>
      <c r="LX86" s="146">
        <v>0</v>
      </c>
      <c r="LY86" s="146">
        <v>0</v>
      </c>
      <c r="LZ86" s="146">
        <v>0</v>
      </c>
      <c r="MA86" s="146">
        <v>0</v>
      </c>
      <c r="MB86" s="146">
        <v>0</v>
      </c>
      <c r="MC86" s="146">
        <v>0</v>
      </c>
      <c r="MD86" s="146">
        <v>0</v>
      </c>
      <c r="ME86" s="146">
        <v>0</v>
      </c>
      <c r="MF86" s="146">
        <v>0</v>
      </c>
      <c r="MG86" s="146">
        <v>0</v>
      </c>
      <c r="MH86" s="146">
        <v>0</v>
      </c>
      <c r="MI86" s="146">
        <v>0</v>
      </c>
      <c r="MJ86" s="139">
        <f t="shared" si="436"/>
        <v>0</v>
      </c>
    </row>
    <row r="87" spans="1:348" x14ac:dyDescent="0.2">
      <c r="A87" s="42">
        <v>714003</v>
      </c>
      <c r="B87" s="43"/>
      <c r="C87" s="245" t="s">
        <v>405</v>
      </c>
      <c r="D87" s="205" t="s">
        <v>406</v>
      </c>
      <c r="E87" s="143">
        <v>7559556.0006676689</v>
      </c>
      <c r="F87" s="143">
        <v>2569299.7830078453</v>
      </c>
      <c r="G87" s="143">
        <v>1236746.7868469371</v>
      </c>
      <c r="H87" s="143">
        <v>1315807.0438991822</v>
      </c>
      <c r="I87" s="143">
        <v>2104944.9173760642</v>
      </c>
      <c r="J87" s="139">
        <v>4393435.9873143053</v>
      </c>
      <c r="K87" s="139">
        <v>1624357.3693874145</v>
      </c>
      <c r="L87" s="139">
        <v>1683988.4827240861</v>
      </c>
      <c r="M87" s="139">
        <v>1936358.7047237526</v>
      </c>
      <c r="N87" s="139">
        <v>1106351.1934568521</v>
      </c>
      <c r="O87" s="139">
        <v>544838.09046903695</v>
      </c>
      <c r="P87" s="139">
        <v>1315264.5635119348</v>
      </c>
      <c r="Q87" s="139">
        <v>1325133.5336337842</v>
      </c>
      <c r="R87" s="139">
        <v>593214.82223335013</v>
      </c>
      <c r="S87" s="139">
        <v>306175.93056251045</v>
      </c>
      <c r="T87" s="139">
        <v>136500.58420964782</v>
      </c>
      <c r="U87" s="139">
        <v>114555.16608245701</v>
      </c>
      <c r="V87" s="139">
        <v>68611.250208646306</v>
      </c>
      <c r="W87" s="139">
        <f t="shared" si="393"/>
        <v>10755349.691203473</v>
      </c>
      <c r="X87" s="139">
        <v>62764.980804540144</v>
      </c>
      <c r="Y87" s="139">
        <v>45693.540310465702</v>
      </c>
      <c r="Z87" s="139">
        <v>58688.032048072113</v>
      </c>
      <c r="AA87" s="139">
        <v>39071.106659989986</v>
      </c>
      <c r="AB87" s="139">
        <v>25325.488232348522</v>
      </c>
      <c r="AC87" s="139">
        <v>28363.37840093474</v>
      </c>
      <c r="AD87" s="139">
        <v>69475.045902186626</v>
      </c>
      <c r="AE87" s="139">
        <v>10837.088966783509</v>
      </c>
      <c r="AF87" s="139">
        <v>37107.498748122191</v>
      </c>
      <c r="AG87" s="139">
        <v>73109.664496745128</v>
      </c>
      <c r="AH87" s="139">
        <v>91362.043064596903</v>
      </c>
      <c r="AI87" s="139">
        <v>124044.39993323319</v>
      </c>
      <c r="AJ87" s="139">
        <f t="shared" si="394"/>
        <v>665842.26756801875</v>
      </c>
      <c r="AK87" s="139">
        <v>136659.15539976631</v>
      </c>
      <c r="AL87" s="139">
        <v>73426.80687698214</v>
      </c>
      <c r="AM87" s="139">
        <v>35795.359706226009</v>
      </c>
      <c r="AN87" s="139">
        <v>25897.179101986316</v>
      </c>
      <c r="AO87" s="139">
        <v>38866.633283258227</v>
      </c>
      <c r="AP87" s="139">
        <v>34535.13603738942</v>
      </c>
      <c r="AQ87" s="139">
        <v>31338.674678684696</v>
      </c>
      <c r="AR87" s="139">
        <v>49098.647971957937</v>
      </c>
      <c r="AS87" s="139">
        <v>15811.216825237858</v>
      </c>
      <c r="AT87" s="139">
        <v>49290.602570522453</v>
      </c>
      <c r="AU87" s="139">
        <v>91879.485895509933</v>
      </c>
      <c r="AV87" s="139">
        <v>36191.787681522284</v>
      </c>
      <c r="AW87" s="139">
        <f t="shared" si="395"/>
        <v>618790.68602904351</v>
      </c>
      <c r="AX87" s="146">
        <v>83324.987481221833</v>
      </c>
      <c r="AY87" s="146">
        <v>39592.722416958772</v>
      </c>
      <c r="AZ87" s="146">
        <v>55858.788182273413</v>
      </c>
      <c r="BA87" s="146">
        <v>21757.636454682026</v>
      </c>
      <c r="BB87" s="146">
        <v>19942.413620430645</v>
      </c>
      <c r="BC87" s="146">
        <v>51180.938073777332</v>
      </c>
      <c r="BD87" s="146">
        <v>80967.284259722917</v>
      </c>
      <c r="BE87" s="146">
        <v>13470.205307961944</v>
      </c>
      <c r="BF87" s="146">
        <v>66483.057920213658</v>
      </c>
      <c r="BG87" s="146">
        <v>49707.895176097481</v>
      </c>
      <c r="BH87" s="146">
        <v>97078.9517609748</v>
      </c>
      <c r="BI87" s="139">
        <v>60494.909030211988</v>
      </c>
      <c r="BJ87" s="139">
        <f t="shared" si="396"/>
        <v>639859.78968452686</v>
      </c>
      <c r="BK87" s="146">
        <v>49257.21916207645</v>
      </c>
      <c r="BL87" s="146">
        <v>99357.369387414466</v>
      </c>
      <c r="BM87" s="146">
        <v>83671.340343849108</v>
      </c>
      <c r="BN87" s="146">
        <v>59585.211150058429</v>
      </c>
      <c r="BO87" s="146">
        <v>67305.124353196457</v>
      </c>
      <c r="BP87" s="146">
        <v>53947.588048739781</v>
      </c>
      <c r="BQ87" s="146">
        <v>81639.125354698714</v>
      </c>
      <c r="BR87" s="146">
        <v>37639.793022867634</v>
      </c>
      <c r="BS87" s="146">
        <v>77382.740777833416</v>
      </c>
      <c r="BT87" s="146">
        <v>57941.078284092808</v>
      </c>
      <c r="BU87" s="146">
        <v>66015.690201969614</v>
      </c>
      <c r="BV87" s="146">
        <v>300521.61575696879</v>
      </c>
      <c r="BW87" s="139">
        <f t="shared" si="398"/>
        <v>1034263.8958437657</v>
      </c>
      <c r="BX87" s="146">
        <v>65281.255216157573</v>
      </c>
      <c r="BY87" s="146">
        <v>87243.365047571366</v>
      </c>
      <c r="BZ87" s="146">
        <v>124783.00784510099</v>
      </c>
      <c r="CA87" s="146">
        <v>123122.18327491237</v>
      </c>
      <c r="CB87" s="146">
        <v>51164.246369554334</v>
      </c>
      <c r="CC87" s="146">
        <v>73314.13787347688</v>
      </c>
      <c r="CD87" s="146">
        <v>85549.157068936736</v>
      </c>
      <c r="CE87" s="146">
        <v>30758.637956935407</v>
      </c>
      <c r="CF87" s="146">
        <v>60807.878484393259</v>
      </c>
      <c r="CG87" s="146">
        <v>125897.17910198633</v>
      </c>
      <c r="CH87" s="146">
        <v>123543.64880654316</v>
      </c>
      <c r="CI87" s="146">
        <v>164759.63945918879</v>
      </c>
      <c r="CJ87" s="139">
        <f t="shared" si="399"/>
        <v>1116224.3365047574</v>
      </c>
      <c r="CK87" s="146">
        <v>71444.667000500762</v>
      </c>
      <c r="CL87" s="146">
        <v>212923.55199465869</v>
      </c>
      <c r="CM87" s="146">
        <v>160056.75179435819</v>
      </c>
      <c r="CN87" s="146">
        <v>152774.99582707396</v>
      </c>
      <c r="CO87" s="146">
        <v>145443.16474712067</v>
      </c>
      <c r="CP87" s="146">
        <v>167655.65014187951</v>
      </c>
      <c r="CQ87" s="146">
        <v>144867.30095142714</v>
      </c>
      <c r="CR87" s="146">
        <v>177236.68836588218</v>
      </c>
      <c r="CS87" s="146">
        <v>115719.41245201135</v>
      </c>
      <c r="CT87" s="146">
        <v>197629.77800033387</v>
      </c>
      <c r="CU87" s="146">
        <v>170831.24687030548</v>
      </c>
      <c r="CV87" s="146">
        <v>280291.27023869136</v>
      </c>
      <c r="CW87" s="139">
        <f t="shared" si="400"/>
        <v>1996874.4783842429</v>
      </c>
      <c r="CX87" s="146">
        <v>96160.908028709746</v>
      </c>
      <c r="CY87" s="146">
        <v>89162.9110332165</v>
      </c>
      <c r="CZ87" s="146">
        <v>68627.941912869297</v>
      </c>
      <c r="DA87" s="146">
        <v>81359.539308963445</v>
      </c>
      <c r="DB87" s="146">
        <v>142250.87631447174</v>
      </c>
      <c r="DC87" s="146">
        <v>136809.38073777332</v>
      </c>
      <c r="DD87" s="146">
        <v>102232.51543982641</v>
      </c>
      <c r="DE87" s="146">
        <v>123735.60340510767</v>
      </c>
      <c r="DF87" s="146">
        <v>112318.47771657488</v>
      </c>
      <c r="DG87" s="146">
        <v>76418.794858955109</v>
      </c>
      <c r="DH87" s="146">
        <v>185983.14137873478</v>
      </c>
      <c r="DI87" s="146">
        <v>477962.77749958273</v>
      </c>
      <c r="DJ87" s="139">
        <f t="shared" si="401"/>
        <v>1693022.8676347854</v>
      </c>
      <c r="DK87" s="146">
        <v>130562.51043231515</v>
      </c>
      <c r="DL87" s="146">
        <v>109468.36922049742</v>
      </c>
      <c r="DM87" s="146">
        <v>158199.79969954936</v>
      </c>
      <c r="DN87" s="146">
        <v>126030.71273577033</v>
      </c>
      <c r="DO87" s="146">
        <v>210645.13436821901</v>
      </c>
      <c r="DP87" s="146">
        <v>175229.51093306628</v>
      </c>
      <c r="DQ87" s="146">
        <v>163324.1528960107</v>
      </c>
      <c r="DR87" s="146">
        <v>163332.49874812219</v>
      </c>
      <c r="DS87" s="146">
        <v>67689.03355032549</v>
      </c>
      <c r="DT87" s="146">
        <v>159272.24169587716</v>
      </c>
      <c r="DU87" s="146">
        <v>215176.93206476382</v>
      </c>
      <c r="DV87" s="146">
        <v>342376.06409614428</v>
      </c>
      <c r="DW87" s="139">
        <f t="shared" si="402"/>
        <v>2021306.9604406613</v>
      </c>
      <c r="DX87" s="146">
        <v>104632</v>
      </c>
      <c r="DY87" s="146">
        <v>94457</v>
      </c>
      <c r="DZ87" s="146">
        <v>152715.14000000001</v>
      </c>
      <c r="EA87" s="146">
        <v>148384.85999999999</v>
      </c>
      <c r="EB87" s="146">
        <v>134953</v>
      </c>
      <c r="EC87" s="146">
        <v>184873.49</v>
      </c>
      <c r="ED87" s="146">
        <v>129423.79</v>
      </c>
      <c r="EE87" s="146">
        <v>179952.02</v>
      </c>
      <c r="EF87" s="146">
        <v>144954.19</v>
      </c>
      <c r="EG87" s="146">
        <v>146894.82</v>
      </c>
      <c r="EH87" s="146">
        <v>139804.38</v>
      </c>
      <c r="EI87" s="146">
        <v>164125</v>
      </c>
      <c r="EJ87" s="139">
        <f t="shared" si="404"/>
        <v>1725169.69</v>
      </c>
      <c r="EK87" s="146">
        <v>161451.38</v>
      </c>
      <c r="EL87" s="146">
        <v>173560</v>
      </c>
      <c r="EM87" s="146">
        <v>95094</v>
      </c>
      <c r="EN87" s="146">
        <v>186983</v>
      </c>
      <c r="EO87" s="146">
        <v>89168</v>
      </c>
      <c r="EP87" s="146">
        <v>109081</v>
      </c>
      <c r="EQ87" s="146">
        <v>99936</v>
      </c>
      <c r="ER87" s="146">
        <v>45340.56</v>
      </c>
      <c r="ES87" s="146">
        <v>82361</v>
      </c>
      <c r="ET87" s="146">
        <v>100172</v>
      </c>
      <c r="EU87" s="146">
        <v>138167</v>
      </c>
      <c r="EV87" s="146">
        <v>116620</v>
      </c>
      <c r="EW87" s="139">
        <f t="shared" si="406"/>
        <v>1397933.94</v>
      </c>
      <c r="EX87" s="146">
        <v>149633</v>
      </c>
      <c r="EY87" s="146">
        <v>235386</v>
      </c>
      <c r="EZ87" s="146">
        <v>123585</v>
      </c>
      <c r="FA87" s="146">
        <v>76540</v>
      </c>
      <c r="FB87" s="146">
        <v>91492</v>
      </c>
      <c r="FC87" s="146">
        <v>89176</v>
      </c>
      <c r="FD87" s="146">
        <v>42702</v>
      </c>
      <c r="FE87" s="146">
        <v>64324</v>
      </c>
      <c r="FF87" s="146">
        <v>124616</v>
      </c>
      <c r="FG87" s="146">
        <v>64183.02</v>
      </c>
      <c r="FH87" s="146">
        <v>133610</v>
      </c>
      <c r="FI87" s="146">
        <v>160531</v>
      </c>
      <c r="FJ87" s="139">
        <f t="shared" si="408"/>
        <v>1355778.02</v>
      </c>
      <c r="FK87" s="146">
        <v>58668.93</v>
      </c>
      <c r="FL87" s="146">
        <v>91889.53</v>
      </c>
      <c r="FM87" s="146">
        <v>355789</v>
      </c>
      <c r="FN87" s="146">
        <v>86132</v>
      </c>
      <c r="FO87" s="146">
        <v>289087</v>
      </c>
      <c r="FP87" s="146">
        <v>243329</v>
      </c>
      <c r="FQ87" s="146">
        <v>215816</v>
      </c>
      <c r="FR87" s="146">
        <v>271302</v>
      </c>
      <c r="FS87" s="146">
        <v>393201</v>
      </c>
      <c r="FT87" s="146">
        <v>669778</v>
      </c>
      <c r="FU87" s="146">
        <v>901755</v>
      </c>
      <c r="FV87" s="146">
        <v>841076</v>
      </c>
      <c r="FW87" s="139">
        <f t="shared" si="410"/>
        <v>4417823.46</v>
      </c>
      <c r="FX87" s="146">
        <v>252920</v>
      </c>
      <c r="FY87" s="146">
        <v>378680</v>
      </c>
      <c r="FZ87" s="146">
        <v>249647</v>
      </c>
      <c r="GA87" s="146">
        <v>115656</v>
      </c>
      <c r="GB87" s="146">
        <v>82988</v>
      </c>
      <c r="GC87" s="146">
        <v>44268</v>
      </c>
      <c r="GD87" s="146">
        <v>55106</v>
      </c>
      <c r="GE87" s="146">
        <v>46283</v>
      </c>
      <c r="GF87" s="146">
        <v>59669</v>
      </c>
      <c r="GG87" s="146">
        <v>64743</v>
      </c>
      <c r="GH87" s="146">
        <v>24501.94</v>
      </c>
      <c r="GI87" s="146">
        <v>63912.1</v>
      </c>
      <c r="GJ87" s="139">
        <f t="shared" si="412"/>
        <v>1438374.04</v>
      </c>
      <c r="GK87" s="146">
        <v>71452.509999999995</v>
      </c>
      <c r="GL87" s="146">
        <v>68844.45</v>
      </c>
      <c r="GM87" s="146">
        <v>99773.37</v>
      </c>
      <c r="GN87" s="146">
        <v>60575.14</v>
      </c>
      <c r="GO87" s="146">
        <v>162661.85999999999</v>
      </c>
      <c r="GP87" s="146">
        <v>154045.13</v>
      </c>
      <c r="GQ87" s="146">
        <v>136493.32999999999</v>
      </c>
      <c r="GR87" s="146">
        <v>102991.94</v>
      </c>
      <c r="GS87" s="146">
        <v>77353.789999999994</v>
      </c>
      <c r="GT87" s="146">
        <v>103536.1</v>
      </c>
      <c r="GU87" s="146">
        <v>108980.51</v>
      </c>
      <c r="GV87" s="146">
        <v>672438.66</v>
      </c>
      <c r="GW87" s="139">
        <f t="shared" si="414"/>
        <v>1819146.79</v>
      </c>
      <c r="GX87" s="146">
        <v>304771.38</v>
      </c>
      <c r="GY87" s="146">
        <v>428841.52</v>
      </c>
      <c r="GZ87" s="146">
        <v>278897.36</v>
      </c>
      <c r="HA87" s="146">
        <v>147530.01999999999</v>
      </c>
      <c r="HB87" s="146">
        <v>49912.11</v>
      </c>
      <c r="HC87" s="146">
        <v>40086.29</v>
      </c>
      <c r="HD87" s="146">
        <v>12228.04</v>
      </c>
      <c r="HE87" s="146">
        <v>9221.76</v>
      </c>
      <c r="HF87" s="146">
        <v>17866.28</v>
      </c>
      <c r="HG87" s="146">
        <v>0</v>
      </c>
      <c r="HH87" s="146">
        <v>0</v>
      </c>
      <c r="HI87" s="146">
        <v>31685.38</v>
      </c>
      <c r="HJ87" s="139">
        <f t="shared" si="426"/>
        <v>1321040.1400000001</v>
      </c>
      <c r="HK87" s="146">
        <v>26695.31</v>
      </c>
      <c r="HL87" s="146">
        <v>34757.289999999994</v>
      </c>
      <c r="HM87" s="146">
        <v>0</v>
      </c>
      <c r="HN87" s="146">
        <v>9516.0999999999985</v>
      </c>
      <c r="HO87" s="146">
        <v>39662.020000000004</v>
      </c>
      <c r="HP87" s="146">
        <v>12656.330000000002</v>
      </c>
      <c r="HQ87" s="146">
        <v>0</v>
      </c>
      <c r="HR87" s="146">
        <v>-12656.33</v>
      </c>
      <c r="HS87" s="146">
        <v>13339.88</v>
      </c>
      <c r="HT87" s="146">
        <v>17940.240000000002</v>
      </c>
      <c r="HU87" s="146">
        <v>0</v>
      </c>
      <c r="HV87" s="146">
        <v>7306.32</v>
      </c>
      <c r="HW87" s="139">
        <f t="shared" si="427"/>
        <v>149217.16</v>
      </c>
      <c r="HX87" s="146">
        <v>0</v>
      </c>
      <c r="HY87" s="146">
        <v>0</v>
      </c>
      <c r="HZ87" s="146">
        <v>0</v>
      </c>
      <c r="IA87" s="146">
        <v>0</v>
      </c>
      <c r="IB87" s="146">
        <v>0</v>
      </c>
      <c r="IC87" s="146">
        <v>0</v>
      </c>
      <c r="ID87" s="146">
        <v>0</v>
      </c>
      <c r="IE87" s="146">
        <v>0</v>
      </c>
      <c r="IF87" s="146">
        <v>0</v>
      </c>
      <c r="IG87" s="146">
        <v>0</v>
      </c>
      <c r="IH87" s="146">
        <v>0</v>
      </c>
      <c r="II87" s="146">
        <v>0</v>
      </c>
      <c r="IJ87" s="139">
        <f t="shared" si="428"/>
        <v>0</v>
      </c>
      <c r="IK87" s="146">
        <v>0</v>
      </c>
      <c r="IL87" s="146">
        <v>0</v>
      </c>
      <c r="IM87" s="146">
        <v>0</v>
      </c>
      <c r="IN87" s="146">
        <v>0</v>
      </c>
      <c r="IO87" s="146">
        <v>0</v>
      </c>
      <c r="IP87" s="146">
        <v>0</v>
      </c>
      <c r="IQ87" s="146">
        <v>0</v>
      </c>
      <c r="IR87" s="146">
        <v>0</v>
      </c>
      <c r="IS87" s="146">
        <v>0</v>
      </c>
      <c r="IT87" s="146">
        <v>0</v>
      </c>
      <c r="IU87" s="146">
        <v>0</v>
      </c>
      <c r="IV87" s="146">
        <v>0</v>
      </c>
      <c r="IW87" s="139">
        <f t="shared" si="429"/>
        <v>0</v>
      </c>
      <c r="IX87" s="146">
        <v>0</v>
      </c>
      <c r="IY87" s="146">
        <v>0</v>
      </c>
      <c r="IZ87" s="146">
        <v>0</v>
      </c>
      <c r="JA87" s="146">
        <v>0</v>
      </c>
      <c r="JB87" s="146">
        <v>0</v>
      </c>
      <c r="JC87" s="146">
        <v>0</v>
      </c>
      <c r="JD87" s="146">
        <v>0</v>
      </c>
      <c r="JE87" s="146">
        <v>0</v>
      </c>
      <c r="JF87" s="146">
        <v>0</v>
      </c>
      <c r="JG87" s="146">
        <v>0</v>
      </c>
      <c r="JH87" s="146">
        <v>0</v>
      </c>
      <c r="JI87" s="146">
        <v>0</v>
      </c>
      <c r="JJ87" s="139">
        <f t="shared" si="430"/>
        <v>0</v>
      </c>
      <c r="JK87" s="146">
        <v>0</v>
      </c>
      <c r="JL87" s="146">
        <v>0</v>
      </c>
      <c r="JM87" s="146">
        <v>0</v>
      </c>
      <c r="JN87" s="146">
        <v>0</v>
      </c>
      <c r="JO87" s="146">
        <v>0</v>
      </c>
      <c r="JP87" s="146">
        <v>0</v>
      </c>
      <c r="JQ87" s="146">
        <v>0</v>
      </c>
      <c r="JR87" s="146">
        <v>0</v>
      </c>
      <c r="JS87" s="146">
        <v>0</v>
      </c>
      <c r="JT87" s="146">
        <v>0</v>
      </c>
      <c r="JU87" s="146">
        <v>0</v>
      </c>
      <c r="JV87" s="146">
        <v>0</v>
      </c>
      <c r="JW87" s="139">
        <f t="shared" si="431"/>
        <v>0</v>
      </c>
      <c r="JX87" s="146">
        <v>0</v>
      </c>
      <c r="JY87" s="146">
        <v>0</v>
      </c>
      <c r="JZ87" s="146">
        <v>0</v>
      </c>
      <c r="KA87" s="146">
        <v>0</v>
      </c>
      <c r="KB87" s="146">
        <v>0</v>
      </c>
      <c r="KC87" s="146">
        <v>0</v>
      </c>
      <c r="KD87" s="146">
        <v>0</v>
      </c>
      <c r="KE87" s="146">
        <v>0</v>
      </c>
      <c r="KF87" s="146">
        <v>0</v>
      </c>
      <c r="KG87" s="146">
        <v>0</v>
      </c>
      <c r="KH87" s="146">
        <v>0</v>
      </c>
      <c r="KI87" s="146">
        <v>0</v>
      </c>
      <c r="KJ87" s="139">
        <f t="shared" si="432"/>
        <v>0</v>
      </c>
      <c r="KK87" s="146">
        <v>0</v>
      </c>
      <c r="KL87" s="146">
        <v>0</v>
      </c>
      <c r="KM87" s="146">
        <v>0</v>
      </c>
      <c r="KN87" s="146">
        <v>0</v>
      </c>
      <c r="KO87" s="146">
        <v>0</v>
      </c>
      <c r="KP87" s="146">
        <v>0</v>
      </c>
      <c r="KQ87" s="146">
        <v>0</v>
      </c>
      <c r="KR87" s="146">
        <v>0</v>
      </c>
      <c r="KS87" s="146">
        <v>0</v>
      </c>
      <c r="KT87" s="146">
        <v>0</v>
      </c>
      <c r="KU87" s="146">
        <v>0</v>
      </c>
      <c r="KV87" s="146">
        <v>0</v>
      </c>
      <c r="KW87" s="139">
        <f t="shared" si="433"/>
        <v>0</v>
      </c>
      <c r="KX87" s="146">
        <v>0</v>
      </c>
      <c r="KY87" s="146">
        <v>0</v>
      </c>
      <c r="KZ87" s="146">
        <v>0</v>
      </c>
      <c r="LA87" s="146">
        <v>0</v>
      </c>
      <c r="LB87" s="146">
        <v>0</v>
      </c>
      <c r="LC87" s="146">
        <v>0</v>
      </c>
      <c r="LD87" s="146">
        <v>0</v>
      </c>
      <c r="LE87" s="146">
        <v>0</v>
      </c>
      <c r="LF87" s="146">
        <v>0</v>
      </c>
      <c r="LG87" s="146">
        <v>0</v>
      </c>
      <c r="LH87" s="146">
        <v>0</v>
      </c>
      <c r="LI87" s="146">
        <v>0</v>
      </c>
      <c r="LJ87" s="139">
        <f t="shared" si="434"/>
        <v>0</v>
      </c>
      <c r="LK87" s="146">
        <v>0</v>
      </c>
      <c r="LL87" s="146">
        <v>0</v>
      </c>
      <c r="LM87" s="146">
        <v>0</v>
      </c>
      <c r="LN87" s="146">
        <v>0</v>
      </c>
      <c r="LO87" s="146">
        <v>0</v>
      </c>
      <c r="LP87" s="146">
        <v>0</v>
      </c>
      <c r="LQ87" s="146">
        <v>0</v>
      </c>
      <c r="LR87" s="146">
        <v>0</v>
      </c>
      <c r="LS87" s="146">
        <v>0</v>
      </c>
      <c r="LT87" s="146">
        <v>0</v>
      </c>
      <c r="LU87" s="146">
        <v>0</v>
      </c>
      <c r="LV87" s="146">
        <v>0</v>
      </c>
      <c r="LW87" s="139">
        <f t="shared" si="435"/>
        <v>0</v>
      </c>
      <c r="LX87" s="146">
        <v>0</v>
      </c>
      <c r="LY87" s="146">
        <v>0</v>
      </c>
      <c r="LZ87" s="146">
        <v>0</v>
      </c>
      <c r="MA87" s="146">
        <v>0</v>
      </c>
      <c r="MB87" s="146">
        <v>0</v>
      </c>
      <c r="MC87" s="146">
        <v>0</v>
      </c>
      <c r="MD87" s="146">
        <v>0</v>
      </c>
      <c r="ME87" s="146">
        <v>0</v>
      </c>
      <c r="MF87" s="146">
        <v>0</v>
      </c>
      <c r="MG87" s="146">
        <v>0</v>
      </c>
      <c r="MH87" s="146">
        <v>0</v>
      </c>
      <c r="MI87" s="146">
        <v>0</v>
      </c>
      <c r="MJ87" s="139">
        <f t="shared" si="436"/>
        <v>0</v>
      </c>
    </row>
    <row r="88" spans="1:348" x14ac:dyDescent="0.2">
      <c r="A88" s="42">
        <v>714004</v>
      </c>
      <c r="B88" s="43"/>
      <c r="C88" s="245" t="s">
        <v>407</v>
      </c>
      <c r="D88" s="205" t="s">
        <v>408</v>
      </c>
      <c r="E88" s="143">
        <v>0</v>
      </c>
      <c r="F88" s="143">
        <v>2349833.0829577702</v>
      </c>
      <c r="G88" s="143">
        <v>1506622.4336504759</v>
      </c>
      <c r="H88" s="143">
        <v>1603325.8220664333</v>
      </c>
      <c r="I88" s="143">
        <v>2470297.1123351697</v>
      </c>
      <c r="J88" s="139">
        <v>3257352.695710232</v>
      </c>
      <c r="K88" s="139">
        <v>658354.19796361215</v>
      </c>
      <c r="L88" s="139">
        <v>783955.09931564017</v>
      </c>
      <c r="M88" s="139">
        <v>990577.53296611586</v>
      </c>
      <c r="N88" s="139">
        <v>582473.71056584886</v>
      </c>
      <c r="O88" s="139">
        <v>313265.73193123023</v>
      </c>
      <c r="P88" s="139">
        <v>716508.09547654819</v>
      </c>
      <c r="Q88" s="139">
        <v>652065.59839759639</v>
      </c>
      <c r="R88" s="139">
        <v>245247.03722250042</v>
      </c>
      <c r="S88" s="139">
        <v>208183.10799532634</v>
      </c>
      <c r="T88" s="139">
        <v>137410.28208980136</v>
      </c>
      <c r="U88" s="139">
        <v>74599.399098647977</v>
      </c>
      <c r="V88" s="139">
        <v>77474.545151059923</v>
      </c>
      <c r="W88" s="139">
        <f t="shared" si="393"/>
        <v>5440114.3381739277</v>
      </c>
      <c r="X88" s="139">
        <v>107803.37172425305</v>
      </c>
      <c r="Y88" s="139">
        <v>77991.987981972969</v>
      </c>
      <c r="Z88" s="139">
        <v>110273.74394925723</v>
      </c>
      <c r="AA88" s="139">
        <v>149378.2340176932</v>
      </c>
      <c r="AB88" s="139">
        <v>128062.92772492071</v>
      </c>
      <c r="AC88" s="139">
        <v>114100.31714238024</v>
      </c>
      <c r="AD88" s="139">
        <v>119078.61792689035</v>
      </c>
      <c r="AE88" s="139">
        <v>84305.62510432316</v>
      </c>
      <c r="AF88" s="139">
        <v>103351.90702720749</v>
      </c>
      <c r="AG88" s="139">
        <v>252837.58971791022</v>
      </c>
      <c r="AH88" s="139">
        <v>224165.41478884994</v>
      </c>
      <c r="AI88" s="139">
        <v>402219.99666165921</v>
      </c>
      <c r="AJ88" s="139">
        <f t="shared" si="394"/>
        <v>1873569.7337673176</v>
      </c>
      <c r="AK88" s="139">
        <v>277749.95827073947</v>
      </c>
      <c r="AL88" s="139">
        <v>168857.45284593556</v>
      </c>
      <c r="AM88" s="139">
        <v>128284.09280587548</v>
      </c>
      <c r="AN88" s="139">
        <v>165665.16441328661</v>
      </c>
      <c r="AO88" s="139">
        <v>119120.34718744784</v>
      </c>
      <c r="AP88" s="139">
        <v>154540.14354865631</v>
      </c>
      <c r="AQ88" s="139">
        <v>115314.63862460357</v>
      </c>
      <c r="AR88" s="139">
        <v>78000.333834084464</v>
      </c>
      <c r="AS88" s="139">
        <v>116403.77232515441</v>
      </c>
      <c r="AT88" s="139">
        <v>130913.03622099818</v>
      </c>
      <c r="AU88" s="139">
        <v>164108.66299449175</v>
      </c>
      <c r="AV88" s="139">
        <v>276794.35820397263</v>
      </c>
      <c r="AW88" s="139">
        <f t="shared" si="395"/>
        <v>1895751.9612752465</v>
      </c>
      <c r="AX88" s="146">
        <v>162472.87598063765</v>
      </c>
      <c r="AY88" s="146">
        <v>117351.02653980973</v>
      </c>
      <c r="AZ88" s="146">
        <v>149015.18945084294</v>
      </c>
      <c r="BA88" s="146">
        <v>151827.74161241864</v>
      </c>
      <c r="BB88" s="146">
        <v>122992.82256718412</v>
      </c>
      <c r="BC88" s="146">
        <v>140260.39058587883</v>
      </c>
      <c r="BD88" s="146">
        <v>132365.21448839927</v>
      </c>
      <c r="BE88" s="146">
        <v>117676.51477215825</v>
      </c>
      <c r="BF88" s="146">
        <v>127507.92855950593</v>
      </c>
      <c r="BG88" s="146">
        <v>182482.05641796027</v>
      </c>
      <c r="BH88" s="146">
        <v>179435.82039726258</v>
      </c>
      <c r="BI88" s="139">
        <v>229231.34702053081</v>
      </c>
      <c r="BJ88" s="139">
        <f t="shared" si="396"/>
        <v>1812618.9283925889</v>
      </c>
      <c r="BK88" s="146">
        <v>101598.23067935237</v>
      </c>
      <c r="BL88" s="146">
        <v>217113.16975463196</v>
      </c>
      <c r="BM88" s="146">
        <v>203617.92689033551</v>
      </c>
      <c r="BN88" s="146">
        <v>250546.65331330331</v>
      </c>
      <c r="BO88" s="146">
        <v>177119.84643632115</v>
      </c>
      <c r="BP88" s="146">
        <v>275112.66900350526</v>
      </c>
      <c r="BQ88" s="146">
        <v>266691.7042230012</v>
      </c>
      <c r="BR88" s="146">
        <v>117793.35670171925</v>
      </c>
      <c r="BS88" s="146">
        <v>251197.62977800035</v>
      </c>
      <c r="BT88" s="146">
        <v>356255.21615756967</v>
      </c>
      <c r="BU88" s="146">
        <v>239250.54248038726</v>
      </c>
      <c r="BV88" s="146">
        <v>391846.10248706397</v>
      </c>
      <c r="BW88" s="139">
        <f t="shared" si="398"/>
        <v>2848143.0479051913</v>
      </c>
      <c r="BX88" s="146">
        <v>154648.63962610584</v>
      </c>
      <c r="BY88" s="146">
        <v>188399.26556501418</v>
      </c>
      <c r="BZ88" s="146">
        <v>287585.54498414288</v>
      </c>
      <c r="CA88" s="146">
        <v>247621.43214822235</v>
      </c>
      <c r="CB88" s="146">
        <v>202178.26740110165</v>
      </c>
      <c r="CC88" s="146">
        <v>259622.7674845602</v>
      </c>
      <c r="CD88" s="146">
        <v>192067.26756801869</v>
      </c>
      <c r="CE88" s="146">
        <v>226172.59222166584</v>
      </c>
      <c r="CF88" s="146">
        <v>213203.13804039391</v>
      </c>
      <c r="CG88" s="146">
        <v>220447.33767317643</v>
      </c>
      <c r="CH88" s="146">
        <v>193865.79869804709</v>
      </c>
      <c r="CI88" s="146">
        <v>337239.19212151557</v>
      </c>
      <c r="CJ88" s="139">
        <f t="shared" si="399"/>
        <v>2723051.2435319647</v>
      </c>
      <c r="CK88" s="146">
        <v>156985.47821732602</v>
      </c>
      <c r="CL88" s="146">
        <v>218498.58120514106</v>
      </c>
      <c r="CM88" s="146">
        <v>298994.32482056419</v>
      </c>
      <c r="CN88" s="146">
        <v>223247.37105658487</v>
      </c>
      <c r="CO88" s="146">
        <v>230992.32181605743</v>
      </c>
      <c r="CP88" s="146">
        <v>224778.83491904524</v>
      </c>
      <c r="CQ88" s="146">
        <v>171724.25304623603</v>
      </c>
      <c r="CR88" s="146">
        <v>183153.89751293609</v>
      </c>
      <c r="CS88" s="146">
        <v>161412.95276247707</v>
      </c>
      <c r="CT88" s="146">
        <v>190080.95476548158</v>
      </c>
      <c r="CU88" s="146">
        <v>260211.15005842096</v>
      </c>
      <c r="CV88" s="146">
        <v>339158.73810716078</v>
      </c>
      <c r="CW88" s="139">
        <f t="shared" si="400"/>
        <v>2659238.8582874313</v>
      </c>
      <c r="CX88" s="146">
        <v>136079.11867801705</v>
      </c>
      <c r="CY88" s="146">
        <v>183838.25738607915</v>
      </c>
      <c r="CZ88" s="146">
        <v>188148.89000166918</v>
      </c>
      <c r="DA88" s="146">
        <v>176769.32064763812</v>
      </c>
      <c r="DB88" s="146">
        <v>168857.45284593556</v>
      </c>
      <c r="DC88" s="146">
        <v>224445.00083458523</v>
      </c>
      <c r="DD88" s="146">
        <v>184731.2635620097</v>
      </c>
      <c r="DE88" s="146">
        <v>139342.34685361374</v>
      </c>
      <c r="DF88" s="146">
        <v>140122.68402603906</v>
      </c>
      <c r="DG88" s="146">
        <v>158612.91937906863</v>
      </c>
      <c r="DH88" s="146">
        <v>229085.29460857954</v>
      </c>
      <c r="DI88" s="146">
        <v>378367.55132699054</v>
      </c>
      <c r="DJ88" s="139">
        <f t="shared" si="401"/>
        <v>2308400.1001502252</v>
      </c>
      <c r="DK88" s="146">
        <v>145355.53329994995</v>
      </c>
      <c r="DL88" s="146">
        <v>167684.86062426976</v>
      </c>
      <c r="DM88" s="146">
        <v>174303.12134868969</v>
      </c>
      <c r="DN88" s="146">
        <v>169245.53496912037</v>
      </c>
      <c r="DO88" s="146">
        <v>210403.10465698547</v>
      </c>
      <c r="DP88" s="146">
        <v>197467.03388415958</v>
      </c>
      <c r="DQ88" s="146">
        <v>131230.17860123521</v>
      </c>
      <c r="DR88" s="146">
        <v>127787.5146052412</v>
      </c>
      <c r="DS88" s="146">
        <v>147141.54565181106</v>
      </c>
      <c r="DT88" s="146">
        <v>218031.21348689703</v>
      </c>
      <c r="DU88" s="146">
        <v>196511.43381739277</v>
      </c>
      <c r="DV88" s="146">
        <v>216170.08846603238</v>
      </c>
      <c r="DW88" s="139">
        <f t="shared" si="402"/>
        <v>2101331.163411784</v>
      </c>
      <c r="DX88" s="146">
        <v>115446</v>
      </c>
      <c r="DY88" s="146">
        <v>93035</v>
      </c>
      <c r="DZ88" s="146">
        <v>136403.82</v>
      </c>
      <c r="EA88" s="146">
        <v>160267.60999999999</v>
      </c>
      <c r="EB88" s="146">
        <v>111434</v>
      </c>
      <c r="EC88" s="146">
        <v>200665.39</v>
      </c>
      <c r="ED88" s="146">
        <v>151534.85999999999</v>
      </c>
      <c r="EE88" s="146">
        <v>176278.16</v>
      </c>
      <c r="EF88" s="146">
        <v>128070.46</v>
      </c>
      <c r="EG88" s="146">
        <v>210171.51999999999</v>
      </c>
      <c r="EH88" s="146">
        <v>153731.59</v>
      </c>
      <c r="EI88" s="146">
        <v>153705</v>
      </c>
      <c r="EJ88" s="139">
        <f t="shared" si="404"/>
        <v>1790743.41</v>
      </c>
      <c r="EK88" s="146">
        <v>93019.81</v>
      </c>
      <c r="EL88" s="146">
        <v>104701</v>
      </c>
      <c r="EM88" s="146">
        <v>93301</v>
      </c>
      <c r="EN88" s="146">
        <v>145796</v>
      </c>
      <c r="EO88" s="146">
        <v>127199</v>
      </c>
      <c r="EP88" s="146">
        <v>156554</v>
      </c>
      <c r="EQ88" s="146">
        <v>79020</v>
      </c>
      <c r="ER88" s="146">
        <v>81520.009999999995</v>
      </c>
      <c r="ES88" s="146">
        <v>73890</v>
      </c>
      <c r="ET88" s="146">
        <v>113485</v>
      </c>
      <c r="EU88" s="146">
        <v>100730</v>
      </c>
      <c r="EV88" s="146">
        <v>109889</v>
      </c>
      <c r="EW88" s="139">
        <f t="shared" si="406"/>
        <v>1279104.82</v>
      </c>
      <c r="EX88" s="146">
        <v>84277</v>
      </c>
      <c r="EY88" s="146">
        <v>80742</v>
      </c>
      <c r="EZ88" s="146">
        <v>101800</v>
      </c>
      <c r="FA88" s="146">
        <v>94485</v>
      </c>
      <c r="FB88" s="146">
        <v>83056</v>
      </c>
      <c r="FC88" s="146">
        <v>110649</v>
      </c>
      <c r="FD88" s="146">
        <v>77651</v>
      </c>
      <c r="FE88" s="146">
        <v>92615</v>
      </c>
      <c r="FF88" s="146">
        <v>139337</v>
      </c>
      <c r="FG88" s="146">
        <v>159910.26</v>
      </c>
      <c r="FH88" s="146">
        <v>210936</v>
      </c>
      <c r="FI88" s="146">
        <v>62873</v>
      </c>
      <c r="FJ88" s="139">
        <f t="shared" si="408"/>
        <v>1298331.26</v>
      </c>
      <c r="FK88" s="146">
        <v>75996.81</v>
      </c>
      <c r="FL88" s="146">
        <v>76272.320000000007</v>
      </c>
      <c r="FM88" s="146">
        <v>103451</v>
      </c>
      <c r="FN88" s="146">
        <v>72274</v>
      </c>
      <c r="FO88" s="146">
        <v>160615</v>
      </c>
      <c r="FP88" s="146">
        <v>163662</v>
      </c>
      <c r="FQ88" s="146">
        <v>166370</v>
      </c>
      <c r="FR88" s="146">
        <v>123559</v>
      </c>
      <c r="FS88" s="146">
        <v>217759</v>
      </c>
      <c r="FT88" s="146">
        <v>341920</v>
      </c>
      <c r="FU88" s="146">
        <v>500672</v>
      </c>
      <c r="FV88" s="146">
        <v>541276</v>
      </c>
      <c r="FW88" s="139">
        <f t="shared" si="410"/>
        <v>2543827.13</v>
      </c>
      <c r="FX88" s="146">
        <v>55568</v>
      </c>
      <c r="FY88" s="146">
        <v>86088</v>
      </c>
      <c r="FZ88" s="146">
        <v>85517</v>
      </c>
      <c r="GA88" s="146">
        <v>69801</v>
      </c>
      <c r="GB88" s="146">
        <v>54900</v>
      </c>
      <c r="GC88" s="146">
        <v>10892</v>
      </c>
      <c r="GD88" s="146">
        <v>59457</v>
      </c>
      <c r="GE88" s="146">
        <v>55843</v>
      </c>
      <c r="GF88" s="146">
        <v>60602</v>
      </c>
      <c r="GG88" s="146">
        <v>54590</v>
      </c>
      <c r="GH88" s="146">
        <v>41239.839999999997</v>
      </c>
      <c r="GI88" s="146">
        <v>53033.79</v>
      </c>
      <c r="GJ88" s="139">
        <f t="shared" si="412"/>
        <v>687531.63</v>
      </c>
      <c r="GK88" s="146">
        <v>49893.58</v>
      </c>
      <c r="GL88" s="146">
        <v>46580.06</v>
      </c>
      <c r="GM88" s="146">
        <v>60690.77</v>
      </c>
      <c r="GN88" s="146">
        <v>60637.01</v>
      </c>
      <c r="GO88" s="146">
        <v>103371.56</v>
      </c>
      <c r="GP88" s="146">
        <v>74048.78</v>
      </c>
      <c r="GQ88" s="146">
        <v>126048.06</v>
      </c>
      <c r="GR88" s="146">
        <v>162372.19</v>
      </c>
      <c r="GS88" s="146">
        <v>115889.97</v>
      </c>
      <c r="GT88" s="146">
        <v>98986.13</v>
      </c>
      <c r="GU88" s="146">
        <v>109416.88</v>
      </c>
      <c r="GV88" s="146">
        <v>200855.51</v>
      </c>
      <c r="GW88" s="139">
        <f t="shared" si="414"/>
        <v>1208790.5</v>
      </c>
      <c r="GX88" s="146">
        <v>119308.11</v>
      </c>
      <c r="GY88" s="146">
        <v>141602.17000000001</v>
      </c>
      <c r="GZ88" s="146">
        <v>94603.66</v>
      </c>
      <c r="HA88" s="146">
        <v>25402.55</v>
      </c>
      <c r="HB88" s="146">
        <v>19431.84</v>
      </c>
      <c r="HC88" s="146">
        <v>3152.4</v>
      </c>
      <c r="HD88" s="146">
        <v>0</v>
      </c>
      <c r="HE88" s="146">
        <v>0</v>
      </c>
      <c r="HF88" s="146">
        <v>8608.73</v>
      </c>
      <c r="HG88" s="146">
        <v>18838.05</v>
      </c>
      <c r="HH88" s="146">
        <v>0</v>
      </c>
      <c r="HI88" s="146">
        <v>2921.32</v>
      </c>
      <c r="HJ88" s="139">
        <f t="shared" si="426"/>
        <v>433868.83000000007</v>
      </c>
      <c r="HK88" s="146">
        <v>2473.19</v>
      </c>
      <c r="HL88" s="146">
        <v>0</v>
      </c>
      <c r="HM88" s="146">
        <v>4122.32</v>
      </c>
      <c r="HN88" s="146">
        <v>0</v>
      </c>
      <c r="HO88" s="146">
        <v>0</v>
      </c>
      <c r="HP88" s="146">
        <v>2427.8500000000004</v>
      </c>
      <c r="HQ88" s="146">
        <v>0</v>
      </c>
      <c r="HR88" s="146">
        <v>-2427.85</v>
      </c>
      <c r="HS88" s="146">
        <v>0</v>
      </c>
      <c r="HT88" s="146">
        <v>0</v>
      </c>
      <c r="HU88" s="146">
        <v>0</v>
      </c>
      <c r="HV88" s="146">
        <v>0</v>
      </c>
      <c r="HW88" s="139">
        <f t="shared" si="427"/>
        <v>6595.51</v>
      </c>
      <c r="HX88" s="146">
        <v>0</v>
      </c>
      <c r="HY88" s="146">
        <v>0</v>
      </c>
      <c r="HZ88" s="146">
        <v>0</v>
      </c>
      <c r="IA88" s="146">
        <v>0</v>
      </c>
      <c r="IB88" s="146">
        <v>0</v>
      </c>
      <c r="IC88" s="146">
        <v>0</v>
      </c>
      <c r="ID88" s="146">
        <v>0</v>
      </c>
      <c r="IE88" s="146">
        <v>0</v>
      </c>
      <c r="IF88" s="146">
        <v>0</v>
      </c>
      <c r="IG88" s="146">
        <v>0</v>
      </c>
      <c r="IH88" s="146">
        <v>0</v>
      </c>
      <c r="II88" s="146">
        <v>0</v>
      </c>
      <c r="IJ88" s="139">
        <f t="shared" si="428"/>
        <v>0</v>
      </c>
      <c r="IK88" s="146">
        <v>0</v>
      </c>
      <c r="IL88" s="146">
        <v>0</v>
      </c>
      <c r="IM88" s="146">
        <v>0</v>
      </c>
      <c r="IN88" s="146">
        <v>0</v>
      </c>
      <c r="IO88" s="146">
        <v>0</v>
      </c>
      <c r="IP88" s="146">
        <v>0</v>
      </c>
      <c r="IQ88" s="146">
        <v>0</v>
      </c>
      <c r="IR88" s="146">
        <v>0</v>
      </c>
      <c r="IS88" s="146">
        <v>0</v>
      </c>
      <c r="IT88" s="146">
        <v>0</v>
      </c>
      <c r="IU88" s="146">
        <v>0</v>
      </c>
      <c r="IV88" s="146">
        <v>0</v>
      </c>
      <c r="IW88" s="139">
        <f t="shared" si="429"/>
        <v>0</v>
      </c>
      <c r="IX88" s="146">
        <v>0</v>
      </c>
      <c r="IY88" s="146">
        <v>0</v>
      </c>
      <c r="IZ88" s="146">
        <v>0</v>
      </c>
      <c r="JA88" s="146">
        <v>0</v>
      </c>
      <c r="JB88" s="146">
        <v>0</v>
      </c>
      <c r="JC88" s="146">
        <v>0</v>
      </c>
      <c r="JD88" s="146">
        <v>0</v>
      </c>
      <c r="JE88" s="146">
        <v>0</v>
      </c>
      <c r="JF88" s="146">
        <v>0</v>
      </c>
      <c r="JG88" s="146">
        <v>0</v>
      </c>
      <c r="JH88" s="146">
        <v>0</v>
      </c>
      <c r="JI88" s="146">
        <v>0</v>
      </c>
      <c r="JJ88" s="139">
        <f t="shared" si="430"/>
        <v>0</v>
      </c>
      <c r="JK88" s="146">
        <v>0</v>
      </c>
      <c r="JL88" s="146">
        <v>0</v>
      </c>
      <c r="JM88" s="146">
        <v>0</v>
      </c>
      <c r="JN88" s="146">
        <v>0</v>
      </c>
      <c r="JO88" s="146">
        <v>0</v>
      </c>
      <c r="JP88" s="146">
        <v>0</v>
      </c>
      <c r="JQ88" s="146">
        <v>0</v>
      </c>
      <c r="JR88" s="146">
        <v>0</v>
      </c>
      <c r="JS88" s="146">
        <v>0</v>
      </c>
      <c r="JT88" s="146">
        <v>0</v>
      </c>
      <c r="JU88" s="146">
        <v>0</v>
      </c>
      <c r="JV88" s="146">
        <v>0</v>
      </c>
      <c r="JW88" s="139">
        <f t="shared" si="431"/>
        <v>0</v>
      </c>
      <c r="JX88" s="146">
        <v>0</v>
      </c>
      <c r="JY88" s="146">
        <v>0</v>
      </c>
      <c r="JZ88" s="146">
        <v>0</v>
      </c>
      <c r="KA88" s="146">
        <v>0</v>
      </c>
      <c r="KB88" s="146">
        <v>0</v>
      </c>
      <c r="KC88" s="146">
        <v>0</v>
      </c>
      <c r="KD88" s="146">
        <v>0</v>
      </c>
      <c r="KE88" s="146">
        <v>0</v>
      </c>
      <c r="KF88" s="146">
        <v>0</v>
      </c>
      <c r="KG88" s="146">
        <v>0</v>
      </c>
      <c r="KH88" s="146">
        <v>0</v>
      </c>
      <c r="KI88" s="146">
        <v>0</v>
      </c>
      <c r="KJ88" s="139">
        <f t="shared" si="432"/>
        <v>0</v>
      </c>
      <c r="KK88" s="146">
        <v>0</v>
      </c>
      <c r="KL88" s="146">
        <v>0</v>
      </c>
      <c r="KM88" s="146">
        <v>0</v>
      </c>
      <c r="KN88" s="146">
        <v>0</v>
      </c>
      <c r="KO88" s="146">
        <v>0</v>
      </c>
      <c r="KP88" s="146">
        <v>0</v>
      </c>
      <c r="KQ88" s="146">
        <v>0</v>
      </c>
      <c r="KR88" s="146">
        <v>0</v>
      </c>
      <c r="KS88" s="146">
        <v>0</v>
      </c>
      <c r="KT88" s="146">
        <v>0</v>
      </c>
      <c r="KU88" s="146">
        <v>0</v>
      </c>
      <c r="KV88" s="146">
        <v>0</v>
      </c>
      <c r="KW88" s="139">
        <f t="shared" si="433"/>
        <v>0</v>
      </c>
      <c r="KX88" s="146">
        <v>0</v>
      </c>
      <c r="KY88" s="146">
        <v>0</v>
      </c>
      <c r="KZ88" s="146">
        <v>0</v>
      </c>
      <c r="LA88" s="146">
        <v>0</v>
      </c>
      <c r="LB88" s="146">
        <v>0</v>
      </c>
      <c r="LC88" s="146">
        <v>0</v>
      </c>
      <c r="LD88" s="146">
        <v>0</v>
      </c>
      <c r="LE88" s="146">
        <v>0</v>
      </c>
      <c r="LF88" s="146">
        <v>0</v>
      </c>
      <c r="LG88" s="146">
        <v>0</v>
      </c>
      <c r="LH88" s="146">
        <v>0</v>
      </c>
      <c r="LI88" s="146">
        <v>0</v>
      </c>
      <c r="LJ88" s="139">
        <f t="shared" si="434"/>
        <v>0</v>
      </c>
      <c r="LK88" s="146">
        <v>0</v>
      </c>
      <c r="LL88" s="146">
        <v>0</v>
      </c>
      <c r="LM88" s="146">
        <v>0</v>
      </c>
      <c r="LN88" s="146">
        <v>0</v>
      </c>
      <c r="LO88" s="146">
        <v>0</v>
      </c>
      <c r="LP88" s="146">
        <v>0</v>
      </c>
      <c r="LQ88" s="146">
        <v>0</v>
      </c>
      <c r="LR88" s="146">
        <v>0</v>
      </c>
      <c r="LS88" s="146">
        <v>0</v>
      </c>
      <c r="LT88" s="146">
        <v>0</v>
      </c>
      <c r="LU88" s="146">
        <v>0</v>
      </c>
      <c r="LV88" s="146">
        <v>0</v>
      </c>
      <c r="LW88" s="139">
        <f t="shared" si="435"/>
        <v>0</v>
      </c>
      <c r="LX88" s="146">
        <v>0</v>
      </c>
      <c r="LY88" s="146">
        <v>0</v>
      </c>
      <c r="LZ88" s="146">
        <v>0</v>
      </c>
      <c r="MA88" s="146">
        <v>0</v>
      </c>
      <c r="MB88" s="146">
        <v>0</v>
      </c>
      <c r="MC88" s="146">
        <v>0</v>
      </c>
      <c r="MD88" s="146">
        <v>0</v>
      </c>
      <c r="ME88" s="146">
        <v>0</v>
      </c>
      <c r="MF88" s="146">
        <v>0</v>
      </c>
      <c r="MG88" s="146">
        <v>0</v>
      </c>
      <c r="MH88" s="146">
        <v>0</v>
      </c>
      <c r="MI88" s="146">
        <v>0</v>
      </c>
      <c r="MJ88" s="139">
        <f t="shared" si="436"/>
        <v>0</v>
      </c>
    </row>
    <row r="89" spans="1:348" x14ac:dyDescent="0.2">
      <c r="A89" s="42">
        <v>714005</v>
      </c>
      <c r="B89" s="43"/>
      <c r="C89" s="245" t="s">
        <v>409</v>
      </c>
      <c r="D89" s="205" t="s">
        <v>410</v>
      </c>
      <c r="E89" s="143">
        <v>17213.319979969958</v>
      </c>
      <c r="F89" s="143">
        <v>34272.24169587715</v>
      </c>
      <c r="G89" s="143">
        <v>23564.513436821901</v>
      </c>
      <c r="H89" s="143">
        <v>6634.9524286429651</v>
      </c>
      <c r="I89" s="143">
        <v>31209.313970956438</v>
      </c>
      <c r="J89" s="139">
        <v>1781897.8467701555</v>
      </c>
      <c r="K89" s="139">
        <v>125813.72058087132</v>
      </c>
      <c r="L89" s="139">
        <v>286004.00600901357</v>
      </c>
      <c r="M89" s="139">
        <v>132586.37956935406</v>
      </c>
      <c r="N89" s="139">
        <v>91549.824737105664</v>
      </c>
      <c r="O89" s="139">
        <v>0</v>
      </c>
      <c r="P89" s="139">
        <v>90289.601068269083</v>
      </c>
      <c r="Q89" s="139">
        <v>311442.16324486735</v>
      </c>
      <c r="R89" s="139">
        <v>1176.7651477215823</v>
      </c>
      <c r="S89" s="139">
        <v>132465.36471373728</v>
      </c>
      <c r="T89" s="139">
        <v>23844.099482557169</v>
      </c>
      <c r="U89" s="139">
        <v>0</v>
      </c>
      <c r="V89" s="139">
        <v>320397.26256050746</v>
      </c>
      <c r="W89" s="139">
        <f t="shared" si="393"/>
        <v>1515569.1871140047</v>
      </c>
      <c r="X89" s="139">
        <v>197471.20681021534</v>
      </c>
      <c r="Y89" s="139">
        <v>0</v>
      </c>
      <c r="Z89" s="139">
        <v>-197471.20681021534</v>
      </c>
      <c r="AA89" s="139">
        <v>0</v>
      </c>
      <c r="AB89" s="139">
        <v>1898.6813553663831</v>
      </c>
      <c r="AC89" s="139">
        <v>0</v>
      </c>
      <c r="AD89" s="139">
        <v>0</v>
      </c>
      <c r="AE89" s="139">
        <v>4248.0387247537974</v>
      </c>
      <c r="AF89" s="139">
        <v>806.06326155900524</v>
      </c>
      <c r="AG89" s="139">
        <v>0</v>
      </c>
      <c r="AH89" s="139">
        <v>0</v>
      </c>
      <c r="AI89" s="139">
        <v>2562.1765982306797</v>
      </c>
      <c r="AJ89" s="139">
        <f t="shared" si="394"/>
        <v>9514.9599399098661</v>
      </c>
      <c r="AK89" s="139">
        <v>3284.0928058754798</v>
      </c>
      <c r="AL89" s="139">
        <v>2474.5451510599232</v>
      </c>
      <c r="AM89" s="139">
        <v>11705.057586379571</v>
      </c>
      <c r="AN89" s="139">
        <v>11304.456685027542</v>
      </c>
      <c r="AO89" s="139">
        <v>11625.771991320315</v>
      </c>
      <c r="AP89" s="139">
        <v>17359.372391921217</v>
      </c>
      <c r="AQ89" s="139">
        <v>5374.7287598063758</v>
      </c>
      <c r="AR89" s="139">
        <v>0</v>
      </c>
      <c r="AS89" s="139">
        <v>0</v>
      </c>
      <c r="AT89" s="139">
        <v>2804.2063094641962</v>
      </c>
      <c r="AU89" s="139">
        <v>0</v>
      </c>
      <c r="AV89" s="139">
        <v>5412.2850943081294</v>
      </c>
      <c r="AW89" s="139">
        <f t="shared" si="395"/>
        <v>71344.51677516276</v>
      </c>
      <c r="AX89" s="146">
        <v>2674.8456017359376</v>
      </c>
      <c r="AY89" s="146">
        <v>6730.9297279252214</v>
      </c>
      <c r="AZ89" s="146">
        <v>11763.478551160073</v>
      </c>
      <c r="BA89" s="146">
        <v>-938.90836254381577</v>
      </c>
      <c r="BB89" s="146">
        <v>9522.6172592221683</v>
      </c>
      <c r="BC89" s="146">
        <v>4811.3837422800871</v>
      </c>
      <c r="BD89" s="146">
        <v>4185.4448339175433</v>
      </c>
      <c r="BE89" s="146">
        <v>7490.4022700717751</v>
      </c>
      <c r="BF89" s="146">
        <v>471.54064429978303</v>
      </c>
      <c r="BG89" s="146">
        <v>2411.9512602236691</v>
      </c>
      <c r="BH89" s="146">
        <v>1973.7940243698883</v>
      </c>
      <c r="BI89" s="139">
        <v>3789.0168586212653</v>
      </c>
      <c r="BJ89" s="139">
        <f t="shared" si="396"/>
        <v>54886.49641128361</v>
      </c>
      <c r="BK89" s="146">
        <v>375459.02186613256</v>
      </c>
      <c r="BL89" s="146">
        <v>417071.44049407449</v>
      </c>
      <c r="BM89" s="146">
        <v>0</v>
      </c>
      <c r="BN89" s="146">
        <v>-792004.67367718252</v>
      </c>
      <c r="BO89" s="146">
        <v>12.518778167250877</v>
      </c>
      <c r="BP89" s="146">
        <v>446.50308796528128</v>
      </c>
      <c r="BQ89" s="146">
        <v>0</v>
      </c>
      <c r="BR89" s="146">
        <v>0</v>
      </c>
      <c r="BS89" s="146">
        <v>0</v>
      </c>
      <c r="BT89" s="146">
        <v>0</v>
      </c>
      <c r="BU89" s="146">
        <v>0</v>
      </c>
      <c r="BV89" s="146">
        <v>12781.672508763146</v>
      </c>
      <c r="BW89" s="139">
        <f t="shared" si="398"/>
        <v>13766.483057920146</v>
      </c>
      <c r="BX89" s="146">
        <v>0</v>
      </c>
      <c r="BY89" s="146">
        <v>4381.5723585378064</v>
      </c>
      <c r="BZ89" s="146">
        <v>0</v>
      </c>
      <c r="CA89" s="146">
        <v>1798.5311300283759</v>
      </c>
      <c r="CB89" s="146">
        <v>0</v>
      </c>
      <c r="CC89" s="146">
        <v>0</v>
      </c>
      <c r="CD89" s="146">
        <v>0</v>
      </c>
      <c r="CE89" s="146">
        <v>0</v>
      </c>
      <c r="CF89" s="146">
        <v>4669.5042563845773</v>
      </c>
      <c r="CG89" s="146">
        <v>0</v>
      </c>
      <c r="CH89" s="146">
        <v>0</v>
      </c>
      <c r="CI89" s="146">
        <v>0</v>
      </c>
      <c r="CJ89" s="139">
        <f t="shared" si="399"/>
        <v>10849.607744950759</v>
      </c>
      <c r="CK89" s="146">
        <v>0</v>
      </c>
      <c r="CL89" s="146">
        <v>0</v>
      </c>
      <c r="CM89" s="146">
        <v>0</v>
      </c>
      <c r="CN89" s="146">
        <v>0</v>
      </c>
      <c r="CO89" s="146">
        <v>0</v>
      </c>
      <c r="CP89" s="146">
        <v>0</v>
      </c>
      <c r="CQ89" s="146">
        <v>3071.2735770322151</v>
      </c>
      <c r="CR89" s="146">
        <v>0</v>
      </c>
      <c r="CS89" s="146">
        <v>4686.1959606075779</v>
      </c>
      <c r="CT89" s="146">
        <v>0</v>
      </c>
      <c r="CU89" s="146">
        <v>0</v>
      </c>
      <c r="CV89" s="146">
        <v>2069.7713236521449</v>
      </c>
      <c r="CW89" s="139">
        <f t="shared" si="400"/>
        <v>9827.2408612919389</v>
      </c>
      <c r="CX89" s="146">
        <v>15836.25438157236</v>
      </c>
      <c r="CY89" s="146">
        <v>2766.6499749624436</v>
      </c>
      <c r="CZ89" s="146">
        <v>0</v>
      </c>
      <c r="DA89" s="146">
        <v>0</v>
      </c>
      <c r="DB89" s="146">
        <v>0</v>
      </c>
      <c r="DC89" s="146">
        <v>0</v>
      </c>
      <c r="DD89" s="146">
        <v>0</v>
      </c>
      <c r="DE89" s="146">
        <v>0</v>
      </c>
      <c r="DF89" s="146">
        <v>0</v>
      </c>
      <c r="DG89" s="146">
        <v>0</v>
      </c>
      <c r="DH89" s="146">
        <v>0</v>
      </c>
      <c r="DI89" s="146">
        <v>8721.4154565181107</v>
      </c>
      <c r="DJ89" s="139">
        <f t="shared" si="401"/>
        <v>27324.319813052913</v>
      </c>
      <c r="DK89" s="146">
        <v>0</v>
      </c>
      <c r="DL89" s="146">
        <v>0</v>
      </c>
      <c r="DM89" s="146">
        <v>0</v>
      </c>
      <c r="DN89" s="146">
        <v>0</v>
      </c>
      <c r="DO89" s="146">
        <v>0</v>
      </c>
      <c r="DP89" s="146">
        <v>0</v>
      </c>
      <c r="DQ89" s="146">
        <v>1226.8402603905859</v>
      </c>
      <c r="DR89" s="146">
        <v>0</v>
      </c>
      <c r="DS89" s="146">
        <v>0</v>
      </c>
      <c r="DT89" s="146">
        <v>0</v>
      </c>
      <c r="DU89" s="146">
        <v>0</v>
      </c>
      <c r="DV89" s="146">
        <v>7744.9507594725428</v>
      </c>
      <c r="DW89" s="139">
        <f t="shared" si="402"/>
        <v>8971.7910198631289</v>
      </c>
      <c r="DX89" s="146">
        <v>0</v>
      </c>
      <c r="DY89" s="146">
        <v>0</v>
      </c>
      <c r="DZ89" s="146">
        <v>0</v>
      </c>
      <c r="EA89" s="146">
        <v>0</v>
      </c>
      <c r="EB89" s="146">
        <v>6426</v>
      </c>
      <c r="EC89" s="146">
        <v>9256.9500000000007</v>
      </c>
      <c r="ED89" s="146">
        <v>0</v>
      </c>
      <c r="EE89" s="146">
        <v>0</v>
      </c>
      <c r="EF89" s="146">
        <v>0</v>
      </c>
      <c r="EG89" s="146">
        <v>0</v>
      </c>
      <c r="EH89" s="146">
        <v>0</v>
      </c>
      <c r="EI89" s="146">
        <v>0</v>
      </c>
      <c r="EJ89" s="139">
        <f t="shared" si="404"/>
        <v>15682.95</v>
      </c>
      <c r="EK89" s="146">
        <v>0</v>
      </c>
      <c r="EL89" s="146">
        <v>0</v>
      </c>
      <c r="EM89" s="146">
        <v>1402</v>
      </c>
      <c r="EN89" s="146">
        <v>0</v>
      </c>
      <c r="EO89" s="146">
        <v>0</v>
      </c>
      <c r="EP89" s="146">
        <v>0</v>
      </c>
      <c r="EQ89" s="146">
        <v>0</v>
      </c>
      <c r="ER89" s="146">
        <v>0</v>
      </c>
      <c r="ES89" s="146">
        <v>0</v>
      </c>
      <c r="ET89" s="146">
        <v>0</v>
      </c>
      <c r="EU89" s="146">
        <v>0</v>
      </c>
      <c r="EV89" s="146">
        <v>0</v>
      </c>
      <c r="EW89" s="139">
        <f t="shared" si="406"/>
        <v>1402</v>
      </c>
      <c r="EX89" s="146">
        <v>0</v>
      </c>
      <c r="EY89" s="146">
        <v>0</v>
      </c>
      <c r="EZ89" s="146">
        <v>0</v>
      </c>
      <c r="FA89" s="146">
        <v>0</v>
      </c>
      <c r="FB89" s="146">
        <v>0</v>
      </c>
      <c r="FC89" s="146">
        <v>0</v>
      </c>
      <c r="FD89" s="146">
        <v>0</v>
      </c>
      <c r="FE89" s="146">
        <v>0</v>
      </c>
      <c r="FF89" s="146">
        <v>0</v>
      </c>
      <c r="FG89" s="146">
        <v>0</v>
      </c>
      <c r="FH89" s="146">
        <v>0</v>
      </c>
      <c r="FI89" s="146">
        <v>13125</v>
      </c>
      <c r="FJ89" s="139">
        <f t="shared" si="408"/>
        <v>13125</v>
      </c>
      <c r="FK89" s="146">
        <v>0</v>
      </c>
      <c r="FL89" s="146">
        <v>0</v>
      </c>
      <c r="FM89" s="146">
        <v>0</v>
      </c>
      <c r="FN89" s="146">
        <v>0</v>
      </c>
      <c r="FO89" s="146">
        <v>5853</v>
      </c>
      <c r="FP89" s="146">
        <v>31532</v>
      </c>
      <c r="FQ89" s="146">
        <v>0</v>
      </c>
      <c r="FR89" s="146">
        <v>0</v>
      </c>
      <c r="FS89" s="146">
        <v>0</v>
      </c>
      <c r="FT89" s="146">
        <v>0</v>
      </c>
      <c r="FU89" s="146">
        <v>0</v>
      </c>
      <c r="FV89" s="146">
        <v>0</v>
      </c>
      <c r="FW89" s="139">
        <f t="shared" si="410"/>
        <v>37385</v>
      </c>
      <c r="FX89" s="146">
        <v>25637</v>
      </c>
      <c r="FY89" s="146">
        <v>0</v>
      </c>
      <c r="FZ89" s="146">
        <v>0</v>
      </c>
      <c r="GA89" s="146">
        <v>0</v>
      </c>
      <c r="GB89" s="146">
        <v>4362</v>
      </c>
      <c r="GC89" s="146">
        <v>0</v>
      </c>
      <c r="GD89" s="146">
        <v>3689</v>
      </c>
      <c r="GE89" s="146">
        <v>4276</v>
      </c>
      <c r="GF89" s="146">
        <v>1258</v>
      </c>
      <c r="GG89" s="146">
        <v>1258</v>
      </c>
      <c r="GH89" s="146">
        <v>1257.6600000000001</v>
      </c>
      <c r="GI89" s="146">
        <v>0</v>
      </c>
      <c r="GJ89" s="139">
        <f t="shared" si="412"/>
        <v>41737.660000000003</v>
      </c>
      <c r="GK89" s="146">
        <v>0</v>
      </c>
      <c r="GL89" s="146">
        <v>0</v>
      </c>
      <c r="GM89" s="146">
        <v>0</v>
      </c>
      <c r="GN89" s="146">
        <v>0</v>
      </c>
      <c r="GO89" s="146">
        <v>0</v>
      </c>
      <c r="GP89" s="146">
        <v>0</v>
      </c>
      <c r="GQ89" s="146">
        <v>0</v>
      </c>
      <c r="GR89" s="146">
        <v>2051.8000000000002</v>
      </c>
      <c r="GS89" s="146">
        <v>0</v>
      </c>
      <c r="GT89" s="146">
        <v>0</v>
      </c>
      <c r="GU89" s="146">
        <v>0</v>
      </c>
      <c r="GV89" s="146">
        <v>0</v>
      </c>
      <c r="GW89" s="139">
        <f t="shared" si="414"/>
        <v>2051.8000000000002</v>
      </c>
      <c r="GX89" s="146">
        <v>0</v>
      </c>
      <c r="GY89" s="146">
        <v>0</v>
      </c>
      <c r="GZ89" s="146">
        <v>22080.75</v>
      </c>
      <c r="HA89" s="146">
        <v>18785.939999999999</v>
      </c>
      <c r="HB89" s="146">
        <v>35576.92</v>
      </c>
      <c r="HC89" s="146">
        <v>0</v>
      </c>
      <c r="HD89" s="146">
        <v>44886.41</v>
      </c>
      <c r="HE89" s="146">
        <v>89590.63</v>
      </c>
      <c r="HF89" s="146">
        <v>17650.63</v>
      </c>
      <c r="HG89" s="146">
        <v>92642.87</v>
      </c>
      <c r="HH89" s="146">
        <v>132796.78</v>
      </c>
      <c r="HI89" s="146">
        <v>87163.17</v>
      </c>
      <c r="HJ89" s="139">
        <f t="shared" si="426"/>
        <v>541174.10000000009</v>
      </c>
      <c r="HK89" s="146">
        <v>15782.82</v>
      </c>
      <c r="HL89" s="146">
        <v>9228.5</v>
      </c>
      <c r="HM89" s="146">
        <v>74712.950000000012</v>
      </c>
      <c r="HN89" s="146">
        <v>124770.67</v>
      </c>
      <c r="HO89" s="146">
        <v>57434.849999999977</v>
      </c>
      <c r="HP89" s="146">
        <v>63042.5</v>
      </c>
      <c r="HQ89" s="146">
        <v>52262.5</v>
      </c>
      <c r="HR89" s="146">
        <v>23370.26</v>
      </c>
      <c r="HS89" s="146">
        <v>98444.55</v>
      </c>
      <c r="HT89" s="146">
        <v>89484.71</v>
      </c>
      <c r="HU89" s="146">
        <v>152527.69</v>
      </c>
      <c r="HV89" s="146">
        <v>237584.19</v>
      </c>
      <c r="HW89" s="139">
        <f t="shared" si="427"/>
        <v>998646.19</v>
      </c>
      <c r="HX89" s="146">
        <v>0</v>
      </c>
      <c r="HY89" s="146">
        <v>0</v>
      </c>
      <c r="HZ89" s="146">
        <v>0</v>
      </c>
      <c r="IA89" s="146">
        <v>0</v>
      </c>
      <c r="IB89" s="146">
        <v>0</v>
      </c>
      <c r="IC89" s="146">
        <v>0</v>
      </c>
      <c r="ID89" s="146">
        <v>0</v>
      </c>
      <c r="IE89" s="146">
        <v>0</v>
      </c>
      <c r="IF89" s="146">
        <v>0</v>
      </c>
      <c r="IG89" s="146">
        <v>0</v>
      </c>
      <c r="IH89" s="146">
        <v>0</v>
      </c>
      <c r="II89" s="146">
        <v>0</v>
      </c>
      <c r="IJ89" s="139">
        <f t="shared" si="428"/>
        <v>0</v>
      </c>
      <c r="IK89" s="146">
        <v>0</v>
      </c>
      <c r="IL89" s="146">
        <v>0</v>
      </c>
      <c r="IM89" s="146">
        <v>0</v>
      </c>
      <c r="IN89" s="146">
        <v>0</v>
      </c>
      <c r="IO89" s="146">
        <v>0</v>
      </c>
      <c r="IP89" s="146">
        <v>0</v>
      </c>
      <c r="IQ89" s="146">
        <v>0</v>
      </c>
      <c r="IR89" s="146">
        <v>0</v>
      </c>
      <c r="IS89" s="146">
        <v>0</v>
      </c>
      <c r="IT89" s="146">
        <v>0</v>
      </c>
      <c r="IU89" s="146">
        <v>0</v>
      </c>
      <c r="IV89" s="146">
        <v>0</v>
      </c>
      <c r="IW89" s="139">
        <f t="shared" si="429"/>
        <v>0</v>
      </c>
      <c r="IX89" s="146">
        <v>0</v>
      </c>
      <c r="IY89" s="146">
        <v>0</v>
      </c>
      <c r="IZ89" s="146">
        <v>0</v>
      </c>
      <c r="JA89" s="146">
        <v>0</v>
      </c>
      <c r="JB89" s="146">
        <v>0</v>
      </c>
      <c r="JC89" s="146">
        <v>0</v>
      </c>
      <c r="JD89" s="146">
        <v>0</v>
      </c>
      <c r="JE89" s="146">
        <v>0</v>
      </c>
      <c r="JF89" s="146">
        <v>0</v>
      </c>
      <c r="JG89" s="146">
        <v>0</v>
      </c>
      <c r="JH89" s="146">
        <v>0</v>
      </c>
      <c r="JI89" s="146">
        <v>0</v>
      </c>
      <c r="JJ89" s="139">
        <f t="shared" si="430"/>
        <v>0</v>
      </c>
      <c r="JK89" s="146">
        <v>0</v>
      </c>
      <c r="JL89" s="146">
        <v>0</v>
      </c>
      <c r="JM89" s="146">
        <v>0</v>
      </c>
      <c r="JN89" s="146">
        <v>0</v>
      </c>
      <c r="JO89" s="146">
        <v>0</v>
      </c>
      <c r="JP89" s="146">
        <v>0</v>
      </c>
      <c r="JQ89" s="146">
        <v>0</v>
      </c>
      <c r="JR89" s="146">
        <v>0</v>
      </c>
      <c r="JS89" s="146">
        <v>0</v>
      </c>
      <c r="JT89" s="146">
        <v>0</v>
      </c>
      <c r="JU89" s="146">
        <v>0</v>
      </c>
      <c r="JV89" s="146">
        <v>0</v>
      </c>
      <c r="JW89" s="139">
        <f t="shared" si="431"/>
        <v>0</v>
      </c>
      <c r="JX89" s="146">
        <v>0</v>
      </c>
      <c r="JY89" s="146">
        <v>0</v>
      </c>
      <c r="JZ89" s="146">
        <v>0</v>
      </c>
      <c r="KA89" s="146">
        <v>0</v>
      </c>
      <c r="KB89" s="146">
        <v>0</v>
      </c>
      <c r="KC89" s="146">
        <v>0</v>
      </c>
      <c r="KD89" s="146">
        <v>0</v>
      </c>
      <c r="KE89" s="146">
        <v>0</v>
      </c>
      <c r="KF89" s="146">
        <v>0</v>
      </c>
      <c r="KG89" s="146">
        <v>0</v>
      </c>
      <c r="KH89" s="146">
        <v>0</v>
      </c>
      <c r="KI89" s="146">
        <v>0</v>
      </c>
      <c r="KJ89" s="139">
        <f t="shared" si="432"/>
        <v>0</v>
      </c>
      <c r="KK89" s="146">
        <v>0</v>
      </c>
      <c r="KL89" s="146">
        <v>0</v>
      </c>
      <c r="KM89" s="146">
        <v>0</v>
      </c>
      <c r="KN89" s="146">
        <v>0</v>
      </c>
      <c r="KO89" s="146">
        <v>0</v>
      </c>
      <c r="KP89" s="146">
        <v>0</v>
      </c>
      <c r="KQ89" s="146">
        <v>0</v>
      </c>
      <c r="KR89" s="146">
        <v>0</v>
      </c>
      <c r="KS89" s="146">
        <v>0</v>
      </c>
      <c r="KT89" s="146">
        <v>0</v>
      </c>
      <c r="KU89" s="146">
        <v>0</v>
      </c>
      <c r="KV89" s="146">
        <v>0</v>
      </c>
      <c r="KW89" s="139">
        <f t="shared" si="433"/>
        <v>0</v>
      </c>
      <c r="KX89" s="146">
        <v>0</v>
      </c>
      <c r="KY89" s="146">
        <v>0</v>
      </c>
      <c r="KZ89" s="146">
        <v>0</v>
      </c>
      <c r="LA89" s="146">
        <v>0</v>
      </c>
      <c r="LB89" s="146">
        <v>0</v>
      </c>
      <c r="LC89" s="146">
        <v>0</v>
      </c>
      <c r="LD89" s="146">
        <v>0</v>
      </c>
      <c r="LE89" s="146">
        <v>0</v>
      </c>
      <c r="LF89" s="146">
        <v>0</v>
      </c>
      <c r="LG89" s="146">
        <v>0</v>
      </c>
      <c r="LH89" s="146">
        <v>0</v>
      </c>
      <c r="LI89" s="146">
        <v>0</v>
      </c>
      <c r="LJ89" s="139">
        <f t="shared" si="434"/>
        <v>0</v>
      </c>
      <c r="LK89" s="146">
        <v>0</v>
      </c>
      <c r="LL89" s="146">
        <v>0</v>
      </c>
      <c r="LM89" s="146">
        <v>0</v>
      </c>
      <c r="LN89" s="146">
        <v>0</v>
      </c>
      <c r="LO89" s="146">
        <v>0</v>
      </c>
      <c r="LP89" s="146">
        <v>0</v>
      </c>
      <c r="LQ89" s="146">
        <v>0</v>
      </c>
      <c r="LR89" s="146">
        <v>0</v>
      </c>
      <c r="LS89" s="146">
        <v>0</v>
      </c>
      <c r="LT89" s="146">
        <v>0</v>
      </c>
      <c r="LU89" s="146">
        <v>0</v>
      </c>
      <c r="LV89" s="146">
        <v>0</v>
      </c>
      <c r="LW89" s="139">
        <f t="shared" si="435"/>
        <v>0</v>
      </c>
      <c r="LX89" s="146">
        <v>0</v>
      </c>
      <c r="LY89" s="146">
        <v>0</v>
      </c>
      <c r="LZ89" s="146">
        <v>0</v>
      </c>
      <c r="MA89" s="146">
        <v>0</v>
      </c>
      <c r="MB89" s="146">
        <v>0</v>
      </c>
      <c r="MC89" s="146">
        <v>0</v>
      </c>
      <c r="MD89" s="146">
        <v>0</v>
      </c>
      <c r="ME89" s="146">
        <v>0</v>
      </c>
      <c r="MF89" s="146">
        <v>0</v>
      </c>
      <c r="MG89" s="146">
        <v>0</v>
      </c>
      <c r="MH89" s="146">
        <v>0</v>
      </c>
      <c r="MI89" s="146">
        <v>0</v>
      </c>
      <c r="MJ89" s="139">
        <f t="shared" si="436"/>
        <v>0</v>
      </c>
    </row>
    <row r="90" spans="1:348" x14ac:dyDescent="0.2">
      <c r="A90" s="42">
        <v>714006</v>
      </c>
      <c r="B90" s="46"/>
      <c r="C90" s="248" t="s">
        <v>411</v>
      </c>
      <c r="D90" s="208" t="s">
        <v>412</v>
      </c>
      <c r="E90" s="147">
        <v>0</v>
      </c>
      <c r="F90" s="147">
        <v>2912134.8689701222</v>
      </c>
      <c r="G90" s="147">
        <v>4307845.1009848109</v>
      </c>
      <c r="H90" s="147">
        <v>5701109.9983308297</v>
      </c>
      <c r="I90" s="147">
        <v>6309389.0836254386</v>
      </c>
      <c r="J90" s="146">
        <v>6854085.2946085799</v>
      </c>
      <c r="K90" s="146">
        <v>568385.91220163589</v>
      </c>
      <c r="L90" s="146">
        <v>586375.39642797539</v>
      </c>
      <c r="M90" s="146">
        <v>610453.17976965453</v>
      </c>
      <c r="N90" s="139">
        <v>603142.21331997996</v>
      </c>
      <c r="O90" s="139">
        <v>598864.96411283594</v>
      </c>
      <c r="P90" s="139">
        <v>607144.04940744455</v>
      </c>
      <c r="Q90" s="139">
        <v>666145.05090969789</v>
      </c>
      <c r="R90" s="139">
        <v>597095.64346519776</v>
      </c>
      <c r="S90" s="139">
        <v>607932.73243198136</v>
      </c>
      <c r="T90" s="139">
        <v>630696.0440660991</v>
      </c>
      <c r="U90" s="139">
        <v>583020.36387915211</v>
      </c>
      <c r="V90" s="139">
        <v>645326.3228175597</v>
      </c>
      <c r="W90" s="139">
        <f t="shared" si="393"/>
        <v>7304581.8728092136</v>
      </c>
      <c r="X90" s="146">
        <v>577608.07878484402</v>
      </c>
      <c r="Y90" s="146">
        <v>555524.95409781346</v>
      </c>
      <c r="Z90" s="146">
        <v>673088.79986646643</v>
      </c>
      <c r="AA90" s="146">
        <v>623038.7247537974</v>
      </c>
      <c r="AB90" s="146">
        <v>609163.74561842775</v>
      </c>
      <c r="AC90" s="146">
        <v>639125.3546987148</v>
      </c>
      <c r="AD90" s="146">
        <v>680071.77432815894</v>
      </c>
      <c r="AE90" s="146">
        <v>647550.49240527465</v>
      </c>
      <c r="AF90" s="146">
        <v>692047.83842430322</v>
      </c>
      <c r="AG90" s="146">
        <v>635828.74311467214</v>
      </c>
      <c r="AH90" s="146">
        <v>640435.65348022035</v>
      </c>
      <c r="AI90" s="146">
        <v>677370.22199966619</v>
      </c>
      <c r="AJ90" s="139">
        <f t="shared" si="394"/>
        <v>7650854.3815723602</v>
      </c>
      <c r="AK90" s="139">
        <v>633087.13069604419</v>
      </c>
      <c r="AL90" s="139">
        <v>597825.90552495408</v>
      </c>
      <c r="AM90" s="139">
        <v>743302.45368052076</v>
      </c>
      <c r="AN90" s="139">
        <v>575262.89434151223</v>
      </c>
      <c r="AO90" s="139">
        <v>666796.02737439494</v>
      </c>
      <c r="AP90" s="139">
        <v>669157.90352194966</v>
      </c>
      <c r="AQ90" s="139">
        <v>716470.53914204636</v>
      </c>
      <c r="AR90" s="139">
        <v>733717.24253046233</v>
      </c>
      <c r="AS90" s="139">
        <v>696603.23819061927</v>
      </c>
      <c r="AT90" s="139">
        <v>693890.83625438157</v>
      </c>
      <c r="AU90" s="139">
        <v>778555.3329994994</v>
      </c>
      <c r="AV90" s="139">
        <v>751205.97563011188</v>
      </c>
      <c r="AW90" s="139">
        <f t="shared" si="395"/>
        <v>8255875.4798864964</v>
      </c>
      <c r="AX90" s="146">
        <v>751097.47955266235</v>
      </c>
      <c r="AY90" s="146">
        <v>719545.98564513447</v>
      </c>
      <c r="AZ90" s="146">
        <v>866871.14004339848</v>
      </c>
      <c r="BA90" s="146">
        <v>750045.9021866133</v>
      </c>
      <c r="BB90" s="146">
        <v>836070.77282590559</v>
      </c>
      <c r="BC90" s="146">
        <v>787664.83057920216</v>
      </c>
      <c r="BD90" s="146">
        <v>816140.87798364216</v>
      </c>
      <c r="BE90" s="146">
        <v>795130.19529293943</v>
      </c>
      <c r="BF90" s="146">
        <v>880170.25538307463</v>
      </c>
      <c r="BG90" s="146">
        <v>865131.02987815056</v>
      </c>
      <c r="BH90" s="146">
        <v>837919.37906860304</v>
      </c>
      <c r="BI90" s="139">
        <v>787869.30395593389</v>
      </c>
      <c r="BJ90" s="139">
        <f t="shared" si="396"/>
        <v>9693657.1523952596</v>
      </c>
      <c r="BK90" s="146">
        <v>839939.07527958602</v>
      </c>
      <c r="BL90" s="146">
        <v>827274.24470038398</v>
      </c>
      <c r="BM90" s="146">
        <v>904690.36888666335</v>
      </c>
      <c r="BN90" s="146">
        <v>861158.40427307633</v>
      </c>
      <c r="BO90" s="146">
        <v>887118.17726589891</v>
      </c>
      <c r="BP90" s="146">
        <v>938904.18961776001</v>
      </c>
      <c r="BQ90" s="146">
        <v>1021561.5089300618</v>
      </c>
      <c r="BR90" s="146">
        <v>890802.8709731265</v>
      </c>
      <c r="BS90" s="146">
        <v>911771.82440327154</v>
      </c>
      <c r="BT90" s="146">
        <v>998134.70205307961</v>
      </c>
      <c r="BU90" s="146">
        <v>942989.4842263395</v>
      </c>
      <c r="BV90" s="146">
        <v>970814.55516608257</v>
      </c>
      <c r="BW90" s="139">
        <f t="shared" si="398"/>
        <v>10995159.405775329</v>
      </c>
      <c r="BX90" s="146">
        <v>941971.29026873654</v>
      </c>
      <c r="BY90" s="146">
        <v>943657.15239525959</v>
      </c>
      <c r="BZ90" s="146">
        <v>944550.1585711902</v>
      </c>
      <c r="CA90" s="146">
        <v>1057715.7402770824</v>
      </c>
      <c r="CB90" s="146">
        <v>1095977.2992822567</v>
      </c>
      <c r="CC90" s="146">
        <v>976556.50141879497</v>
      </c>
      <c r="CD90" s="146">
        <v>1177453.6805207813</v>
      </c>
      <c r="CE90" s="146">
        <v>994366.54982473713</v>
      </c>
      <c r="CF90" s="146">
        <v>1075613.4201301953</v>
      </c>
      <c r="CG90" s="146">
        <v>1127207.4778834919</v>
      </c>
      <c r="CH90" s="146">
        <v>1059793.8574528459</v>
      </c>
      <c r="CI90" s="146">
        <v>1137339.3423468538</v>
      </c>
      <c r="CJ90" s="139">
        <f t="shared" si="399"/>
        <v>12532202.470372226</v>
      </c>
      <c r="CK90" s="146">
        <v>1039676.1809380739</v>
      </c>
      <c r="CL90" s="146">
        <v>1088286.596561509</v>
      </c>
      <c r="CM90" s="146">
        <v>1202908.5294608581</v>
      </c>
      <c r="CN90" s="146">
        <v>1134881.4889000168</v>
      </c>
      <c r="CO90" s="146">
        <v>1181413.7873476881</v>
      </c>
      <c r="CP90" s="146">
        <v>1161212.652311801</v>
      </c>
      <c r="CQ90" s="146">
        <v>1167275.9138708063</v>
      </c>
      <c r="CR90" s="146">
        <v>1168678.0170255383</v>
      </c>
      <c r="CS90" s="146">
        <v>1202741.6124186278</v>
      </c>
      <c r="CT90" s="146">
        <v>1223627.1073276582</v>
      </c>
      <c r="CU90" s="146">
        <v>1205470.7060590887</v>
      </c>
      <c r="CV90" s="146">
        <v>1263486.8970121848</v>
      </c>
      <c r="CW90" s="139">
        <f t="shared" si="400"/>
        <v>14039659.489233851</v>
      </c>
      <c r="CX90" s="146">
        <v>1157532.1315306295</v>
      </c>
      <c r="CY90" s="146">
        <v>927524.6202637289</v>
      </c>
      <c r="CZ90" s="146">
        <v>1306372.0580871308</v>
      </c>
      <c r="DA90" s="146">
        <v>1274966.6165915541</v>
      </c>
      <c r="DB90" s="146">
        <v>1185307.1273577034</v>
      </c>
      <c r="DC90" s="146">
        <v>1366950.4256384578</v>
      </c>
      <c r="DD90" s="146">
        <v>1252299.2822567185</v>
      </c>
      <c r="DE90" s="146">
        <v>1175321.3153062928</v>
      </c>
      <c r="DF90" s="146">
        <v>1291128.3592054748</v>
      </c>
      <c r="DG90" s="146">
        <v>1255666.8335837089</v>
      </c>
      <c r="DH90" s="146">
        <v>1275150.2253380071</v>
      </c>
      <c r="DI90" s="146">
        <v>1262552.1615756971</v>
      </c>
      <c r="DJ90" s="139">
        <f t="shared" si="401"/>
        <v>14730771.156735104</v>
      </c>
      <c r="DK90" s="146">
        <v>1187769.153730596</v>
      </c>
      <c r="DL90" s="146">
        <v>557903.52194959112</v>
      </c>
      <c r="DM90" s="146">
        <v>1644687.8651310299</v>
      </c>
      <c r="DN90" s="146">
        <v>1373781.505591721</v>
      </c>
      <c r="DO90" s="146">
        <v>1321223.5019195462</v>
      </c>
      <c r="DP90" s="146">
        <v>1242071.4404940745</v>
      </c>
      <c r="DQ90" s="146">
        <v>1263858.2874311469</v>
      </c>
      <c r="DR90" s="146">
        <v>1283400.1001502255</v>
      </c>
      <c r="DS90" s="146">
        <v>1287694.0410615925</v>
      </c>
      <c r="DT90" s="146">
        <v>1293427.6414621933</v>
      </c>
      <c r="DU90" s="146">
        <v>1314834.7521281925</v>
      </c>
      <c r="DV90" s="146">
        <v>1322003.8390919713</v>
      </c>
      <c r="DW90" s="139">
        <f t="shared" si="402"/>
        <v>15092655.650141884</v>
      </c>
      <c r="DX90" s="146">
        <v>461567</v>
      </c>
      <c r="DY90" s="146">
        <v>992832</v>
      </c>
      <c r="DZ90" s="146">
        <v>1959883.83</v>
      </c>
      <c r="EA90" s="146">
        <v>1222112.42</v>
      </c>
      <c r="EB90" s="146">
        <v>1304495</v>
      </c>
      <c r="EC90" s="146">
        <v>1331564.47</v>
      </c>
      <c r="ED90" s="146">
        <v>1261848.23</v>
      </c>
      <c r="EE90" s="146">
        <v>1232797.6200000001</v>
      </c>
      <c r="EF90" s="146">
        <v>1163516.95</v>
      </c>
      <c r="EG90" s="146">
        <v>1264430.45</v>
      </c>
      <c r="EH90" s="146">
        <v>1238354.23</v>
      </c>
      <c r="EI90" s="146">
        <v>1246747</v>
      </c>
      <c r="EJ90" s="139">
        <f t="shared" si="404"/>
        <v>14680149.199999999</v>
      </c>
      <c r="EK90" s="146">
        <v>1144238.82</v>
      </c>
      <c r="EL90" s="146">
        <v>1085709</v>
      </c>
      <c r="EM90" s="146">
        <v>1310298</v>
      </c>
      <c r="EN90" s="146">
        <v>1185058</v>
      </c>
      <c r="EO90" s="146">
        <v>1187981</v>
      </c>
      <c r="EP90" s="146">
        <v>1101387</v>
      </c>
      <c r="EQ90" s="146">
        <v>1218391</v>
      </c>
      <c r="ER90" s="146">
        <v>1110858.58</v>
      </c>
      <c r="ES90" s="146">
        <v>1222619</v>
      </c>
      <c r="ET90" s="146">
        <v>1114241</v>
      </c>
      <c r="EU90" s="146">
        <v>1098124</v>
      </c>
      <c r="EV90" s="146">
        <v>1166295</v>
      </c>
      <c r="EW90" s="139">
        <f t="shared" si="406"/>
        <v>13945200.4</v>
      </c>
      <c r="EX90" s="146">
        <v>998266</v>
      </c>
      <c r="EY90" s="146">
        <v>1020196</v>
      </c>
      <c r="EZ90" s="146">
        <v>1224328</v>
      </c>
      <c r="FA90" s="146">
        <v>1152886</v>
      </c>
      <c r="FB90" s="146">
        <v>1368337</v>
      </c>
      <c r="FC90" s="146">
        <v>1168299</v>
      </c>
      <c r="FD90" s="146">
        <v>1173547</v>
      </c>
      <c r="FE90" s="146">
        <v>1035017</v>
      </c>
      <c r="FF90" s="146">
        <v>1104649</v>
      </c>
      <c r="FG90" s="146">
        <v>1201166.04</v>
      </c>
      <c r="FH90" s="146">
        <v>1151771</v>
      </c>
      <c r="FI90" s="146">
        <v>1188850</v>
      </c>
      <c r="FJ90" s="139">
        <f t="shared" si="408"/>
        <v>13787312.039999999</v>
      </c>
      <c r="FK90" s="146">
        <v>1080614.8</v>
      </c>
      <c r="FL90" s="146">
        <v>1068338.43</v>
      </c>
      <c r="FM90" s="146">
        <v>1183858</v>
      </c>
      <c r="FN90" s="146">
        <v>1147206</v>
      </c>
      <c r="FO90" s="146">
        <v>1205440</v>
      </c>
      <c r="FP90" s="146">
        <v>1112987</v>
      </c>
      <c r="FQ90" s="146">
        <v>1139645</v>
      </c>
      <c r="FR90" s="146">
        <v>1169887</v>
      </c>
      <c r="FS90" s="146">
        <v>1116593</v>
      </c>
      <c r="FT90" s="146">
        <v>1125157</v>
      </c>
      <c r="FU90" s="146">
        <v>1104988</v>
      </c>
      <c r="FV90" s="146">
        <v>1133853</v>
      </c>
      <c r="FW90" s="139">
        <f t="shared" si="410"/>
        <v>13588567.23</v>
      </c>
      <c r="FX90" s="146">
        <v>1051119</v>
      </c>
      <c r="FY90" s="146">
        <v>1075544</v>
      </c>
      <c r="FZ90" s="146">
        <v>1186391</v>
      </c>
      <c r="GA90" s="146">
        <v>1072072</v>
      </c>
      <c r="GB90" s="146">
        <v>1226993</v>
      </c>
      <c r="GC90" s="146">
        <v>1130565</v>
      </c>
      <c r="GD90" s="146">
        <v>1183597</v>
      </c>
      <c r="GE90" s="146">
        <v>1129907</v>
      </c>
      <c r="GF90" s="146">
        <v>1153149</v>
      </c>
      <c r="GG90" s="146">
        <v>430457</v>
      </c>
      <c r="GH90" s="146">
        <v>1469001.35</v>
      </c>
      <c r="GI90" s="146">
        <v>1441791.01</v>
      </c>
      <c r="GJ90" s="139">
        <f t="shared" si="412"/>
        <v>13550586.359999999</v>
      </c>
      <c r="GK90" s="146">
        <v>1179257.5900000001</v>
      </c>
      <c r="GL90" s="146">
        <v>1179833.1100000001</v>
      </c>
      <c r="GM90" s="146">
        <v>1280000.8799999999</v>
      </c>
      <c r="GN90" s="146">
        <v>1215237.18</v>
      </c>
      <c r="GO90" s="146">
        <v>1423453.95</v>
      </c>
      <c r="GP90" s="146">
        <v>1198269.8500000001</v>
      </c>
      <c r="GQ90" s="146">
        <v>1347384.87</v>
      </c>
      <c r="GR90" s="146">
        <v>1317444.98</v>
      </c>
      <c r="GS90" s="146">
        <v>1254483.27</v>
      </c>
      <c r="GT90" s="146">
        <v>1386007.77</v>
      </c>
      <c r="GU90" s="146">
        <v>1336227.72</v>
      </c>
      <c r="GV90" s="146">
        <v>1291391.52</v>
      </c>
      <c r="GW90" s="139">
        <f t="shared" si="414"/>
        <v>15408992.689999999</v>
      </c>
      <c r="GX90" s="146">
        <v>1290742.68</v>
      </c>
      <c r="GY90" s="146">
        <v>1791267.73</v>
      </c>
      <c r="GZ90" s="146">
        <v>1641081.22</v>
      </c>
      <c r="HA90" s="146">
        <v>1766742.39</v>
      </c>
      <c r="HB90" s="146">
        <v>1409872.35</v>
      </c>
      <c r="HC90" s="146">
        <v>1162010.8600000001</v>
      </c>
      <c r="HD90" s="146">
        <v>501623.45</v>
      </c>
      <c r="HE90" s="146">
        <v>1171470.5900000001</v>
      </c>
      <c r="HF90" s="146">
        <v>1196177.83</v>
      </c>
      <c r="HG90" s="146">
        <v>1372856.89</v>
      </c>
      <c r="HH90" s="146">
        <v>1484035.76</v>
      </c>
      <c r="HI90" s="146">
        <v>1385518.9</v>
      </c>
      <c r="HJ90" s="139">
        <f t="shared" si="426"/>
        <v>16173400.649999999</v>
      </c>
      <c r="HK90" s="146">
        <v>1291895.0900000001</v>
      </c>
      <c r="HL90" s="146">
        <v>1249302.0799999998</v>
      </c>
      <c r="HM90" s="146">
        <v>1249221.8999999999</v>
      </c>
      <c r="HN90" s="146">
        <v>1285295.9200000004</v>
      </c>
      <c r="HO90" s="146">
        <v>1328196.3499999996</v>
      </c>
      <c r="HP90" s="146">
        <v>1193053.1900000004</v>
      </c>
      <c r="HQ90" s="146">
        <v>1229765.46</v>
      </c>
      <c r="HR90" s="146">
        <v>1167623.3700000001</v>
      </c>
      <c r="HS90" s="146">
        <v>1183704.32</v>
      </c>
      <c r="HT90" s="146">
        <v>1196245.83</v>
      </c>
      <c r="HU90" s="146">
        <v>1119839.68</v>
      </c>
      <c r="HV90" s="146">
        <v>1196621.32</v>
      </c>
      <c r="HW90" s="139">
        <f t="shared" si="427"/>
        <v>14690764.51</v>
      </c>
      <c r="HX90" s="146">
        <v>0</v>
      </c>
      <c r="HY90" s="146">
        <v>0</v>
      </c>
      <c r="HZ90" s="146">
        <v>0</v>
      </c>
      <c r="IA90" s="146">
        <v>0</v>
      </c>
      <c r="IB90" s="146">
        <v>0</v>
      </c>
      <c r="IC90" s="146">
        <v>0</v>
      </c>
      <c r="ID90" s="146">
        <v>0</v>
      </c>
      <c r="IE90" s="146">
        <v>0</v>
      </c>
      <c r="IF90" s="146">
        <v>0</v>
      </c>
      <c r="IG90" s="146">
        <v>0</v>
      </c>
      <c r="IH90" s="146">
        <v>0</v>
      </c>
      <c r="II90" s="146">
        <v>0</v>
      </c>
      <c r="IJ90" s="139">
        <f t="shared" si="428"/>
        <v>0</v>
      </c>
      <c r="IK90" s="146">
        <v>0</v>
      </c>
      <c r="IL90" s="146">
        <v>0</v>
      </c>
      <c r="IM90" s="146">
        <v>0</v>
      </c>
      <c r="IN90" s="146">
        <v>0</v>
      </c>
      <c r="IO90" s="146">
        <v>0</v>
      </c>
      <c r="IP90" s="146">
        <v>0</v>
      </c>
      <c r="IQ90" s="146">
        <v>0</v>
      </c>
      <c r="IR90" s="146">
        <v>0</v>
      </c>
      <c r="IS90" s="146">
        <v>0</v>
      </c>
      <c r="IT90" s="146">
        <v>0</v>
      </c>
      <c r="IU90" s="146">
        <v>0</v>
      </c>
      <c r="IV90" s="146">
        <v>0</v>
      </c>
      <c r="IW90" s="139">
        <f t="shared" si="429"/>
        <v>0</v>
      </c>
      <c r="IX90" s="146">
        <v>0</v>
      </c>
      <c r="IY90" s="146">
        <v>0</v>
      </c>
      <c r="IZ90" s="146">
        <v>0</v>
      </c>
      <c r="JA90" s="146">
        <v>0</v>
      </c>
      <c r="JB90" s="146">
        <v>0</v>
      </c>
      <c r="JC90" s="146">
        <v>0</v>
      </c>
      <c r="JD90" s="146">
        <v>0</v>
      </c>
      <c r="JE90" s="146">
        <v>0</v>
      </c>
      <c r="JF90" s="146">
        <v>0</v>
      </c>
      <c r="JG90" s="146">
        <v>0</v>
      </c>
      <c r="JH90" s="146">
        <v>0</v>
      </c>
      <c r="JI90" s="146">
        <v>0</v>
      </c>
      <c r="JJ90" s="139">
        <f t="shared" si="430"/>
        <v>0</v>
      </c>
      <c r="JK90" s="146">
        <v>0</v>
      </c>
      <c r="JL90" s="146">
        <v>0</v>
      </c>
      <c r="JM90" s="146">
        <v>0</v>
      </c>
      <c r="JN90" s="146">
        <v>0</v>
      </c>
      <c r="JO90" s="146">
        <v>0</v>
      </c>
      <c r="JP90" s="146">
        <v>0</v>
      </c>
      <c r="JQ90" s="146">
        <v>0</v>
      </c>
      <c r="JR90" s="146">
        <v>0</v>
      </c>
      <c r="JS90" s="146">
        <v>0</v>
      </c>
      <c r="JT90" s="146">
        <v>0</v>
      </c>
      <c r="JU90" s="146">
        <v>0</v>
      </c>
      <c r="JV90" s="146">
        <v>0</v>
      </c>
      <c r="JW90" s="139">
        <f t="shared" si="431"/>
        <v>0</v>
      </c>
      <c r="JX90" s="146">
        <v>0</v>
      </c>
      <c r="JY90" s="146">
        <v>0</v>
      </c>
      <c r="JZ90" s="146">
        <v>0</v>
      </c>
      <c r="KA90" s="146">
        <v>0</v>
      </c>
      <c r="KB90" s="146">
        <v>0</v>
      </c>
      <c r="KC90" s="146">
        <v>0</v>
      </c>
      <c r="KD90" s="146">
        <v>0</v>
      </c>
      <c r="KE90" s="146">
        <v>0</v>
      </c>
      <c r="KF90" s="146">
        <v>0</v>
      </c>
      <c r="KG90" s="146">
        <v>0</v>
      </c>
      <c r="KH90" s="146">
        <v>0</v>
      </c>
      <c r="KI90" s="146">
        <v>0</v>
      </c>
      <c r="KJ90" s="139">
        <f t="shared" si="432"/>
        <v>0</v>
      </c>
      <c r="KK90" s="146">
        <v>0</v>
      </c>
      <c r="KL90" s="146">
        <v>0</v>
      </c>
      <c r="KM90" s="146">
        <v>0</v>
      </c>
      <c r="KN90" s="146">
        <v>0</v>
      </c>
      <c r="KO90" s="146">
        <v>0</v>
      </c>
      <c r="KP90" s="146">
        <v>0</v>
      </c>
      <c r="KQ90" s="146">
        <v>0</v>
      </c>
      <c r="KR90" s="146">
        <v>0</v>
      </c>
      <c r="KS90" s="146">
        <v>0</v>
      </c>
      <c r="KT90" s="146">
        <v>0</v>
      </c>
      <c r="KU90" s="146">
        <v>0</v>
      </c>
      <c r="KV90" s="146">
        <v>0</v>
      </c>
      <c r="KW90" s="139">
        <f t="shared" si="433"/>
        <v>0</v>
      </c>
      <c r="KX90" s="146">
        <v>0</v>
      </c>
      <c r="KY90" s="146">
        <v>0</v>
      </c>
      <c r="KZ90" s="146">
        <v>0</v>
      </c>
      <c r="LA90" s="146">
        <v>0</v>
      </c>
      <c r="LB90" s="146">
        <v>0</v>
      </c>
      <c r="LC90" s="146">
        <v>0</v>
      </c>
      <c r="LD90" s="146">
        <v>0</v>
      </c>
      <c r="LE90" s="146">
        <v>0</v>
      </c>
      <c r="LF90" s="146">
        <v>0</v>
      </c>
      <c r="LG90" s="146">
        <v>0</v>
      </c>
      <c r="LH90" s="146">
        <v>0</v>
      </c>
      <c r="LI90" s="146">
        <v>0</v>
      </c>
      <c r="LJ90" s="139">
        <f t="shared" si="434"/>
        <v>0</v>
      </c>
      <c r="LK90" s="146">
        <v>0</v>
      </c>
      <c r="LL90" s="146">
        <v>0</v>
      </c>
      <c r="LM90" s="146">
        <v>0</v>
      </c>
      <c r="LN90" s="146">
        <v>0</v>
      </c>
      <c r="LO90" s="146">
        <v>0</v>
      </c>
      <c r="LP90" s="146">
        <v>0</v>
      </c>
      <c r="LQ90" s="146">
        <v>0</v>
      </c>
      <c r="LR90" s="146">
        <v>0</v>
      </c>
      <c r="LS90" s="146">
        <v>0</v>
      </c>
      <c r="LT90" s="146">
        <v>0</v>
      </c>
      <c r="LU90" s="146">
        <v>0</v>
      </c>
      <c r="LV90" s="146">
        <v>0</v>
      </c>
      <c r="LW90" s="139">
        <f t="shared" si="435"/>
        <v>0</v>
      </c>
      <c r="LX90" s="146">
        <v>0</v>
      </c>
      <c r="LY90" s="146">
        <v>0</v>
      </c>
      <c r="LZ90" s="146">
        <v>0</v>
      </c>
      <c r="MA90" s="146">
        <v>0</v>
      </c>
      <c r="MB90" s="146">
        <v>0</v>
      </c>
      <c r="MC90" s="146">
        <v>0</v>
      </c>
      <c r="MD90" s="146">
        <v>0</v>
      </c>
      <c r="ME90" s="146">
        <v>0</v>
      </c>
      <c r="MF90" s="146">
        <v>0</v>
      </c>
      <c r="MG90" s="146">
        <v>0</v>
      </c>
      <c r="MH90" s="146">
        <v>0</v>
      </c>
      <c r="MI90" s="146">
        <v>0</v>
      </c>
      <c r="MJ90" s="139">
        <f t="shared" si="436"/>
        <v>0</v>
      </c>
    </row>
    <row r="91" spans="1:348" x14ac:dyDescent="0.2">
      <c r="A91" s="42">
        <v>714007</v>
      </c>
      <c r="B91" s="46"/>
      <c r="C91" s="245" t="s">
        <v>413</v>
      </c>
      <c r="D91" s="205" t="s">
        <v>414</v>
      </c>
      <c r="E91" s="147">
        <v>0</v>
      </c>
      <c r="F91" s="147">
        <v>0</v>
      </c>
      <c r="G91" s="147">
        <v>0</v>
      </c>
      <c r="H91" s="147">
        <v>0</v>
      </c>
      <c r="I91" s="147">
        <v>0</v>
      </c>
      <c r="J91" s="147">
        <v>0</v>
      </c>
      <c r="K91" s="147">
        <v>0</v>
      </c>
      <c r="L91" s="147">
        <v>0</v>
      </c>
      <c r="M91" s="147">
        <v>0</v>
      </c>
      <c r="N91" s="147">
        <v>0</v>
      </c>
      <c r="O91" s="147">
        <v>0</v>
      </c>
      <c r="P91" s="147">
        <v>0</v>
      </c>
      <c r="Q91" s="147">
        <v>0</v>
      </c>
      <c r="R91" s="147">
        <v>0</v>
      </c>
      <c r="S91" s="147">
        <v>0</v>
      </c>
      <c r="T91" s="147">
        <v>0</v>
      </c>
      <c r="U91" s="147">
        <v>0</v>
      </c>
      <c r="V91" s="147">
        <v>0</v>
      </c>
      <c r="W91" s="139">
        <f t="shared" si="393"/>
        <v>0</v>
      </c>
      <c r="X91" s="147">
        <v>0</v>
      </c>
      <c r="Y91" s="147">
        <v>0</v>
      </c>
      <c r="Z91" s="147">
        <v>0</v>
      </c>
      <c r="AA91" s="147">
        <v>0</v>
      </c>
      <c r="AB91" s="147">
        <v>0</v>
      </c>
      <c r="AC91" s="147">
        <v>0</v>
      </c>
      <c r="AD91" s="147">
        <v>0</v>
      </c>
      <c r="AE91" s="147">
        <v>0</v>
      </c>
      <c r="AF91" s="147">
        <v>0</v>
      </c>
      <c r="AG91" s="147">
        <v>0</v>
      </c>
      <c r="AH91" s="147">
        <v>0</v>
      </c>
      <c r="AI91" s="147">
        <v>0</v>
      </c>
      <c r="AJ91" s="139">
        <f t="shared" si="394"/>
        <v>0</v>
      </c>
      <c r="AK91" s="139">
        <v>0</v>
      </c>
      <c r="AL91" s="139">
        <v>0</v>
      </c>
      <c r="AM91" s="139">
        <v>0</v>
      </c>
      <c r="AN91" s="139">
        <v>0</v>
      </c>
      <c r="AO91" s="139">
        <v>100.15022533800702</v>
      </c>
      <c r="AP91" s="139">
        <v>17634.785511600738</v>
      </c>
      <c r="AQ91" s="139">
        <v>6267.7349357369394</v>
      </c>
      <c r="AR91" s="139">
        <v>4811.3837422800871</v>
      </c>
      <c r="AS91" s="139">
        <v>12401.936237689868</v>
      </c>
      <c r="AT91" s="139">
        <v>13123.852445334669</v>
      </c>
      <c r="AU91" s="139">
        <v>2653.9809714571861</v>
      </c>
      <c r="AV91" s="139">
        <v>9489.2338507761651</v>
      </c>
      <c r="AW91" s="139">
        <f t="shared" si="395"/>
        <v>66483.057920213658</v>
      </c>
      <c r="AX91" s="146">
        <v>11826.07244199633</v>
      </c>
      <c r="AY91" s="146">
        <v>17396.928726422968</v>
      </c>
      <c r="AZ91" s="146">
        <v>13077.950258721416</v>
      </c>
      <c r="BA91" s="146">
        <v>11275.246202637289</v>
      </c>
      <c r="BB91" s="146">
        <v>26865.297946920382</v>
      </c>
      <c r="BC91" s="146">
        <v>30771.156735102657</v>
      </c>
      <c r="BD91" s="146">
        <v>26806.876982139878</v>
      </c>
      <c r="BE91" s="146">
        <v>27240.861291937908</v>
      </c>
      <c r="BF91" s="146">
        <v>20726.923718911701</v>
      </c>
      <c r="BG91" s="146">
        <v>30141.044900684359</v>
      </c>
      <c r="BH91" s="146">
        <v>13741.445501585713</v>
      </c>
      <c r="BI91" s="139">
        <v>26164.246369554334</v>
      </c>
      <c r="BJ91" s="139">
        <f t="shared" si="396"/>
        <v>256034.05107661497</v>
      </c>
      <c r="BK91" s="146">
        <v>8754.7988649641138</v>
      </c>
      <c r="BL91" s="146">
        <v>23076.281088299114</v>
      </c>
      <c r="BM91" s="146">
        <v>20021.699215489902</v>
      </c>
      <c r="BN91" s="146">
        <v>21899.515940577534</v>
      </c>
      <c r="BO91" s="146">
        <v>30591.720914705395</v>
      </c>
      <c r="BP91" s="146">
        <v>32119.011851110001</v>
      </c>
      <c r="BQ91" s="146">
        <v>21248.539475880487</v>
      </c>
      <c r="BR91" s="146">
        <v>14300.617593056251</v>
      </c>
      <c r="BS91" s="146">
        <v>31104.990819562681</v>
      </c>
      <c r="BT91" s="146">
        <v>44854.78217325989</v>
      </c>
      <c r="BU91" s="146">
        <v>15176.932064763812</v>
      </c>
      <c r="BV91" s="146">
        <v>84781.3386746787</v>
      </c>
      <c r="BW91" s="139">
        <f t="shared" si="398"/>
        <v>347930.22867634788</v>
      </c>
      <c r="BX91" s="146">
        <v>27670.672675680187</v>
      </c>
      <c r="BY91" s="146">
        <v>6864.4633617092313</v>
      </c>
      <c r="BZ91" s="146">
        <v>22358.537806710068</v>
      </c>
      <c r="CA91" s="146">
        <v>21344.516775162745</v>
      </c>
      <c r="CB91" s="146">
        <v>26836.08746453013</v>
      </c>
      <c r="CC91" s="146">
        <v>23577.032214989154</v>
      </c>
      <c r="CD91" s="146">
        <v>7999.4992488733105</v>
      </c>
      <c r="CE91" s="146">
        <v>24778.834919045235</v>
      </c>
      <c r="CF91" s="146">
        <v>23259.889834752132</v>
      </c>
      <c r="CG91" s="146">
        <v>17951.92789183776</v>
      </c>
      <c r="CH91" s="146">
        <v>22078.951760974796</v>
      </c>
      <c r="CI91" s="146">
        <v>30107.66149223836</v>
      </c>
      <c r="CJ91" s="139">
        <f t="shared" si="399"/>
        <v>254828.07544650312</v>
      </c>
      <c r="CK91" s="146">
        <v>15590.051744283093</v>
      </c>
      <c r="CL91" s="146">
        <v>30458.187280921382</v>
      </c>
      <c r="CM91" s="146">
        <v>30416.45802036388</v>
      </c>
      <c r="CN91" s="146">
        <v>35803.705558337504</v>
      </c>
      <c r="CO91" s="146">
        <v>25208.646302787518</v>
      </c>
      <c r="CP91" s="146">
        <v>41921.215156067439</v>
      </c>
      <c r="CQ91" s="146">
        <v>16912.869303955937</v>
      </c>
      <c r="CR91" s="146">
        <v>36813.553663829072</v>
      </c>
      <c r="CS91" s="146">
        <v>17926.890335503256</v>
      </c>
      <c r="CT91" s="146">
        <v>41737.606409614426</v>
      </c>
      <c r="CU91" s="146">
        <v>33337.506259389091</v>
      </c>
      <c r="CV91" s="146">
        <v>62343.515272909368</v>
      </c>
      <c r="CW91" s="139">
        <f t="shared" si="400"/>
        <v>388470.20530796197</v>
      </c>
      <c r="CX91" s="146">
        <v>13528.626272742447</v>
      </c>
      <c r="CY91" s="146">
        <v>13945.918878317476</v>
      </c>
      <c r="CZ91" s="146">
        <v>26685.86212652312</v>
      </c>
      <c r="DA91" s="146">
        <v>42230.011684192956</v>
      </c>
      <c r="DB91" s="146">
        <v>25634.284760474045</v>
      </c>
      <c r="DC91" s="146">
        <v>47174.929060257055</v>
      </c>
      <c r="DD91" s="146">
        <v>32891.003171423807</v>
      </c>
      <c r="DE91" s="146">
        <v>16537.305958938407</v>
      </c>
      <c r="DF91" s="146">
        <v>4744.6169253880826</v>
      </c>
      <c r="DG91" s="146">
        <v>28380.070105157738</v>
      </c>
      <c r="DH91" s="146">
        <v>22008.012018027042</v>
      </c>
      <c r="DI91" s="146">
        <v>91862.794191286943</v>
      </c>
      <c r="DJ91" s="139">
        <f t="shared" si="401"/>
        <v>365623.4351527291</v>
      </c>
      <c r="DK91" s="146">
        <v>27779.168753129696</v>
      </c>
      <c r="DL91" s="146">
        <v>19954.932398597899</v>
      </c>
      <c r="DM91" s="146">
        <v>26560.674344850609</v>
      </c>
      <c r="DN91" s="146">
        <v>18502.754131196794</v>
      </c>
      <c r="DO91" s="146">
        <v>19621.098314137875</v>
      </c>
      <c r="DP91" s="146">
        <v>21044.066099148724</v>
      </c>
      <c r="DQ91" s="146">
        <v>24803.872475379736</v>
      </c>
      <c r="DR91" s="146">
        <v>31363.712235019197</v>
      </c>
      <c r="DS91" s="146">
        <v>13349.190452345185</v>
      </c>
      <c r="DT91" s="146">
        <v>30620.931397095646</v>
      </c>
      <c r="DU91" s="146">
        <v>19608.579535970624</v>
      </c>
      <c r="DV91" s="146">
        <v>42447.00383909198</v>
      </c>
      <c r="DW91" s="139">
        <f t="shared" si="402"/>
        <v>295655.9839759639</v>
      </c>
      <c r="DX91" s="146">
        <v>16976</v>
      </c>
      <c r="DY91" s="146">
        <v>20646</v>
      </c>
      <c r="DZ91" s="146">
        <v>42898.76</v>
      </c>
      <c r="EA91" s="146">
        <v>33063.72</v>
      </c>
      <c r="EB91" s="146">
        <v>29998</v>
      </c>
      <c r="EC91" s="146">
        <v>25764.44</v>
      </c>
      <c r="ED91" s="146">
        <v>14393.12</v>
      </c>
      <c r="EE91" s="146">
        <v>28311.64</v>
      </c>
      <c r="EF91" s="146">
        <v>40597.29</v>
      </c>
      <c r="EG91" s="146">
        <v>34926.870000000003</v>
      </c>
      <c r="EH91" s="146">
        <v>30161.91</v>
      </c>
      <c r="EI91" s="146">
        <v>29220</v>
      </c>
      <c r="EJ91" s="139">
        <f t="shared" si="404"/>
        <v>346957.75</v>
      </c>
      <c r="EK91" s="146">
        <v>21706.47</v>
      </c>
      <c r="EL91" s="146">
        <v>11170</v>
      </c>
      <c r="EM91" s="146">
        <v>35850</v>
      </c>
      <c r="EN91" s="146">
        <v>11060</v>
      </c>
      <c r="EO91" s="146">
        <v>34476</v>
      </c>
      <c r="EP91" s="146">
        <v>44986</v>
      </c>
      <c r="EQ91" s="146">
        <v>10294</v>
      </c>
      <c r="ER91" s="146">
        <v>15418.82</v>
      </c>
      <c r="ES91" s="146">
        <v>11642</v>
      </c>
      <c r="ET91" s="146">
        <v>28867</v>
      </c>
      <c r="EU91" s="146">
        <v>29678</v>
      </c>
      <c r="EV91" s="146">
        <v>18704</v>
      </c>
      <c r="EW91" s="139">
        <f t="shared" si="406"/>
        <v>273852.29000000004</v>
      </c>
      <c r="EX91" s="146">
        <v>12293</v>
      </c>
      <c r="EY91" s="146">
        <v>25737</v>
      </c>
      <c r="EZ91" s="146">
        <v>24930</v>
      </c>
      <c r="FA91" s="146">
        <v>33714</v>
      </c>
      <c r="FB91" s="146">
        <v>28840</v>
      </c>
      <c r="FC91" s="146">
        <v>54214</v>
      </c>
      <c r="FD91" s="146">
        <v>11220</v>
      </c>
      <c r="FE91" s="146">
        <v>24256</v>
      </c>
      <c r="FF91" s="146">
        <v>12975</v>
      </c>
      <c r="FG91" s="146">
        <v>25544.400000000001</v>
      </c>
      <c r="FH91" s="146">
        <v>21501</v>
      </c>
      <c r="FI91" s="146">
        <v>33628</v>
      </c>
      <c r="FJ91" s="139">
        <f t="shared" si="408"/>
        <v>308852.40000000002</v>
      </c>
      <c r="FK91" s="146">
        <v>13427.98</v>
      </c>
      <c r="FL91" s="146">
        <v>6412.08</v>
      </c>
      <c r="FM91" s="146">
        <v>11082</v>
      </c>
      <c r="FN91" s="146">
        <v>31918</v>
      </c>
      <c r="FO91" s="146">
        <v>43347</v>
      </c>
      <c r="FP91" s="146">
        <v>36046</v>
      </c>
      <c r="FQ91" s="146">
        <v>35414</v>
      </c>
      <c r="FR91" s="146">
        <v>34179</v>
      </c>
      <c r="FS91" s="146">
        <v>39593</v>
      </c>
      <c r="FT91" s="146">
        <v>35016</v>
      </c>
      <c r="FU91" s="146">
        <v>62405</v>
      </c>
      <c r="FV91" s="146">
        <v>96746</v>
      </c>
      <c r="FW91" s="139">
        <f t="shared" si="410"/>
        <v>445586.06</v>
      </c>
      <c r="FX91" s="146">
        <v>29497</v>
      </c>
      <c r="FY91" s="146">
        <v>13426</v>
      </c>
      <c r="FZ91" s="146">
        <v>24107</v>
      </c>
      <c r="GA91" s="146">
        <v>5696</v>
      </c>
      <c r="GB91" s="146">
        <v>4486</v>
      </c>
      <c r="GC91" s="146">
        <v>2830</v>
      </c>
      <c r="GD91" s="146">
        <v>28785</v>
      </c>
      <c r="GE91" s="146">
        <v>4118</v>
      </c>
      <c r="GF91" s="146">
        <v>444</v>
      </c>
      <c r="GG91" s="146">
        <v>8510</v>
      </c>
      <c r="GH91" s="146">
        <v>10206.450000000001</v>
      </c>
      <c r="GI91" s="146">
        <v>10522.91</v>
      </c>
      <c r="GJ91" s="139">
        <f t="shared" si="412"/>
        <v>142628.35999999999</v>
      </c>
      <c r="GK91" s="146">
        <v>15071.36</v>
      </c>
      <c r="GL91" s="146">
        <v>19013.78</v>
      </c>
      <c r="GM91" s="146">
        <v>8966.5499999999993</v>
      </c>
      <c r="GN91" s="146">
        <v>1980.04</v>
      </c>
      <c r="GO91" s="146">
        <v>9546.7099999999991</v>
      </c>
      <c r="GP91" s="146">
        <v>9172.1</v>
      </c>
      <c r="GQ91" s="146">
        <v>4159.58</v>
      </c>
      <c r="GR91" s="146">
        <v>11710.98</v>
      </c>
      <c r="GS91" s="146">
        <v>16895.09</v>
      </c>
      <c r="GT91" s="146">
        <v>27258.81</v>
      </c>
      <c r="GU91" s="146">
        <v>19190.16</v>
      </c>
      <c r="GV91" s="146">
        <v>70580.960000000006</v>
      </c>
      <c r="GW91" s="139">
        <f t="shared" si="414"/>
        <v>213546.12</v>
      </c>
      <c r="GX91" s="146">
        <v>44097.64</v>
      </c>
      <c r="GY91" s="146">
        <v>32697.8</v>
      </c>
      <c r="GZ91" s="146">
        <v>42435.54</v>
      </c>
      <c r="HA91" s="146">
        <v>8777.99</v>
      </c>
      <c r="HB91" s="146">
        <v>9885.4</v>
      </c>
      <c r="HC91" s="146">
        <v>590.61</v>
      </c>
      <c r="HD91" s="146">
        <v>0</v>
      </c>
      <c r="HE91" s="146">
        <v>0</v>
      </c>
      <c r="HF91" s="146">
        <v>0</v>
      </c>
      <c r="HG91" s="146">
        <v>8790.1</v>
      </c>
      <c r="HH91" s="146">
        <v>0</v>
      </c>
      <c r="HI91" s="146">
        <v>0</v>
      </c>
      <c r="HJ91" s="139">
        <f t="shared" si="426"/>
        <v>147275.08000000002</v>
      </c>
      <c r="HK91" s="146">
        <v>0</v>
      </c>
      <c r="HL91" s="146">
        <v>22508.15</v>
      </c>
      <c r="HM91" s="146">
        <v>8984.4199999999983</v>
      </c>
      <c r="HN91" s="146">
        <v>29.520000000000437</v>
      </c>
      <c r="HO91" s="146">
        <v>339.04999999999927</v>
      </c>
      <c r="HP91" s="146">
        <v>0</v>
      </c>
      <c r="HQ91" s="146">
        <v>0</v>
      </c>
      <c r="HR91" s="146">
        <v>0</v>
      </c>
      <c r="HS91" s="146">
        <v>7335.14</v>
      </c>
      <c r="HT91" s="146">
        <v>0</v>
      </c>
      <c r="HU91" s="146">
        <v>20429.8</v>
      </c>
      <c r="HV91" s="146">
        <v>49.32</v>
      </c>
      <c r="HW91" s="139">
        <f t="shared" si="427"/>
        <v>59675.4</v>
      </c>
      <c r="HX91" s="146">
        <v>0</v>
      </c>
      <c r="HY91" s="146">
        <v>0</v>
      </c>
      <c r="HZ91" s="146">
        <v>0</v>
      </c>
      <c r="IA91" s="146">
        <v>0</v>
      </c>
      <c r="IB91" s="146">
        <v>0</v>
      </c>
      <c r="IC91" s="146">
        <v>0</v>
      </c>
      <c r="ID91" s="146">
        <v>0</v>
      </c>
      <c r="IE91" s="146">
        <v>0</v>
      </c>
      <c r="IF91" s="146">
        <v>0</v>
      </c>
      <c r="IG91" s="146">
        <v>0</v>
      </c>
      <c r="IH91" s="146">
        <v>0</v>
      </c>
      <c r="II91" s="146">
        <v>0</v>
      </c>
      <c r="IJ91" s="139">
        <f t="shared" si="428"/>
        <v>0</v>
      </c>
      <c r="IK91" s="146">
        <v>0</v>
      </c>
      <c r="IL91" s="146">
        <v>0</v>
      </c>
      <c r="IM91" s="146">
        <v>0</v>
      </c>
      <c r="IN91" s="146">
        <v>0</v>
      </c>
      <c r="IO91" s="146">
        <v>0</v>
      </c>
      <c r="IP91" s="146">
        <v>0</v>
      </c>
      <c r="IQ91" s="146">
        <v>0</v>
      </c>
      <c r="IR91" s="146">
        <v>0</v>
      </c>
      <c r="IS91" s="146">
        <v>0</v>
      </c>
      <c r="IT91" s="146">
        <v>0</v>
      </c>
      <c r="IU91" s="146">
        <v>0</v>
      </c>
      <c r="IV91" s="146">
        <v>0</v>
      </c>
      <c r="IW91" s="139">
        <f t="shared" si="429"/>
        <v>0</v>
      </c>
      <c r="IX91" s="146">
        <v>0</v>
      </c>
      <c r="IY91" s="146">
        <v>0</v>
      </c>
      <c r="IZ91" s="146">
        <v>0</v>
      </c>
      <c r="JA91" s="146">
        <v>0</v>
      </c>
      <c r="JB91" s="146">
        <v>0</v>
      </c>
      <c r="JC91" s="146">
        <v>0</v>
      </c>
      <c r="JD91" s="146">
        <v>0</v>
      </c>
      <c r="JE91" s="146">
        <v>0</v>
      </c>
      <c r="JF91" s="146">
        <v>0</v>
      </c>
      <c r="JG91" s="146">
        <v>0</v>
      </c>
      <c r="JH91" s="146">
        <v>0</v>
      </c>
      <c r="JI91" s="146">
        <v>0</v>
      </c>
      <c r="JJ91" s="139">
        <f t="shared" si="430"/>
        <v>0</v>
      </c>
      <c r="JK91" s="146">
        <v>0</v>
      </c>
      <c r="JL91" s="146">
        <v>0</v>
      </c>
      <c r="JM91" s="146">
        <v>0</v>
      </c>
      <c r="JN91" s="146">
        <v>0</v>
      </c>
      <c r="JO91" s="146">
        <v>0</v>
      </c>
      <c r="JP91" s="146">
        <v>0</v>
      </c>
      <c r="JQ91" s="146">
        <v>0</v>
      </c>
      <c r="JR91" s="146">
        <v>0</v>
      </c>
      <c r="JS91" s="146">
        <v>0</v>
      </c>
      <c r="JT91" s="146">
        <v>0</v>
      </c>
      <c r="JU91" s="146">
        <v>0</v>
      </c>
      <c r="JV91" s="146">
        <v>0</v>
      </c>
      <c r="JW91" s="139">
        <f t="shared" si="431"/>
        <v>0</v>
      </c>
      <c r="JX91" s="146">
        <v>0</v>
      </c>
      <c r="JY91" s="146">
        <v>0</v>
      </c>
      <c r="JZ91" s="146">
        <v>0</v>
      </c>
      <c r="KA91" s="146">
        <v>0</v>
      </c>
      <c r="KB91" s="146">
        <v>0</v>
      </c>
      <c r="KC91" s="146">
        <v>0</v>
      </c>
      <c r="KD91" s="146">
        <v>0</v>
      </c>
      <c r="KE91" s="146">
        <v>0</v>
      </c>
      <c r="KF91" s="146">
        <v>0</v>
      </c>
      <c r="KG91" s="146">
        <v>0</v>
      </c>
      <c r="KH91" s="146">
        <v>0</v>
      </c>
      <c r="KI91" s="146">
        <v>0</v>
      </c>
      <c r="KJ91" s="139">
        <f t="shared" si="432"/>
        <v>0</v>
      </c>
      <c r="KK91" s="146">
        <v>0</v>
      </c>
      <c r="KL91" s="146">
        <v>0</v>
      </c>
      <c r="KM91" s="146">
        <v>0</v>
      </c>
      <c r="KN91" s="146">
        <v>0</v>
      </c>
      <c r="KO91" s="146">
        <v>0</v>
      </c>
      <c r="KP91" s="146">
        <v>0</v>
      </c>
      <c r="KQ91" s="146">
        <v>0</v>
      </c>
      <c r="KR91" s="146">
        <v>0</v>
      </c>
      <c r="KS91" s="146">
        <v>0</v>
      </c>
      <c r="KT91" s="146">
        <v>0</v>
      </c>
      <c r="KU91" s="146">
        <v>0</v>
      </c>
      <c r="KV91" s="146">
        <v>0</v>
      </c>
      <c r="KW91" s="139">
        <f t="shared" si="433"/>
        <v>0</v>
      </c>
      <c r="KX91" s="146">
        <v>0</v>
      </c>
      <c r="KY91" s="146">
        <v>0</v>
      </c>
      <c r="KZ91" s="146">
        <v>0</v>
      </c>
      <c r="LA91" s="146">
        <v>0</v>
      </c>
      <c r="LB91" s="146">
        <v>0</v>
      </c>
      <c r="LC91" s="146">
        <v>0</v>
      </c>
      <c r="LD91" s="146">
        <v>0</v>
      </c>
      <c r="LE91" s="146">
        <v>0</v>
      </c>
      <c r="LF91" s="146">
        <v>0</v>
      </c>
      <c r="LG91" s="146">
        <v>0</v>
      </c>
      <c r="LH91" s="146">
        <v>0</v>
      </c>
      <c r="LI91" s="146">
        <v>0</v>
      </c>
      <c r="LJ91" s="139">
        <f t="shared" si="434"/>
        <v>0</v>
      </c>
      <c r="LK91" s="146">
        <v>0</v>
      </c>
      <c r="LL91" s="146">
        <v>0</v>
      </c>
      <c r="LM91" s="146">
        <v>0</v>
      </c>
      <c r="LN91" s="146">
        <v>0</v>
      </c>
      <c r="LO91" s="146">
        <v>0</v>
      </c>
      <c r="LP91" s="146">
        <v>0</v>
      </c>
      <c r="LQ91" s="146">
        <v>0</v>
      </c>
      <c r="LR91" s="146">
        <v>0</v>
      </c>
      <c r="LS91" s="146">
        <v>0</v>
      </c>
      <c r="LT91" s="146">
        <v>0</v>
      </c>
      <c r="LU91" s="146">
        <v>0</v>
      </c>
      <c r="LV91" s="146">
        <v>0</v>
      </c>
      <c r="LW91" s="139">
        <f t="shared" si="435"/>
        <v>0</v>
      </c>
      <c r="LX91" s="146">
        <v>0</v>
      </c>
      <c r="LY91" s="146">
        <v>0</v>
      </c>
      <c r="LZ91" s="146">
        <v>0</v>
      </c>
      <c r="MA91" s="146">
        <v>0</v>
      </c>
      <c r="MB91" s="146">
        <v>0</v>
      </c>
      <c r="MC91" s="146">
        <v>0</v>
      </c>
      <c r="MD91" s="146">
        <v>0</v>
      </c>
      <c r="ME91" s="146">
        <v>0</v>
      </c>
      <c r="MF91" s="146">
        <v>0</v>
      </c>
      <c r="MG91" s="146">
        <v>0</v>
      </c>
      <c r="MH91" s="146">
        <v>0</v>
      </c>
      <c r="MI91" s="146">
        <v>0</v>
      </c>
      <c r="MJ91" s="139">
        <f t="shared" si="436"/>
        <v>0</v>
      </c>
    </row>
    <row r="92" spans="1:348" x14ac:dyDescent="0.2">
      <c r="A92" s="42">
        <v>714008</v>
      </c>
      <c r="B92" s="46"/>
      <c r="C92" s="245" t="s">
        <v>415</v>
      </c>
      <c r="D92" s="205" t="s">
        <v>416</v>
      </c>
      <c r="E92" s="147">
        <v>0</v>
      </c>
      <c r="F92" s="147">
        <v>0</v>
      </c>
      <c r="G92" s="147">
        <v>0</v>
      </c>
      <c r="H92" s="147">
        <v>0</v>
      </c>
      <c r="I92" s="147">
        <v>0</v>
      </c>
      <c r="J92" s="147">
        <v>0</v>
      </c>
      <c r="K92" s="147">
        <v>0</v>
      </c>
      <c r="L92" s="147">
        <v>0</v>
      </c>
      <c r="M92" s="147">
        <v>0</v>
      </c>
      <c r="N92" s="147">
        <v>0</v>
      </c>
      <c r="O92" s="147">
        <v>0</v>
      </c>
      <c r="P92" s="147">
        <v>0</v>
      </c>
      <c r="Q92" s="147">
        <v>0</v>
      </c>
      <c r="R92" s="147">
        <v>0</v>
      </c>
      <c r="S92" s="147">
        <v>0</v>
      </c>
      <c r="T92" s="147">
        <v>0</v>
      </c>
      <c r="U92" s="147">
        <v>0</v>
      </c>
      <c r="V92" s="147">
        <v>0</v>
      </c>
      <c r="W92" s="139">
        <f t="shared" si="393"/>
        <v>0</v>
      </c>
      <c r="X92" s="147">
        <v>0</v>
      </c>
      <c r="Y92" s="147">
        <v>0</v>
      </c>
      <c r="Z92" s="147">
        <v>0</v>
      </c>
      <c r="AA92" s="147">
        <v>0</v>
      </c>
      <c r="AB92" s="147">
        <v>0</v>
      </c>
      <c r="AC92" s="147">
        <v>0</v>
      </c>
      <c r="AD92" s="147">
        <v>0</v>
      </c>
      <c r="AE92" s="147">
        <v>0</v>
      </c>
      <c r="AF92" s="147">
        <v>0</v>
      </c>
      <c r="AG92" s="147">
        <v>0</v>
      </c>
      <c r="AH92" s="147">
        <v>0</v>
      </c>
      <c r="AI92" s="147">
        <v>0</v>
      </c>
      <c r="AJ92" s="139">
        <f t="shared" si="394"/>
        <v>0</v>
      </c>
      <c r="AK92" s="139">
        <v>0</v>
      </c>
      <c r="AL92" s="139">
        <v>0</v>
      </c>
      <c r="AM92" s="139">
        <v>0</v>
      </c>
      <c r="AN92" s="139">
        <v>0</v>
      </c>
      <c r="AO92" s="139">
        <v>3642.9644466700051</v>
      </c>
      <c r="AP92" s="139">
        <v>21060.757803371725</v>
      </c>
      <c r="AQ92" s="139">
        <v>33233.183107995334</v>
      </c>
      <c r="AR92" s="139">
        <v>34151.226840260395</v>
      </c>
      <c r="AS92" s="139">
        <v>25797.02887664831</v>
      </c>
      <c r="AT92" s="139">
        <v>30787.848439325659</v>
      </c>
      <c r="AU92" s="139">
        <v>34772.992822567183</v>
      </c>
      <c r="AV92" s="139">
        <v>56463.862460357203</v>
      </c>
      <c r="AW92" s="139">
        <f t="shared" si="395"/>
        <v>239909.8647971958</v>
      </c>
      <c r="AX92" s="146">
        <v>38641.295276247707</v>
      </c>
      <c r="AY92" s="146">
        <v>51769.320647638124</v>
      </c>
      <c r="AZ92" s="146">
        <v>70196.962109831424</v>
      </c>
      <c r="BA92" s="146">
        <v>43385.912201635787</v>
      </c>
      <c r="BB92" s="146">
        <v>51268.569520948091</v>
      </c>
      <c r="BC92" s="146">
        <v>68365.047571357034</v>
      </c>
      <c r="BD92" s="146">
        <v>37986.145885494916</v>
      </c>
      <c r="BE92" s="146">
        <v>40406.442997830083</v>
      </c>
      <c r="BF92" s="146">
        <v>43703.054581872813</v>
      </c>
      <c r="BG92" s="146">
        <v>84960.774495075952</v>
      </c>
      <c r="BH92" s="146">
        <v>88432.648973460193</v>
      </c>
      <c r="BI92" s="146">
        <v>126464.69704556836</v>
      </c>
      <c r="BJ92" s="139">
        <f t="shared" si="396"/>
        <v>745580.87130696059</v>
      </c>
      <c r="BK92" s="146">
        <v>53926.723418461028</v>
      </c>
      <c r="BL92" s="146">
        <v>45551.660824570194</v>
      </c>
      <c r="BM92" s="146">
        <v>40811.216825237854</v>
      </c>
      <c r="BN92" s="146">
        <v>60603.405107661492</v>
      </c>
      <c r="BO92" s="146">
        <v>48522.784176264402</v>
      </c>
      <c r="BP92" s="146">
        <v>60035.887164079453</v>
      </c>
      <c r="BQ92" s="146">
        <v>41337.005508262395</v>
      </c>
      <c r="BR92" s="146">
        <v>52587.214154565183</v>
      </c>
      <c r="BS92" s="146">
        <v>39680.353864129531</v>
      </c>
      <c r="BT92" s="146">
        <v>52695.710232014688</v>
      </c>
      <c r="BU92" s="146">
        <v>74248.873309964954</v>
      </c>
      <c r="BV92" s="146">
        <v>101944.58354197963</v>
      </c>
      <c r="BW92" s="139">
        <f t="shared" si="398"/>
        <v>671945.4181271909</v>
      </c>
      <c r="BX92" s="146">
        <v>35123.518611250212</v>
      </c>
      <c r="BY92" s="146">
        <v>23385.077616424638</v>
      </c>
      <c r="BZ92" s="146">
        <v>48226.506426306129</v>
      </c>
      <c r="CA92" s="146">
        <v>47638.123852445337</v>
      </c>
      <c r="CB92" s="146">
        <v>41549.824737105657</v>
      </c>
      <c r="CC92" s="146">
        <v>61725.922216658328</v>
      </c>
      <c r="CD92" s="146">
        <v>20981.472208312473</v>
      </c>
      <c r="CE92" s="146">
        <v>16725.087631447172</v>
      </c>
      <c r="CF92" s="146">
        <v>32235.853780671008</v>
      </c>
      <c r="CG92" s="146">
        <v>52879.318978467702</v>
      </c>
      <c r="CH92" s="146">
        <v>72905.191120013362</v>
      </c>
      <c r="CI92" s="146">
        <v>95109.330662660665</v>
      </c>
      <c r="CJ92" s="139">
        <f t="shared" si="399"/>
        <v>548485.22784176271</v>
      </c>
      <c r="CK92" s="146">
        <v>30896.344516775167</v>
      </c>
      <c r="CL92" s="146">
        <v>37664.830579202142</v>
      </c>
      <c r="CM92" s="146">
        <v>39676.180938073776</v>
      </c>
      <c r="CN92" s="146">
        <v>45501.585711901185</v>
      </c>
      <c r="CO92" s="146">
        <v>40147.721582373561</v>
      </c>
      <c r="CP92" s="146">
        <v>61972.124853947593</v>
      </c>
      <c r="CQ92" s="146">
        <v>39429.978300784511</v>
      </c>
      <c r="CR92" s="146">
        <v>42250.876314471709</v>
      </c>
      <c r="CS92" s="146">
        <v>30149.390752795862</v>
      </c>
      <c r="CT92" s="146">
        <v>52349.35736938742</v>
      </c>
      <c r="CU92" s="146">
        <v>50029.210482390255</v>
      </c>
      <c r="CV92" s="146">
        <v>53914.204640293778</v>
      </c>
      <c r="CW92" s="139">
        <f t="shared" si="400"/>
        <v>523981.80604239699</v>
      </c>
      <c r="CX92" s="146">
        <v>32490.402270071776</v>
      </c>
      <c r="CY92" s="146">
        <v>26084.960774495077</v>
      </c>
      <c r="CZ92" s="146">
        <v>30796.194291437158</v>
      </c>
      <c r="DA92" s="146">
        <v>36200.133533633787</v>
      </c>
      <c r="DB92" s="146">
        <v>44137.03889167084</v>
      </c>
      <c r="DC92" s="146">
        <v>48314.137873476888</v>
      </c>
      <c r="DD92" s="146">
        <v>44099.482557169089</v>
      </c>
      <c r="DE92" s="146">
        <v>19128.693039559341</v>
      </c>
      <c r="DF92" s="146">
        <v>22496.244366549829</v>
      </c>
      <c r="DG92" s="146">
        <v>47537.973627107327</v>
      </c>
      <c r="DH92" s="146">
        <v>49887.330996494748</v>
      </c>
      <c r="DI92" s="146">
        <v>65786.179268903346</v>
      </c>
      <c r="DJ92" s="139">
        <f t="shared" si="401"/>
        <v>466958.77149056923</v>
      </c>
      <c r="DK92" s="146">
        <v>49040.227007177433</v>
      </c>
      <c r="DL92" s="146">
        <v>46498.915039225511</v>
      </c>
      <c r="DM92" s="146">
        <v>69479.218828242359</v>
      </c>
      <c r="DN92" s="146">
        <v>19462.527124019365</v>
      </c>
      <c r="DO92" s="146">
        <v>58412.618928392592</v>
      </c>
      <c r="DP92" s="146">
        <v>77307.628108829915</v>
      </c>
      <c r="DQ92" s="146">
        <v>47800.867968619597</v>
      </c>
      <c r="DR92" s="146">
        <v>55303.789016858624</v>
      </c>
      <c r="DS92" s="146">
        <v>33049.574361542313</v>
      </c>
      <c r="DT92" s="146">
        <v>79439.993323318326</v>
      </c>
      <c r="DU92" s="146">
        <v>67280.086796861971</v>
      </c>
      <c r="DV92" s="146">
        <v>82010.515773660503</v>
      </c>
      <c r="DW92" s="139">
        <f t="shared" si="402"/>
        <v>685085.9622767485</v>
      </c>
      <c r="DX92" s="146">
        <v>46115</v>
      </c>
      <c r="DY92" s="146">
        <v>41391</v>
      </c>
      <c r="DZ92" s="146">
        <v>51058.1</v>
      </c>
      <c r="EA92" s="146">
        <v>67286.710000000006</v>
      </c>
      <c r="EB92" s="146">
        <v>41758</v>
      </c>
      <c r="EC92" s="146">
        <v>58607.37</v>
      </c>
      <c r="ED92" s="146">
        <v>21825.93</v>
      </c>
      <c r="EE92" s="146">
        <v>50476.21</v>
      </c>
      <c r="EF92" s="146">
        <v>49606.04</v>
      </c>
      <c r="EG92" s="146">
        <v>38892.92</v>
      </c>
      <c r="EH92" s="146">
        <v>50214.69</v>
      </c>
      <c r="EI92" s="146">
        <v>56375</v>
      </c>
      <c r="EJ92" s="139">
        <f t="shared" si="404"/>
        <v>573606.97</v>
      </c>
      <c r="EK92" s="146">
        <v>20485.669999999998</v>
      </c>
      <c r="EL92" s="146">
        <v>23196</v>
      </c>
      <c r="EM92" s="146">
        <v>46986</v>
      </c>
      <c r="EN92" s="146">
        <v>39647</v>
      </c>
      <c r="EO92" s="146">
        <v>55502</v>
      </c>
      <c r="EP92" s="146">
        <v>49162</v>
      </c>
      <c r="EQ92" s="146">
        <v>32172</v>
      </c>
      <c r="ER92" s="146">
        <v>22921.41</v>
      </c>
      <c r="ES92" s="146">
        <v>34991</v>
      </c>
      <c r="ET92" s="146">
        <v>30062</v>
      </c>
      <c r="EU92" s="146">
        <v>57826</v>
      </c>
      <c r="EV92" s="146">
        <v>75842</v>
      </c>
      <c r="EW92" s="139">
        <f t="shared" si="406"/>
        <v>488793.07999999996</v>
      </c>
      <c r="EX92" s="146">
        <v>33548</v>
      </c>
      <c r="EY92" s="146">
        <v>41537</v>
      </c>
      <c r="EZ92" s="146">
        <v>17950</v>
      </c>
      <c r="FA92" s="146">
        <v>29822</v>
      </c>
      <c r="FB92" s="146">
        <v>35122</v>
      </c>
      <c r="FC92" s="146">
        <v>56937</v>
      </c>
      <c r="FD92" s="146">
        <v>24275</v>
      </c>
      <c r="FE92" s="146">
        <v>23396</v>
      </c>
      <c r="FF92" s="146">
        <v>19962</v>
      </c>
      <c r="FG92" s="146">
        <v>34978.53</v>
      </c>
      <c r="FH92" s="146">
        <v>57719</v>
      </c>
      <c r="FI92" s="146">
        <v>56050</v>
      </c>
      <c r="FJ92" s="139">
        <f t="shared" si="408"/>
        <v>431296.53</v>
      </c>
      <c r="FK92" s="146">
        <v>53233.13</v>
      </c>
      <c r="FL92" s="146">
        <v>32387.75</v>
      </c>
      <c r="FM92" s="146">
        <v>44383</v>
      </c>
      <c r="FN92" s="146">
        <v>32158</v>
      </c>
      <c r="FO92" s="146">
        <v>65473</v>
      </c>
      <c r="FP92" s="146">
        <v>93457</v>
      </c>
      <c r="FQ92" s="146">
        <v>49671</v>
      </c>
      <c r="FR92" s="146">
        <v>46623</v>
      </c>
      <c r="FS92" s="146">
        <v>91667</v>
      </c>
      <c r="FT92" s="146">
        <v>80607</v>
      </c>
      <c r="FU92" s="146">
        <v>171151</v>
      </c>
      <c r="FV92" s="146">
        <v>169790</v>
      </c>
      <c r="FW92" s="139">
        <f t="shared" si="410"/>
        <v>930600.88</v>
      </c>
      <c r="FX92" s="146">
        <v>69485</v>
      </c>
      <c r="FY92" s="146">
        <v>47717</v>
      </c>
      <c r="FZ92" s="146">
        <v>34753</v>
      </c>
      <c r="GA92" s="146">
        <v>35416</v>
      </c>
      <c r="GB92" s="146">
        <v>47450</v>
      </c>
      <c r="GC92" s="146">
        <v>40555</v>
      </c>
      <c r="GD92" s="146">
        <v>54487</v>
      </c>
      <c r="GE92" s="146">
        <v>23060</v>
      </c>
      <c r="GF92" s="146">
        <v>19212</v>
      </c>
      <c r="GG92" s="146">
        <v>-3718</v>
      </c>
      <c r="GH92" s="146">
        <v>38529.550000000003</v>
      </c>
      <c r="GI92" s="146">
        <v>25154.94</v>
      </c>
      <c r="GJ92" s="139">
        <f t="shared" si="412"/>
        <v>432101.49</v>
      </c>
      <c r="GK92" s="146">
        <v>30693.82</v>
      </c>
      <c r="GL92" s="146">
        <v>29342.1</v>
      </c>
      <c r="GM92" s="146">
        <v>27347.26</v>
      </c>
      <c r="GN92" s="146">
        <v>17173.419999999998</v>
      </c>
      <c r="GO92" s="146">
        <v>24301.37</v>
      </c>
      <c r="GP92" s="146">
        <v>51222.85</v>
      </c>
      <c r="GQ92" s="146">
        <v>31130.33</v>
      </c>
      <c r="GR92" s="146">
        <v>8105.39</v>
      </c>
      <c r="GS92" s="146">
        <v>8255.17</v>
      </c>
      <c r="GT92" s="146">
        <v>39345.47</v>
      </c>
      <c r="GU92" s="146">
        <v>65834.52</v>
      </c>
      <c r="GV92" s="146">
        <v>138972.9</v>
      </c>
      <c r="GW92" s="139">
        <f t="shared" si="414"/>
        <v>471724.6</v>
      </c>
      <c r="GX92" s="146">
        <v>40711.160000000003</v>
      </c>
      <c r="GY92" s="146">
        <v>41164.51</v>
      </c>
      <c r="GZ92" s="146">
        <v>41136.120000000003</v>
      </c>
      <c r="HA92" s="146">
        <v>26287.24</v>
      </c>
      <c r="HB92" s="146">
        <v>10478.99</v>
      </c>
      <c r="HC92" s="146">
        <v>32619.26</v>
      </c>
      <c r="HD92" s="146">
        <v>10158.549999999999</v>
      </c>
      <c r="HE92" s="146">
        <v>8992.08</v>
      </c>
      <c r="HF92" s="146">
        <v>0</v>
      </c>
      <c r="HG92" s="146">
        <v>5315.52</v>
      </c>
      <c r="HH92" s="146">
        <v>214.09</v>
      </c>
      <c r="HI92" s="146">
        <v>0</v>
      </c>
      <c r="HJ92" s="139">
        <f t="shared" si="426"/>
        <v>217077.51999999996</v>
      </c>
      <c r="HK92" s="146">
        <v>0</v>
      </c>
      <c r="HL92" s="146">
        <v>0</v>
      </c>
      <c r="HM92" s="146">
        <v>0</v>
      </c>
      <c r="HN92" s="146">
        <v>0</v>
      </c>
      <c r="HO92" s="146">
        <v>0</v>
      </c>
      <c r="HP92" s="146">
        <v>0</v>
      </c>
      <c r="HQ92" s="146">
        <v>0</v>
      </c>
      <c r="HR92" s="146">
        <v>0</v>
      </c>
      <c r="HS92" s="146">
        <v>0</v>
      </c>
      <c r="HT92" s="146">
        <v>0</v>
      </c>
      <c r="HU92" s="146">
        <v>0</v>
      </c>
      <c r="HV92" s="146">
        <v>0</v>
      </c>
      <c r="HW92" s="139">
        <f t="shared" si="427"/>
        <v>0</v>
      </c>
      <c r="HX92" s="146">
        <v>0</v>
      </c>
      <c r="HY92" s="146">
        <v>0</v>
      </c>
      <c r="HZ92" s="146">
        <v>0</v>
      </c>
      <c r="IA92" s="146">
        <v>0</v>
      </c>
      <c r="IB92" s="146">
        <v>0</v>
      </c>
      <c r="IC92" s="146">
        <v>0</v>
      </c>
      <c r="ID92" s="146">
        <v>0</v>
      </c>
      <c r="IE92" s="146">
        <v>0</v>
      </c>
      <c r="IF92" s="146">
        <v>0</v>
      </c>
      <c r="IG92" s="146">
        <v>0</v>
      </c>
      <c r="IH92" s="146">
        <v>0</v>
      </c>
      <c r="II92" s="146">
        <v>0</v>
      </c>
      <c r="IJ92" s="139">
        <f t="shared" si="428"/>
        <v>0</v>
      </c>
      <c r="IK92" s="146">
        <v>0</v>
      </c>
      <c r="IL92" s="146">
        <v>0</v>
      </c>
      <c r="IM92" s="146">
        <v>0</v>
      </c>
      <c r="IN92" s="146">
        <v>0</v>
      </c>
      <c r="IO92" s="146">
        <v>0</v>
      </c>
      <c r="IP92" s="146">
        <v>0</v>
      </c>
      <c r="IQ92" s="146">
        <v>0</v>
      </c>
      <c r="IR92" s="146">
        <v>0</v>
      </c>
      <c r="IS92" s="146">
        <v>0</v>
      </c>
      <c r="IT92" s="146">
        <v>0</v>
      </c>
      <c r="IU92" s="146">
        <v>0</v>
      </c>
      <c r="IV92" s="146">
        <v>0</v>
      </c>
      <c r="IW92" s="139">
        <f t="shared" si="429"/>
        <v>0</v>
      </c>
      <c r="IX92" s="146">
        <v>0</v>
      </c>
      <c r="IY92" s="146">
        <v>0</v>
      </c>
      <c r="IZ92" s="146">
        <v>0</v>
      </c>
      <c r="JA92" s="146">
        <v>0</v>
      </c>
      <c r="JB92" s="146">
        <v>0</v>
      </c>
      <c r="JC92" s="146">
        <v>0</v>
      </c>
      <c r="JD92" s="146">
        <v>0</v>
      </c>
      <c r="JE92" s="146">
        <v>0</v>
      </c>
      <c r="JF92" s="146">
        <v>0</v>
      </c>
      <c r="JG92" s="146">
        <v>0</v>
      </c>
      <c r="JH92" s="146">
        <v>0</v>
      </c>
      <c r="JI92" s="146">
        <v>0</v>
      </c>
      <c r="JJ92" s="139">
        <f t="shared" si="430"/>
        <v>0</v>
      </c>
      <c r="JK92" s="146">
        <v>0</v>
      </c>
      <c r="JL92" s="146">
        <v>0</v>
      </c>
      <c r="JM92" s="146">
        <v>0</v>
      </c>
      <c r="JN92" s="146">
        <v>0</v>
      </c>
      <c r="JO92" s="146">
        <v>0</v>
      </c>
      <c r="JP92" s="146">
        <v>0</v>
      </c>
      <c r="JQ92" s="146">
        <v>0</v>
      </c>
      <c r="JR92" s="146">
        <v>0</v>
      </c>
      <c r="JS92" s="146">
        <v>0</v>
      </c>
      <c r="JT92" s="146">
        <v>0</v>
      </c>
      <c r="JU92" s="146">
        <v>0</v>
      </c>
      <c r="JV92" s="146">
        <v>0</v>
      </c>
      <c r="JW92" s="139">
        <f t="shared" si="431"/>
        <v>0</v>
      </c>
      <c r="JX92" s="146">
        <v>0</v>
      </c>
      <c r="JY92" s="146">
        <v>0</v>
      </c>
      <c r="JZ92" s="146">
        <v>0</v>
      </c>
      <c r="KA92" s="146">
        <v>0</v>
      </c>
      <c r="KB92" s="146">
        <v>0</v>
      </c>
      <c r="KC92" s="146">
        <v>0</v>
      </c>
      <c r="KD92" s="146">
        <v>0</v>
      </c>
      <c r="KE92" s="146">
        <v>0</v>
      </c>
      <c r="KF92" s="146">
        <v>0</v>
      </c>
      <c r="KG92" s="146">
        <v>0</v>
      </c>
      <c r="KH92" s="146">
        <v>0</v>
      </c>
      <c r="KI92" s="146">
        <v>0</v>
      </c>
      <c r="KJ92" s="139">
        <f t="shared" si="432"/>
        <v>0</v>
      </c>
      <c r="KK92" s="146">
        <v>0</v>
      </c>
      <c r="KL92" s="146">
        <v>0</v>
      </c>
      <c r="KM92" s="146">
        <v>0</v>
      </c>
      <c r="KN92" s="146">
        <v>0</v>
      </c>
      <c r="KO92" s="146">
        <v>0</v>
      </c>
      <c r="KP92" s="146">
        <v>0</v>
      </c>
      <c r="KQ92" s="146">
        <v>0</v>
      </c>
      <c r="KR92" s="146">
        <v>0</v>
      </c>
      <c r="KS92" s="146">
        <v>0</v>
      </c>
      <c r="KT92" s="146">
        <v>0</v>
      </c>
      <c r="KU92" s="146">
        <v>0</v>
      </c>
      <c r="KV92" s="146">
        <v>0</v>
      </c>
      <c r="KW92" s="139">
        <f t="shared" si="433"/>
        <v>0</v>
      </c>
      <c r="KX92" s="146">
        <v>0</v>
      </c>
      <c r="KY92" s="146">
        <v>0</v>
      </c>
      <c r="KZ92" s="146">
        <v>0</v>
      </c>
      <c r="LA92" s="146">
        <v>0</v>
      </c>
      <c r="LB92" s="146">
        <v>0</v>
      </c>
      <c r="LC92" s="146">
        <v>0</v>
      </c>
      <c r="LD92" s="146">
        <v>0</v>
      </c>
      <c r="LE92" s="146">
        <v>0</v>
      </c>
      <c r="LF92" s="146">
        <v>0</v>
      </c>
      <c r="LG92" s="146">
        <v>0</v>
      </c>
      <c r="LH92" s="146">
        <v>0</v>
      </c>
      <c r="LI92" s="146">
        <v>0</v>
      </c>
      <c r="LJ92" s="139">
        <f t="shared" si="434"/>
        <v>0</v>
      </c>
      <c r="LK92" s="146">
        <v>0</v>
      </c>
      <c r="LL92" s="146">
        <v>0</v>
      </c>
      <c r="LM92" s="146">
        <v>0</v>
      </c>
      <c r="LN92" s="146">
        <v>0</v>
      </c>
      <c r="LO92" s="146">
        <v>0</v>
      </c>
      <c r="LP92" s="146">
        <v>0</v>
      </c>
      <c r="LQ92" s="146">
        <v>0</v>
      </c>
      <c r="LR92" s="146">
        <v>0</v>
      </c>
      <c r="LS92" s="146">
        <v>0</v>
      </c>
      <c r="LT92" s="146">
        <v>0</v>
      </c>
      <c r="LU92" s="146">
        <v>0</v>
      </c>
      <c r="LV92" s="146">
        <v>0</v>
      </c>
      <c r="LW92" s="139">
        <f t="shared" si="435"/>
        <v>0</v>
      </c>
      <c r="LX92" s="146">
        <v>0</v>
      </c>
      <c r="LY92" s="146">
        <v>0</v>
      </c>
      <c r="LZ92" s="146">
        <v>0</v>
      </c>
      <c r="MA92" s="146">
        <v>0</v>
      </c>
      <c r="MB92" s="146">
        <v>0</v>
      </c>
      <c r="MC92" s="146">
        <v>0</v>
      </c>
      <c r="MD92" s="146">
        <v>0</v>
      </c>
      <c r="ME92" s="146">
        <v>0</v>
      </c>
      <c r="MF92" s="146">
        <v>0</v>
      </c>
      <c r="MG92" s="146">
        <v>0</v>
      </c>
      <c r="MH92" s="146">
        <v>0</v>
      </c>
      <c r="MI92" s="146">
        <v>0</v>
      </c>
      <c r="MJ92" s="139">
        <f t="shared" si="436"/>
        <v>0</v>
      </c>
    </row>
    <row r="93" spans="1:348" x14ac:dyDescent="0.2">
      <c r="A93" s="42">
        <v>714009</v>
      </c>
      <c r="B93" s="46"/>
      <c r="C93" s="245" t="s">
        <v>417</v>
      </c>
      <c r="D93" s="205" t="s">
        <v>418</v>
      </c>
      <c r="E93" s="147">
        <v>0</v>
      </c>
      <c r="F93" s="147">
        <v>0</v>
      </c>
      <c r="G93" s="147">
        <v>0</v>
      </c>
      <c r="H93" s="147">
        <v>0</v>
      </c>
      <c r="I93" s="147">
        <v>0</v>
      </c>
      <c r="J93" s="147">
        <v>0</v>
      </c>
      <c r="K93" s="147">
        <v>0</v>
      </c>
      <c r="L93" s="147">
        <v>0</v>
      </c>
      <c r="M93" s="147">
        <v>0</v>
      </c>
      <c r="N93" s="147">
        <v>0</v>
      </c>
      <c r="O93" s="147">
        <v>0</v>
      </c>
      <c r="P93" s="147">
        <v>0</v>
      </c>
      <c r="Q93" s="147">
        <v>0</v>
      </c>
      <c r="R93" s="147">
        <v>0</v>
      </c>
      <c r="S93" s="147">
        <v>0</v>
      </c>
      <c r="T93" s="147">
        <v>0</v>
      </c>
      <c r="U93" s="147">
        <v>0</v>
      </c>
      <c r="V93" s="147">
        <v>0</v>
      </c>
      <c r="W93" s="139">
        <f t="shared" si="393"/>
        <v>0</v>
      </c>
      <c r="X93" s="147">
        <v>0</v>
      </c>
      <c r="Y93" s="147">
        <v>0</v>
      </c>
      <c r="Z93" s="147">
        <v>0</v>
      </c>
      <c r="AA93" s="147">
        <v>0</v>
      </c>
      <c r="AB93" s="147">
        <v>0</v>
      </c>
      <c r="AC93" s="147">
        <v>0</v>
      </c>
      <c r="AD93" s="147">
        <v>0</v>
      </c>
      <c r="AE93" s="147">
        <v>0</v>
      </c>
      <c r="AF93" s="147">
        <v>0</v>
      </c>
      <c r="AG93" s="147">
        <v>0</v>
      </c>
      <c r="AH93" s="147">
        <v>0</v>
      </c>
      <c r="AI93" s="147">
        <v>0</v>
      </c>
      <c r="AJ93" s="139">
        <f t="shared" si="394"/>
        <v>0</v>
      </c>
      <c r="AK93" s="139">
        <v>0</v>
      </c>
      <c r="AL93" s="139">
        <v>0</v>
      </c>
      <c r="AM93" s="139">
        <v>0</v>
      </c>
      <c r="AN93" s="139">
        <v>0</v>
      </c>
      <c r="AO93" s="139">
        <v>0</v>
      </c>
      <c r="AP93" s="139">
        <v>354.69871473877487</v>
      </c>
      <c r="AQ93" s="139">
        <v>0</v>
      </c>
      <c r="AR93" s="139">
        <v>1343.682189951594</v>
      </c>
      <c r="AS93" s="139">
        <v>0</v>
      </c>
      <c r="AT93" s="139">
        <v>0</v>
      </c>
      <c r="AU93" s="139">
        <v>0</v>
      </c>
      <c r="AV93" s="139">
        <v>10699.382406943751</v>
      </c>
      <c r="AW93" s="139">
        <f t="shared" si="395"/>
        <v>12397.76331163412</v>
      </c>
      <c r="AX93" s="146">
        <v>0</v>
      </c>
      <c r="AY93" s="146">
        <v>0</v>
      </c>
      <c r="AZ93" s="146">
        <v>0</v>
      </c>
      <c r="BA93" s="146">
        <v>0</v>
      </c>
      <c r="BB93" s="146">
        <v>1126.6900350525791</v>
      </c>
      <c r="BC93" s="146">
        <v>0</v>
      </c>
      <c r="BD93" s="146">
        <v>7765.8153897512939</v>
      </c>
      <c r="BE93" s="146">
        <v>0</v>
      </c>
      <c r="BF93" s="146">
        <v>0</v>
      </c>
      <c r="BG93" s="146">
        <v>0</v>
      </c>
      <c r="BH93" s="146">
        <v>0</v>
      </c>
      <c r="BI93" s="139">
        <v>0</v>
      </c>
      <c r="BJ93" s="139">
        <f t="shared" si="396"/>
        <v>8892.5054248038723</v>
      </c>
      <c r="BK93" s="146">
        <v>0</v>
      </c>
      <c r="BL93" s="146">
        <v>0</v>
      </c>
      <c r="BM93" s="146">
        <v>0</v>
      </c>
      <c r="BN93" s="146">
        <v>0</v>
      </c>
      <c r="BO93" s="146">
        <v>0</v>
      </c>
      <c r="BP93" s="146">
        <v>0</v>
      </c>
      <c r="BQ93" s="146">
        <v>0</v>
      </c>
      <c r="BR93" s="146">
        <v>0</v>
      </c>
      <c r="BS93" s="146">
        <v>0</v>
      </c>
      <c r="BT93" s="146">
        <v>7932.7324319813051</v>
      </c>
      <c r="BU93" s="146">
        <v>0</v>
      </c>
      <c r="BV93" s="146">
        <v>4469.2038057085629</v>
      </c>
      <c r="BW93" s="139">
        <f t="shared" si="398"/>
        <v>12401.936237689868</v>
      </c>
      <c r="BX93" s="146">
        <v>0</v>
      </c>
      <c r="BY93" s="146">
        <v>0</v>
      </c>
      <c r="BZ93" s="146">
        <v>2966.950425638458</v>
      </c>
      <c r="CA93" s="146">
        <v>146.05241195126024</v>
      </c>
      <c r="CB93" s="146">
        <v>0</v>
      </c>
      <c r="CC93" s="146">
        <v>0</v>
      </c>
      <c r="CD93" s="146">
        <v>0</v>
      </c>
      <c r="CE93" s="146">
        <v>0</v>
      </c>
      <c r="CF93" s="146">
        <v>0</v>
      </c>
      <c r="CG93" s="146">
        <v>0</v>
      </c>
      <c r="CH93" s="146">
        <v>0</v>
      </c>
      <c r="CI93" s="146">
        <v>2516.2744116174263</v>
      </c>
      <c r="CJ93" s="139">
        <f t="shared" si="399"/>
        <v>5629.2772492071445</v>
      </c>
      <c r="CK93" s="146">
        <v>0</v>
      </c>
      <c r="CL93" s="146">
        <v>0</v>
      </c>
      <c r="CM93" s="146">
        <v>0</v>
      </c>
      <c r="CN93" s="146">
        <v>0</v>
      </c>
      <c r="CO93" s="146">
        <v>0</v>
      </c>
      <c r="CP93" s="146">
        <v>0</v>
      </c>
      <c r="CQ93" s="146">
        <v>0</v>
      </c>
      <c r="CR93" s="146">
        <v>3150.5591720914708</v>
      </c>
      <c r="CS93" s="146">
        <v>9756.3011183441831</v>
      </c>
      <c r="CT93" s="146">
        <v>0</v>
      </c>
      <c r="CU93" s="146">
        <v>0</v>
      </c>
      <c r="CV93" s="146">
        <v>0</v>
      </c>
      <c r="CW93" s="139">
        <f t="shared" si="400"/>
        <v>12906.860290435654</v>
      </c>
      <c r="CX93" s="146">
        <v>0</v>
      </c>
      <c r="CY93" s="146">
        <v>0</v>
      </c>
      <c r="CZ93" s="146">
        <v>0</v>
      </c>
      <c r="DA93" s="146">
        <v>0</v>
      </c>
      <c r="DB93" s="146">
        <v>0</v>
      </c>
      <c r="DC93" s="146">
        <v>0</v>
      </c>
      <c r="DD93" s="146">
        <v>0</v>
      </c>
      <c r="DE93" s="146">
        <v>0</v>
      </c>
      <c r="DF93" s="146">
        <v>0</v>
      </c>
      <c r="DG93" s="146">
        <v>0</v>
      </c>
      <c r="DH93" s="146">
        <v>0</v>
      </c>
      <c r="DI93" s="146">
        <v>2407.7783341679187</v>
      </c>
      <c r="DJ93" s="139">
        <f t="shared" si="401"/>
        <v>2407.7783341679187</v>
      </c>
      <c r="DK93" s="146">
        <v>0</v>
      </c>
      <c r="DL93" s="146">
        <v>0</v>
      </c>
      <c r="DM93" s="146">
        <v>0</v>
      </c>
      <c r="DN93" s="146">
        <v>5925.5549991654152</v>
      </c>
      <c r="DO93" s="146">
        <v>0</v>
      </c>
      <c r="DP93" s="146">
        <v>0</v>
      </c>
      <c r="DQ93" s="146">
        <v>0</v>
      </c>
      <c r="DR93" s="146">
        <v>0</v>
      </c>
      <c r="DS93" s="146">
        <v>0</v>
      </c>
      <c r="DT93" s="146">
        <v>0</v>
      </c>
      <c r="DU93" s="146">
        <v>0</v>
      </c>
      <c r="DV93" s="146">
        <v>0</v>
      </c>
      <c r="DW93" s="139">
        <f t="shared" si="402"/>
        <v>5925.5549991654152</v>
      </c>
      <c r="DX93" s="146">
        <v>0</v>
      </c>
      <c r="DY93" s="146">
        <v>0</v>
      </c>
      <c r="DZ93" s="146">
        <v>0</v>
      </c>
      <c r="EA93" s="146">
        <v>0</v>
      </c>
      <c r="EB93" s="146">
        <v>2859</v>
      </c>
      <c r="EC93" s="146">
        <v>0</v>
      </c>
      <c r="ED93" s="146">
        <v>0</v>
      </c>
      <c r="EE93" s="146">
        <v>0</v>
      </c>
      <c r="EF93" s="146">
        <v>0</v>
      </c>
      <c r="EG93" s="146">
        <v>0</v>
      </c>
      <c r="EH93" s="146">
        <v>485.89</v>
      </c>
      <c r="EI93" s="146">
        <v>0</v>
      </c>
      <c r="EJ93" s="139">
        <f t="shared" si="404"/>
        <v>3344.89</v>
      </c>
      <c r="EK93" s="146">
        <v>0</v>
      </c>
      <c r="EL93" s="146">
        <v>0</v>
      </c>
      <c r="EM93" s="146">
        <v>0</v>
      </c>
      <c r="EN93" s="146">
        <v>0</v>
      </c>
      <c r="EO93" s="146">
        <v>0</v>
      </c>
      <c r="EP93" s="146">
        <v>0</v>
      </c>
      <c r="EQ93" s="146">
        <v>0</v>
      </c>
      <c r="ER93" s="146">
        <v>0</v>
      </c>
      <c r="ES93" s="146">
        <v>0</v>
      </c>
      <c r="ET93" s="146">
        <v>0</v>
      </c>
      <c r="EU93" s="146">
        <v>0</v>
      </c>
      <c r="EV93" s="146">
        <v>0</v>
      </c>
      <c r="EW93" s="139">
        <f t="shared" si="406"/>
        <v>0</v>
      </c>
      <c r="EX93" s="146">
        <v>0</v>
      </c>
      <c r="EY93" s="146">
        <v>0</v>
      </c>
      <c r="EZ93" s="146">
        <v>0</v>
      </c>
      <c r="FA93" s="146">
        <v>0</v>
      </c>
      <c r="FB93" s="146">
        <v>2167</v>
      </c>
      <c r="FC93" s="146">
        <v>0</v>
      </c>
      <c r="FD93" s="146">
        <v>0</v>
      </c>
      <c r="FE93" s="146">
        <v>0</v>
      </c>
      <c r="FF93" s="146">
        <v>0</v>
      </c>
      <c r="FG93" s="146">
        <v>0</v>
      </c>
      <c r="FH93" s="146">
        <v>0</v>
      </c>
      <c r="FI93" s="146">
        <v>0</v>
      </c>
      <c r="FJ93" s="139">
        <f t="shared" si="408"/>
        <v>2167</v>
      </c>
      <c r="FK93" s="146">
        <v>0</v>
      </c>
      <c r="FL93" s="146">
        <v>0</v>
      </c>
      <c r="FM93" s="146">
        <v>6195</v>
      </c>
      <c r="FN93" s="146">
        <v>0</v>
      </c>
      <c r="FO93" s="146">
        <v>1716</v>
      </c>
      <c r="FP93" s="146">
        <v>0</v>
      </c>
      <c r="FQ93" s="146">
        <v>0</v>
      </c>
      <c r="FR93" s="146">
        <v>0</v>
      </c>
      <c r="FS93" s="146">
        <v>0</v>
      </c>
      <c r="FT93" s="146">
        <v>0</v>
      </c>
      <c r="FU93" s="146">
        <v>0</v>
      </c>
      <c r="FV93" s="146">
        <v>2166</v>
      </c>
      <c r="FW93" s="139">
        <f t="shared" si="410"/>
        <v>10077</v>
      </c>
      <c r="FX93" s="146">
        <v>0</v>
      </c>
      <c r="FY93" s="146">
        <v>0</v>
      </c>
      <c r="FZ93" s="146">
        <v>0</v>
      </c>
      <c r="GA93" s="146">
        <v>0</v>
      </c>
      <c r="GB93" s="146">
        <v>1876</v>
      </c>
      <c r="GC93" s="146">
        <v>0</v>
      </c>
      <c r="GD93" s="146">
        <v>0</v>
      </c>
      <c r="GE93" s="146">
        <v>0</v>
      </c>
      <c r="GF93" s="146">
        <v>0</v>
      </c>
      <c r="GG93" s="146">
        <v>29152</v>
      </c>
      <c r="GH93" s="146">
        <v>0</v>
      </c>
      <c r="GI93" s="146">
        <v>0</v>
      </c>
      <c r="GJ93" s="139">
        <f t="shared" si="412"/>
        <v>31028</v>
      </c>
      <c r="GK93" s="146">
        <v>0</v>
      </c>
      <c r="GL93" s="146">
        <v>0</v>
      </c>
      <c r="GM93" s="146">
        <v>0</v>
      </c>
      <c r="GN93" s="146">
        <v>0</v>
      </c>
      <c r="GO93" s="146">
        <v>5994.3</v>
      </c>
      <c r="GP93" s="146">
        <v>2844.58</v>
      </c>
      <c r="GQ93" s="146">
        <v>2183.71</v>
      </c>
      <c r="GR93" s="146">
        <v>0</v>
      </c>
      <c r="GS93" s="146">
        <v>12644.36</v>
      </c>
      <c r="GT93" s="146">
        <v>0</v>
      </c>
      <c r="GU93" s="146">
        <v>0</v>
      </c>
      <c r="GV93" s="146">
        <v>0</v>
      </c>
      <c r="GW93" s="139">
        <f t="shared" si="414"/>
        <v>23666.95</v>
      </c>
      <c r="GX93" s="146">
        <v>0</v>
      </c>
      <c r="GY93" s="146">
        <v>0</v>
      </c>
      <c r="GZ93" s="146">
        <v>0</v>
      </c>
      <c r="HA93" s="146">
        <v>0</v>
      </c>
      <c r="HB93" s="146">
        <v>0</v>
      </c>
      <c r="HC93" s="146">
        <v>0</v>
      </c>
      <c r="HD93" s="146">
        <v>0</v>
      </c>
      <c r="HE93" s="146">
        <v>0</v>
      </c>
      <c r="HF93" s="146">
        <v>0</v>
      </c>
      <c r="HG93" s="146">
        <v>0</v>
      </c>
      <c r="HH93" s="146">
        <v>0</v>
      </c>
      <c r="HI93" s="146">
        <v>0</v>
      </c>
      <c r="HJ93" s="139">
        <f t="shared" si="426"/>
        <v>0</v>
      </c>
      <c r="HK93" s="146">
        <v>0</v>
      </c>
      <c r="HL93" s="146">
        <v>0</v>
      </c>
      <c r="HM93" s="146">
        <v>4884.66</v>
      </c>
      <c r="HN93" s="146">
        <v>0</v>
      </c>
      <c r="HO93" s="146">
        <v>0</v>
      </c>
      <c r="HP93" s="146">
        <v>0</v>
      </c>
      <c r="HQ93" s="146">
        <v>0</v>
      </c>
      <c r="HR93" s="146">
        <v>0</v>
      </c>
      <c r="HS93" s="146">
        <v>0</v>
      </c>
      <c r="HT93" s="146">
        <v>0</v>
      </c>
      <c r="HU93" s="146">
        <v>0</v>
      </c>
      <c r="HV93" s="146">
        <v>0</v>
      </c>
      <c r="HW93" s="139">
        <f t="shared" si="427"/>
        <v>4884.66</v>
      </c>
      <c r="HX93" s="146">
        <v>0</v>
      </c>
      <c r="HY93" s="146">
        <v>0</v>
      </c>
      <c r="HZ93" s="146">
        <v>0</v>
      </c>
      <c r="IA93" s="146">
        <v>0</v>
      </c>
      <c r="IB93" s="146">
        <v>0</v>
      </c>
      <c r="IC93" s="146">
        <v>0</v>
      </c>
      <c r="ID93" s="146">
        <v>0</v>
      </c>
      <c r="IE93" s="146">
        <v>0</v>
      </c>
      <c r="IF93" s="146">
        <v>0</v>
      </c>
      <c r="IG93" s="146">
        <v>0</v>
      </c>
      <c r="IH93" s="146">
        <v>0</v>
      </c>
      <c r="II93" s="146">
        <v>0</v>
      </c>
      <c r="IJ93" s="139">
        <f t="shared" si="428"/>
        <v>0</v>
      </c>
      <c r="IK93" s="146">
        <v>0</v>
      </c>
      <c r="IL93" s="146">
        <v>0</v>
      </c>
      <c r="IM93" s="146">
        <v>0</v>
      </c>
      <c r="IN93" s="146">
        <v>0</v>
      </c>
      <c r="IO93" s="146">
        <v>0</v>
      </c>
      <c r="IP93" s="146">
        <v>0</v>
      </c>
      <c r="IQ93" s="146">
        <v>0</v>
      </c>
      <c r="IR93" s="146">
        <v>0</v>
      </c>
      <c r="IS93" s="146">
        <v>0</v>
      </c>
      <c r="IT93" s="146">
        <v>0</v>
      </c>
      <c r="IU93" s="146">
        <v>0</v>
      </c>
      <c r="IV93" s="146">
        <v>0</v>
      </c>
      <c r="IW93" s="139">
        <f t="shared" si="429"/>
        <v>0</v>
      </c>
      <c r="IX93" s="146">
        <v>0</v>
      </c>
      <c r="IY93" s="146">
        <v>0</v>
      </c>
      <c r="IZ93" s="146">
        <v>0</v>
      </c>
      <c r="JA93" s="146">
        <v>0</v>
      </c>
      <c r="JB93" s="146">
        <v>0</v>
      </c>
      <c r="JC93" s="146">
        <v>0</v>
      </c>
      <c r="JD93" s="146">
        <v>0</v>
      </c>
      <c r="JE93" s="146">
        <v>0</v>
      </c>
      <c r="JF93" s="146">
        <v>0</v>
      </c>
      <c r="JG93" s="146">
        <v>0</v>
      </c>
      <c r="JH93" s="146">
        <v>0</v>
      </c>
      <c r="JI93" s="146">
        <v>0</v>
      </c>
      <c r="JJ93" s="139">
        <f t="shared" si="430"/>
        <v>0</v>
      </c>
      <c r="JK93" s="146">
        <v>0</v>
      </c>
      <c r="JL93" s="146">
        <v>0</v>
      </c>
      <c r="JM93" s="146">
        <v>0</v>
      </c>
      <c r="JN93" s="146">
        <v>0</v>
      </c>
      <c r="JO93" s="146">
        <v>0</v>
      </c>
      <c r="JP93" s="146">
        <v>0</v>
      </c>
      <c r="JQ93" s="146">
        <v>0</v>
      </c>
      <c r="JR93" s="146">
        <v>0</v>
      </c>
      <c r="JS93" s="146">
        <v>0</v>
      </c>
      <c r="JT93" s="146">
        <v>0</v>
      </c>
      <c r="JU93" s="146">
        <v>0</v>
      </c>
      <c r="JV93" s="146">
        <v>0</v>
      </c>
      <c r="JW93" s="139">
        <f t="shared" si="431"/>
        <v>0</v>
      </c>
      <c r="JX93" s="146">
        <v>0</v>
      </c>
      <c r="JY93" s="146">
        <v>0</v>
      </c>
      <c r="JZ93" s="146">
        <v>0</v>
      </c>
      <c r="KA93" s="146">
        <v>0</v>
      </c>
      <c r="KB93" s="146">
        <v>0</v>
      </c>
      <c r="KC93" s="146">
        <v>0</v>
      </c>
      <c r="KD93" s="146">
        <v>0</v>
      </c>
      <c r="KE93" s="146">
        <v>0</v>
      </c>
      <c r="KF93" s="146">
        <v>0</v>
      </c>
      <c r="KG93" s="146">
        <v>0</v>
      </c>
      <c r="KH93" s="146">
        <v>0</v>
      </c>
      <c r="KI93" s="146">
        <v>0</v>
      </c>
      <c r="KJ93" s="139">
        <f t="shared" si="432"/>
        <v>0</v>
      </c>
      <c r="KK93" s="146">
        <v>0</v>
      </c>
      <c r="KL93" s="146">
        <v>0</v>
      </c>
      <c r="KM93" s="146">
        <v>0</v>
      </c>
      <c r="KN93" s="146">
        <v>0</v>
      </c>
      <c r="KO93" s="146">
        <v>0</v>
      </c>
      <c r="KP93" s="146">
        <v>0</v>
      </c>
      <c r="KQ93" s="146">
        <v>0</v>
      </c>
      <c r="KR93" s="146">
        <v>0</v>
      </c>
      <c r="KS93" s="146">
        <v>0</v>
      </c>
      <c r="KT93" s="146">
        <v>0</v>
      </c>
      <c r="KU93" s="146">
        <v>0</v>
      </c>
      <c r="KV93" s="146">
        <v>0</v>
      </c>
      <c r="KW93" s="139">
        <f t="shared" si="433"/>
        <v>0</v>
      </c>
      <c r="KX93" s="146">
        <v>0</v>
      </c>
      <c r="KY93" s="146">
        <v>0</v>
      </c>
      <c r="KZ93" s="146">
        <v>0</v>
      </c>
      <c r="LA93" s="146">
        <v>0</v>
      </c>
      <c r="LB93" s="146">
        <v>0</v>
      </c>
      <c r="LC93" s="146">
        <v>0</v>
      </c>
      <c r="LD93" s="146">
        <v>0</v>
      </c>
      <c r="LE93" s="146">
        <v>0</v>
      </c>
      <c r="LF93" s="146">
        <v>0</v>
      </c>
      <c r="LG93" s="146">
        <v>0</v>
      </c>
      <c r="LH93" s="146">
        <v>0</v>
      </c>
      <c r="LI93" s="146">
        <v>0</v>
      </c>
      <c r="LJ93" s="139">
        <f t="shared" si="434"/>
        <v>0</v>
      </c>
      <c r="LK93" s="146">
        <v>0</v>
      </c>
      <c r="LL93" s="146">
        <v>0</v>
      </c>
      <c r="LM93" s="146">
        <v>0</v>
      </c>
      <c r="LN93" s="146">
        <v>0</v>
      </c>
      <c r="LO93" s="146">
        <v>0</v>
      </c>
      <c r="LP93" s="146">
        <v>0</v>
      </c>
      <c r="LQ93" s="146">
        <v>0</v>
      </c>
      <c r="LR93" s="146">
        <v>0</v>
      </c>
      <c r="LS93" s="146">
        <v>0</v>
      </c>
      <c r="LT93" s="146">
        <v>0</v>
      </c>
      <c r="LU93" s="146">
        <v>0</v>
      </c>
      <c r="LV93" s="146">
        <v>0</v>
      </c>
      <c r="LW93" s="139">
        <f t="shared" si="435"/>
        <v>0</v>
      </c>
      <c r="LX93" s="146">
        <v>0</v>
      </c>
      <c r="LY93" s="146">
        <v>0</v>
      </c>
      <c r="LZ93" s="146">
        <v>0</v>
      </c>
      <c r="MA93" s="146">
        <v>0</v>
      </c>
      <c r="MB93" s="146">
        <v>0</v>
      </c>
      <c r="MC93" s="146">
        <v>0</v>
      </c>
      <c r="MD93" s="146">
        <v>0</v>
      </c>
      <c r="ME93" s="146">
        <v>0</v>
      </c>
      <c r="MF93" s="146">
        <v>0</v>
      </c>
      <c r="MG93" s="146">
        <v>0</v>
      </c>
      <c r="MH93" s="146">
        <v>0</v>
      </c>
      <c r="MI93" s="146">
        <v>0</v>
      </c>
      <c r="MJ93" s="139">
        <f t="shared" si="436"/>
        <v>0</v>
      </c>
    </row>
    <row r="94" spans="1:348" x14ac:dyDescent="0.2">
      <c r="A94" s="42">
        <v>714010</v>
      </c>
      <c r="B94" s="46"/>
      <c r="C94" s="245" t="s">
        <v>383</v>
      </c>
      <c r="D94" s="205" t="s">
        <v>450</v>
      </c>
      <c r="E94" s="147">
        <v>0</v>
      </c>
      <c r="F94" s="147">
        <v>0</v>
      </c>
      <c r="G94" s="147">
        <v>0</v>
      </c>
      <c r="H94" s="147">
        <v>0</v>
      </c>
      <c r="I94" s="147">
        <v>0</v>
      </c>
      <c r="J94" s="147">
        <v>0</v>
      </c>
      <c r="K94" s="147">
        <v>0</v>
      </c>
      <c r="L94" s="147">
        <v>0</v>
      </c>
      <c r="M94" s="147">
        <v>0</v>
      </c>
      <c r="N94" s="147">
        <v>0</v>
      </c>
      <c r="O94" s="147">
        <v>0</v>
      </c>
      <c r="P94" s="147">
        <v>0</v>
      </c>
      <c r="Q94" s="147">
        <v>0</v>
      </c>
      <c r="R94" s="147">
        <v>0</v>
      </c>
      <c r="S94" s="147">
        <v>0</v>
      </c>
      <c r="T94" s="147">
        <v>0</v>
      </c>
      <c r="U94" s="147">
        <v>0</v>
      </c>
      <c r="V94" s="147">
        <v>0</v>
      </c>
      <c r="W94" s="139">
        <v>0</v>
      </c>
      <c r="X94" s="147">
        <v>0</v>
      </c>
      <c r="Y94" s="147">
        <v>0</v>
      </c>
      <c r="Z94" s="147">
        <v>0</v>
      </c>
      <c r="AA94" s="147">
        <v>0</v>
      </c>
      <c r="AB94" s="147">
        <v>0</v>
      </c>
      <c r="AC94" s="147">
        <v>0</v>
      </c>
      <c r="AD94" s="147">
        <v>0</v>
      </c>
      <c r="AE94" s="147">
        <v>0</v>
      </c>
      <c r="AF94" s="147">
        <v>0</v>
      </c>
      <c r="AG94" s="147">
        <v>0</v>
      </c>
      <c r="AH94" s="147">
        <v>0</v>
      </c>
      <c r="AI94" s="147">
        <v>0</v>
      </c>
      <c r="AJ94" s="139">
        <v>0</v>
      </c>
      <c r="AK94" s="139">
        <v>0</v>
      </c>
      <c r="AL94" s="139">
        <v>0</v>
      </c>
      <c r="AM94" s="139">
        <v>0</v>
      </c>
      <c r="AN94" s="139">
        <v>0</v>
      </c>
      <c r="AO94" s="139">
        <v>0</v>
      </c>
      <c r="AP94" s="139">
        <v>0</v>
      </c>
      <c r="AQ94" s="139">
        <v>0</v>
      </c>
      <c r="AR94" s="139">
        <v>0</v>
      </c>
      <c r="AS94" s="139">
        <v>0</v>
      </c>
      <c r="AT94" s="139">
        <v>0</v>
      </c>
      <c r="AU94" s="139">
        <v>0</v>
      </c>
      <c r="AV94" s="139">
        <v>0</v>
      </c>
      <c r="AW94" s="139">
        <v>0</v>
      </c>
      <c r="AX94" s="146">
        <v>0</v>
      </c>
      <c r="AY94" s="146">
        <v>0</v>
      </c>
      <c r="AZ94" s="146">
        <v>0</v>
      </c>
      <c r="BA94" s="146">
        <v>0</v>
      </c>
      <c r="BB94" s="146">
        <v>0</v>
      </c>
      <c r="BC94" s="146">
        <v>0</v>
      </c>
      <c r="BD94" s="146">
        <v>0</v>
      </c>
      <c r="BE94" s="146">
        <v>0</v>
      </c>
      <c r="BF94" s="146">
        <v>0</v>
      </c>
      <c r="BG94" s="146">
        <v>0</v>
      </c>
      <c r="BH94" s="146">
        <v>0</v>
      </c>
      <c r="BI94" s="139">
        <v>0</v>
      </c>
      <c r="BJ94" s="139">
        <v>0</v>
      </c>
      <c r="BK94" s="146">
        <v>0</v>
      </c>
      <c r="BL94" s="146">
        <v>0</v>
      </c>
      <c r="BM94" s="146">
        <v>0</v>
      </c>
      <c r="BN94" s="146">
        <v>0</v>
      </c>
      <c r="BO94" s="146">
        <v>0</v>
      </c>
      <c r="BP94" s="146">
        <v>0</v>
      </c>
      <c r="BQ94" s="146">
        <v>0</v>
      </c>
      <c r="BR94" s="146">
        <v>0</v>
      </c>
      <c r="BS94" s="146">
        <v>0</v>
      </c>
      <c r="BT94" s="146">
        <v>0</v>
      </c>
      <c r="BU94" s="146">
        <v>0</v>
      </c>
      <c r="BV94" s="146">
        <v>0</v>
      </c>
      <c r="BW94" s="139">
        <v>0</v>
      </c>
      <c r="BX94" s="146">
        <v>0</v>
      </c>
      <c r="BY94" s="146">
        <v>0</v>
      </c>
      <c r="BZ94" s="146">
        <v>0</v>
      </c>
      <c r="CA94" s="146">
        <v>0</v>
      </c>
      <c r="CB94" s="146">
        <v>0</v>
      </c>
      <c r="CC94" s="146">
        <v>0</v>
      </c>
      <c r="CD94" s="146">
        <v>0</v>
      </c>
      <c r="CE94" s="146">
        <v>0</v>
      </c>
      <c r="CF94" s="146">
        <v>0</v>
      </c>
      <c r="CG94" s="146">
        <v>0</v>
      </c>
      <c r="CH94" s="146">
        <v>0</v>
      </c>
      <c r="CI94" s="146">
        <v>0</v>
      </c>
      <c r="CJ94" s="139">
        <v>0</v>
      </c>
      <c r="CK94" s="146">
        <v>0</v>
      </c>
      <c r="CL94" s="146">
        <v>0</v>
      </c>
      <c r="CM94" s="146">
        <v>0</v>
      </c>
      <c r="CN94" s="146">
        <v>0</v>
      </c>
      <c r="CO94" s="146">
        <v>0</v>
      </c>
      <c r="CP94" s="146">
        <v>0</v>
      </c>
      <c r="CQ94" s="146">
        <v>0</v>
      </c>
      <c r="CR94" s="146">
        <v>0</v>
      </c>
      <c r="CS94" s="146">
        <v>0</v>
      </c>
      <c r="CT94" s="146">
        <v>0</v>
      </c>
      <c r="CU94" s="146">
        <v>0</v>
      </c>
      <c r="CV94" s="146">
        <v>0</v>
      </c>
      <c r="CW94" s="139">
        <v>0</v>
      </c>
      <c r="CX94" s="146">
        <v>0</v>
      </c>
      <c r="CY94" s="146">
        <v>0</v>
      </c>
      <c r="CZ94" s="146">
        <v>0</v>
      </c>
      <c r="DA94" s="146">
        <v>0</v>
      </c>
      <c r="DB94" s="146">
        <v>0</v>
      </c>
      <c r="DC94" s="146">
        <v>0</v>
      </c>
      <c r="DD94" s="146">
        <v>0</v>
      </c>
      <c r="DE94" s="146">
        <v>0</v>
      </c>
      <c r="DF94" s="146">
        <v>0</v>
      </c>
      <c r="DG94" s="146">
        <v>0</v>
      </c>
      <c r="DH94" s="146">
        <v>0</v>
      </c>
      <c r="DI94" s="146">
        <v>0</v>
      </c>
      <c r="DJ94" s="139">
        <v>0</v>
      </c>
      <c r="DK94" s="146">
        <v>0</v>
      </c>
      <c r="DL94" s="146">
        <v>0</v>
      </c>
      <c r="DM94" s="146">
        <v>0</v>
      </c>
      <c r="DN94" s="146">
        <v>0</v>
      </c>
      <c r="DO94" s="146">
        <v>0</v>
      </c>
      <c r="DP94" s="146">
        <v>0</v>
      </c>
      <c r="DQ94" s="146">
        <v>0</v>
      </c>
      <c r="DR94" s="146">
        <v>0</v>
      </c>
      <c r="DS94" s="146">
        <v>0</v>
      </c>
      <c r="DT94" s="146">
        <v>0</v>
      </c>
      <c r="DU94" s="146">
        <v>0</v>
      </c>
      <c r="DV94" s="146">
        <v>0</v>
      </c>
      <c r="DW94" s="139">
        <v>0</v>
      </c>
      <c r="DX94" s="146">
        <v>0</v>
      </c>
      <c r="DY94" s="146">
        <v>0</v>
      </c>
      <c r="DZ94" s="146">
        <v>0</v>
      </c>
      <c r="EA94" s="146">
        <v>0</v>
      </c>
      <c r="EB94" s="146">
        <v>0</v>
      </c>
      <c r="EC94" s="146">
        <v>0</v>
      </c>
      <c r="ED94" s="146">
        <v>0</v>
      </c>
      <c r="EE94" s="146">
        <v>0</v>
      </c>
      <c r="EF94" s="146">
        <v>0</v>
      </c>
      <c r="EG94" s="146">
        <v>0</v>
      </c>
      <c r="EH94" s="146">
        <v>0</v>
      </c>
      <c r="EI94" s="146">
        <v>0</v>
      </c>
      <c r="EJ94" s="139">
        <v>0</v>
      </c>
      <c r="EK94" s="146">
        <v>0</v>
      </c>
      <c r="EL94" s="146">
        <v>0</v>
      </c>
      <c r="EM94" s="146">
        <v>0</v>
      </c>
      <c r="EN94" s="146">
        <v>0</v>
      </c>
      <c r="EO94" s="146">
        <v>0</v>
      </c>
      <c r="EP94" s="146">
        <v>0</v>
      </c>
      <c r="EQ94" s="146">
        <v>0</v>
      </c>
      <c r="ER94" s="146">
        <v>0</v>
      </c>
      <c r="ES94" s="146">
        <v>0</v>
      </c>
      <c r="ET94" s="146">
        <v>0</v>
      </c>
      <c r="EU94" s="146">
        <v>0</v>
      </c>
      <c r="EV94" s="146">
        <v>0</v>
      </c>
      <c r="EW94" s="139">
        <v>0</v>
      </c>
      <c r="EX94" s="146">
        <v>0</v>
      </c>
      <c r="EY94" s="146">
        <v>0</v>
      </c>
      <c r="EZ94" s="146">
        <v>0</v>
      </c>
      <c r="FA94" s="146">
        <v>0</v>
      </c>
      <c r="FB94" s="146">
        <v>0</v>
      </c>
      <c r="FC94" s="146">
        <v>0</v>
      </c>
      <c r="FD94" s="146">
        <v>0</v>
      </c>
      <c r="FE94" s="146">
        <v>0</v>
      </c>
      <c r="FF94" s="146">
        <v>0</v>
      </c>
      <c r="FG94" s="146">
        <v>0</v>
      </c>
      <c r="FH94" s="146">
        <v>0</v>
      </c>
      <c r="FI94" s="146">
        <v>0</v>
      </c>
      <c r="FJ94" s="139">
        <v>0</v>
      </c>
      <c r="FK94" s="146">
        <v>0</v>
      </c>
      <c r="FL94" s="146">
        <v>0</v>
      </c>
      <c r="FM94" s="146">
        <v>0</v>
      </c>
      <c r="FN94" s="146">
        <v>0</v>
      </c>
      <c r="FO94" s="146">
        <v>0</v>
      </c>
      <c r="FP94" s="146">
        <v>0</v>
      </c>
      <c r="FQ94" s="146">
        <v>0</v>
      </c>
      <c r="FR94" s="146">
        <v>0</v>
      </c>
      <c r="FS94" s="146">
        <v>0</v>
      </c>
      <c r="FT94" s="146">
        <v>0</v>
      </c>
      <c r="FU94" s="146">
        <v>0</v>
      </c>
      <c r="FV94" s="146">
        <v>0</v>
      </c>
      <c r="FW94" s="139">
        <v>0</v>
      </c>
      <c r="FX94" s="146">
        <v>0</v>
      </c>
      <c r="FY94" s="146">
        <v>0</v>
      </c>
      <c r="FZ94" s="146">
        <v>0</v>
      </c>
      <c r="GA94" s="146">
        <v>0</v>
      </c>
      <c r="GB94" s="146">
        <v>0</v>
      </c>
      <c r="GC94" s="146">
        <v>0</v>
      </c>
      <c r="GD94" s="146">
        <v>0</v>
      </c>
      <c r="GE94" s="146">
        <v>0</v>
      </c>
      <c r="GF94" s="146">
        <v>0</v>
      </c>
      <c r="GG94" s="146">
        <v>0</v>
      </c>
      <c r="GH94" s="146">
        <v>0</v>
      </c>
      <c r="GI94" s="146">
        <v>0</v>
      </c>
      <c r="GJ94" s="139">
        <v>0</v>
      </c>
      <c r="GK94" s="146">
        <v>0</v>
      </c>
      <c r="GL94" s="146">
        <v>0</v>
      </c>
      <c r="GM94" s="146">
        <v>0</v>
      </c>
      <c r="GN94" s="146">
        <v>0</v>
      </c>
      <c r="GO94" s="146">
        <v>0</v>
      </c>
      <c r="GP94" s="146">
        <v>0</v>
      </c>
      <c r="GQ94" s="146">
        <v>0</v>
      </c>
      <c r="GR94" s="146">
        <v>0</v>
      </c>
      <c r="GS94" s="146">
        <v>0</v>
      </c>
      <c r="GT94" s="146">
        <v>0</v>
      </c>
      <c r="GU94" s="146">
        <v>0</v>
      </c>
      <c r="GV94" s="146">
        <v>0</v>
      </c>
      <c r="GW94" s="139">
        <v>0</v>
      </c>
      <c r="GX94" s="146">
        <v>0</v>
      </c>
      <c r="GY94" s="146">
        <v>0</v>
      </c>
      <c r="GZ94" s="146">
        <v>0</v>
      </c>
      <c r="HA94" s="146">
        <v>0</v>
      </c>
      <c r="HB94" s="146">
        <v>0</v>
      </c>
      <c r="HC94" s="146">
        <v>0</v>
      </c>
      <c r="HD94" s="146">
        <v>0</v>
      </c>
      <c r="HE94" s="146">
        <v>0</v>
      </c>
      <c r="HF94" s="146">
        <v>0</v>
      </c>
      <c r="HG94" s="146">
        <v>0</v>
      </c>
      <c r="HH94" s="146">
        <v>0</v>
      </c>
      <c r="HI94" s="146">
        <v>0</v>
      </c>
      <c r="HJ94" s="139">
        <v>0</v>
      </c>
      <c r="HK94" s="146">
        <v>0</v>
      </c>
      <c r="HL94" s="146">
        <v>0</v>
      </c>
      <c r="HM94" s="146">
        <v>0</v>
      </c>
      <c r="HN94" s="146">
        <v>0</v>
      </c>
      <c r="HO94" s="146">
        <v>0</v>
      </c>
      <c r="HP94" s="146">
        <v>0</v>
      </c>
      <c r="HQ94" s="146">
        <v>0</v>
      </c>
      <c r="HR94" s="146">
        <v>0</v>
      </c>
      <c r="HS94" s="146">
        <v>0</v>
      </c>
      <c r="HT94" s="146">
        <v>0</v>
      </c>
      <c r="HU94" s="146">
        <v>0</v>
      </c>
      <c r="HV94" s="146">
        <v>0</v>
      </c>
      <c r="HW94" s="139">
        <v>0</v>
      </c>
      <c r="HX94" s="146">
        <v>49398.34</v>
      </c>
      <c r="HY94" s="146">
        <v>38586</v>
      </c>
      <c r="HZ94" s="146">
        <v>46013.39</v>
      </c>
      <c r="IA94" s="146">
        <v>86748.58</v>
      </c>
      <c r="IB94" s="146">
        <v>97530.65</v>
      </c>
      <c r="IC94" s="146">
        <v>92479.53</v>
      </c>
      <c r="ID94" s="146">
        <v>70746.759999999995</v>
      </c>
      <c r="IE94" s="146">
        <v>123418.72</v>
      </c>
      <c r="IF94" s="146">
        <v>162628.04999999999</v>
      </c>
      <c r="IG94" s="146">
        <v>309612.51</v>
      </c>
      <c r="IH94" s="146">
        <v>277619.25</v>
      </c>
      <c r="II94" s="146">
        <v>261511.44</v>
      </c>
      <c r="IJ94" s="139">
        <f>HX94+HY94+HZ94+IA94+IB94+IC94+ID94+IE94+IF94+IG94+IH94+II94</f>
        <v>1616293.22</v>
      </c>
      <c r="IK94" s="146">
        <v>95229.75</v>
      </c>
      <c r="IL94" s="146">
        <v>126402.52</v>
      </c>
      <c r="IM94" s="146">
        <v>104877.68</v>
      </c>
      <c r="IN94" s="146">
        <v>123750.29</v>
      </c>
      <c r="IO94" s="146">
        <v>149647.88</v>
      </c>
      <c r="IP94" s="146">
        <v>191820.47</v>
      </c>
      <c r="IQ94" s="146">
        <v>95169.68</v>
      </c>
      <c r="IR94" s="146">
        <v>54317.85</v>
      </c>
      <c r="IS94" s="146">
        <v>67721.91</v>
      </c>
      <c r="IT94" s="146">
        <v>35229.31</v>
      </c>
      <c r="IU94" s="146">
        <v>149549.99</v>
      </c>
      <c r="IV94" s="146">
        <v>130422.56</v>
      </c>
      <c r="IW94" s="139">
        <f>IK94+IL94+IM94+IN94+IO94+IP94+IQ94+IR94+IS94+IT94+IU94+IV94</f>
        <v>1324139.8900000001</v>
      </c>
      <c r="IX94" s="146">
        <v>34772.61</v>
      </c>
      <c r="IY94" s="146">
        <v>65216.72</v>
      </c>
      <c r="IZ94" s="146">
        <v>124103.37</v>
      </c>
      <c r="JA94" s="146">
        <v>59163.18</v>
      </c>
      <c r="JB94" s="146">
        <v>188019.62</v>
      </c>
      <c r="JC94" s="146">
        <v>67584.320000000007</v>
      </c>
      <c r="JD94" s="146">
        <v>37611.14</v>
      </c>
      <c r="JE94" s="146">
        <v>56441.27</v>
      </c>
      <c r="JF94" s="146">
        <v>60438.16</v>
      </c>
      <c r="JG94" s="146">
        <v>30340.79</v>
      </c>
      <c r="JH94" s="146">
        <v>39621.57</v>
      </c>
      <c r="JI94" s="146">
        <v>131805.43</v>
      </c>
      <c r="JJ94" s="139">
        <f>IX94+IY94+IZ94+JA94+JB94+JC94+JD94+JE94+JF94+JG94+JH94+JI94</f>
        <v>895118.18000000017</v>
      </c>
      <c r="JK94" s="146">
        <v>80228.38</v>
      </c>
      <c r="JL94" s="146">
        <v>84539.21</v>
      </c>
      <c r="JM94" s="146">
        <v>5990.03</v>
      </c>
      <c r="JN94" s="146">
        <v>81900.05</v>
      </c>
      <c r="JO94" s="146">
        <v>188621.7</v>
      </c>
      <c r="JP94" s="146">
        <v>71209.81</v>
      </c>
      <c r="JQ94" s="146">
        <v>178909.88</v>
      </c>
      <c r="JR94" s="146">
        <v>110407.03999999999</v>
      </c>
      <c r="JS94" s="146">
        <v>94487.99</v>
      </c>
      <c r="JT94" s="146">
        <v>81384.77</v>
      </c>
      <c r="JU94" s="146">
        <v>132102.76</v>
      </c>
      <c r="JV94" s="146">
        <v>85367.19</v>
      </c>
      <c r="JW94" s="139">
        <f>JK94+JL94+JM94+JN94+JO94+JP94+JQ94+JR94+JS94+JT94+JU94+JV94</f>
        <v>1195148.81</v>
      </c>
      <c r="JX94" s="146">
        <v>39721.9</v>
      </c>
      <c r="JY94" s="146">
        <v>10146.82</v>
      </c>
      <c r="JZ94" s="146">
        <v>72768.22</v>
      </c>
      <c r="KA94" s="146">
        <v>117236.96</v>
      </c>
      <c r="KB94" s="146">
        <v>48933.94</v>
      </c>
      <c r="KC94" s="146">
        <v>201236.52</v>
      </c>
      <c r="KD94" s="146">
        <v>132698.35</v>
      </c>
      <c r="KE94" s="146">
        <v>6241.56</v>
      </c>
      <c r="KF94" s="146">
        <v>97820.9</v>
      </c>
      <c r="KG94" s="146">
        <v>52217.42</v>
      </c>
      <c r="KH94" s="146">
        <v>56822.54</v>
      </c>
      <c r="KI94" s="146">
        <v>113275.76</v>
      </c>
      <c r="KJ94" s="139">
        <f>JX94+JY94+JZ94+KA94+KB94+KC94+KD94+KE94+KF94+KG94+KH94+KI94</f>
        <v>949120.89000000013</v>
      </c>
      <c r="KK94" s="146">
        <v>5002.8</v>
      </c>
      <c r="KL94" s="146">
        <v>31259.29</v>
      </c>
      <c r="KM94" s="146">
        <v>49640.47</v>
      </c>
      <c r="KN94" s="146">
        <v>94978.97</v>
      </c>
      <c r="KO94" s="146">
        <v>60415.38</v>
      </c>
      <c r="KP94" s="146">
        <v>51356.09</v>
      </c>
      <c r="KQ94" s="146">
        <v>36908.589999999997</v>
      </c>
      <c r="KR94" s="146">
        <v>102122.53</v>
      </c>
      <c r="KS94" s="146">
        <v>10865.05</v>
      </c>
      <c r="KT94" s="146">
        <v>48751.34</v>
      </c>
      <c r="KU94" s="146">
        <v>45932.89</v>
      </c>
      <c r="KV94" s="146">
        <v>57652.83</v>
      </c>
      <c r="KW94" s="139">
        <f>KK94+KL94+KM94+KN94+KO94+KP94+KQ94+KR94+KS94+KT94+KU94+KV94</f>
        <v>594886.23</v>
      </c>
      <c r="KX94" s="146">
        <v>65485.1</v>
      </c>
      <c r="KY94" s="146">
        <v>64400.61</v>
      </c>
      <c r="KZ94" s="146">
        <v>90632.02</v>
      </c>
      <c r="LA94" s="146">
        <v>27596.45</v>
      </c>
      <c r="LB94" s="146">
        <v>54914.85</v>
      </c>
      <c r="LC94" s="146">
        <v>121739.62</v>
      </c>
      <c r="LD94" s="146">
        <v>77013.62</v>
      </c>
      <c r="LE94" s="146">
        <v>48941.84</v>
      </c>
      <c r="LF94" s="146">
        <v>45407.72</v>
      </c>
      <c r="LG94" s="146">
        <v>92641.24</v>
      </c>
      <c r="LH94" s="146">
        <v>45436.03</v>
      </c>
      <c r="LI94" s="146">
        <v>61236.76</v>
      </c>
      <c r="LJ94" s="139">
        <f>KX94+KY94+KZ94+LA94+LB94+LC94+LD94+LE94+LF94+LG94+LH94+LI94</f>
        <v>795445.86</v>
      </c>
      <c r="LK94" s="146">
        <v>53788.21</v>
      </c>
      <c r="LL94" s="146">
        <v>27927.45</v>
      </c>
      <c r="LM94" s="146">
        <v>140721.38</v>
      </c>
      <c r="LN94" s="146">
        <v>55455.22</v>
      </c>
      <c r="LO94" s="146">
        <v>103056.84</v>
      </c>
      <c r="LP94" s="146">
        <v>83781.03</v>
      </c>
      <c r="LQ94" s="146">
        <v>40374.660000000003</v>
      </c>
      <c r="LR94" s="146">
        <v>32150.84</v>
      </c>
      <c r="LS94" s="146">
        <v>76382.25</v>
      </c>
      <c r="LT94" s="146">
        <v>94984.99</v>
      </c>
      <c r="LU94" s="146">
        <v>98249.02</v>
      </c>
      <c r="LV94" s="146">
        <v>82068.73</v>
      </c>
      <c r="LW94" s="139">
        <f>LK94+LL94+LM94+LN94+LO94+LP94+LQ94+LR94+LS94+LT94+LU94+LV94</f>
        <v>888940.62</v>
      </c>
      <c r="LX94" s="146">
        <v>60654.559999999998</v>
      </c>
      <c r="LY94" s="146">
        <v>43226.12</v>
      </c>
      <c r="LZ94" s="146">
        <v>0</v>
      </c>
      <c r="MA94" s="146">
        <v>0</v>
      </c>
      <c r="MB94" s="146">
        <v>0</v>
      </c>
      <c r="MC94" s="146">
        <v>0</v>
      </c>
      <c r="MD94" s="146">
        <v>0</v>
      </c>
      <c r="ME94" s="146">
        <v>0</v>
      </c>
      <c r="MF94" s="146">
        <v>0</v>
      </c>
      <c r="MG94" s="146">
        <v>0</v>
      </c>
      <c r="MH94" s="146">
        <v>0</v>
      </c>
      <c r="MI94" s="146">
        <v>0</v>
      </c>
      <c r="MJ94" s="139">
        <f>LX94+LY94+LZ94+MA94+MB94+MC94+MD94+ME94+MF94+MG94+MH94+MI94</f>
        <v>103880.68</v>
      </c>
    </row>
    <row r="95" spans="1:348" x14ac:dyDescent="0.2">
      <c r="A95" s="42">
        <v>714099</v>
      </c>
      <c r="B95" s="46"/>
      <c r="C95" s="245" t="s">
        <v>81</v>
      </c>
      <c r="D95" s="205" t="s">
        <v>367</v>
      </c>
      <c r="E95" s="147">
        <v>0</v>
      </c>
      <c r="F95" s="147">
        <v>0</v>
      </c>
      <c r="G95" s="147">
        <v>0</v>
      </c>
      <c r="H95" s="147">
        <v>0</v>
      </c>
      <c r="I95" s="147">
        <v>0</v>
      </c>
      <c r="J95" s="147">
        <v>0</v>
      </c>
      <c r="K95" s="147">
        <v>0</v>
      </c>
      <c r="L95" s="147">
        <v>0</v>
      </c>
      <c r="M95" s="147">
        <v>0</v>
      </c>
      <c r="N95" s="147">
        <v>0</v>
      </c>
      <c r="O95" s="147">
        <v>0</v>
      </c>
      <c r="P95" s="147">
        <v>0</v>
      </c>
      <c r="Q95" s="147">
        <v>0</v>
      </c>
      <c r="R95" s="147">
        <v>0</v>
      </c>
      <c r="S95" s="147">
        <v>0</v>
      </c>
      <c r="T95" s="147">
        <v>0</v>
      </c>
      <c r="U95" s="147">
        <v>0</v>
      </c>
      <c r="V95" s="147">
        <v>0</v>
      </c>
      <c r="W95" s="139">
        <v>0</v>
      </c>
      <c r="X95" s="147">
        <v>0</v>
      </c>
      <c r="Y95" s="147">
        <v>0</v>
      </c>
      <c r="Z95" s="147">
        <v>0</v>
      </c>
      <c r="AA95" s="147">
        <v>0</v>
      </c>
      <c r="AB95" s="147">
        <v>0</v>
      </c>
      <c r="AC95" s="147">
        <v>0</v>
      </c>
      <c r="AD95" s="147">
        <v>0</v>
      </c>
      <c r="AE95" s="147">
        <v>0</v>
      </c>
      <c r="AF95" s="147">
        <v>0</v>
      </c>
      <c r="AG95" s="147">
        <v>0</v>
      </c>
      <c r="AH95" s="147">
        <v>0</v>
      </c>
      <c r="AI95" s="147">
        <v>0</v>
      </c>
      <c r="AJ95" s="139">
        <v>0</v>
      </c>
      <c r="AK95" s="139">
        <v>0</v>
      </c>
      <c r="AL95" s="139">
        <v>0</v>
      </c>
      <c r="AM95" s="139">
        <v>0</v>
      </c>
      <c r="AN95" s="139">
        <v>0</v>
      </c>
      <c r="AO95" s="139">
        <v>0</v>
      </c>
      <c r="AP95" s="139">
        <v>0</v>
      </c>
      <c r="AQ95" s="139">
        <v>0</v>
      </c>
      <c r="AR95" s="139">
        <v>0</v>
      </c>
      <c r="AS95" s="139">
        <v>0</v>
      </c>
      <c r="AT95" s="139">
        <v>0</v>
      </c>
      <c r="AU95" s="139">
        <v>0</v>
      </c>
      <c r="AV95" s="139">
        <v>0</v>
      </c>
      <c r="AW95" s="139">
        <v>0</v>
      </c>
      <c r="AX95" s="146">
        <v>0</v>
      </c>
      <c r="AY95" s="146">
        <v>0</v>
      </c>
      <c r="AZ95" s="146">
        <v>0</v>
      </c>
      <c r="BA95" s="146">
        <v>0</v>
      </c>
      <c r="BB95" s="146">
        <v>0</v>
      </c>
      <c r="BC95" s="146">
        <v>0</v>
      </c>
      <c r="BD95" s="146">
        <v>0</v>
      </c>
      <c r="BE95" s="146">
        <v>0</v>
      </c>
      <c r="BF95" s="146">
        <v>0</v>
      </c>
      <c r="BG95" s="146">
        <v>0</v>
      </c>
      <c r="BH95" s="146">
        <v>0</v>
      </c>
      <c r="BI95" s="139">
        <v>0</v>
      </c>
      <c r="BJ95" s="139">
        <v>0</v>
      </c>
      <c r="BK95" s="146">
        <v>0</v>
      </c>
      <c r="BL95" s="146">
        <v>0</v>
      </c>
      <c r="BM95" s="146">
        <v>0</v>
      </c>
      <c r="BN95" s="146">
        <v>0</v>
      </c>
      <c r="BO95" s="146">
        <v>0</v>
      </c>
      <c r="BP95" s="146">
        <v>0</v>
      </c>
      <c r="BQ95" s="146">
        <v>0</v>
      </c>
      <c r="BR95" s="146">
        <v>0</v>
      </c>
      <c r="BS95" s="146">
        <v>0</v>
      </c>
      <c r="BT95" s="146">
        <v>0</v>
      </c>
      <c r="BU95" s="146">
        <v>0</v>
      </c>
      <c r="BV95" s="146">
        <v>0</v>
      </c>
      <c r="BW95" s="139">
        <v>0</v>
      </c>
      <c r="BX95" s="146">
        <v>0</v>
      </c>
      <c r="BY95" s="146">
        <v>0</v>
      </c>
      <c r="BZ95" s="146">
        <v>0</v>
      </c>
      <c r="CA95" s="146">
        <v>0</v>
      </c>
      <c r="CB95" s="146">
        <v>0</v>
      </c>
      <c r="CC95" s="146">
        <v>0</v>
      </c>
      <c r="CD95" s="146">
        <v>0</v>
      </c>
      <c r="CE95" s="146">
        <v>0</v>
      </c>
      <c r="CF95" s="146">
        <v>0</v>
      </c>
      <c r="CG95" s="146">
        <v>0</v>
      </c>
      <c r="CH95" s="146">
        <v>0</v>
      </c>
      <c r="CI95" s="146">
        <v>0</v>
      </c>
      <c r="CJ95" s="139">
        <v>0</v>
      </c>
      <c r="CK95" s="146">
        <v>0</v>
      </c>
      <c r="CL95" s="146">
        <v>0</v>
      </c>
      <c r="CM95" s="146">
        <v>0</v>
      </c>
      <c r="CN95" s="146">
        <v>0</v>
      </c>
      <c r="CO95" s="146">
        <v>0</v>
      </c>
      <c r="CP95" s="146">
        <v>0</v>
      </c>
      <c r="CQ95" s="146">
        <v>0</v>
      </c>
      <c r="CR95" s="146">
        <v>0</v>
      </c>
      <c r="CS95" s="146">
        <v>0</v>
      </c>
      <c r="CT95" s="146">
        <v>0</v>
      </c>
      <c r="CU95" s="146">
        <v>0</v>
      </c>
      <c r="CV95" s="146">
        <v>0</v>
      </c>
      <c r="CW95" s="139">
        <v>0</v>
      </c>
      <c r="CX95" s="146">
        <v>0</v>
      </c>
      <c r="CY95" s="146">
        <v>0</v>
      </c>
      <c r="CZ95" s="146">
        <v>0</v>
      </c>
      <c r="DA95" s="146">
        <v>0</v>
      </c>
      <c r="DB95" s="146">
        <v>0</v>
      </c>
      <c r="DC95" s="146">
        <v>0</v>
      </c>
      <c r="DD95" s="146">
        <v>0</v>
      </c>
      <c r="DE95" s="146">
        <v>0</v>
      </c>
      <c r="DF95" s="146">
        <v>0</v>
      </c>
      <c r="DG95" s="146">
        <v>0</v>
      </c>
      <c r="DH95" s="146">
        <v>0</v>
      </c>
      <c r="DI95" s="146">
        <v>0</v>
      </c>
      <c r="DJ95" s="139">
        <v>0</v>
      </c>
      <c r="DK95" s="146">
        <v>0</v>
      </c>
      <c r="DL95" s="146">
        <v>0</v>
      </c>
      <c r="DM95" s="146">
        <v>0</v>
      </c>
      <c r="DN95" s="146">
        <v>0</v>
      </c>
      <c r="DO95" s="146">
        <v>0</v>
      </c>
      <c r="DP95" s="146">
        <v>0</v>
      </c>
      <c r="DQ95" s="146">
        <v>0</v>
      </c>
      <c r="DR95" s="146">
        <v>0</v>
      </c>
      <c r="DS95" s="146">
        <v>0</v>
      </c>
      <c r="DT95" s="146">
        <v>0</v>
      </c>
      <c r="DU95" s="146">
        <v>0</v>
      </c>
      <c r="DV95" s="146">
        <v>0</v>
      </c>
      <c r="DW95" s="139">
        <v>0</v>
      </c>
      <c r="DX95" s="146">
        <v>0</v>
      </c>
      <c r="DY95" s="146">
        <v>0</v>
      </c>
      <c r="DZ95" s="146">
        <v>0</v>
      </c>
      <c r="EA95" s="146">
        <v>0</v>
      </c>
      <c r="EB95" s="146">
        <v>0</v>
      </c>
      <c r="EC95" s="146">
        <v>0</v>
      </c>
      <c r="ED95" s="146">
        <v>0</v>
      </c>
      <c r="EE95" s="146">
        <v>0</v>
      </c>
      <c r="EF95" s="146">
        <v>0</v>
      </c>
      <c r="EG95" s="146">
        <v>0</v>
      </c>
      <c r="EH95" s="146">
        <v>0</v>
      </c>
      <c r="EI95" s="146">
        <v>0</v>
      </c>
      <c r="EJ95" s="139">
        <v>0</v>
      </c>
      <c r="EK95" s="146">
        <v>0</v>
      </c>
      <c r="EL95" s="146">
        <v>0</v>
      </c>
      <c r="EM95" s="146">
        <v>0</v>
      </c>
      <c r="EN95" s="146">
        <v>0</v>
      </c>
      <c r="EO95" s="146">
        <v>0</v>
      </c>
      <c r="EP95" s="146">
        <v>0</v>
      </c>
      <c r="EQ95" s="146">
        <v>0</v>
      </c>
      <c r="ER95" s="146">
        <v>0</v>
      </c>
      <c r="ES95" s="146">
        <v>0</v>
      </c>
      <c r="ET95" s="146">
        <v>0</v>
      </c>
      <c r="EU95" s="146">
        <v>0</v>
      </c>
      <c r="EV95" s="146">
        <v>0</v>
      </c>
      <c r="EW95" s="139">
        <v>0</v>
      </c>
      <c r="EX95" s="146">
        <v>0</v>
      </c>
      <c r="EY95" s="146">
        <v>0</v>
      </c>
      <c r="EZ95" s="146">
        <v>0</v>
      </c>
      <c r="FA95" s="146">
        <v>0</v>
      </c>
      <c r="FB95" s="146">
        <v>0</v>
      </c>
      <c r="FC95" s="146">
        <v>0</v>
      </c>
      <c r="FD95" s="146">
        <v>0</v>
      </c>
      <c r="FE95" s="146">
        <v>0</v>
      </c>
      <c r="FF95" s="146">
        <v>0</v>
      </c>
      <c r="FG95" s="146">
        <v>0</v>
      </c>
      <c r="FH95" s="146">
        <v>0</v>
      </c>
      <c r="FI95" s="146">
        <v>0</v>
      </c>
      <c r="FJ95" s="139">
        <v>0</v>
      </c>
      <c r="FK95" s="146">
        <v>0</v>
      </c>
      <c r="FL95" s="146">
        <v>0</v>
      </c>
      <c r="FM95" s="146">
        <v>0</v>
      </c>
      <c r="FN95" s="146">
        <v>0</v>
      </c>
      <c r="FO95" s="146">
        <v>0</v>
      </c>
      <c r="FP95" s="146">
        <v>0</v>
      </c>
      <c r="FQ95" s="146">
        <v>0</v>
      </c>
      <c r="FR95" s="146">
        <v>0</v>
      </c>
      <c r="FS95" s="146">
        <v>0</v>
      </c>
      <c r="FT95" s="146">
        <v>0</v>
      </c>
      <c r="FU95" s="146">
        <v>0</v>
      </c>
      <c r="FV95" s="146">
        <v>0</v>
      </c>
      <c r="FW95" s="139">
        <v>0</v>
      </c>
      <c r="FX95" s="146">
        <v>0</v>
      </c>
      <c r="FY95" s="146">
        <v>0</v>
      </c>
      <c r="FZ95" s="146">
        <v>0</v>
      </c>
      <c r="GA95" s="146">
        <v>0</v>
      </c>
      <c r="GB95" s="146">
        <v>0</v>
      </c>
      <c r="GC95" s="146">
        <v>0</v>
      </c>
      <c r="GD95" s="146">
        <v>0</v>
      </c>
      <c r="GE95" s="146">
        <v>0</v>
      </c>
      <c r="GF95" s="146">
        <v>0</v>
      </c>
      <c r="GG95" s="146">
        <v>0</v>
      </c>
      <c r="GH95" s="146">
        <v>0</v>
      </c>
      <c r="GI95" s="146">
        <v>0</v>
      </c>
      <c r="GJ95" s="139">
        <v>0</v>
      </c>
      <c r="GK95" s="146">
        <v>0</v>
      </c>
      <c r="GL95" s="146">
        <v>0</v>
      </c>
      <c r="GM95" s="146">
        <v>0</v>
      </c>
      <c r="GN95" s="146">
        <v>0</v>
      </c>
      <c r="GO95" s="146">
        <v>0</v>
      </c>
      <c r="GP95" s="146">
        <v>0</v>
      </c>
      <c r="GQ95" s="146">
        <v>0</v>
      </c>
      <c r="GR95" s="146">
        <v>0</v>
      </c>
      <c r="GS95" s="146">
        <v>0</v>
      </c>
      <c r="GT95" s="146">
        <v>0</v>
      </c>
      <c r="GU95" s="146">
        <v>0</v>
      </c>
      <c r="GV95" s="146">
        <v>0</v>
      </c>
      <c r="GW95" s="139">
        <v>0</v>
      </c>
      <c r="GX95" s="146">
        <v>0</v>
      </c>
      <c r="GY95" s="146">
        <v>0</v>
      </c>
      <c r="GZ95" s="146">
        <v>0</v>
      </c>
      <c r="HA95" s="146">
        <v>29851</v>
      </c>
      <c r="HB95" s="146">
        <v>0</v>
      </c>
      <c r="HC95" s="146">
        <v>2993.17</v>
      </c>
      <c r="HD95" s="146">
        <v>3990.78</v>
      </c>
      <c r="HE95" s="146">
        <v>4615.05</v>
      </c>
      <c r="HF95" s="146">
        <v>1387.48</v>
      </c>
      <c r="HG95" s="146">
        <v>0</v>
      </c>
      <c r="HH95" s="146">
        <v>2170.02</v>
      </c>
      <c r="HI95" s="146">
        <v>2948.31</v>
      </c>
      <c r="HJ95" s="139">
        <f>GX95+GY95+GZ95+HA95+HB95+HC95+HD95+HE95+HF95+HG95+HH95+HI95</f>
        <v>47955.81</v>
      </c>
      <c r="HK95" s="146">
        <v>35088.39</v>
      </c>
      <c r="HL95" s="146">
        <v>0</v>
      </c>
      <c r="HM95" s="146">
        <v>0</v>
      </c>
      <c r="HN95" s="146">
        <v>2505.9499999999971</v>
      </c>
      <c r="HO95" s="146">
        <v>80690.490000000005</v>
      </c>
      <c r="HP95" s="146">
        <v>5281.8399999999965</v>
      </c>
      <c r="HQ95" s="146">
        <v>16414.449999999997</v>
      </c>
      <c r="HR95" s="146">
        <v>2592.98</v>
      </c>
      <c r="HS95" s="146">
        <v>0</v>
      </c>
      <c r="HT95" s="146">
        <v>761.55</v>
      </c>
      <c r="HU95" s="146">
        <v>10105.49</v>
      </c>
      <c r="HV95" s="146">
        <v>0</v>
      </c>
      <c r="HW95" s="139">
        <f>HK95+HL95+HM95+HN95+HO95+HP95+HQ95+HR95+HS95+HT95+HU95+HV95</f>
        <v>153441.13999999998</v>
      </c>
      <c r="HX95" s="146">
        <v>4336.46</v>
      </c>
      <c r="HY95" s="146">
        <v>0</v>
      </c>
      <c r="HZ95" s="146">
        <v>0</v>
      </c>
      <c r="IA95" s="146">
        <v>8885.7000000000007</v>
      </c>
      <c r="IB95" s="146">
        <v>0</v>
      </c>
      <c r="IC95" s="146">
        <v>565.96</v>
      </c>
      <c r="ID95" s="146">
        <v>0</v>
      </c>
      <c r="IE95" s="146">
        <v>0</v>
      </c>
      <c r="IF95" s="146">
        <v>0</v>
      </c>
      <c r="IG95" s="146">
        <v>0</v>
      </c>
      <c r="IH95" s="146">
        <v>40102.629999999997</v>
      </c>
      <c r="II95" s="146">
        <v>13261.76</v>
      </c>
      <c r="IJ95" s="139">
        <f>HX95+HY95+HZ95+IA95+IB95+IC95+ID95+IE95+IF95+IG95+IH95+II95</f>
        <v>67152.509999999995</v>
      </c>
      <c r="IK95" s="146">
        <v>13071.72</v>
      </c>
      <c r="IL95" s="146">
        <v>0</v>
      </c>
      <c r="IM95" s="146">
        <v>30453.5</v>
      </c>
      <c r="IN95" s="146">
        <v>0</v>
      </c>
      <c r="IO95" s="146">
        <v>2783.44</v>
      </c>
      <c r="IP95" s="146">
        <v>0</v>
      </c>
      <c r="IQ95" s="146">
        <v>15452.9</v>
      </c>
      <c r="IR95" s="146">
        <v>42036.07</v>
      </c>
      <c r="IS95" s="146">
        <v>0</v>
      </c>
      <c r="IT95" s="146">
        <v>0</v>
      </c>
      <c r="IU95" s="146">
        <v>0</v>
      </c>
      <c r="IV95" s="146">
        <v>24022.48</v>
      </c>
      <c r="IW95" s="139">
        <f>IK95+IL95+IM95+IN95+IO95+IP95+IQ95+IR95+IS95+IT95+IU95+IV95</f>
        <v>127820.11</v>
      </c>
      <c r="IX95" s="146">
        <v>53814.63</v>
      </c>
      <c r="IY95" s="146">
        <v>32341.01</v>
      </c>
      <c r="IZ95" s="146">
        <v>0</v>
      </c>
      <c r="JA95" s="146">
        <v>56553.71</v>
      </c>
      <c r="JB95" s="146">
        <v>635.46</v>
      </c>
      <c r="JC95" s="146">
        <v>29724.560000000001</v>
      </c>
      <c r="JD95" s="146">
        <v>20798.07</v>
      </c>
      <c r="JE95" s="146">
        <v>15567.36</v>
      </c>
      <c r="JF95" s="146">
        <v>0</v>
      </c>
      <c r="JG95" s="146">
        <v>12964.56</v>
      </c>
      <c r="JH95" s="146">
        <v>30184.5</v>
      </c>
      <c r="JI95" s="146">
        <v>6947.31</v>
      </c>
      <c r="JJ95" s="139">
        <f>IX95+IY95+IZ95+JA95+JB95+JC95+JD95+JE95+JF95+JG95+JH95+JI95</f>
        <v>259531.16999999998</v>
      </c>
      <c r="JK95" s="146">
        <v>15300.08</v>
      </c>
      <c r="JL95" s="146">
        <v>3972.24</v>
      </c>
      <c r="JM95" s="146">
        <v>0</v>
      </c>
      <c r="JN95" s="146">
        <v>1669.08</v>
      </c>
      <c r="JO95" s="146">
        <v>46893.01</v>
      </c>
      <c r="JP95" s="146">
        <v>28402.62</v>
      </c>
      <c r="JQ95" s="146">
        <v>7744.02</v>
      </c>
      <c r="JR95" s="146">
        <v>8102.75</v>
      </c>
      <c r="JS95" s="146">
        <v>30466.560000000001</v>
      </c>
      <c r="JT95" s="146">
        <v>54383.16</v>
      </c>
      <c r="JU95" s="146">
        <v>18159.36</v>
      </c>
      <c r="JV95" s="146">
        <v>54548.800000000003</v>
      </c>
      <c r="JW95" s="139">
        <f>JK95+JL95+JM95+JN95+JO95+JP95+JQ95+JR95+JS95+JT95+JU95+JV95</f>
        <v>269641.68</v>
      </c>
      <c r="JX95" s="146">
        <v>1056.3599999999999</v>
      </c>
      <c r="JY95" s="146">
        <v>40268.199999999997</v>
      </c>
      <c r="JZ95" s="146">
        <v>61471.56</v>
      </c>
      <c r="KA95" s="146">
        <v>28005</v>
      </c>
      <c r="KB95" s="146">
        <v>47561.56</v>
      </c>
      <c r="KC95" s="146">
        <v>6321.83</v>
      </c>
      <c r="KD95" s="146">
        <v>0</v>
      </c>
      <c r="KE95" s="146">
        <v>24741.56</v>
      </c>
      <c r="KF95" s="146">
        <v>8374.4699999999993</v>
      </c>
      <c r="KG95" s="146">
        <v>16986.84</v>
      </c>
      <c r="KH95" s="146">
        <v>48696.82</v>
      </c>
      <c r="KI95" s="146">
        <v>46131.15</v>
      </c>
      <c r="KJ95" s="139">
        <f>JX95+JY95+JZ95+KA95+KB95+KC95+KD95+KE95+KF95+KG95+KH95+KI95</f>
        <v>329615.34999999998</v>
      </c>
      <c r="KK95" s="146">
        <v>91017.26</v>
      </c>
      <c r="KL95" s="146">
        <v>115747.91</v>
      </c>
      <c r="KM95" s="146">
        <v>20614.2</v>
      </c>
      <c r="KN95" s="146">
        <v>69570.61</v>
      </c>
      <c r="KO95" s="146">
        <v>0</v>
      </c>
      <c r="KP95" s="146">
        <v>41668.22</v>
      </c>
      <c r="KQ95" s="146">
        <v>57250.17</v>
      </c>
      <c r="KR95" s="146">
        <v>16467</v>
      </c>
      <c r="KS95" s="146">
        <v>24347.24</v>
      </c>
      <c r="KT95" s="146">
        <v>9121.6200000000008</v>
      </c>
      <c r="KU95" s="146">
        <v>34437.120000000003</v>
      </c>
      <c r="KV95" s="146">
        <v>76948.179999999993</v>
      </c>
      <c r="KW95" s="139">
        <f>KK95+KL95+KM95+KN95+KO95+KP95+KQ95+KR95+KS95+KT95+KU95+KV95</f>
        <v>557189.52999999991</v>
      </c>
      <c r="KX95" s="146">
        <v>9736.6200000000008</v>
      </c>
      <c r="KY95" s="146">
        <v>63191.54</v>
      </c>
      <c r="KZ95" s="146">
        <v>23062.28</v>
      </c>
      <c r="LA95" s="146">
        <v>28026.34</v>
      </c>
      <c r="LB95" s="146">
        <v>18960.900000000001</v>
      </c>
      <c r="LC95" s="146">
        <v>1814.64</v>
      </c>
      <c r="LD95" s="146">
        <v>51247.8</v>
      </c>
      <c r="LE95" s="146">
        <v>20164.05</v>
      </c>
      <c r="LF95" s="146">
        <v>0</v>
      </c>
      <c r="LG95" s="146">
        <v>5194.67</v>
      </c>
      <c r="LH95" s="146">
        <v>26672.41</v>
      </c>
      <c r="LI95" s="146">
        <v>31698.46</v>
      </c>
      <c r="LJ95" s="139">
        <f>KX95+KY95+KZ95+LA95+LB95+LC95+LD95+LE95+LF95+LG95+LH95+LI95</f>
        <v>279769.71000000002</v>
      </c>
      <c r="LK95" s="146">
        <v>349.45</v>
      </c>
      <c r="LL95" s="146">
        <v>118212.32</v>
      </c>
      <c r="LM95" s="146">
        <v>14560.43</v>
      </c>
      <c r="LN95" s="146">
        <v>20067.650000000001</v>
      </c>
      <c r="LO95" s="146">
        <v>5064.3900000000003</v>
      </c>
      <c r="LP95" s="146">
        <v>0</v>
      </c>
      <c r="LQ95" s="146">
        <v>319.5</v>
      </c>
      <c r="LR95" s="146">
        <v>12788.91</v>
      </c>
      <c r="LS95" s="146">
        <v>933.48</v>
      </c>
      <c r="LT95" s="146">
        <v>0</v>
      </c>
      <c r="LU95" s="146">
        <v>20500.38</v>
      </c>
      <c r="LV95" s="146">
        <v>20090.240000000002</v>
      </c>
      <c r="LW95" s="139">
        <f>LK95+LL95+LM95+LN95+LO95+LP95+LQ95+LR95+LS95+LT95+LU95+LV95</f>
        <v>212886.75000000003</v>
      </c>
      <c r="LX95" s="146">
        <v>40975.199999999997</v>
      </c>
      <c r="LY95" s="146">
        <v>74891.789999999994</v>
      </c>
      <c r="LZ95" s="146">
        <v>0</v>
      </c>
      <c r="MA95" s="146">
        <v>0</v>
      </c>
      <c r="MB95" s="146">
        <v>0</v>
      </c>
      <c r="MC95" s="146">
        <v>0</v>
      </c>
      <c r="MD95" s="146">
        <v>0</v>
      </c>
      <c r="ME95" s="146">
        <v>0</v>
      </c>
      <c r="MF95" s="146">
        <v>0</v>
      </c>
      <c r="MG95" s="146">
        <v>0</v>
      </c>
      <c r="MH95" s="146">
        <v>0</v>
      </c>
      <c r="MI95" s="146">
        <v>0</v>
      </c>
      <c r="MJ95" s="139">
        <f>LX95+LY95+LZ95+MA95+MB95+MC95+MD95+ME95+MF95+MG95+MH95+MI95</f>
        <v>115866.98999999999</v>
      </c>
    </row>
    <row r="96" spans="1:348" x14ac:dyDescent="0.2">
      <c r="A96" s="42"/>
      <c r="B96" s="46"/>
      <c r="C96" s="248" t="s">
        <v>395</v>
      </c>
      <c r="D96" s="208" t="s">
        <v>395</v>
      </c>
      <c r="E96" s="147"/>
      <c r="F96" s="147"/>
      <c r="G96" s="147"/>
      <c r="H96" s="147"/>
      <c r="I96" s="147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C96" s="146"/>
      <c r="AD96" s="146"/>
      <c r="AE96" s="146"/>
      <c r="AF96" s="146"/>
      <c r="AG96" s="146"/>
      <c r="AH96" s="146"/>
      <c r="AI96" s="146"/>
      <c r="AJ96" s="146"/>
      <c r="AK96" s="146"/>
      <c r="AL96" s="146"/>
      <c r="AM96" s="146"/>
      <c r="AN96" s="146"/>
      <c r="AO96" s="146"/>
      <c r="AP96" s="146"/>
      <c r="AQ96" s="146"/>
      <c r="AR96" s="146"/>
      <c r="AS96" s="146"/>
      <c r="AT96" s="146"/>
      <c r="AU96" s="146"/>
      <c r="AV96" s="146"/>
      <c r="AW96" s="146"/>
      <c r="AX96" s="146"/>
      <c r="AY96" s="146"/>
      <c r="AZ96" s="146"/>
      <c r="BA96" s="146"/>
      <c r="BB96" s="146"/>
      <c r="BC96" s="146"/>
      <c r="BD96" s="146"/>
      <c r="BE96" s="146"/>
      <c r="BF96" s="146"/>
      <c r="BG96" s="146"/>
      <c r="BH96" s="146"/>
      <c r="BI96" s="146"/>
      <c r="BJ96" s="146"/>
      <c r="BK96" s="146"/>
      <c r="BL96" s="146"/>
      <c r="BM96" s="146"/>
      <c r="BN96" s="146"/>
      <c r="BO96" s="146"/>
      <c r="BP96" s="146"/>
      <c r="BQ96" s="146"/>
      <c r="BR96" s="146"/>
      <c r="BS96" s="146"/>
      <c r="BT96" s="146"/>
      <c r="BU96" s="146"/>
      <c r="BV96" s="146"/>
      <c r="BW96" s="146"/>
      <c r="BX96" s="146"/>
      <c r="BY96" s="146"/>
      <c r="BZ96" s="146"/>
      <c r="CA96" s="146"/>
      <c r="CB96" s="146"/>
      <c r="CC96" s="146"/>
      <c r="CD96" s="146"/>
      <c r="CE96" s="146"/>
      <c r="CF96" s="146"/>
      <c r="CG96" s="146"/>
      <c r="CH96" s="146"/>
      <c r="CI96" s="146"/>
      <c r="CJ96" s="146"/>
      <c r="CK96" s="146"/>
      <c r="CL96" s="146"/>
      <c r="CM96" s="146"/>
      <c r="CN96" s="146"/>
      <c r="CO96" s="146"/>
      <c r="CP96" s="146"/>
      <c r="CQ96" s="146"/>
      <c r="CR96" s="146"/>
      <c r="CS96" s="146"/>
      <c r="CT96" s="146"/>
      <c r="CU96" s="146"/>
      <c r="CV96" s="146"/>
      <c r="CW96" s="146"/>
      <c r="CX96" s="146"/>
      <c r="CY96" s="146"/>
      <c r="CZ96" s="146"/>
      <c r="DA96" s="146"/>
      <c r="DB96" s="146"/>
      <c r="DC96" s="146"/>
      <c r="DD96" s="146"/>
      <c r="DE96" s="146"/>
      <c r="DF96" s="146"/>
      <c r="DG96" s="146"/>
      <c r="DH96" s="146"/>
      <c r="DI96" s="146"/>
      <c r="DJ96" s="146"/>
      <c r="DK96" s="146"/>
      <c r="DL96" s="146"/>
      <c r="DM96" s="146"/>
      <c r="DN96" s="146"/>
      <c r="DO96" s="146"/>
      <c r="DP96" s="146"/>
      <c r="DQ96" s="146"/>
      <c r="DR96" s="146"/>
      <c r="DS96" s="146"/>
      <c r="DT96" s="146"/>
      <c r="DU96" s="146"/>
      <c r="DV96" s="146"/>
      <c r="DW96" s="146"/>
      <c r="DX96" s="146"/>
      <c r="DY96" s="146"/>
      <c r="DZ96" s="146"/>
      <c r="EA96" s="146"/>
      <c r="EB96" s="146"/>
      <c r="EC96" s="146"/>
      <c r="ED96" s="146"/>
      <c r="EE96" s="146"/>
      <c r="EF96" s="146"/>
      <c r="EG96" s="146"/>
      <c r="EH96" s="146"/>
      <c r="EI96" s="146"/>
      <c r="EJ96" s="146"/>
      <c r="EK96" s="146"/>
      <c r="EL96" s="146"/>
      <c r="EM96" s="146"/>
      <c r="EN96" s="146"/>
      <c r="EO96" s="146"/>
      <c r="EP96" s="146"/>
      <c r="EQ96" s="146"/>
      <c r="ER96" s="146"/>
      <c r="ES96" s="146"/>
      <c r="ET96" s="146"/>
      <c r="EU96" s="146"/>
      <c r="EV96" s="146"/>
      <c r="EW96" s="146"/>
      <c r="EX96" s="146"/>
      <c r="EY96" s="146"/>
      <c r="EZ96" s="146"/>
      <c r="FA96" s="146"/>
      <c r="FB96" s="146"/>
      <c r="FC96" s="146"/>
      <c r="FD96" s="146"/>
      <c r="FE96" s="146"/>
      <c r="FF96" s="146"/>
      <c r="FG96" s="146"/>
      <c r="FH96" s="146"/>
      <c r="FI96" s="146"/>
      <c r="FJ96" s="146"/>
      <c r="FK96" s="146"/>
      <c r="FL96" s="146"/>
      <c r="FM96" s="146"/>
      <c r="FN96" s="146"/>
      <c r="FO96" s="146"/>
      <c r="FP96" s="146"/>
      <c r="FQ96" s="146"/>
      <c r="FR96" s="146"/>
      <c r="FS96" s="146"/>
      <c r="FT96" s="146"/>
      <c r="FU96" s="146"/>
      <c r="FV96" s="146"/>
      <c r="FW96" s="146"/>
      <c r="FX96" s="146"/>
      <c r="FY96" s="146"/>
      <c r="FZ96" s="146"/>
      <c r="GA96" s="146"/>
      <c r="GB96" s="146"/>
      <c r="GC96" s="146"/>
      <c r="GD96" s="146"/>
      <c r="GE96" s="146"/>
      <c r="GF96" s="146"/>
      <c r="GG96" s="146"/>
      <c r="GH96" s="146"/>
      <c r="GI96" s="146"/>
      <c r="GJ96" s="146"/>
      <c r="GK96" s="146"/>
      <c r="GL96" s="146"/>
      <c r="GM96" s="146"/>
      <c r="GN96" s="146"/>
      <c r="GO96" s="146"/>
      <c r="GP96" s="146"/>
      <c r="GQ96" s="146"/>
      <c r="GR96" s="146"/>
      <c r="GS96" s="146"/>
      <c r="GT96" s="146"/>
      <c r="GU96" s="146"/>
      <c r="GV96" s="146"/>
      <c r="GW96" s="146"/>
      <c r="GX96" s="146"/>
      <c r="GY96" s="146"/>
      <c r="GZ96" s="146"/>
      <c r="HA96" s="146"/>
      <c r="HB96" s="146"/>
      <c r="HC96" s="146"/>
      <c r="HD96" s="146"/>
      <c r="HE96" s="146"/>
      <c r="HF96" s="146"/>
      <c r="HG96" s="146"/>
      <c r="HH96" s="146"/>
      <c r="HI96" s="146"/>
      <c r="HJ96" s="146"/>
      <c r="HK96" s="146"/>
      <c r="HL96" s="146"/>
      <c r="HM96" s="146"/>
      <c r="HN96" s="146"/>
      <c r="HO96" s="146"/>
      <c r="HP96" s="146"/>
      <c r="HQ96" s="146"/>
      <c r="HR96" s="146"/>
      <c r="HS96" s="146"/>
      <c r="HT96" s="146"/>
      <c r="HU96" s="146"/>
      <c r="HV96" s="146"/>
      <c r="HW96" s="146"/>
      <c r="HX96" s="146"/>
      <c r="HY96" s="146"/>
      <c r="HZ96" s="146"/>
      <c r="IA96" s="146"/>
      <c r="IB96" s="146"/>
      <c r="IC96" s="146"/>
      <c r="ID96" s="146"/>
      <c r="IE96" s="146"/>
      <c r="IF96" s="146"/>
      <c r="IG96" s="146"/>
      <c r="IH96" s="146"/>
      <c r="II96" s="146"/>
      <c r="IJ96" s="146"/>
      <c r="IK96" s="146"/>
      <c r="IL96" s="146"/>
      <c r="IM96" s="146"/>
      <c r="IN96" s="146"/>
      <c r="IO96" s="146"/>
      <c r="IP96" s="146"/>
      <c r="IQ96" s="146"/>
      <c r="IR96" s="146"/>
      <c r="IS96" s="146"/>
      <c r="IT96" s="146"/>
      <c r="IU96" s="146"/>
      <c r="IV96" s="146"/>
      <c r="IW96" s="146"/>
      <c r="IX96" s="146"/>
      <c r="IY96" s="146"/>
      <c r="IZ96" s="146"/>
      <c r="JA96" s="146"/>
      <c r="JB96" s="146"/>
      <c r="JC96" s="146"/>
      <c r="JD96" s="146"/>
      <c r="JE96" s="146"/>
      <c r="JF96" s="146"/>
      <c r="JG96" s="146"/>
      <c r="JH96" s="146"/>
      <c r="JI96" s="146"/>
      <c r="JJ96" s="146"/>
      <c r="JK96" s="146"/>
      <c r="JL96" s="146"/>
      <c r="JM96" s="146"/>
      <c r="JN96" s="146"/>
      <c r="JO96" s="146"/>
      <c r="JP96" s="146"/>
      <c r="JQ96" s="146"/>
      <c r="JR96" s="146"/>
      <c r="JS96" s="146"/>
      <c r="JT96" s="146"/>
      <c r="JU96" s="146"/>
      <c r="JV96" s="146"/>
      <c r="JW96" s="146"/>
      <c r="JX96" s="146"/>
      <c r="JY96" s="146"/>
      <c r="JZ96" s="146"/>
      <c r="KA96" s="146"/>
      <c r="KB96" s="146"/>
      <c r="KC96" s="146"/>
      <c r="KD96" s="146"/>
      <c r="KE96" s="146"/>
      <c r="KF96" s="146"/>
      <c r="KG96" s="146"/>
      <c r="KH96" s="146"/>
      <c r="KI96" s="146"/>
      <c r="KJ96" s="146"/>
      <c r="KK96" s="146"/>
      <c r="KL96" s="146"/>
      <c r="KM96" s="146"/>
      <c r="KN96" s="146"/>
      <c r="KO96" s="146"/>
      <c r="KP96" s="146"/>
      <c r="KQ96" s="146"/>
      <c r="KR96" s="146"/>
      <c r="KS96" s="146"/>
      <c r="KT96" s="146"/>
      <c r="KU96" s="146"/>
      <c r="KV96" s="146"/>
      <c r="KW96" s="146"/>
      <c r="KX96" s="146"/>
      <c r="KY96" s="146"/>
      <c r="KZ96" s="146"/>
      <c r="LA96" s="146"/>
      <c r="LB96" s="146"/>
      <c r="LC96" s="146"/>
      <c r="LD96" s="146"/>
      <c r="LE96" s="146"/>
      <c r="LF96" s="146"/>
      <c r="LG96" s="146"/>
      <c r="LH96" s="146"/>
      <c r="LI96" s="146"/>
      <c r="LJ96" s="146"/>
      <c r="LK96" s="146"/>
      <c r="LL96" s="146"/>
      <c r="LM96" s="146"/>
      <c r="LN96" s="146"/>
      <c r="LO96" s="146"/>
      <c r="LP96" s="146"/>
      <c r="LQ96" s="146"/>
      <c r="LR96" s="146"/>
      <c r="LS96" s="146"/>
      <c r="LT96" s="146"/>
      <c r="LU96" s="146"/>
      <c r="LV96" s="146"/>
      <c r="LW96" s="146"/>
      <c r="LX96" s="146"/>
      <c r="LY96" s="146"/>
      <c r="LZ96" s="146"/>
      <c r="MA96" s="146"/>
      <c r="MB96" s="146"/>
      <c r="MC96" s="146"/>
      <c r="MD96" s="146"/>
      <c r="ME96" s="146"/>
      <c r="MF96" s="146"/>
      <c r="MG96" s="146"/>
      <c r="MH96" s="146"/>
      <c r="MI96" s="146"/>
      <c r="MJ96" s="146"/>
    </row>
    <row r="97" spans="1:348" ht="15.75" x14ac:dyDescent="0.25">
      <c r="A97" s="50">
        <v>7141</v>
      </c>
      <c r="B97" s="51"/>
      <c r="C97" s="247" t="s">
        <v>128</v>
      </c>
      <c r="D97" s="207" t="s">
        <v>83</v>
      </c>
      <c r="E97" s="144">
        <v>827236.68836588215</v>
      </c>
      <c r="F97" s="144">
        <v>1081451.3436821902</v>
      </c>
      <c r="G97" s="144">
        <v>1137898.5144383241</v>
      </c>
      <c r="H97" s="144">
        <v>1892718.2440327159</v>
      </c>
      <c r="I97" s="144">
        <v>2257014.6886997162</v>
      </c>
      <c r="J97" s="145">
        <v>2335507.4278083793</v>
      </c>
      <c r="K97" s="145">
        <v>109973.29327324319</v>
      </c>
      <c r="L97" s="145">
        <v>207523.78567851777</v>
      </c>
      <c r="M97" s="145">
        <v>174753.79736271073</v>
      </c>
      <c r="N97" s="145">
        <v>135098.4810549157</v>
      </c>
      <c r="O97" s="145">
        <v>137577.19913203138</v>
      </c>
      <c r="P97" s="145">
        <v>877854.28142213321</v>
      </c>
      <c r="Q97" s="145">
        <v>199724.58688032048</v>
      </c>
      <c r="R97" s="145">
        <v>131309.46419629443</v>
      </c>
      <c r="S97" s="145">
        <v>127445.33466866968</v>
      </c>
      <c r="T97" s="145">
        <v>217004.67367718244</v>
      </c>
      <c r="U97" s="145">
        <v>164475.88048739778</v>
      </c>
      <c r="V97" s="145">
        <v>258316.64162911032</v>
      </c>
      <c r="W97" s="145">
        <f>K97+L97+M97+N97+O97+P97+Q97+R97+S97+T97+U97+V97</f>
        <v>2741057.4194625271</v>
      </c>
      <c r="X97" s="145">
        <v>136112.50208646304</v>
      </c>
      <c r="Y97" s="145">
        <v>376239.35903855786</v>
      </c>
      <c r="Z97" s="145">
        <v>347825.90552495414</v>
      </c>
      <c r="AA97" s="145">
        <v>147300.11684192956</v>
      </c>
      <c r="AB97" s="145">
        <v>332327.6581538975</v>
      </c>
      <c r="AC97" s="145">
        <v>220159.40577532968</v>
      </c>
      <c r="AD97" s="145">
        <v>50139.375730262058</v>
      </c>
      <c r="AE97" s="145">
        <v>12172.425304623603</v>
      </c>
      <c r="AF97" s="145">
        <v>146577.5371390419</v>
      </c>
      <c r="AG97" s="145">
        <v>50692.705725254549</v>
      </c>
      <c r="AH97" s="145">
        <v>327282.59055249544</v>
      </c>
      <c r="AI97" s="145">
        <v>419654.48172258394</v>
      </c>
      <c r="AJ97" s="145">
        <f>X97+Y97+Z97+AA97+AB97+AC97+AD97+AE97+AF97+AG97+AH97+AI97</f>
        <v>2566484.0635953932</v>
      </c>
      <c r="AK97" s="145">
        <v>184535.13603738943</v>
      </c>
      <c r="AL97" s="145">
        <v>90782.006342847613</v>
      </c>
      <c r="AM97" s="145">
        <v>372646.46970455686</v>
      </c>
      <c r="AN97" s="145">
        <v>287218.32749123691</v>
      </c>
      <c r="AO97" s="145">
        <v>262606.40961442166</v>
      </c>
      <c r="AP97" s="145">
        <v>448702.2199966617</v>
      </c>
      <c r="AQ97" s="145">
        <v>315435.65348022035</v>
      </c>
      <c r="AR97" s="145">
        <v>196390.41896177601</v>
      </c>
      <c r="AS97" s="145">
        <v>197437.82340176933</v>
      </c>
      <c r="AT97" s="145">
        <v>253392.58888332499</v>
      </c>
      <c r="AU97" s="145">
        <v>373652.14488399267</v>
      </c>
      <c r="AV97" s="145">
        <v>348138.87497913541</v>
      </c>
      <c r="AW97" s="145">
        <f>AK97+AL97+AM97+AN97+AO97+AP97+AQ97+AR97+AS97+AT97+AU97+AV97</f>
        <v>3330938.0737773329</v>
      </c>
      <c r="AX97" s="150">
        <v>502478.71807711571</v>
      </c>
      <c r="AY97" s="150">
        <v>336187.61475546652</v>
      </c>
      <c r="AZ97" s="150">
        <v>512143.21482223342</v>
      </c>
      <c r="BA97" s="150">
        <v>142083.95927224171</v>
      </c>
      <c r="BB97" s="150">
        <v>128471.87447838426</v>
      </c>
      <c r="BC97" s="150">
        <v>548794.02436988824</v>
      </c>
      <c r="BD97" s="150">
        <v>408066.26606576535</v>
      </c>
      <c r="BE97" s="150">
        <v>286771.8244032716</v>
      </c>
      <c r="BF97" s="150">
        <v>422775.83041228511</v>
      </c>
      <c r="BG97" s="150">
        <v>806042.39692872646</v>
      </c>
      <c r="BH97" s="150">
        <v>518198.13052912708</v>
      </c>
      <c r="BI97" s="145">
        <v>494308.12885995663</v>
      </c>
      <c r="BJ97" s="145">
        <f>AX97+AY97+AZ97+BA97+BB97+BC97+BD97+BE97+BF97+BG97+BH97+BI97</f>
        <v>5106321.9829744622</v>
      </c>
      <c r="BK97" s="150">
        <v>225742.78083792355</v>
      </c>
      <c r="BL97" s="150">
        <v>199257.21916207648</v>
      </c>
      <c r="BM97" s="150">
        <v>409543.48188950092</v>
      </c>
      <c r="BN97" s="150">
        <v>304402.4369888166</v>
      </c>
      <c r="BO97" s="150">
        <v>734706.22600567527</v>
      </c>
      <c r="BP97" s="150">
        <v>174261.39208813221</v>
      </c>
      <c r="BQ97" s="150">
        <v>280641.79602737445</v>
      </c>
      <c r="BR97" s="150">
        <v>653488.56618260732</v>
      </c>
      <c r="BS97" s="150">
        <v>271544.81722583878</v>
      </c>
      <c r="BT97" s="150">
        <v>192484.56017359372</v>
      </c>
      <c r="BU97" s="150">
        <v>420259.55600066774</v>
      </c>
      <c r="BV97" s="150">
        <v>423639.62610582542</v>
      </c>
      <c r="BW97" s="145">
        <f>BK97+BL97+BM97+BN97+BO97+BP97+BQ97+BR97+BS97+BT97+BU97+BV97</f>
        <v>4289972.4586880319</v>
      </c>
      <c r="BX97" s="150">
        <v>344896.51143381739</v>
      </c>
      <c r="BY97" s="150">
        <v>342451.17676514777</v>
      </c>
      <c r="BZ97" s="150">
        <v>281134.20130195294</v>
      </c>
      <c r="CA97" s="150">
        <v>499645.30128526129</v>
      </c>
      <c r="CB97" s="150">
        <v>312322.65064263059</v>
      </c>
      <c r="CC97" s="150">
        <v>340903.02119846438</v>
      </c>
      <c r="CD97" s="150">
        <v>295864.63027875149</v>
      </c>
      <c r="CE97" s="150">
        <v>376084.96077449509</v>
      </c>
      <c r="CF97" s="150">
        <v>323802.37022199971</v>
      </c>
      <c r="CG97" s="150">
        <v>390101.81939576037</v>
      </c>
      <c r="CH97" s="150">
        <v>393302.45368052076</v>
      </c>
      <c r="CI97" s="150">
        <v>296728.42597229179</v>
      </c>
      <c r="CJ97" s="145">
        <f>BX97+BY97+BZ97+CA97+CB97+CC97+CD97+CE97+CF97+CG97+CH97+CI97</f>
        <v>4197237.5229510935</v>
      </c>
      <c r="CK97" s="150">
        <v>184585.21115005843</v>
      </c>
      <c r="CL97" s="150">
        <v>452303.45518277423</v>
      </c>
      <c r="CM97" s="150">
        <v>410419.79636120849</v>
      </c>
      <c r="CN97" s="150">
        <v>310540.81121682527</v>
      </c>
      <c r="CO97" s="150">
        <v>298873.30996494746</v>
      </c>
      <c r="CP97" s="150">
        <v>448560.3405107662</v>
      </c>
      <c r="CQ97" s="150">
        <v>377140.71106659994</v>
      </c>
      <c r="CR97" s="150">
        <v>425701.05157736607</v>
      </c>
      <c r="CS97" s="150">
        <v>378542.81422133202</v>
      </c>
      <c r="CT97" s="150">
        <v>356547.32098147226</v>
      </c>
      <c r="CU97" s="150">
        <v>366316.14087798371</v>
      </c>
      <c r="CV97" s="150">
        <v>375671.84109497583</v>
      </c>
      <c r="CW97" s="145">
        <f>CK97+CL97+CM97+CN97+CO97+CP97+CQ97+CR97+CS97+CT97+CU97+CV97</f>
        <v>4385202.8042063098</v>
      </c>
      <c r="CX97" s="150">
        <v>324766.31614087801</v>
      </c>
      <c r="CY97" s="150">
        <v>336546.48639626108</v>
      </c>
      <c r="CZ97" s="150">
        <v>369303.95593390084</v>
      </c>
      <c r="DA97" s="150">
        <v>311212.65231180104</v>
      </c>
      <c r="DB97" s="150">
        <v>283279.08529460861</v>
      </c>
      <c r="DC97" s="150">
        <v>398247.37105658487</v>
      </c>
      <c r="DD97" s="150">
        <v>492718.24403271574</v>
      </c>
      <c r="DE97" s="150">
        <v>457682.35686863633</v>
      </c>
      <c r="DF97" s="150">
        <v>351777.6664997497</v>
      </c>
      <c r="DG97" s="150">
        <v>386300.28375897184</v>
      </c>
      <c r="DH97" s="150">
        <v>314901.5189450843</v>
      </c>
      <c r="DI97" s="150">
        <v>369345.68519445841</v>
      </c>
      <c r="DJ97" s="145">
        <f>CX97+CY97+CZ97+DA97+DB97+DC97+DD97+DE97+DF97+DG97+DH97+DI97</f>
        <v>4396081.6224336512</v>
      </c>
      <c r="DK97" s="150">
        <v>330817.05892171588</v>
      </c>
      <c r="DL97" s="150">
        <v>353872.47537973628</v>
      </c>
      <c r="DM97" s="150">
        <v>449240.52745785349</v>
      </c>
      <c r="DN97" s="150">
        <v>391695.87714905699</v>
      </c>
      <c r="DO97" s="150">
        <v>687426.97379402444</v>
      </c>
      <c r="DP97" s="150">
        <v>1096611.5840427307</v>
      </c>
      <c r="DQ97" s="150">
        <v>493047.90519112005</v>
      </c>
      <c r="DR97" s="150">
        <v>248289.10031714238</v>
      </c>
      <c r="DS97" s="150">
        <v>594070.2720747788</v>
      </c>
      <c r="DT97" s="150">
        <v>894345.68519445835</v>
      </c>
      <c r="DU97" s="150">
        <v>428930.89634451678</v>
      </c>
      <c r="DV97" s="150">
        <v>534322.31680854608</v>
      </c>
      <c r="DW97" s="145">
        <f>DK97+DL97+DM97+DN97+DO97+DP97+DQ97+DR97+DS97+DT97+DU97+DV97</f>
        <v>6502670.6726756804</v>
      </c>
      <c r="DX97" s="150">
        <v>475845</v>
      </c>
      <c r="DY97" s="150">
        <v>430216</v>
      </c>
      <c r="DZ97" s="150">
        <v>445615.75</v>
      </c>
      <c r="EA97" s="150">
        <v>236932.88</v>
      </c>
      <c r="EB97" s="150">
        <v>530205</v>
      </c>
      <c r="EC97" s="150">
        <v>583966.41</v>
      </c>
      <c r="ED97" s="150">
        <v>426828.03</v>
      </c>
      <c r="EE97" s="150">
        <v>460720.76</v>
      </c>
      <c r="EF97" s="150">
        <v>325839.98</v>
      </c>
      <c r="EG97" s="150">
        <v>641431.43000000005</v>
      </c>
      <c r="EH97" s="150">
        <v>630433.65</v>
      </c>
      <c r="EI97" s="150">
        <v>362163</v>
      </c>
      <c r="EJ97" s="145">
        <f>DX97+DY97+DZ97+EA97+EB97+EC97+ED97+EE97+EF97+EG97+EH97+EI97</f>
        <v>5550197.8900000006</v>
      </c>
      <c r="EK97" s="150">
        <v>508285.18</v>
      </c>
      <c r="EL97" s="150">
        <v>444536</v>
      </c>
      <c r="EM97" s="150">
        <v>551211</v>
      </c>
      <c r="EN97" s="150">
        <v>662598</v>
      </c>
      <c r="EO97" s="150">
        <v>1031394</v>
      </c>
      <c r="EP97" s="150">
        <v>110871</v>
      </c>
      <c r="EQ97" s="150">
        <v>461361</v>
      </c>
      <c r="ER97" s="150">
        <v>731828.53</v>
      </c>
      <c r="ES97" s="150">
        <v>140148</v>
      </c>
      <c r="ET97" s="150">
        <v>283913</v>
      </c>
      <c r="EU97" s="150">
        <v>608524</v>
      </c>
      <c r="EV97" s="150">
        <v>364634</v>
      </c>
      <c r="EW97" s="145">
        <f>EK97+EL97+EM97+EN97+EO97+EP97+EQ97+ER97+ES97+ET97+EU97+EV97</f>
        <v>5899303.71</v>
      </c>
      <c r="EX97" s="150">
        <v>206243</v>
      </c>
      <c r="EY97" s="150">
        <v>605245</v>
      </c>
      <c r="EZ97" s="150">
        <v>480840</v>
      </c>
      <c r="FA97" s="150">
        <v>505601</v>
      </c>
      <c r="FB97" s="150">
        <v>352681</v>
      </c>
      <c r="FC97" s="150">
        <v>647856</v>
      </c>
      <c r="FD97" s="150">
        <v>459264</v>
      </c>
      <c r="FE97" s="150">
        <v>538928</v>
      </c>
      <c r="FF97" s="150">
        <v>290026</v>
      </c>
      <c r="FG97" s="150">
        <v>331517.57</v>
      </c>
      <c r="FH97" s="150">
        <v>681383</v>
      </c>
      <c r="FI97" s="150">
        <v>457450</v>
      </c>
      <c r="FJ97" s="145">
        <f>EX97+EY97+EZ97+FA97+FB97+FC97+FD97+FE97+FF97+FG97+FH97+FI97</f>
        <v>5557034.5700000003</v>
      </c>
      <c r="FK97" s="150">
        <v>282560.25</v>
      </c>
      <c r="FL97" s="150">
        <v>530934.16</v>
      </c>
      <c r="FM97" s="150">
        <v>665004</v>
      </c>
      <c r="FN97" s="150">
        <v>339402</v>
      </c>
      <c r="FO97" s="150">
        <v>361721</v>
      </c>
      <c r="FP97" s="150">
        <v>758782</v>
      </c>
      <c r="FQ97" s="150">
        <v>404715</v>
      </c>
      <c r="FR97" s="150">
        <v>377951</v>
      </c>
      <c r="FS97" s="150">
        <v>504650</v>
      </c>
      <c r="FT97" s="150">
        <v>379727</v>
      </c>
      <c r="FU97" s="150">
        <v>336140</v>
      </c>
      <c r="FV97" s="150">
        <v>493478</v>
      </c>
      <c r="FW97" s="145">
        <f>FK97+FL97+FM97+FN97+FO97+FP97+FQ97+FR97+FS97+FT97+FU97+FV97</f>
        <v>5435064.4100000001</v>
      </c>
      <c r="FX97" s="150">
        <v>447504</v>
      </c>
      <c r="FY97" s="150">
        <v>397430</v>
      </c>
      <c r="FZ97" s="150">
        <v>406739</v>
      </c>
      <c r="GA97" s="150">
        <v>593951</v>
      </c>
      <c r="GB97" s="150">
        <v>714961</v>
      </c>
      <c r="GC97" s="150">
        <v>579638</v>
      </c>
      <c r="GD97" s="150">
        <v>427043</v>
      </c>
      <c r="GE97" s="150">
        <v>496976</v>
      </c>
      <c r="GF97" s="150">
        <v>326495</v>
      </c>
      <c r="GG97" s="150">
        <v>838054</v>
      </c>
      <c r="GH97" s="150">
        <v>599440</v>
      </c>
      <c r="GI97" s="150">
        <v>675489.25</v>
      </c>
      <c r="GJ97" s="145">
        <f>FY97+FZ97+GA97+GB97+GC97+GD97+GE97+GF97+GH97+GG97+GI97+FX97</f>
        <v>6503720.25</v>
      </c>
      <c r="GK97" s="150">
        <v>359505.31</v>
      </c>
      <c r="GL97" s="150">
        <v>714777.32</v>
      </c>
      <c r="GM97" s="150">
        <v>668395.39</v>
      </c>
      <c r="GN97" s="150">
        <v>365376.58</v>
      </c>
      <c r="GO97" s="150">
        <v>937208.15</v>
      </c>
      <c r="GP97" s="150">
        <v>292753.3</v>
      </c>
      <c r="GQ97" s="150">
        <v>571349.06999999995</v>
      </c>
      <c r="GR97" s="150">
        <v>1072627.28</v>
      </c>
      <c r="GS97" s="150">
        <v>492401.1</v>
      </c>
      <c r="GT97" s="150">
        <v>783515.97</v>
      </c>
      <c r="GU97" s="150">
        <v>680027.69</v>
      </c>
      <c r="GV97" s="150">
        <v>624944.25</v>
      </c>
      <c r="GW97" s="145">
        <f>GK97+GL97+GM97+GN97+GO97+GP97+GQ97+GR97+GS97+GT97+GU97+GV97</f>
        <v>7562881.4099999983</v>
      </c>
      <c r="GX97" s="150">
        <v>613332.01</v>
      </c>
      <c r="GY97" s="150">
        <v>693434.27</v>
      </c>
      <c r="GZ97" s="150">
        <v>536124.77</v>
      </c>
      <c r="HA97" s="150">
        <v>700057.79</v>
      </c>
      <c r="HB97" s="150">
        <v>196663.57</v>
      </c>
      <c r="HC97" s="150">
        <v>659081.61</v>
      </c>
      <c r="HD97" s="150">
        <v>426555.94</v>
      </c>
      <c r="HE97" s="150">
        <v>445171.67</v>
      </c>
      <c r="HF97" s="150">
        <v>371827.44</v>
      </c>
      <c r="HG97" s="150">
        <v>335237.75</v>
      </c>
      <c r="HH97" s="150">
        <v>557533.42000000004</v>
      </c>
      <c r="HI97" s="150">
        <v>535570.30000000005</v>
      </c>
      <c r="HJ97" s="145">
        <f>GX97+GY97+GZ97+HA97+HB97+HC97+HD97+HE97+HF97+HG97+HH97+HI97</f>
        <v>6070590.54</v>
      </c>
      <c r="HK97" s="150">
        <v>286676.03000000003</v>
      </c>
      <c r="HL97" s="150">
        <v>540160.96</v>
      </c>
      <c r="HM97" s="150">
        <v>518612.53</v>
      </c>
      <c r="HN97" s="150">
        <v>320329.69999999995</v>
      </c>
      <c r="HO97" s="150">
        <v>629468.3600000001</v>
      </c>
      <c r="HP97" s="150">
        <v>460418.20999999996</v>
      </c>
      <c r="HQ97" s="150">
        <v>497989.89999999991</v>
      </c>
      <c r="HR97" s="150">
        <v>431652.01</v>
      </c>
      <c r="HS97" s="150">
        <v>474823.29</v>
      </c>
      <c r="HT97" s="150">
        <v>267437.18</v>
      </c>
      <c r="HU97" s="150">
        <v>536651.27</v>
      </c>
      <c r="HV97" s="150">
        <v>459344.99</v>
      </c>
      <c r="HW97" s="145">
        <f>HK97+HL97+HM97+HN97+HO97+HP97+HQ97+HR97+HS97+HT97+HU97+HV97</f>
        <v>5423564.4299999997</v>
      </c>
      <c r="HX97" s="150">
        <v>364912.06</v>
      </c>
      <c r="HY97" s="150">
        <v>633615.17000000004</v>
      </c>
      <c r="HZ97" s="150">
        <v>633823.73</v>
      </c>
      <c r="IA97" s="150">
        <v>656514.31999999995</v>
      </c>
      <c r="IB97" s="150">
        <v>574185.99</v>
      </c>
      <c r="IC97" s="150">
        <v>519226.5</v>
      </c>
      <c r="ID97" s="150">
        <v>383286.46</v>
      </c>
      <c r="IE97" s="150">
        <v>557769.41</v>
      </c>
      <c r="IF97" s="150">
        <v>458455.86</v>
      </c>
      <c r="IG97" s="150">
        <v>414483.44</v>
      </c>
      <c r="IH97" s="150">
        <v>411074.12</v>
      </c>
      <c r="II97" s="150">
        <v>455664.34</v>
      </c>
      <c r="IJ97" s="145">
        <f>HX97+HY97+HZ97+IA97+IB97+IC97+ID97+IE97+IF97+IG97+IH97+II97</f>
        <v>6063011.4000000004</v>
      </c>
      <c r="IK97" s="150">
        <v>283227.96000000002</v>
      </c>
      <c r="IL97" s="150">
        <v>351458.59</v>
      </c>
      <c r="IM97" s="150">
        <v>496644.01</v>
      </c>
      <c r="IN97" s="150">
        <v>401904.98</v>
      </c>
      <c r="IO97" s="150">
        <v>571469.32999999996</v>
      </c>
      <c r="IP97" s="150">
        <v>550378.44999999995</v>
      </c>
      <c r="IQ97" s="150">
        <v>437874.1</v>
      </c>
      <c r="IR97" s="150">
        <v>505834.49</v>
      </c>
      <c r="IS97" s="150">
        <v>319079.28000000003</v>
      </c>
      <c r="IT97" s="150">
        <v>483625.93</v>
      </c>
      <c r="IU97" s="150">
        <v>427876.93</v>
      </c>
      <c r="IV97" s="150">
        <v>458597.18</v>
      </c>
      <c r="IW97" s="145">
        <f>IK97+IL97+IM97+IN97+IO97+IP97+IQ97+IR97+IS97+IT97+IU97+IV97</f>
        <v>5287971.2299999995</v>
      </c>
      <c r="IX97" s="291">
        <v>376262.07</v>
      </c>
      <c r="IY97" s="291">
        <v>392582.7</v>
      </c>
      <c r="IZ97" s="291">
        <v>395309.75</v>
      </c>
      <c r="JA97" s="291">
        <v>333326.49</v>
      </c>
      <c r="JB97" s="291">
        <v>457382.94</v>
      </c>
      <c r="JC97" s="291">
        <v>471578.74</v>
      </c>
      <c r="JD97" s="291">
        <v>495944.47</v>
      </c>
      <c r="JE97" s="291">
        <v>464396.68</v>
      </c>
      <c r="JF97" s="291">
        <v>339137.2</v>
      </c>
      <c r="JG97" s="291">
        <v>383850.56</v>
      </c>
      <c r="JH97" s="291">
        <v>515079.53</v>
      </c>
      <c r="JI97" s="291">
        <v>364819.44</v>
      </c>
      <c r="JJ97" s="145">
        <f>IX97+IY97+IZ97+JA97+JB97+JC97+JD97+JE97+JF97+JG97+JH97+JI97</f>
        <v>4989670.5700000012</v>
      </c>
      <c r="JK97" s="291">
        <v>387969.95</v>
      </c>
      <c r="JL97" s="291">
        <v>334316.44</v>
      </c>
      <c r="JM97" s="291">
        <v>424169.9</v>
      </c>
      <c r="JN97" s="291">
        <v>350755.27</v>
      </c>
      <c r="JO97" s="291">
        <v>248391.37</v>
      </c>
      <c r="JP97" s="291">
        <v>498467.15</v>
      </c>
      <c r="JQ97" s="291">
        <v>490351.76</v>
      </c>
      <c r="JR97" s="291">
        <v>440912.78</v>
      </c>
      <c r="JS97" s="291">
        <v>388572.69</v>
      </c>
      <c r="JT97" s="291">
        <v>402502.53</v>
      </c>
      <c r="JU97" s="291">
        <v>488803.24</v>
      </c>
      <c r="JV97" s="291">
        <v>408538.91</v>
      </c>
      <c r="JW97" s="145">
        <f>JK97+JL97+JM97+JN97+JO97+JP97+JQ97+JR97+JS97+JT97+JU97+JV97</f>
        <v>4863751.99</v>
      </c>
      <c r="JX97" s="291">
        <v>341309.21</v>
      </c>
      <c r="JY97" s="291">
        <v>375723.12</v>
      </c>
      <c r="JZ97" s="291">
        <v>247775.94</v>
      </c>
      <c r="KA97" s="291">
        <v>651441.05000000005</v>
      </c>
      <c r="KB97" s="291">
        <v>476806.26</v>
      </c>
      <c r="KC97" s="291">
        <v>521205.76000000001</v>
      </c>
      <c r="KD97" s="291">
        <v>450103.27</v>
      </c>
      <c r="KE97" s="291">
        <v>582873.79</v>
      </c>
      <c r="KF97" s="291">
        <v>474227.75</v>
      </c>
      <c r="KG97" s="291">
        <v>568913.59</v>
      </c>
      <c r="KH97" s="291">
        <v>516175.34</v>
      </c>
      <c r="KI97" s="291">
        <v>479377.66</v>
      </c>
      <c r="KJ97" s="145">
        <f>JX97+JY97+JZ97+KA97+KB97+KC97+KD97+KE97+KF97+KG97+KH97+KI97</f>
        <v>5685932.7400000002</v>
      </c>
      <c r="KK97" s="291">
        <v>360662.54</v>
      </c>
      <c r="KL97" s="291">
        <v>360203.38</v>
      </c>
      <c r="KM97" s="291">
        <v>402834.79</v>
      </c>
      <c r="KN97" s="291">
        <v>436079.96</v>
      </c>
      <c r="KO97" s="291">
        <v>429374.91</v>
      </c>
      <c r="KP97" s="291">
        <v>436506.84</v>
      </c>
      <c r="KQ97" s="291">
        <v>436534.5</v>
      </c>
      <c r="KR97" s="291">
        <v>342352.59</v>
      </c>
      <c r="KS97" s="291">
        <v>397946.03</v>
      </c>
      <c r="KT97" s="291">
        <v>381969.27</v>
      </c>
      <c r="KU97" s="291">
        <v>344584.41</v>
      </c>
      <c r="KV97" s="291">
        <v>426235.75</v>
      </c>
      <c r="KW97" s="145">
        <f>KK97+KL97+KM97+KN97+KO97+KP97+KQ97+KR97+KS97+KT97+KU97+KV97</f>
        <v>4755284.97</v>
      </c>
      <c r="KX97" s="291">
        <v>381142.69</v>
      </c>
      <c r="KY97" s="291">
        <v>381988.97</v>
      </c>
      <c r="KZ97" s="291">
        <v>400983.52</v>
      </c>
      <c r="LA97" s="291">
        <v>504768.27</v>
      </c>
      <c r="LB97" s="291">
        <v>441198.87</v>
      </c>
      <c r="LC97" s="291">
        <v>377199.37</v>
      </c>
      <c r="LD97" s="291">
        <v>382337.13</v>
      </c>
      <c r="LE97" s="291">
        <v>396690.42</v>
      </c>
      <c r="LF97" s="291">
        <v>511144.67</v>
      </c>
      <c r="LG97" s="291">
        <v>369595.21</v>
      </c>
      <c r="LH97" s="291">
        <v>458503.09</v>
      </c>
      <c r="LI97" s="291">
        <v>624222</v>
      </c>
      <c r="LJ97" s="145">
        <f>KX97+KY97+KZ97+LA97+LB97+LC97+LD97+LE97+LF97+LG97+LH97+LI97</f>
        <v>5229774.21</v>
      </c>
      <c r="LK97" s="291">
        <v>410691.58</v>
      </c>
      <c r="LL97" s="291">
        <v>634876.71</v>
      </c>
      <c r="LM97" s="291">
        <v>571065.16</v>
      </c>
      <c r="LN97" s="291">
        <v>467900.24</v>
      </c>
      <c r="LO97" s="291">
        <v>649719.6</v>
      </c>
      <c r="LP97" s="291">
        <v>468068</v>
      </c>
      <c r="LQ97" s="291">
        <v>451592.41</v>
      </c>
      <c r="LR97" s="291">
        <v>400473.57</v>
      </c>
      <c r="LS97" s="291">
        <v>492330.55</v>
      </c>
      <c r="LT97" s="291">
        <v>523109.85</v>
      </c>
      <c r="LU97" s="291">
        <v>538850.69999999995</v>
      </c>
      <c r="LV97" s="291">
        <v>404172.02</v>
      </c>
      <c r="LW97" s="145">
        <f>LK97+LL97+LM97+LN97+LO97+LP97+LQ97+LR97+LS97+LT97+LU97+LV97</f>
        <v>6012850.3900000006</v>
      </c>
      <c r="LX97" s="291">
        <v>433073.1</v>
      </c>
      <c r="LY97" s="291">
        <v>382093.22</v>
      </c>
      <c r="LZ97" s="291">
        <v>0</v>
      </c>
      <c r="MA97" s="291">
        <v>0</v>
      </c>
      <c r="MB97" s="291">
        <v>0</v>
      </c>
      <c r="MC97" s="291">
        <v>0</v>
      </c>
      <c r="MD97" s="291">
        <v>0</v>
      </c>
      <c r="ME97" s="291">
        <v>0</v>
      </c>
      <c r="MF97" s="291">
        <v>0</v>
      </c>
      <c r="MG97" s="291">
        <v>0</v>
      </c>
      <c r="MH97" s="291">
        <v>0</v>
      </c>
      <c r="MI97" s="291">
        <v>0</v>
      </c>
      <c r="MJ97" s="145">
        <f>LX97+LY97+LZ97+MA97+MB97+MC97+MD97+ME97+MF97+MG97+MH97+MI97</f>
        <v>815166.32</v>
      </c>
    </row>
    <row r="98" spans="1:348" x14ac:dyDescent="0.2">
      <c r="A98" s="42"/>
      <c r="B98" s="43"/>
      <c r="C98" s="245" t="s">
        <v>395</v>
      </c>
      <c r="D98" s="205" t="s">
        <v>395</v>
      </c>
      <c r="E98" s="143"/>
      <c r="F98" s="143"/>
      <c r="G98" s="143"/>
      <c r="H98" s="143"/>
      <c r="I98" s="143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  <c r="BP98" s="139"/>
      <c r="BQ98" s="139"/>
      <c r="BR98" s="139"/>
      <c r="BS98" s="139"/>
      <c r="BT98" s="139"/>
      <c r="BU98" s="139"/>
      <c r="BV98" s="139"/>
      <c r="BW98" s="139"/>
      <c r="BX98" s="139"/>
      <c r="BY98" s="139"/>
      <c r="BZ98" s="139"/>
      <c r="CA98" s="139"/>
      <c r="CB98" s="139"/>
      <c r="CC98" s="139"/>
      <c r="CD98" s="139"/>
      <c r="CE98" s="139"/>
      <c r="CF98" s="139"/>
      <c r="CG98" s="139"/>
      <c r="CH98" s="139"/>
      <c r="CI98" s="139"/>
      <c r="CJ98" s="139"/>
      <c r="CK98" s="139"/>
      <c r="CL98" s="139"/>
      <c r="CM98" s="139"/>
      <c r="CN98" s="139"/>
      <c r="CO98" s="139"/>
      <c r="CP98" s="139"/>
      <c r="CQ98" s="139"/>
      <c r="CR98" s="139"/>
      <c r="CS98" s="139"/>
      <c r="CT98" s="139"/>
      <c r="CU98" s="139"/>
      <c r="CV98" s="139"/>
      <c r="CW98" s="139"/>
      <c r="CX98" s="139"/>
      <c r="CY98" s="139"/>
      <c r="CZ98" s="139"/>
      <c r="DA98" s="139"/>
      <c r="DB98" s="139"/>
      <c r="DC98" s="139"/>
      <c r="DD98" s="139"/>
      <c r="DE98" s="139"/>
      <c r="DF98" s="139"/>
      <c r="DG98" s="139"/>
      <c r="DH98" s="139"/>
      <c r="DI98" s="139"/>
      <c r="DJ98" s="139"/>
      <c r="DK98" s="139"/>
      <c r="DL98" s="139"/>
      <c r="DM98" s="139"/>
      <c r="DN98" s="139"/>
      <c r="DO98" s="139"/>
      <c r="DP98" s="139"/>
      <c r="DQ98" s="139"/>
      <c r="DR98" s="139"/>
      <c r="DS98" s="139"/>
      <c r="DT98" s="139"/>
      <c r="DU98" s="139"/>
      <c r="DV98" s="139"/>
      <c r="DW98" s="139"/>
      <c r="DX98" s="139"/>
      <c r="DY98" s="139"/>
      <c r="DZ98" s="139"/>
      <c r="EA98" s="139"/>
      <c r="EB98" s="139"/>
      <c r="EC98" s="139"/>
      <c r="ED98" s="139"/>
      <c r="EE98" s="139"/>
      <c r="EF98" s="139"/>
      <c r="EG98" s="139"/>
      <c r="EH98" s="139"/>
      <c r="EI98" s="139"/>
      <c r="EJ98" s="139"/>
      <c r="EK98" s="139"/>
      <c r="EL98" s="139"/>
      <c r="EM98" s="139"/>
      <c r="EN98" s="139"/>
      <c r="EO98" s="139"/>
      <c r="EP98" s="139"/>
      <c r="EQ98" s="139"/>
      <c r="ER98" s="139"/>
      <c r="ES98" s="139"/>
      <c r="ET98" s="139"/>
      <c r="EU98" s="139"/>
      <c r="EV98" s="139"/>
      <c r="EW98" s="139"/>
      <c r="EX98" s="139"/>
      <c r="EY98" s="139"/>
      <c r="EZ98" s="139"/>
      <c r="FA98" s="139"/>
      <c r="FB98" s="139"/>
      <c r="FC98" s="139"/>
      <c r="FD98" s="139"/>
      <c r="FE98" s="139"/>
      <c r="FF98" s="139"/>
      <c r="FG98" s="139"/>
      <c r="FH98" s="139"/>
      <c r="FI98" s="139"/>
      <c r="FJ98" s="139"/>
      <c r="FK98" s="139"/>
      <c r="FL98" s="139"/>
      <c r="FM98" s="139"/>
      <c r="FN98" s="139"/>
      <c r="FO98" s="139"/>
      <c r="FP98" s="139"/>
      <c r="FQ98" s="139"/>
      <c r="FR98" s="139"/>
      <c r="FS98" s="139"/>
      <c r="FT98" s="139"/>
      <c r="FU98" s="139"/>
      <c r="FV98" s="139"/>
      <c r="FW98" s="139"/>
      <c r="FX98" s="139"/>
      <c r="FY98" s="139"/>
      <c r="FZ98" s="139"/>
      <c r="GA98" s="139"/>
      <c r="GB98" s="139"/>
      <c r="GC98" s="139"/>
      <c r="GD98" s="139"/>
      <c r="GE98" s="139"/>
      <c r="GF98" s="139"/>
      <c r="GG98" s="139"/>
      <c r="GH98" s="139"/>
      <c r="GI98" s="139"/>
      <c r="GJ98" s="139"/>
      <c r="GK98" s="139"/>
      <c r="GL98" s="139"/>
      <c r="GM98" s="139"/>
      <c r="GN98" s="139"/>
      <c r="GO98" s="139"/>
      <c r="GP98" s="139"/>
      <c r="GQ98" s="139"/>
      <c r="GR98" s="139"/>
      <c r="GS98" s="139"/>
      <c r="GT98" s="139"/>
      <c r="GU98" s="139"/>
      <c r="GV98" s="139"/>
      <c r="GW98" s="139"/>
      <c r="GX98" s="139"/>
      <c r="GY98" s="139"/>
      <c r="GZ98" s="139"/>
      <c r="HA98" s="139"/>
      <c r="HB98" s="139"/>
      <c r="HC98" s="139"/>
      <c r="HD98" s="139"/>
      <c r="HE98" s="139"/>
      <c r="HF98" s="139"/>
      <c r="HG98" s="139"/>
      <c r="HH98" s="139"/>
      <c r="HI98" s="139"/>
      <c r="HJ98" s="139"/>
      <c r="HK98" s="139"/>
      <c r="HL98" s="139"/>
      <c r="HM98" s="139"/>
      <c r="HN98" s="139"/>
      <c r="HO98" s="139"/>
      <c r="HP98" s="139"/>
      <c r="HQ98" s="139"/>
      <c r="HR98" s="139"/>
      <c r="HS98" s="139"/>
      <c r="HT98" s="139"/>
      <c r="HU98" s="139"/>
      <c r="HV98" s="139"/>
      <c r="HW98" s="139"/>
      <c r="HX98" s="139"/>
      <c r="HY98" s="139"/>
      <c r="HZ98" s="139"/>
      <c r="IA98" s="139"/>
      <c r="IB98" s="139"/>
      <c r="IC98" s="139"/>
      <c r="ID98" s="139"/>
      <c r="IE98" s="139"/>
      <c r="IF98" s="139"/>
      <c r="IG98" s="139"/>
      <c r="IH98" s="139"/>
      <c r="II98" s="139"/>
      <c r="IJ98" s="139"/>
      <c r="IK98" s="139"/>
      <c r="IL98" s="139"/>
      <c r="IM98" s="139"/>
      <c r="IN98" s="139"/>
      <c r="IO98" s="139"/>
      <c r="IP98" s="139"/>
      <c r="IQ98" s="139"/>
      <c r="IR98" s="139"/>
      <c r="IS98" s="139"/>
      <c r="IT98" s="139"/>
      <c r="IU98" s="139"/>
      <c r="IV98" s="139"/>
      <c r="IW98" s="139"/>
      <c r="IX98" s="139"/>
      <c r="IY98" s="139"/>
      <c r="IZ98" s="139"/>
      <c r="JA98" s="139"/>
      <c r="JB98" s="139"/>
      <c r="JC98" s="139"/>
      <c r="JD98" s="139"/>
      <c r="JE98" s="139"/>
      <c r="JF98" s="139"/>
      <c r="JG98" s="139"/>
      <c r="JH98" s="139"/>
      <c r="JI98" s="139"/>
      <c r="JJ98" s="139"/>
      <c r="JK98" s="139"/>
      <c r="JL98" s="139"/>
      <c r="JM98" s="139"/>
      <c r="JN98" s="139"/>
      <c r="JO98" s="139"/>
      <c r="JP98" s="139"/>
      <c r="JQ98" s="139"/>
      <c r="JR98" s="139"/>
      <c r="JS98" s="139"/>
      <c r="JT98" s="139"/>
      <c r="JU98" s="139"/>
      <c r="JV98" s="139"/>
      <c r="JW98" s="139"/>
      <c r="JX98" s="139"/>
      <c r="JY98" s="139"/>
      <c r="JZ98" s="139"/>
      <c r="KA98" s="139"/>
      <c r="KB98" s="139"/>
      <c r="KC98" s="139"/>
      <c r="KD98" s="139"/>
      <c r="KE98" s="139"/>
      <c r="KF98" s="139"/>
      <c r="KG98" s="139"/>
      <c r="KH98" s="139"/>
      <c r="KI98" s="139"/>
      <c r="KJ98" s="139"/>
      <c r="KK98" s="139"/>
      <c r="KL98" s="139"/>
      <c r="KM98" s="139"/>
      <c r="KN98" s="139"/>
      <c r="KO98" s="139"/>
      <c r="KP98" s="139"/>
      <c r="KQ98" s="139"/>
      <c r="KR98" s="139"/>
      <c r="KS98" s="139"/>
      <c r="KT98" s="139"/>
      <c r="KU98" s="139"/>
      <c r="KV98" s="139"/>
      <c r="KW98" s="139"/>
      <c r="KX98" s="139"/>
      <c r="KY98" s="139"/>
      <c r="KZ98" s="139"/>
      <c r="LA98" s="139"/>
      <c r="LB98" s="139"/>
      <c r="LC98" s="139"/>
      <c r="LD98" s="139"/>
      <c r="LE98" s="139"/>
      <c r="LF98" s="139"/>
      <c r="LG98" s="139"/>
      <c r="LH98" s="139"/>
      <c r="LI98" s="139"/>
      <c r="LJ98" s="139"/>
      <c r="LK98" s="139"/>
      <c r="LL98" s="139"/>
      <c r="LM98" s="139"/>
      <c r="LN98" s="139"/>
      <c r="LO98" s="139"/>
      <c r="LP98" s="139"/>
      <c r="LQ98" s="139"/>
      <c r="LR98" s="139"/>
      <c r="LS98" s="139"/>
      <c r="LT98" s="139"/>
      <c r="LU98" s="139"/>
      <c r="LV98" s="139"/>
      <c r="LW98" s="139"/>
      <c r="LX98" s="139"/>
      <c r="LY98" s="139"/>
      <c r="LZ98" s="139"/>
      <c r="MA98" s="139"/>
      <c r="MB98" s="139"/>
      <c r="MC98" s="139"/>
      <c r="MD98" s="139"/>
      <c r="ME98" s="139"/>
      <c r="MF98" s="139"/>
      <c r="MG98" s="139"/>
      <c r="MH98" s="139"/>
      <c r="MI98" s="139"/>
      <c r="MJ98" s="139"/>
    </row>
    <row r="99" spans="1:348" ht="20.25" x14ac:dyDescent="0.3">
      <c r="A99" s="44">
        <v>72</v>
      </c>
      <c r="B99" s="45"/>
      <c r="C99" s="244" t="s">
        <v>255</v>
      </c>
      <c r="D99" s="204" t="s">
        <v>200</v>
      </c>
      <c r="E99" s="140">
        <f t="shared" ref="E99:V99" si="437">E101+E102+E103</f>
        <v>0</v>
      </c>
      <c r="F99" s="140">
        <f t="shared" si="437"/>
        <v>0</v>
      </c>
      <c r="G99" s="140">
        <f t="shared" si="437"/>
        <v>0</v>
      </c>
      <c r="H99" s="140">
        <f t="shared" si="437"/>
        <v>0</v>
      </c>
      <c r="I99" s="140">
        <f t="shared" si="437"/>
        <v>0</v>
      </c>
      <c r="J99" s="137">
        <f t="shared" si="437"/>
        <v>0</v>
      </c>
      <c r="K99" s="137">
        <f t="shared" si="437"/>
        <v>0</v>
      </c>
      <c r="L99" s="137">
        <f t="shared" si="437"/>
        <v>0</v>
      </c>
      <c r="M99" s="137">
        <f t="shared" si="437"/>
        <v>0</v>
      </c>
      <c r="N99" s="137">
        <f t="shared" si="437"/>
        <v>0</v>
      </c>
      <c r="O99" s="137">
        <f t="shared" si="437"/>
        <v>0</v>
      </c>
      <c r="P99" s="137">
        <f t="shared" si="437"/>
        <v>0</v>
      </c>
      <c r="Q99" s="137">
        <f t="shared" si="437"/>
        <v>0</v>
      </c>
      <c r="R99" s="137">
        <f t="shared" si="437"/>
        <v>0</v>
      </c>
      <c r="S99" s="137">
        <f t="shared" si="437"/>
        <v>0</v>
      </c>
      <c r="T99" s="137">
        <f t="shared" si="437"/>
        <v>0</v>
      </c>
      <c r="U99" s="137">
        <f t="shared" si="437"/>
        <v>0</v>
      </c>
      <c r="V99" s="137">
        <f t="shared" si="437"/>
        <v>8103.8224002670686</v>
      </c>
      <c r="W99" s="137">
        <f>K99+L99+M99+N99+O99+P99+Q99+R99+S99+T99+U99+V99</f>
        <v>8103.8224002670686</v>
      </c>
      <c r="X99" s="137">
        <f>X101+X102+X103</f>
        <v>0</v>
      </c>
      <c r="Y99" s="137">
        <f>Y101+Y102+Y103</f>
        <v>0</v>
      </c>
      <c r="Z99" s="137">
        <f>Z101+Z102+Z103</f>
        <v>0</v>
      </c>
      <c r="AA99" s="137">
        <f>AA101+AA102+AA103</f>
        <v>0</v>
      </c>
      <c r="AB99" s="137">
        <f>AB101+AB102+AB103</f>
        <v>0</v>
      </c>
      <c r="AC99" s="137">
        <v>166.9170422300117</v>
      </c>
      <c r="AD99" s="137">
        <v>325.48823234852279</v>
      </c>
      <c r="AE99" s="137">
        <f>AE101+AE102+AE103</f>
        <v>0</v>
      </c>
      <c r="AF99" s="137">
        <f>AF101+AF102+AF103</f>
        <v>0</v>
      </c>
      <c r="AG99" s="137">
        <f>AG101+AG102+AG103</f>
        <v>20.864630278751463</v>
      </c>
      <c r="AH99" s="137">
        <f>AH101+AH102+AH103</f>
        <v>62.593890836254381</v>
      </c>
      <c r="AI99" s="137">
        <f>AI101+AI102+AI103</f>
        <v>0</v>
      </c>
      <c r="AJ99" s="137">
        <f>X99+Y99+Z99+AA99+AB99+AC99+AD99+AE99+AF99+AG99+AH99+AI99</f>
        <v>575.86379569354028</v>
      </c>
      <c r="AK99" s="137">
        <f t="shared" ref="AK99:AT99" si="438">SUM(AK101:AK103)</f>
        <v>0</v>
      </c>
      <c r="AL99" s="137">
        <f t="shared" si="438"/>
        <v>0</v>
      </c>
      <c r="AM99" s="137">
        <f t="shared" si="438"/>
        <v>0</v>
      </c>
      <c r="AN99" s="137">
        <f t="shared" si="438"/>
        <v>0</v>
      </c>
      <c r="AO99" s="137">
        <f t="shared" si="438"/>
        <v>417.29260557502926</v>
      </c>
      <c r="AP99" s="137">
        <f t="shared" si="438"/>
        <v>0</v>
      </c>
      <c r="AQ99" s="137">
        <f t="shared" si="438"/>
        <v>0</v>
      </c>
      <c r="AR99" s="137">
        <f t="shared" si="438"/>
        <v>229.51093306626606</v>
      </c>
      <c r="AS99" s="137">
        <f t="shared" si="438"/>
        <v>0</v>
      </c>
      <c r="AT99" s="137">
        <f t="shared" si="438"/>
        <v>121.01485561675848</v>
      </c>
      <c r="AU99" s="137">
        <f>AU101+AU102+AU103</f>
        <v>125.18778167250876</v>
      </c>
      <c r="AV99" s="137">
        <f>AV101+AV102+AV103</f>
        <v>20.864630278751463</v>
      </c>
      <c r="AW99" s="137">
        <f>AK99+AL99+AM99+AN99+AO99+AP99+AQ99+AR99+AS99+AT99+AU99+AV99</f>
        <v>913.87080620931397</v>
      </c>
      <c r="AX99" s="137">
        <f t="shared" ref="AX99:BI99" si="439">AX101+AX102+AX103</f>
        <v>0</v>
      </c>
      <c r="AY99" s="137">
        <f t="shared" si="439"/>
        <v>211233.51694207979</v>
      </c>
      <c r="AZ99" s="137">
        <f t="shared" si="439"/>
        <v>0</v>
      </c>
      <c r="BA99" s="137">
        <f t="shared" si="439"/>
        <v>0</v>
      </c>
      <c r="BB99" s="137">
        <f t="shared" si="439"/>
        <v>0</v>
      </c>
      <c r="BC99" s="137">
        <f t="shared" si="439"/>
        <v>0</v>
      </c>
      <c r="BD99" s="137">
        <f t="shared" si="439"/>
        <v>0</v>
      </c>
      <c r="BE99" s="137">
        <f t="shared" si="439"/>
        <v>350.52578868302453</v>
      </c>
      <c r="BF99" s="137">
        <f t="shared" si="439"/>
        <v>0</v>
      </c>
      <c r="BG99" s="137">
        <f t="shared" si="439"/>
        <v>0</v>
      </c>
      <c r="BH99" s="137">
        <f t="shared" si="439"/>
        <v>0</v>
      </c>
      <c r="BI99" s="137">
        <f t="shared" si="439"/>
        <v>-8.3458521115005837</v>
      </c>
      <c r="BJ99" s="137">
        <f>AX99+AY99+AZ99+BA99+BB99+BC99+BD99+BE99+BF99+BG99+BH99+BI99</f>
        <v>211575.69687865133</v>
      </c>
      <c r="BK99" s="137">
        <f t="shared" ref="BK99:BV99" si="440">BK101+BK102+BK103</f>
        <v>0</v>
      </c>
      <c r="BL99" s="137">
        <f t="shared" si="440"/>
        <v>0</v>
      </c>
      <c r="BM99" s="137">
        <f t="shared" si="440"/>
        <v>0</v>
      </c>
      <c r="BN99" s="137">
        <f t="shared" si="440"/>
        <v>0</v>
      </c>
      <c r="BO99" s="137">
        <f t="shared" si="440"/>
        <v>0</v>
      </c>
      <c r="BP99" s="137">
        <f t="shared" si="440"/>
        <v>0</v>
      </c>
      <c r="BQ99" s="137">
        <f t="shared" si="440"/>
        <v>0</v>
      </c>
      <c r="BR99" s="137">
        <f t="shared" si="440"/>
        <v>0</v>
      </c>
      <c r="BS99" s="137">
        <f t="shared" si="440"/>
        <v>0</v>
      </c>
      <c r="BT99" s="137">
        <f t="shared" si="440"/>
        <v>0</v>
      </c>
      <c r="BU99" s="137">
        <f t="shared" si="440"/>
        <v>333834.08446002338</v>
      </c>
      <c r="BV99" s="137">
        <f t="shared" si="440"/>
        <v>0</v>
      </c>
      <c r="BW99" s="137">
        <f>BK99+BL99+BM99+BN99+BO99+BP99+BQ99+BR99+BS99+BT99+BU99+BV99</f>
        <v>333834.08446002338</v>
      </c>
      <c r="BX99" s="137">
        <f t="shared" ref="BX99:CI99" si="441">BX101+BX102+BX103</f>
        <v>0</v>
      </c>
      <c r="BY99" s="137">
        <f t="shared" si="441"/>
        <v>6050.7427808379234</v>
      </c>
      <c r="BZ99" s="137">
        <f t="shared" si="441"/>
        <v>0</v>
      </c>
      <c r="CA99" s="137">
        <f t="shared" si="441"/>
        <v>511855.28292438661</v>
      </c>
      <c r="CB99" s="137">
        <f t="shared" si="441"/>
        <v>514066.9337339343</v>
      </c>
      <c r="CC99" s="137">
        <f t="shared" si="441"/>
        <v>0</v>
      </c>
      <c r="CD99" s="137">
        <f t="shared" si="441"/>
        <v>0</v>
      </c>
      <c r="CE99" s="137">
        <f t="shared" si="441"/>
        <v>0</v>
      </c>
      <c r="CF99" s="137">
        <f t="shared" si="441"/>
        <v>0</v>
      </c>
      <c r="CG99" s="137">
        <f t="shared" si="441"/>
        <v>0</v>
      </c>
      <c r="CH99" s="137">
        <f t="shared" si="441"/>
        <v>0</v>
      </c>
      <c r="CI99" s="137">
        <f t="shared" si="441"/>
        <v>141.87948589550993</v>
      </c>
      <c r="CJ99" s="137">
        <f>BX99+BY99+BZ99+CA99+CB99+CC99+CD99+CE99+CF99+CG99+CH99+CI99</f>
        <v>1032114.8389250544</v>
      </c>
      <c r="CK99" s="137">
        <f t="shared" ref="CK99:CV99" si="442">CK101+CK102+CK103</f>
        <v>0</v>
      </c>
      <c r="CL99" s="137">
        <f t="shared" si="442"/>
        <v>0</v>
      </c>
      <c r="CM99" s="137">
        <f t="shared" si="442"/>
        <v>0</v>
      </c>
      <c r="CN99" s="137">
        <f t="shared" si="442"/>
        <v>0</v>
      </c>
      <c r="CO99" s="137">
        <f t="shared" si="442"/>
        <v>0</v>
      </c>
      <c r="CP99" s="137">
        <f t="shared" si="442"/>
        <v>0</v>
      </c>
      <c r="CQ99" s="137">
        <f t="shared" si="442"/>
        <v>0</v>
      </c>
      <c r="CR99" s="137">
        <f t="shared" si="442"/>
        <v>0</v>
      </c>
      <c r="CS99" s="137">
        <f t="shared" si="442"/>
        <v>0</v>
      </c>
      <c r="CT99" s="137">
        <f t="shared" si="442"/>
        <v>0</v>
      </c>
      <c r="CU99" s="137">
        <f t="shared" si="442"/>
        <v>0</v>
      </c>
      <c r="CV99" s="137">
        <f t="shared" si="442"/>
        <v>20.864630278751463</v>
      </c>
      <c r="CW99" s="137">
        <f>CK99+CL99+CM99+CN99+CO99+CP99+CQ99+CR99+CS99+CT99+CU99+CV99</f>
        <v>20.864630278751463</v>
      </c>
      <c r="CX99" s="137">
        <f t="shared" ref="CX99:DI99" si="443">CX101+CX102+CX103</f>
        <v>0</v>
      </c>
      <c r="CY99" s="137">
        <f t="shared" si="443"/>
        <v>0</v>
      </c>
      <c r="CZ99" s="137">
        <f t="shared" si="443"/>
        <v>79.285595059255556</v>
      </c>
      <c r="DA99" s="137">
        <f t="shared" si="443"/>
        <v>0</v>
      </c>
      <c r="DB99" s="137">
        <f t="shared" si="443"/>
        <v>0</v>
      </c>
      <c r="DC99" s="137">
        <f t="shared" si="443"/>
        <v>0</v>
      </c>
      <c r="DD99" s="137">
        <f t="shared" si="443"/>
        <v>0</v>
      </c>
      <c r="DE99" s="137">
        <f t="shared" si="443"/>
        <v>0</v>
      </c>
      <c r="DF99" s="137">
        <f t="shared" si="443"/>
        <v>0</v>
      </c>
      <c r="DG99" s="137">
        <f t="shared" si="443"/>
        <v>0</v>
      </c>
      <c r="DH99" s="137">
        <f t="shared" si="443"/>
        <v>95.977299282256723</v>
      </c>
      <c r="DI99" s="137">
        <f t="shared" si="443"/>
        <v>0</v>
      </c>
      <c r="DJ99" s="137">
        <f>CX99+CY99+CZ99+DA99+DB99+DC99+DD99+DE99+DF99+DG99+DH99+DI99</f>
        <v>175.26289434151226</v>
      </c>
      <c r="DK99" s="137">
        <f t="shared" ref="DK99:DV99" si="444">DK101+DK102+DK103</f>
        <v>0</v>
      </c>
      <c r="DL99" s="137">
        <f t="shared" si="444"/>
        <v>0</v>
      </c>
      <c r="DM99" s="137">
        <f t="shared" si="444"/>
        <v>0</v>
      </c>
      <c r="DN99" s="137">
        <f t="shared" si="444"/>
        <v>0</v>
      </c>
      <c r="DO99" s="137">
        <f t="shared" si="444"/>
        <v>0</v>
      </c>
      <c r="DP99" s="137">
        <f t="shared" si="444"/>
        <v>0</v>
      </c>
      <c r="DQ99" s="137">
        <f t="shared" si="444"/>
        <v>0</v>
      </c>
      <c r="DR99" s="137">
        <f t="shared" si="444"/>
        <v>146.05241195126024</v>
      </c>
      <c r="DS99" s="137">
        <f t="shared" si="444"/>
        <v>0</v>
      </c>
      <c r="DT99" s="137">
        <f t="shared" si="444"/>
        <v>0</v>
      </c>
      <c r="DU99" s="137">
        <f t="shared" si="444"/>
        <v>-4.1729260557502919</v>
      </c>
      <c r="DV99" s="137">
        <f t="shared" si="444"/>
        <v>0</v>
      </c>
      <c r="DW99" s="137">
        <f>DK99+DL99+DM99+DN99+DO99+DP99+DQ99+DR99+DS99+DT99+DU99+DV99</f>
        <v>141.87948589550996</v>
      </c>
      <c r="DX99" s="137">
        <f t="shared" ref="DX99:EI99" si="445">DX101+DX102+DX103</f>
        <v>0</v>
      </c>
      <c r="DY99" s="137">
        <f t="shared" si="445"/>
        <v>0</v>
      </c>
      <c r="DZ99" s="137">
        <f t="shared" si="445"/>
        <v>0</v>
      </c>
      <c r="EA99" s="137">
        <f t="shared" si="445"/>
        <v>0</v>
      </c>
      <c r="EB99" s="137">
        <f t="shared" si="445"/>
        <v>0</v>
      </c>
      <c r="EC99" s="137">
        <f t="shared" si="445"/>
        <v>313</v>
      </c>
      <c r="ED99" s="137">
        <f t="shared" si="445"/>
        <v>474</v>
      </c>
      <c r="EE99" s="137">
        <f t="shared" si="445"/>
        <v>0</v>
      </c>
      <c r="EF99" s="137">
        <f t="shared" si="445"/>
        <v>0</v>
      </c>
      <c r="EG99" s="137">
        <f t="shared" si="445"/>
        <v>0</v>
      </c>
      <c r="EH99" s="137">
        <f t="shared" si="445"/>
        <v>4583.34</v>
      </c>
      <c r="EI99" s="137">
        <f t="shared" si="445"/>
        <v>417</v>
      </c>
      <c r="EJ99" s="137">
        <f>DX99+DY99+DZ99+EA99+EB99+EC99+ED99+EE99+EF99+EG99+EH99+EI99</f>
        <v>5787.34</v>
      </c>
      <c r="EK99" s="137">
        <f t="shared" ref="EK99:EV99" si="446">EK101+EK102+EK103</f>
        <v>0</v>
      </c>
      <c r="EL99" s="137">
        <f t="shared" si="446"/>
        <v>0</v>
      </c>
      <c r="EM99" s="137">
        <f t="shared" si="446"/>
        <v>32000</v>
      </c>
      <c r="EN99" s="137">
        <f t="shared" si="446"/>
        <v>289000</v>
      </c>
      <c r="EO99" s="137">
        <f t="shared" si="446"/>
        <v>24</v>
      </c>
      <c r="EP99" s="137">
        <f t="shared" si="446"/>
        <v>1776</v>
      </c>
      <c r="EQ99" s="137">
        <f t="shared" si="446"/>
        <v>0</v>
      </c>
      <c r="ER99" s="137">
        <f t="shared" si="446"/>
        <v>0</v>
      </c>
      <c r="ES99" s="137">
        <f t="shared" si="446"/>
        <v>0</v>
      </c>
      <c r="ET99" s="137">
        <f t="shared" si="446"/>
        <v>0</v>
      </c>
      <c r="EU99" s="137">
        <f t="shared" si="446"/>
        <v>251000</v>
      </c>
      <c r="EV99" s="137">
        <f t="shared" si="446"/>
        <v>0</v>
      </c>
      <c r="EW99" s="137">
        <f>EK99+EL99+EM99+EN99+EO99+EP99+EQ99+ER99+ES99+ET99+EU99+EV99</f>
        <v>573800</v>
      </c>
      <c r="EX99" s="137">
        <f t="shared" ref="EX99:FI99" si="447">EX101+EX102+EX103</f>
        <v>2552</v>
      </c>
      <c r="EY99" s="137">
        <f t="shared" si="447"/>
        <v>0</v>
      </c>
      <c r="EZ99" s="137">
        <f t="shared" si="447"/>
        <v>0</v>
      </c>
      <c r="FA99" s="137">
        <f t="shared" si="447"/>
        <v>40</v>
      </c>
      <c r="FB99" s="137">
        <f t="shared" si="447"/>
        <v>1</v>
      </c>
      <c r="FC99" s="137">
        <f t="shared" si="447"/>
        <v>2099</v>
      </c>
      <c r="FD99" s="137">
        <f t="shared" si="447"/>
        <v>0</v>
      </c>
      <c r="FE99" s="137">
        <f t="shared" si="447"/>
        <v>0</v>
      </c>
      <c r="FF99" s="137">
        <f t="shared" si="447"/>
        <v>0</v>
      </c>
      <c r="FG99" s="137">
        <f t="shared" si="447"/>
        <v>0</v>
      </c>
      <c r="FH99" s="137">
        <f t="shared" si="447"/>
        <v>6554</v>
      </c>
      <c r="FI99" s="137">
        <f t="shared" si="447"/>
        <v>300000</v>
      </c>
      <c r="FJ99" s="137">
        <f>EX99+EY99+EZ99+FA99+FB99+FC99+FD99+FE99+FF99+FG99+FH99+FI99</f>
        <v>311246</v>
      </c>
      <c r="FK99" s="137">
        <f t="shared" ref="FK99:FV99" si="448">FK101+FK102+FK103</f>
        <v>0</v>
      </c>
      <c r="FL99" s="137">
        <f t="shared" si="448"/>
        <v>21415.25</v>
      </c>
      <c r="FM99" s="137">
        <f t="shared" si="448"/>
        <v>0</v>
      </c>
      <c r="FN99" s="137">
        <f t="shared" si="448"/>
        <v>0</v>
      </c>
      <c r="FO99" s="137">
        <f t="shared" si="448"/>
        <v>0</v>
      </c>
      <c r="FP99" s="137">
        <f t="shared" si="448"/>
        <v>794</v>
      </c>
      <c r="FQ99" s="137">
        <f t="shared" si="448"/>
        <v>0</v>
      </c>
      <c r="FR99" s="137">
        <f t="shared" si="448"/>
        <v>0</v>
      </c>
      <c r="FS99" s="137">
        <f t="shared" si="448"/>
        <v>0</v>
      </c>
      <c r="FT99" s="137">
        <f t="shared" si="448"/>
        <v>0</v>
      </c>
      <c r="FU99" s="137">
        <f t="shared" si="448"/>
        <v>1230286</v>
      </c>
      <c r="FV99" s="137">
        <f t="shared" si="448"/>
        <v>0</v>
      </c>
      <c r="FW99" s="137">
        <f>FK99+FL99+FM99+FN99+FO99+FP99+FQ99+FR99+FS99+FT99+FU99+FV99</f>
        <v>1252495.25</v>
      </c>
      <c r="FX99" s="137">
        <f t="shared" ref="FX99:GF99" si="449">FX101+FX102+FX103</f>
        <v>0</v>
      </c>
      <c r="FY99" s="137">
        <f t="shared" si="449"/>
        <v>0</v>
      </c>
      <c r="FZ99" s="137">
        <f t="shared" si="449"/>
        <v>0</v>
      </c>
      <c r="GA99" s="137">
        <f t="shared" si="449"/>
        <v>0</v>
      </c>
      <c r="GB99" s="137">
        <f t="shared" si="449"/>
        <v>0</v>
      </c>
      <c r="GC99" s="137">
        <f t="shared" si="449"/>
        <v>2550</v>
      </c>
      <c r="GD99" s="137">
        <f t="shared" si="449"/>
        <v>25366</v>
      </c>
      <c r="GE99" s="137">
        <f t="shared" si="449"/>
        <v>0</v>
      </c>
      <c r="GF99" s="137">
        <f t="shared" si="449"/>
        <v>0</v>
      </c>
      <c r="GG99" s="137">
        <f>GG101+GG102+GG103</f>
        <v>0</v>
      </c>
      <c r="GH99" s="137">
        <f>GH101+GH102+GH103</f>
        <v>0</v>
      </c>
      <c r="GI99" s="137">
        <f>GI101+GI102+GI103</f>
        <v>0</v>
      </c>
      <c r="GJ99" s="137">
        <f>FY99+FZ99+GA99+GB99+GC99+GD99+GE99+GF99+GH99+GG99+GI99+FX99</f>
        <v>27916</v>
      </c>
      <c r="GK99" s="137">
        <f t="shared" ref="GK99:GT99" si="450">GK101+GK102+GK103</f>
        <v>20000</v>
      </c>
      <c r="GL99" s="137">
        <f t="shared" si="450"/>
        <v>0</v>
      </c>
      <c r="GM99" s="137">
        <f t="shared" si="450"/>
        <v>0</v>
      </c>
      <c r="GN99" s="137">
        <f t="shared" si="450"/>
        <v>0</v>
      </c>
      <c r="GO99" s="137">
        <f t="shared" si="450"/>
        <v>0</v>
      </c>
      <c r="GP99" s="137">
        <f t="shared" si="450"/>
        <v>229.2</v>
      </c>
      <c r="GQ99" s="137">
        <f t="shared" si="450"/>
        <v>3305.08</v>
      </c>
      <c r="GR99" s="137">
        <f t="shared" si="450"/>
        <v>0</v>
      </c>
      <c r="GS99" s="137">
        <f t="shared" si="450"/>
        <v>0</v>
      </c>
      <c r="GT99" s="137">
        <f t="shared" si="450"/>
        <v>0</v>
      </c>
      <c r="GU99" s="137">
        <f>GU101+GU102+GU103</f>
        <v>0</v>
      </c>
      <c r="GV99" s="137">
        <f>GV101+GV102+GV103</f>
        <v>10000</v>
      </c>
      <c r="GW99" s="137">
        <f>GK99+GL99+GM99+GN99+GO99+GP99+GQ99+GR99+GS99+GT99+GU99+GV99</f>
        <v>33534.28</v>
      </c>
      <c r="GX99" s="137">
        <f t="shared" ref="GX99:HG99" si="451">GX101+GX102+GX103</f>
        <v>0</v>
      </c>
      <c r="GY99" s="137">
        <f t="shared" si="451"/>
        <v>0</v>
      </c>
      <c r="GZ99" s="137">
        <f t="shared" si="451"/>
        <v>0</v>
      </c>
      <c r="HA99" s="137">
        <f t="shared" si="451"/>
        <v>0</v>
      </c>
      <c r="HB99" s="137">
        <f t="shared" si="451"/>
        <v>105102.42</v>
      </c>
      <c r="HC99" s="137">
        <f t="shared" si="451"/>
        <v>36245</v>
      </c>
      <c r="HD99" s="137">
        <f t="shared" si="451"/>
        <v>82366.399999999994</v>
      </c>
      <c r="HE99" s="137">
        <f t="shared" si="451"/>
        <v>0</v>
      </c>
      <c r="HF99" s="137">
        <f t="shared" si="451"/>
        <v>0</v>
      </c>
      <c r="HG99" s="137">
        <f t="shared" si="451"/>
        <v>0</v>
      </c>
      <c r="HH99" s="137">
        <f>HH101+HH102+HH103</f>
        <v>0</v>
      </c>
      <c r="HI99" s="137">
        <f>HI101+HI102+HI103</f>
        <v>0</v>
      </c>
      <c r="HJ99" s="137">
        <f>GX99+GY99+GZ99+HA99+HB99+HC99+HD99+HE99+HF99+HG99+HH99+HI99</f>
        <v>223713.81999999998</v>
      </c>
      <c r="HK99" s="137">
        <f t="shared" ref="HK99:HT99" si="452">HK101+HK102+HK103</f>
        <v>0</v>
      </c>
      <c r="HL99" s="137">
        <f t="shared" si="452"/>
        <v>0</v>
      </c>
      <c r="HM99" s="137">
        <f t="shared" si="452"/>
        <v>0</v>
      </c>
      <c r="HN99" s="137">
        <f t="shared" si="452"/>
        <v>48</v>
      </c>
      <c r="HO99" s="137">
        <f t="shared" si="452"/>
        <v>0</v>
      </c>
      <c r="HP99" s="137">
        <f t="shared" si="452"/>
        <v>60</v>
      </c>
      <c r="HQ99" s="137">
        <f t="shared" si="452"/>
        <v>243</v>
      </c>
      <c r="HR99" s="137">
        <f t="shared" si="452"/>
        <v>0</v>
      </c>
      <c r="HS99" s="137">
        <f t="shared" si="452"/>
        <v>14099</v>
      </c>
      <c r="HT99" s="137">
        <f t="shared" si="452"/>
        <v>0</v>
      </c>
      <c r="HU99" s="137">
        <f>HU101+HU102+HU103</f>
        <v>0</v>
      </c>
      <c r="HV99" s="137">
        <f>HV101+HV102+HV103</f>
        <v>0</v>
      </c>
      <c r="HW99" s="137">
        <f>HK99+HL99+HM99+HN99+HO99+HP99+HQ99+HR99+HS99+HT99+HU99+HV99</f>
        <v>14450</v>
      </c>
      <c r="HX99" s="137">
        <f t="shared" ref="HX99:IG99" si="453">HX101+HX102+HX103</f>
        <v>0</v>
      </c>
      <c r="HY99" s="137">
        <f t="shared" si="453"/>
        <v>0</v>
      </c>
      <c r="HZ99" s="137">
        <f t="shared" si="453"/>
        <v>0</v>
      </c>
      <c r="IA99" s="137">
        <f t="shared" si="453"/>
        <v>0</v>
      </c>
      <c r="IB99" s="137">
        <f t="shared" si="453"/>
        <v>0</v>
      </c>
      <c r="IC99" s="137">
        <f t="shared" si="453"/>
        <v>345</v>
      </c>
      <c r="ID99" s="137">
        <f t="shared" si="453"/>
        <v>0</v>
      </c>
      <c r="IE99" s="137">
        <f t="shared" si="453"/>
        <v>0</v>
      </c>
      <c r="IF99" s="137">
        <f t="shared" si="453"/>
        <v>0</v>
      </c>
      <c r="IG99" s="137">
        <f t="shared" si="453"/>
        <v>2100</v>
      </c>
      <c r="IH99" s="137">
        <f>IH101+IH102+IH103</f>
        <v>0</v>
      </c>
      <c r="II99" s="137">
        <f>II101+II102+II103</f>
        <v>1482</v>
      </c>
      <c r="IJ99" s="137">
        <f>HX99+HY99+HZ99+IA99+IB99+IC99+ID99+IE99+IF99+IG99+IH99+II99</f>
        <v>3927</v>
      </c>
      <c r="IK99" s="137">
        <f t="shared" ref="IK99:IT99" si="454">IK101+IK102+IK103</f>
        <v>0</v>
      </c>
      <c r="IL99" s="137">
        <f t="shared" si="454"/>
        <v>0</v>
      </c>
      <c r="IM99" s="137">
        <f t="shared" si="454"/>
        <v>0</v>
      </c>
      <c r="IN99" s="137">
        <f t="shared" si="454"/>
        <v>0</v>
      </c>
      <c r="IO99" s="137">
        <f t="shared" si="454"/>
        <v>0</v>
      </c>
      <c r="IP99" s="137">
        <f t="shared" si="454"/>
        <v>50</v>
      </c>
      <c r="IQ99" s="137">
        <f t="shared" si="454"/>
        <v>320</v>
      </c>
      <c r="IR99" s="137">
        <f t="shared" si="454"/>
        <v>0</v>
      </c>
      <c r="IS99" s="137">
        <f t="shared" si="454"/>
        <v>0</v>
      </c>
      <c r="IT99" s="137">
        <f t="shared" si="454"/>
        <v>0</v>
      </c>
      <c r="IU99" s="137">
        <f>IU101+IU102+IU103</f>
        <v>3650</v>
      </c>
      <c r="IV99" s="137">
        <f>IV101+IV102+IV103</f>
        <v>0</v>
      </c>
      <c r="IW99" s="137">
        <f>IK99+IL99+IM99+IN99+IO99+IP99+IQ99+IR99+IS99+IT99+IU99+IV99</f>
        <v>4020</v>
      </c>
      <c r="IX99" s="137">
        <f t="shared" ref="IX99:JG99" si="455">IX101+IX102+IX103</f>
        <v>0</v>
      </c>
      <c r="IY99" s="137">
        <f t="shared" si="455"/>
        <v>0</v>
      </c>
      <c r="IZ99" s="137">
        <f t="shared" si="455"/>
        <v>0</v>
      </c>
      <c r="JA99" s="137">
        <f t="shared" si="455"/>
        <v>0</v>
      </c>
      <c r="JB99" s="137">
        <f t="shared" si="455"/>
        <v>0</v>
      </c>
      <c r="JC99" s="137">
        <f t="shared" si="455"/>
        <v>41441.5</v>
      </c>
      <c r="JD99" s="137">
        <f t="shared" si="455"/>
        <v>410</v>
      </c>
      <c r="JE99" s="137">
        <f t="shared" si="455"/>
        <v>0</v>
      </c>
      <c r="JF99" s="137">
        <f t="shared" si="455"/>
        <v>0</v>
      </c>
      <c r="JG99" s="137">
        <f t="shared" si="455"/>
        <v>0</v>
      </c>
      <c r="JH99" s="137">
        <f>JH101+JH102+JH103</f>
        <v>827.87</v>
      </c>
      <c r="JI99" s="137">
        <f>JI101+JI102+JI103</f>
        <v>0</v>
      </c>
      <c r="JJ99" s="137">
        <f>IX99+IY99+IZ99+JA99+JB99+JC99+JD99+JE99+JF99+JG99+JH99+JI99</f>
        <v>42679.37</v>
      </c>
      <c r="JK99" s="137">
        <f t="shared" ref="JK99:JT99" si="456">JK101+JK102+JK103</f>
        <v>0</v>
      </c>
      <c r="JL99" s="137">
        <f t="shared" si="456"/>
        <v>0</v>
      </c>
      <c r="JM99" s="137">
        <f t="shared" si="456"/>
        <v>4055</v>
      </c>
      <c r="JN99" s="137">
        <f t="shared" si="456"/>
        <v>0</v>
      </c>
      <c r="JO99" s="137">
        <f t="shared" si="456"/>
        <v>0</v>
      </c>
      <c r="JP99" s="137">
        <f t="shared" si="456"/>
        <v>0</v>
      </c>
      <c r="JQ99" s="137">
        <f t="shared" si="456"/>
        <v>103000</v>
      </c>
      <c r="JR99" s="137">
        <f t="shared" si="456"/>
        <v>470</v>
      </c>
      <c r="JS99" s="137">
        <f t="shared" si="456"/>
        <v>0</v>
      </c>
      <c r="JT99" s="137">
        <f t="shared" si="456"/>
        <v>0</v>
      </c>
      <c r="JU99" s="137">
        <f>JU101+JU102+JU103</f>
        <v>69436</v>
      </c>
      <c r="JV99" s="137">
        <f>JV101+JV102+JV103</f>
        <v>7714</v>
      </c>
      <c r="JW99" s="137">
        <f>JK99+JL99+JM99+JN99+JO99+JP99+JQ99+JR99+JS99+JT99+JU99+JV99</f>
        <v>184675</v>
      </c>
      <c r="JX99" s="137">
        <f t="shared" ref="JX99:KG99" si="457">JX101+JX102+JX103</f>
        <v>0</v>
      </c>
      <c r="JY99" s="137">
        <f t="shared" si="457"/>
        <v>36657</v>
      </c>
      <c r="JZ99" s="137">
        <f t="shared" si="457"/>
        <v>4073</v>
      </c>
      <c r="KA99" s="137">
        <f t="shared" si="457"/>
        <v>0</v>
      </c>
      <c r="KB99" s="137">
        <f t="shared" si="457"/>
        <v>0</v>
      </c>
      <c r="KC99" s="137">
        <f t="shared" si="457"/>
        <v>44706.2</v>
      </c>
      <c r="KD99" s="137">
        <f t="shared" si="457"/>
        <v>31618.85</v>
      </c>
      <c r="KE99" s="137">
        <f t="shared" si="457"/>
        <v>3252.82</v>
      </c>
      <c r="KF99" s="137">
        <f t="shared" si="457"/>
        <v>0</v>
      </c>
      <c r="KG99" s="137">
        <f t="shared" si="457"/>
        <v>0</v>
      </c>
      <c r="KH99" s="137">
        <f>KH101+KH102+KH103</f>
        <v>148408.60999999999</v>
      </c>
      <c r="KI99" s="137">
        <f>KI101+KI102+KI103</f>
        <v>9036</v>
      </c>
      <c r="KJ99" s="137">
        <f>JX99+JY99+JZ99+KA99+KB99+KC99+KD99+KE99+KF99+KG99+KH99+KI99</f>
        <v>277752.48</v>
      </c>
      <c r="KK99" s="137">
        <f t="shared" ref="KK99:KT99" si="458">KK101+KK102+KK103</f>
        <v>0</v>
      </c>
      <c r="KL99" s="137">
        <f t="shared" si="458"/>
        <v>0</v>
      </c>
      <c r="KM99" s="137">
        <f t="shared" si="458"/>
        <v>0</v>
      </c>
      <c r="KN99" s="137">
        <f t="shared" si="458"/>
        <v>330000</v>
      </c>
      <c r="KO99" s="137">
        <f t="shared" si="458"/>
        <v>0</v>
      </c>
      <c r="KP99" s="137">
        <f t="shared" si="458"/>
        <v>550</v>
      </c>
      <c r="KQ99" s="137">
        <f t="shared" si="458"/>
        <v>33268.449999999997</v>
      </c>
      <c r="KR99" s="137">
        <f t="shared" si="458"/>
        <v>1207.22</v>
      </c>
      <c r="KS99" s="137">
        <f t="shared" si="458"/>
        <v>0</v>
      </c>
      <c r="KT99" s="137">
        <f t="shared" si="458"/>
        <v>0</v>
      </c>
      <c r="KU99" s="137">
        <f>KU101+KU102+KU103</f>
        <v>0</v>
      </c>
      <c r="KV99" s="137">
        <f>KV101+KV102+KV103</f>
        <v>8771.07</v>
      </c>
      <c r="KW99" s="137">
        <f>KK99+KL99+KM99+KN99+KO99+KP99+KQ99+KR99+KS99+KT99+KU99+KV99</f>
        <v>373796.74</v>
      </c>
      <c r="KX99" s="137">
        <f t="shared" ref="KX99:LG99" si="459">KX101+KX102+KX103</f>
        <v>0</v>
      </c>
      <c r="KY99" s="137">
        <f t="shared" si="459"/>
        <v>0</v>
      </c>
      <c r="KZ99" s="137">
        <f t="shared" si="459"/>
        <v>0</v>
      </c>
      <c r="LA99" s="137">
        <f t="shared" si="459"/>
        <v>0</v>
      </c>
      <c r="LB99" s="137">
        <f t="shared" si="459"/>
        <v>90196.21</v>
      </c>
      <c r="LC99" s="137">
        <f t="shared" si="459"/>
        <v>9804.7999999999993</v>
      </c>
      <c r="LD99" s="137">
        <f t="shared" si="459"/>
        <v>0</v>
      </c>
      <c r="LE99" s="137">
        <f t="shared" si="459"/>
        <v>0</v>
      </c>
      <c r="LF99" s="137">
        <f t="shared" si="459"/>
        <v>0</v>
      </c>
      <c r="LG99" s="137">
        <f t="shared" si="459"/>
        <v>0</v>
      </c>
      <c r="LH99" s="137">
        <f>LH101+LH102+LH103</f>
        <v>0</v>
      </c>
      <c r="LI99" s="137">
        <f>LI101+LI102+LI103</f>
        <v>0</v>
      </c>
      <c r="LJ99" s="137">
        <f>KX99+KY99+KZ99+LA99+LB99+LC99+LD99+LE99+LF99+LG99+LH99+LI99</f>
        <v>100001.01000000001</v>
      </c>
      <c r="LK99" s="137">
        <f t="shared" ref="LK99:LT99" si="460">LK101+LK102+LK103</f>
        <v>0</v>
      </c>
      <c r="LL99" s="137">
        <f t="shared" si="460"/>
        <v>0</v>
      </c>
      <c r="LM99" s="137">
        <f t="shared" si="460"/>
        <v>0</v>
      </c>
      <c r="LN99" s="137">
        <f t="shared" si="460"/>
        <v>0</v>
      </c>
      <c r="LO99" s="137">
        <f t="shared" si="460"/>
        <v>623212</v>
      </c>
      <c r="LP99" s="137">
        <f t="shared" si="460"/>
        <v>0</v>
      </c>
      <c r="LQ99" s="137">
        <f t="shared" si="460"/>
        <v>0</v>
      </c>
      <c r="LR99" s="137">
        <f t="shared" si="460"/>
        <v>140200</v>
      </c>
      <c r="LS99" s="137">
        <f t="shared" si="460"/>
        <v>0</v>
      </c>
      <c r="LT99" s="137">
        <f t="shared" si="460"/>
        <v>0</v>
      </c>
      <c r="LU99" s="137">
        <f>LU101+LU102+LU103</f>
        <v>122990.99</v>
      </c>
      <c r="LV99" s="137">
        <f>LV101+LV102+LV103</f>
        <v>0</v>
      </c>
      <c r="LW99" s="137">
        <f>LK99+LL99+LM99+LN99+LO99+LP99+LQ99+LR99+LS99+LT99+LU99+LV99</f>
        <v>886402.99</v>
      </c>
      <c r="LX99" s="137">
        <f t="shared" ref="LX99:MG99" si="461">LX101+LX102+LX103</f>
        <v>0</v>
      </c>
      <c r="LY99" s="137">
        <f t="shared" si="461"/>
        <v>0</v>
      </c>
      <c r="LZ99" s="137">
        <f t="shared" si="461"/>
        <v>0</v>
      </c>
      <c r="MA99" s="137">
        <f t="shared" si="461"/>
        <v>0</v>
      </c>
      <c r="MB99" s="137">
        <f t="shared" si="461"/>
        <v>0</v>
      </c>
      <c r="MC99" s="137">
        <f t="shared" si="461"/>
        <v>0</v>
      </c>
      <c r="MD99" s="137">
        <f t="shared" si="461"/>
        <v>0</v>
      </c>
      <c r="ME99" s="137">
        <f t="shared" si="461"/>
        <v>0</v>
      </c>
      <c r="MF99" s="137">
        <f t="shared" si="461"/>
        <v>0</v>
      </c>
      <c r="MG99" s="137">
        <f t="shared" si="461"/>
        <v>0</v>
      </c>
      <c r="MH99" s="137">
        <f>MH101+MH102+MH103</f>
        <v>0</v>
      </c>
      <c r="MI99" s="137">
        <f>MI101+MI102+MI103</f>
        <v>0</v>
      </c>
      <c r="MJ99" s="137">
        <f>LX99+LY99+LZ99+MA99+MB99+MC99+MD99+ME99+MF99+MG99+MH99+MI99</f>
        <v>0</v>
      </c>
    </row>
    <row r="100" spans="1:348" x14ac:dyDescent="0.2">
      <c r="A100" s="42"/>
      <c r="B100" s="43"/>
      <c r="C100" s="245" t="s">
        <v>395</v>
      </c>
      <c r="D100" s="205" t="s">
        <v>395</v>
      </c>
      <c r="E100" s="143"/>
      <c r="F100" s="143"/>
      <c r="G100" s="143"/>
      <c r="H100" s="143"/>
      <c r="I100" s="143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  <c r="BP100" s="139"/>
      <c r="BQ100" s="139"/>
      <c r="BR100" s="139"/>
      <c r="BS100" s="139"/>
      <c r="BT100" s="139"/>
      <c r="BU100" s="139"/>
      <c r="BV100" s="139"/>
      <c r="BW100" s="139"/>
      <c r="BX100" s="139"/>
      <c r="BY100" s="139"/>
      <c r="BZ100" s="139"/>
      <c r="CA100" s="139"/>
      <c r="CB100" s="139"/>
      <c r="CC100" s="139"/>
      <c r="CD100" s="139"/>
      <c r="CE100" s="139"/>
      <c r="CF100" s="139"/>
      <c r="CG100" s="139"/>
      <c r="CH100" s="139"/>
      <c r="CI100" s="139"/>
      <c r="CJ100" s="139"/>
      <c r="CK100" s="139"/>
      <c r="CL100" s="139"/>
      <c r="CM100" s="139"/>
      <c r="CN100" s="139"/>
      <c r="CO100" s="139"/>
      <c r="CP100" s="139"/>
      <c r="CQ100" s="139"/>
      <c r="CR100" s="139"/>
      <c r="CS100" s="139"/>
      <c r="CT100" s="139"/>
      <c r="CU100" s="139"/>
      <c r="CV100" s="139"/>
      <c r="CW100" s="139"/>
      <c r="CX100" s="139"/>
      <c r="CY100" s="139"/>
      <c r="CZ100" s="139"/>
      <c r="DA100" s="139"/>
      <c r="DB100" s="139"/>
      <c r="DC100" s="139"/>
      <c r="DD100" s="139"/>
      <c r="DE100" s="139"/>
      <c r="DF100" s="139"/>
      <c r="DG100" s="139"/>
      <c r="DH100" s="139"/>
      <c r="DI100" s="139"/>
      <c r="DJ100" s="139"/>
      <c r="DK100" s="139"/>
      <c r="DL100" s="139"/>
      <c r="DM100" s="139"/>
      <c r="DN100" s="139"/>
      <c r="DO100" s="139"/>
      <c r="DP100" s="139"/>
      <c r="DQ100" s="139"/>
      <c r="DR100" s="139"/>
      <c r="DS100" s="139"/>
      <c r="DT100" s="139"/>
      <c r="DU100" s="139"/>
      <c r="DV100" s="139"/>
      <c r="DW100" s="139"/>
      <c r="DX100" s="139"/>
      <c r="DY100" s="139"/>
      <c r="DZ100" s="139"/>
      <c r="EA100" s="139"/>
      <c r="EB100" s="139"/>
      <c r="EC100" s="139"/>
      <c r="ED100" s="139"/>
      <c r="EE100" s="139"/>
      <c r="EF100" s="139"/>
      <c r="EG100" s="139"/>
      <c r="EH100" s="139"/>
      <c r="EI100" s="139"/>
      <c r="EJ100" s="139"/>
      <c r="EK100" s="139"/>
      <c r="EL100" s="139"/>
      <c r="EM100" s="139"/>
      <c r="EN100" s="139"/>
      <c r="EO100" s="139"/>
      <c r="EP100" s="139"/>
      <c r="EQ100" s="139"/>
      <c r="ER100" s="139"/>
      <c r="ES100" s="139"/>
      <c r="ET100" s="139"/>
      <c r="EU100" s="139"/>
      <c r="EV100" s="139"/>
      <c r="EW100" s="139"/>
      <c r="EX100" s="139"/>
      <c r="EY100" s="139"/>
      <c r="EZ100" s="139"/>
      <c r="FA100" s="139"/>
      <c r="FB100" s="139"/>
      <c r="FC100" s="139"/>
      <c r="FD100" s="139"/>
      <c r="FE100" s="139"/>
      <c r="FF100" s="139"/>
      <c r="FG100" s="139"/>
      <c r="FH100" s="139"/>
      <c r="FI100" s="139"/>
      <c r="FJ100" s="139"/>
      <c r="FK100" s="139"/>
      <c r="FL100" s="139"/>
      <c r="FM100" s="139"/>
      <c r="FN100" s="139"/>
      <c r="FO100" s="139"/>
      <c r="FP100" s="139"/>
      <c r="FQ100" s="139"/>
      <c r="FR100" s="139"/>
      <c r="FS100" s="139"/>
      <c r="FT100" s="139"/>
      <c r="FU100" s="139"/>
      <c r="FV100" s="139"/>
      <c r="FW100" s="139"/>
      <c r="FX100" s="139"/>
      <c r="FY100" s="139"/>
      <c r="FZ100" s="139"/>
      <c r="GA100" s="139"/>
      <c r="GB100" s="139"/>
      <c r="GC100" s="139"/>
      <c r="GD100" s="139"/>
      <c r="GE100" s="139"/>
      <c r="GF100" s="139"/>
      <c r="GG100" s="139"/>
      <c r="GH100" s="139"/>
      <c r="GI100" s="139"/>
      <c r="GJ100" s="139"/>
      <c r="GK100" s="139"/>
      <c r="GL100" s="139"/>
      <c r="GM100" s="139"/>
      <c r="GN100" s="139"/>
      <c r="GO100" s="139"/>
      <c r="GP100" s="139"/>
      <c r="GQ100" s="139"/>
      <c r="GR100" s="139"/>
      <c r="GS100" s="139"/>
      <c r="GT100" s="139"/>
      <c r="GU100" s="139"/>
      <c r="GV100" s="139"/>
      <c r="GW100" s="139"/>
      <c r="GX100" s="139"/>
      <c r="GY100" s="139"/>
      <c r="GZ100" s="139"/>
      <c r="HA100" s="139"/>
      <c r="HB100" s="139"/>
      <c r="HC100" s="139"/>
      <c r="HD100" s="139"/>
      <c r="HE100" s="139"/>
      <c r="HF100" s="139"/>
      <c r="HG100" s="139"/>
      <c r="HH100" s="139"/>
      <c r="HI100" s="139"/>
      <c r="HJ100" s="139"/>
      <c r="HK100" s="139"/>
      <c r="HL100" s="139"/>
      <c r="HM100" s="139"/>
      <c r="HN100" s="139"/>
      <c r="HO100" s="139"/>
      <c r="HP100" s="139"/>
      <c r="HQ100" s="139"/>
      <c r="HR100" s="139"/>
      <c r="HS100" s="139"/>
      <c r="HT100" s="139"/>
      <c r="HU100" s="139"/>
      <c r="HV100" s="139"/>
      <c r="HW100" s="139"/>
      <c r="HX100" s="139"/>
      <c r="HY100" s="139"/>
      <c r="HZ100" s="139"/>
      <c r="IA100" s="139"/>
      <c r="IB100" s="139"/>
      <c r="IC100" s="139"/>
      <c r="ID100" s="139"/>
      <c r="IE100" s="139"/>
      <c r="IF100" s="139"/>
      <c r="IG100" s="139"/>
      <c r="IH100" s="139"/>
      <c r="II100" s="139"/>
      <c r="IJ100" s="139"/>
      <c r="IK100" s="139"/>
      <c r="IL100" s="139"/>
      <c r="IM100" s="139"/>
      <c r="IN100" s="139"/>
      <c r="IO100" s="139"/>
      <c r="IP100" s="139"/>
      <c r="IQ100" s="139"/>
      <c r="IR100" s="139"/>
      <c r="IS100" s="139"/>
      <c r="IT100" s="139"/>
      <c r="IU100" s="139"/>
      <c r="IV100" s="139"/>
      <c r="IW100" s="139"/>
      <c r="IX100" s="139"/>
      <c r="IY100" s="139"/>
      <c r="IZ100" s="139"/>
      <c r="JA100" s="139"/>
      <c r="JB100" s="139"/>
      <c r="JC100" s="139"/>
      <c r="JD100" s="139"/>
      <c r="JE100" s="139"/>
      <c r="JF100" s="139"/>
      <c r="JG100" s="139"/>
      <c r="JH100" s="139"/>
      <c r="JI100" s="139"/>
      <c r="JJ100" s="139"/>
      <c r="JK100" s="139"/>
      <c r="JL100" s="139"/>
      <c r="JM100" s="139"/>
      <c r="JN100" s="139"/>
      <c r="JO100" s="139"/>
      <c r="JP100" s="139"/>
      <c r="JQ100" s="139"/>
      <c r="JR100" s="139"/>
      <c r="JS100" s="139"/>
      <c r="JT100" s="139"/>
      <c r="JU100" s="139"/>
      <c r="JV100" s="139"/>
      <c r="JW100" s="139"/>
      <c r="JX100" s="139"/>
      <c r="JY100" s="139"/>
      <c r="JZ100" s="139"/>
      <c r="KA100" s="139"/>
      <c r="KB100" s="139"/>
      <c r="KC100" s="139"/>
      <c r="KD100" s="139"/>
      <c r="KE100" s="139"/>
      <c r="KF100" s="139"/>
      <c r="KG100" s="139"/>
      <c r="KH100" s="139"/>
      <c r="KI100" s="139"/>
      <c r="KJ100" s="139"/>
      <c r="KK100" s="139"/>
      <c r="KL100" s="139"/>
      <c r="KM100" s="139"/>
      <c r="KN100" s="139"/>
      <c r="KO100" s="139"/>
      <c r="KP100" s="139"/>
      <c r="KQ100" s="139"/>
      <c r="KR100" s="139"/>
      <c r="KS100" s="139"/>
      <c r="KT100" s="139"/>
      <c r="KU100" s="139"/>
      <c r="KV100" s="139"/>
      <c r="KW100" s="139"/>
      <c r="KX100" s="139"/>
      <c r="KY100" s="139"/>
      <c r="KZ100" s="139"/>
      <c r="LA100" s="139"/>
      <c r="LB100" s="139"/>
      <c r="LC100" s="139"/>
      <c r="LD100" s="139"/>
      <c r="LE100" s="139"/>
      <c r="LF100" s="139"/>
      <c r="LG100" s="139"/>
      <c r="LH100" s="139"/>
      <c r="LI100" s="139"/>
      <c r="LJ100" s="139"/>
      <c r="LK100" s="139"/>
      <c r="LL100" s="139"/>
      <c r="LM100" s="139"/>
      <c r="LN100" s="139"/>
      <c r="LO100" s="139"/>
      <c r="LP100" s="139"/>
      <c r="LQ100" s="139"/>
      <c r="LR100" s="139"/>
      <c r="LS100" s="139"/>
      <c r="LT100" s="139"/>
      <c r="LU100" s="139"/>
      <c r="LV100" s="139"/>
      <c r="LW100" s="139"/>
      <c r="LX100" s="139"/>
      <c r="LY100" s="139"/>
      <c r="LZ100" s="139"/>
      <c r="MA100" s="139"/>
      <c r="MB100" s="139"/>
      <c r="MC100" s="139"/>
      <c r="MD100" s="139"/>
      <c r="ME100" s="139"/>
      <c r="MF100" s="139"/>
      <c r="MG100" s="139"/>
      <c r="MH100" s="139"/>
      <c r="MI100" s="139"/>
      <c r="MJ100" s="139"/>
    </row>
    <row r="101" spans="1:348" ht="18" x14ac:dyDescent="0.25">
      <c r="A101" s="1">
        <v>720</v>
      </c>
      <c r="B101" s="2"/>
      <c r="C101" s="246" t="s">
        <v>256</v>
      </c>
      <c r="D101" s="206" t="s">
        <v>337</v>
      </c>
      <c r="E101" s="141">
        <v>0</v>
      </c>
      <c r="F101" s="141">
        <v>0</v>
      </c>
      <c r="G101" s="141">
        <v>0</v>
      </c>
      <c r="H101" s="141">
        <v>0</v>
      </c>
      <c r="I101" s="141">
        <v>0</v>
      </c>
      <c r="J101" s="142">
        <v>0</v>
      </c>
      <c r="K101" s="142">
        <v>0</v>
      </c>
      <c r="L101" s="142">
        <v>0</v>
      </c>
      <c r="M101" s="142">
        <v>0</v>
      </c>
      <c r="N101" s="142">
        <v>0</v>
      </c>
      <c r="O101" s="142">
        <v>0</v>
      </c>
      <c r="P101" s="142">
        <v>0</v>
      </c>
      <c r="Q101" s="142">
        <v>0</v>
      </c>
      <c r="R101" s="142">
        <v>0</v>
      </c>
      <c r="S101" s="142">
        <v>0</v>
      </c>
      <c r="T101" s="142">
        <v>0</v>
      </c>
      <c r="U101" s="142">
        <v>0</v>
      </c>
      <c r="V101" s="142">
        <v>8103.8224002670686</v>
      </c>
      <c r="W101" s="142">
        <f>K101+L101+M101+N101+O101+P101+Q101+R101+S101+T101+U101+V101</f>
        <v>8103.8224002670686</v>
      </c>
      <c r="X101" s="142">
        <v>0</v>
      </c>
      <c r="Y101" s="142">
        <v>0</v>
      </c>
      <c r="Z101" s="142">
        <v>0</v>
      </c>
      <c r="AA101" s="142">
        <v>0</v>
      </c>
      <c r="AB101" s="142">
        <v>0</v>
      </c>
      <c r="AC101" s="142">
        <v>0</v>
      </c>
      <c r="AD101" s="142">
        <v>0</v>
      </c>
      <c r="AE101" s="142">
        <v>0</v>
      </c>
      <c r="AF101" s="142">
        <v>0</v>
      </c>
      <c r="AG101" s="142">
        <v>20.864630278751463</v>
      </c>
      <c r="AH101" s="142">
        <v>62.593890836254381</v>
      </c>
      <c r="AI101" s="142">
        <v>0</v>
      </c>
      <c r="AJ101" s="142">
        <f>X101+Y101+Z101+AA101+AB101+AC101+AD101+AE101+AF101+AG101+AH101+AI101</f>
        <v>83.458521115005851</v>
      </c>
      <c r="AK101" s="142">
        <v>0</v>
      </c>
      <c r="AL101" s="142">
        <v>0</v>
      </c>
      <c r="AM101" s="142">
        <v>0</v>
      </c>
      <c r="AN101" s="142">
        <v>0</v>
      </c>
      <c r="AO101" s="142">
        <v>417.29260557502926</v>
      </c>
      <c r="AP101" s="142">
        <v>0</v>
      </c>
      <c r="AQ101" s="142">
        <v>0</v>
      </c>
      <c r="AR101" s="142">
        <v>229.51093306626606</v>
      </c>
      <c r="AS101" s="142">
        <v>0</v>
      </c>
      <c r="AT101" s="142">
        <v>121.01485561675848</v>
      </c>
      <c r="AU101" s="142">
        <v>125.18778167250876</v>
      </c>
      <c r="AV101" s="142">
        <v>20.864630278751463</v>
      </c>
      <c r="AW101" s="142">
        <f>AK101+AL101+AM101+AN101+AO101+AP101+AQ101+AR101+AS101+AT101+AU101+AV101</f>
        <v>913.87080620931397</v>
      </c>
      <c r="AX101" s="151">
        <v>0</v>
      </c>
      <c r="AY101" s="151">
        <v>211233.51694207979</v>
      </c>
      <c r="AZ101" s="151">
        <v>0</v>
      </c>
      <c r="BA101" s="151">
        <v>0</v>
      </c>
      <c r="BB101" s="151">
        <v>0</v>
      </c>
      <c r="BC101" s="151">
        <v>0</v>
      </c>
      <c r="BD101" s="151">
        <v>0</v>
      </c>
      <c r="BE101" s="151">
        <v>350.52578868302453</v>
      </c>
      <c r="BF101" s="151">
        <v>0</v>
      </c>
      <c r="BG101" s="151">
        <v>0</v>
      </c>
      <c r="BH101" s="151">
        <v>0</v>
      </c>
      <c r="BI101" s="142">
        <v>-8.3458521115005837</v>
      </c>
      <c r="BJ101" s="142">
        <f>AX101+AY101+AZ101+BA101+BB101+BC101+BD101+BE101+BF101+BG101+BH101+BI101</f>
        <v>211575.69687865133</v>
      </c>
      <c r="BK101" s="151">
        <v>0</v>
      </c>
      <c r="BL101" s="151">
        <v>0</v>
      </c>
      <c r="BM101" s="151">
        <v>0</v>
      </c>
      <c r="BN101" s="151">
        <v>0</v>
      </c>
      <c r="BO101" s="151">
        <v>0</v>
      </c>
      <c r="BP101" s="151">
        <v>0</v>
      </c>
      <c r="BQ101" s="151">
        <v>0</v>
      </c>
      <c r="BR101" s="151">
        <v>0</v>
      </c>
      <c r="BS101" s="151">
        <v>0</v>
      </c>
      <c r="BT101" s="151">
        <v>0</v>
      </c>
      <c r="BU101" s="151">
        <v>333834.08446002338</v>
      </c>
      <c r="BV101" s="151">
        <v>0</v>
      </c>
      <c r="BW101" s="142">
        <f>BK101+BL101+BM101+BN101+BO101+BP101+BQ101+BR101+BS101+BT101+BU101+BV101</f>
        <v>333834.08446002338</v>
      </c>
      <c r="BX101" s="151">
        <v>0</v>
      </c>
      <c r="BY101" s="151">
        <v>6050.7427808379234</v>
      </c>
      <c r="BZ101" s="151">
        <v>0</v>
      </c>
      <c r="CA101" s="151">
        <v>511855.28292438661</v>
      </c>
      <c r="CB101" s="151">
        <v>514066.9337339343</v>
      </c>
      <c r="CC101" s="151">
        <v>0</v>
      </c>
      <c r="CD101" s="151">
        <v>0</v>
      </c>
      <c r="CE101" s="151">
        <v>0</v>
      </c>
      <c r="CF101" s="151">
        <v>0</v>
      </c>
      <c r="CG101" s="151">
        <v>0</v>
      </c>
      <c r="CH101" s="151">
        <v>0</v>
      </c>
      <c r="CI101" s="151">
        <v>141.87948589550993</v>
      </c>
      <c r="CJ101" s="142">
        <f>BX101+BY101+BZ101+CA101+CB101+CC101+CD101+CE101+CF101+CG101+CH101+CI101</f>
        <v>1032114.8389250544</v>
      </c>
      <c r="CK101" s="151">
        <v>0</v>
      </c>
      <c r="CL101" s="151">
        <v>0</v>
      </c>
      <c r="CM101" s="151">
        <v>0</v>
      </c>
      <c r="CN101" s="151">
        <v>0</v>
      </c>
      <c r="CO101" s="151">
        <v>0</v>
      </c>
      <c r="CP101" s="151">
        <v>0</v>
      </c>
      <c r="CQ101" s="151">
        <v>0</v>
      </c>
      <c r="CR101" s="151">
        <v>0</v>
      </c>
      <c r="CS101" s="151">
        <v>0</v>
      </c>
      <c r="CT101" s="151">
        <v>0</v>
      </c>
      <c r="CU101" s="151">
        <v>0</v>
      </c>
      <c r="CV101" s="151">
        <v>20.864630278751463</v>
      </c>
      <c r="CW101" s="142">
        <f>CK101+CL101+CM101+CN101+CO101+CP101+CQ101+CR101+CS101+CT101+CU101+CV101</f>
        <v>20.864630278751463</v>
      </c>
      <c r="CX101" s="151">
        <v>0</v>
      </c>
      <c r="CY101" s="151">
        <v>0</v>
      </c>
      <c r="CZ101" s="151">
        <v>79.285595059255556</v>
      </c>
      <c r="DA101" s="151">
        <v>0</v>
      </c>
      <c r="DB101" s="151">
        <v>0</v>
      </c>
      <c r="DC101" s="151">
        <v>0</v>
      </c>
      <c r="DD101" s="151">
        <v>0</v>
      </c>
      <c r="DE101" s="151">
        <v>0</v>
      </c>
      <c r="DF101" s="151">
        <v>0</v>
      </c>
      <c r="DG101" s="151">
        <v>0</v>
      </c>
      <c r="DH101" s="151">
        <v>95.977299282256723</v>
      </c>
      <c r="DI101" s="151">
        <v>0</v>
      </c>
      <c r="DJ101" s="142">
        <f>CX101+CY101+CZ101+DA101+DB101+DC101+DD101+DE101+DF101+DG101+DH101+DI101</f>
        <v>175.26289434151226</v>
      </c>
      <c r="DK101" s="151">
        <v>0</v>
      </c>
      <c r="DL101" s="151">
        <v>0</v>
      </c>
      <c r="DM101" s="151">
        <v>0</v>
      </c>
      <c r="DN101" s="151">
        <v>0</v>
      </c>
      <c r="DO101" s="151">
        <v>0</v>
      </c>
      <c r="DP101" s="151">
        <v>0</v>
      </c>
      <c r="DQ101" s="151">
        <v>0</v>
      </c>
      <c r="DR101" s="151">
        <v>146.05241195126024</v>
      </c>
      <c r="DS101" s="151">
        <v>0</v>
      </c>
      <c r="DT101" s="151">
        <v>0</v>
      </c>
      <c r="DU101" s="151">
        <v>-4.1729260557502919</v>
      </c>
      <c r="DV101" s="151">
        <v>0</v>
      </c>
      <c r="DW101" s="142">
        <f>DK101+DL101+DM101+DN101+DO101+DP101+DQ101+DR101+DS101+DT101+DU101+DV101</f>
        <v>141.87948589550996</v>
      </c>
      <c r="DX101" s="151">
        <v>0</v>
      </c>
      <c r="DY101" s="151">
        <v>0</v>
      </c>
      <c r="DZ101" s="151">
        <v>0</v>
      </c>
      <c r="EA101" s="151">
        <v>0</v>
      </c>
      <c r="EB101" s="151">
        <v>0</v>
      </c>
      <c r="EC101" s="151">
        <v>313</v>
      </c>
      <c r="ED101" s="151">
        <v>474</v>
      </c>
      <c r="EE101" s="151">
        <v>0</v>
      </c>
      <c r="EF101" s="151">
        <v>0</v>
      </c>
      <c r="EG101" s="151">
        <v>0</v>
      </c>
      <c r="EH101" s="151">
        <v>4583.34</v>
      </c>
      <c r="EI101" s="151">
        <v>417</v>
      </c>
      <c r="EJ101" s="142">
        <f>DX101+DY101+DZ101+EA101+EB101+EC101+ED101+EE101+EF101+EG101+EH101+EI101</f>
        <v>5787.34</v>
      </c>
      <c r="EK101" s="151">
        <v>0</v>
      </c>
      <c r="EL101" s="151">
        <v>0</v>
      </c>
      <c r="EM101" s="151">
        <v>32000</v>
      </c>
      <c r="EN101" s="151">
        <v>289000</v>
      </c>
      <c r="EO101" s="151">
        <v>24</v>
      </c>
      <c r="EP101" s="151">
        <v>1776</v>
      </c>
      <c r="EQ101" s="151">
        <v>0</v>
      </c>
      <c r="ER101" s="151">
        <v>0</v>
      </c>
      <c r="ES101" s="151">
        <v>0</v>
      </c>
      <c r="ET101" s="151">
        <v>0</v>
      </c>
      <c r="EU101" s="151">
        <v>251000</v>
      </c>
      <c r="EV101" s="151">
        <v>0</v>
      </c>
      <c r="EW101" s="142">
        <f>EK101+EL101+EM101+EN101+EO101+EP101+EQ101+ER101+ES101+ET101+EU101+EV101</f>
        <v>573800</v>
      </c>
      <c r="EX101" s="151">
        <v>2552</v>
      </c>
      <c r="EY101" s="151">
        <v>0</v>
      </c>
      <c r="EZ101" s="151">
        <v>0</v>
      </c>
      <c r="FA101" s="151">
        <v>40</v>
      </c>
      <c r="FB101" s="151">
        <v>1</v>
      </c>
      <c r="FC101" s="151">
        <v>2099</v>
      </c>
      <c r="FD101" s="151">
        <v>0</v>
      </c>
      <c r="FE101" s="151">
        <v>0</v>
      </c>
      <c r="FF101" s="151">
        <v>0</v>
      </c>
      <c r="FG101" s="151">
        <v>0</v>
      </c>
      <c r="FH101" s="151">
        <v>0</v>
      </c>
      <c r="FI101" s="151">
        <v>300000</v>
      </c>
      <c r="FJ101" s="142">
        <f>EX101+EY101+EZ101+FA101+FB101+FC101+FD101+FE101+FF101+FG101+FH101+FI101</f>
        <v>304692</v>
      </c>
      <c r="FK101" s="151">
        <v>0</v>
      </c>
      <c r="FL101" s="151">
        <v>0</v>
      </c>
      <c r="FM101" s="151">
        <v>0</v>
      </c>
      <c r="FN101" s="151">
        <v>0</v>
      </c>
      <c r="FO101" s="151">
        <v>0</v>
      </c>
      <c r="FP101" s="151">
        <v>794</v>
      </c>
      <c r="FQ101" s="151">
        <v>0</v>
      </c>
      <c r="FR101" s="151">
        <v>0</v>
      </c>
      <c r="FS101" s="151">
        <v>0</v>
      </c>
      <c r="FT101" s="151">
        <v>0</v>
      </c>
      <c r="FU101" s="151">
        <v>1230286</v>
      </c>
      <c r="FV101" s="151">
        <v>0</v>
      </c>
      <c r="FW101" s="142">
        <f>FK101+FL101+FM101+FN101+FO101+FP101+FQ101+FR101+FS101+FT101+FU101+FV101</f>
        <v>1231080</v>
      </c>
      <c r="FX101" s="151">
        <v>0</v>
      </c>
      <c r="FY101" s="151">
        <v>0</v>
      </c>
      <c r="FZ101" s="151">
        <v>0</v>
      </c>
      <c r="GA101" s="151">
        <v>0</v>
      </c>
      <c r="GB101" s="151">
        <v>0</v>
      </c>
      <c r="GC101" s="151">
        <v>2550</v>
      </c>
      <c r="GD101" s="151">
        <v>25366</v>
      </c>
      <c r="GE101" s="151">
        <v>0</v>
      </c>
      <c r="GF101" s="151">
        <v>0</v>
      </c>
      <c r="GG101" s="151">
        <v>0</v>
      </c>
      <c r="GH101" s="151">
        <v>0</v>
      </c>
      <c r="GI101" s="151">
        <v>0</v>
      </c>
      <c r="GJ101" s="142">
        <f>FY101+FZ101+GA101+GB101+GC101+GD101+GE101+GF101+GH101+GG101+GI101+FX101</f>
        <v>27916</v>
      </c>
      <c r="GK101" s="151">
        <v>20000</v>
      </c>
      <c r="GL101" s="151">
        <v>0</v>
      </c>
      <c r="GM101" s="151">
        <v>0</v>
      </c>
      <c r="GN101" s="151">
        <v>0</v>
      </c>
      <c r="GO101" s="151">
        <v>0</v>
      </c>
      <c r="GP101" s="151">
        <v>229.2</v>
      </c>
      <c r="GQ101" s="151">
        <v>3305.08</v>
      </c>
      <c r="GR101" s="151">
        <v>0</v>
      </c>
      <c r="GS101" s="151">
        <v>0</v>
      </c>
      <c r="GT101" s="151">
        <v>0</v>
      </c>
      <c r="GU101" s="151">
        <v>0</v>
      </c>
      <c r="GV101" s="151">
        <v>10000</v>
      </c>
      <c r="GW101" s="142">
        <f>GK101+GL101+GM101+GN101+GO101+GP101+GQ101+GR101+GS101+GT101+GU101+GV101</f>
        <v>33534.28</v>
      </c>
      <c r="GX101" s="151">
        <v>0</v>
      </c>
      <c r="GY101" s="151">
        <v>0</v>
      </c>
      <c r="GZ101" s="151">
        <v>0</v>
      </c>
      <c r="HA101" s="151">
        <v>0</v>
      </c>
      <c r="HB101" s="151">
        <v>105102.42</v>
      </c>
      <c r="HC101" s="151">
        <v>36245</v>
      </c>
      <c r="HD101" s="151">
        <v>82366.399999999994</v>
      </c>
      <c r="HE101" s="151">
        <v>0</v>
      </c>
      <c r="HF101" s="151">
        <v>0</v>
      </c>
      <c r="HG101" s="151">
        <v>0</v>
      </c>
      <c r="HH101" s="151">
        <v>0</v>
      </c>
      <c r="HI101" s="151">
        <v>0</v>
      </c>
      <c r="HJ101" s="142">
        <f>GX101+GY101+GZ101+HA101+HB101+HC101+HD101+HE101+HF101+HG101+HH101+HI101</f>
        <v>223713.81999999998</v>
      </c>
      <c r="HK101" s="151">
        <v>0</v>
      </c>
      <c r="HL101" s="151">
        <v>0</v>
      </c>
      <c r="HM101" s="151">
        <v>0</v>
      </c>
      <c r="HN101" s="151">
        <v>48</v>
      </c>
      <c r="HO101" s="151">
        <v>0</v>
      </c>
      <c r="HP101" s="151">
        <v>60</v>
      </c>
      <c r="HQ101" s="151">
        <v>243</v>
      </c>
      <c r="HR101" s="151">
        <v>0</v>
      </c>
      <c r="HS101" s="151">
        <v>0</v>
      </c>
      <c r="HT101" s="151">
        <v>0</v>
      </c>
      <c r="HU101" s="151">
        <v>0</v>
      </c>
      <c r="HV101" s="151">
        <v>0</v>
      </c>
      <c r="HW101" s="142">
        <f>HK101+HL101+HM101+HN101+HO101+HP101+HQ101+HR101+HS101+HT101+HU101+HV101</f>
        <v>351</v>
      </c>
      <c r="HX101" s="151">
        <v>0</v>
      </c>
      <c r="HY101" s="151">
        <v>0</v>
      </c>
      <c r="HZ101" s="151">
        <v>0</v>
      </c>
      <c r="IA101" s="151">
        <v>0</v>
      </c>
      <c r="IB101" s="151">
        <v>0</v>
      </c>
      <c r="IC101" s="151">
        <v>345</v>
      </c>
      <c r="ID101" s="151">
        <v>0</v>
      </c>
      <c r="IE101" s="151">
        <v>0</v>
      </c>
      <c r="IF101" s="151">
        <v>0</v>
      </c>
      <c r="IG101" s="151">
        <v>2100</v>
      </c>
      <c r="IH101" s="151">
        <v>0</v>
      </c>
      <c r="II101" s="151">
        <v>1482</v>
      </c>
      <c r="IJ101" s="142">
        <f>HX101+HY101+HZ101+IA101+IB101+IC101+ID101+IE101+IF101+IG101+IH101+II101</f>
        <v>3927</v>
      </c>
      <c r="IK101" s="151">
        <v>0</v>
      </c>
      <c r="IL101" s="151">
        <v>0</v>
      </c>
      <c r="IM101" s="151">
        <v>0</v>
      </c>
      <c r="IN101" s="151">
        <v>0</v>
      </c>
      <c r="IO101" s="151">
        <v>0</v>
      </c>
      <c r="IP101" s="151">
        <v>50</v>
      </c>
      <c r="IQ101" s="151">
        <v>320</v>
      </c>
      <c r="IR101" s="151">
        <v>0</v>
      </c>
      <c r="IS101" s="151">
        <v>0</v>
      </c>
      <c r="IT101" s="151">
        <v>0</v>
      </c>
      <c r="IU101" s="151">
        <v>3650</v>
      </c>
      <c r="IV101" s="151">
        <v>0</v>
      </c>
      <c r="IW101" s="142">
        <f>IK101+IL101+IM101+IN101+IO101+IP101+IQ101+IR101+IS101+IT101+IU101+IV101</f>
        <v>4020</v>
      </c>
      <c r="IX101" s="151">
        <v>0</v>
      </c>
      <c r="IY101" s="151">
        <v>0</v>
      </c>
      <c r="IZ101" s="151">
        <v>0</v>
      </c>
      <c r="JA101" s="151">
        <v>0</v>
      </c>
      <c r="JB101" s="151">
        <v>0</v>
      </c>
      <c r="JC101" s="151">
        <v>41441.5</v>
      </c>
      <c r="JD101" s="151">
        <v>410</v>
      </c>
      <c r="JE101" s="151">
        <v>0</v>
      </c>
      <c r="JF101" s="151">
        <v>0</v>
      </c>
      <c r="JG101" s="151">
        <v>0</v>
      </c>
      <c r="JH101" s="151">
        <v>827.87</v>
      </c>
      <c r="JI101" s="151">
        <v>0</v>
      </c>
      <c r="JJ101" s="142">
        <f>IX101+IY101+IZ101+JA101+JB101+JC101+JD101+JE101+JF101+JG101+JH101+JI101</f>
        <v>42679.37</v>
      </c>
      <c r="JK101" s="151">
        <v>0</v>
      </c>
      <c r="JL101" s="151">
        <v>0</v>
      </c>
      <c r="JM101" s="151">
        <v>4055</v>
      </c>
      <c r="JN101" s="151">
        <v>0</v>
      </c>
      <c r="JO101" s="151">
        <v>0</v>
      </c>
      <c r="JP101" s="151">
        <v>0</v>
      </c>
      <c r="JQ101" s="151">
        <v>103000</v>
      </c>
      <c r="JR101" s="151">
        <v>470</v>
      </c>
      <c r="JS101" s="151">
        <v>0</v>
      </c>
      <c r="JT101" s="151">
        <v>0</v>
      </c>
      <c r="JU101" s="151">
        <v>69436</v>
      </c>
      <c r="JV101" s="151">
        <v>7714</v>
      </c>
      <c r="JW101" s="142">
        <f>JK101+JL101+JM101+JN101+JO101+JP101+JQ101+JR101+JS101+JT101+JU101+JV101</f>
        <v>184675</v>
      </c>
      <c r="JX101" s="151">
        <v>0</v>
      </c>
      <c r="JY101" s="151">
        <v>36657</v>
      </c>
      <c r="JZ101" s="151">
        <v>4073</v>
      </c>
      <c r="KA101" s="151">
        <v>0</v>
      </c>
      <c r="KB101" s="151">
        <v>0</v>
      </c>
      <c r="KC101" s="151">
        <v>44706.2</v>
      </c>
      <c r="KD101" s="151">
        <v>31618.85</v>
      </c>
      <c r="KE101" s="151">
        <v>3252.82</v>
      </c>
      <c r="KF101" s="151">
        <v>0</v>
      </c>
      <c r="KG101" s="151">
        <v>0</v>
      </c>
      <c r="KH101" s="151">
        <v>148408.60999999999</v>
      </c>
      <c r="KI101" s="151">
        <v>9036</v>
      </c>
      <c r="KJ101" s="142">
        <f>JX101+JY101+JZ101+KA101+KB101+KC101+KD101+KE101+KF101+KG101+KH101+KI101</f>
        <v>277752.48</v>
      </c>
      <c r="KK101" s="151">
        <v>0</v>
      </c>
      <c r="KL101" s="151">
        <v>0</v>
      </c>
      <c r="KM101" s="151">
        <v>0</v>
      </c>
      <c r="KN101" s="151">
        <v>330000</v>
      </c>
      <c r="KO101" s="151">
        <v>0</v>
      </c>
      <c r="KP101" s="151">
        <v>550</v>
      </c>
      <c r="KQ101" s="151">
        <v>33268.449999999997</v>
      </c>
      <c r="KR101" s="151">
        <v>1207.22</v>
      </c>
      <c r="KS101" s="151">
        <v>0</v>
      </c>
      <c r="KT101" s="151">
        <v>0</v>
      </c>
      <c r="KU101" s="151">
        <v>0</v>
      </c>
      <c r="KV101" s="151">
        <v>5622.47</v>
      </c>
      <c r="KW101" s="142">
        <f>KK101+KL101+KM101+KN101+KO101+KP101+KQ101+KR101+KS101+KT101+KU101+KV101</f>
        <v>370648.13999999996</v>
      </c>
      <c r="KX101" s="151">
        <v>0</v>
      </c>
      <c r="KY101" s="151">
        <v>0</v>
      </c>
      <c r="KZ101" s="151">
        <v>0</v>
      </c>
      <c r="LA101" s="151">
        <v>0</v>
      </c>
      <c r="LB101" s="151">
        <v>90196.21</v>
      </c>
      <c r="LC101" s="151">
        <v>9804.7999999999993</v>
      </c>
      <c r="LD101" s="151">
        <v>0</v>
      </c>
      <c r="LE101" s="151">
        <v>0</v>
      </c>
      <c r="LF101" s="151">
        <v>0</v>
      </c>
      <c r="LG101" s="151">
        <v>0</v>
      </c>
      <c r="LH101" s="151">
        <v>0</v>
      </c>
      <c r="LI101" s="151">
        <v>0</v>
      </c>
      <c r="LJ101" s="142">
        <f>KX101+KY101+KZ101+LA101+LB101+LC101+LD101+LE101+LF101+LG101+LH101+LI101</f>
        <v>100001.01000000001</v>
      </c>
      <c r="LK101" s="151">
        <v>0</v>
      </c>
      <c r="LL101" s="151">
        <v>0</v>
      </c>
      <c r="LM101" s="151">
        <v>0</v>
      </c>
      <c r="LN101" s="151">
        <v>0</v>
      </c>
      <c r="LO101" s="151">
        <v>623212</v>
      </c>
      <c r="LP101" s="151">
        <v>0</v>
      </c>
      <c r="LQ101" s="151">
        <v>0</v>
      </c>
      <c r="LR101" s="151">
        <v>140200</v>
      </c>
      <c r="LS101" s="151">
        <v>0</v>
      </c>
      <c r="LT101" s="151">
        <v>0</v>
      </c>
      <c r="LU101" s="151">
        <v>122990.99</v>
      </c>
      <c r="LV101" s="151">
        <v>0</v>
      </c>
      <c r="LW101" s="142">
        <f>LK101+LL101+LM101+LN101+LO101+LP101+LQ101+LR101+LS101+LT101+LU101+LV101</f>
        <v>886402.99</v>
      </c>
      <c r="LX101" s="151">
        <v>0</v>
      </c>
      <c r="LY101" s="151">
        <v>0</v>
      </c>
      <c r="LZ101" s="151">
        <v>0</v>
      </c>
      <c r="MA101" s="151">
        <v>0</v>
      </c>
      <c r="MB101" s="151">
        <v>0</v>
      </c>
      <c r="MC101" s="151">
        <v>0</v>
      </c>
      <c r="MD101" s="151">
        <v>0</v>
      </c>
      <c r="ME101" s="151">
        <v>0</v>
      </c>
      <c r="MF101" s="151">
        <v>0</v>
      </c>
      <c r="MG101" s="151">
        <v>0</v>
      </c>
      <c r="MH101" s="151">
        <v>0</v>
      </c>
      <c r="MI101" s="151">
        <v>0</v>
      </c>
      <c r="MJ101" s="142">
        <f>LX101+LY101+LZ101+MA101+MB101+MC101+MD101+ME101+MF101+MG101+MH101+MI101</f>
        <v>0</v>
      </c>
    </row>
    <row r="102" spans="1:348" ht="18" x14ac:dyDescent="0.25">
      <c r="A102" s="1">
        <v>721</v>
      </c>
      <c r="B102" s="2"/>
      <c r="C102" s="246" t="s">
        <v>338</v>
      </c>
      <c r="D102" s="206" t="s">
        <v>339</v>
      </c>
      <c r="E102" s="141">
        <v>0</v>
      </c>
      <c r="F102" s="141">
        <v>0</v>
      </c>
      <c r="G102" s="141">
        <v>0</v>
      </c>
      <c r="H102" s="141">
        <v>0</v>
      </c>
      <c r="I102" s="141">
        <v>0</v>
      </c>
      <c r="J102" s="142">
        <v>0</v>
      </c>
      <c r="K102" s="142">
        <v>0</v>
      </c>
      <c r="L102" s="142">
        <v>0</v>
      </c>
      <c r="M102" s="142">
        <v>0</v>
      </c>
      <c r="N102" s="142">
        <v>0</v>
      </c>
      <c r="O102" s="142">
        <v>0</v>
      </c>
      <c r="P102" s="142">
        <v>0</v>
      </c>
      <c r="Q102" s="142">
        <v>0</v>
      </c>
      <c r="R102" s="142">
        <v>0</v>
      </c>
      <c r="S102" s="142">
        <v>0</v>
      </c>
      <c r="T102" s="142">
        <v>0</v>
      </c>
      <c r="U102" s="142">
        <v>0</v>
      </c>
      <c r="V102" s="142">
        <v>0</v>
      </c>
      <c r="W102" s="142">
        <f>K102+L102+M102+N102+O102+P102+Q102+R102+S102+T102+U102+V102</f>
        <v>0</v>
      </c>
      <c r="X102" s="142">
        <v>0</v>
      </c>
      <c r="Y102" s="142">
        <v>0</v>
      </c>
      <c r="Z102" s="142">
        <v>0</v>
      </c>
      <c r="AA102" s="142">
        <v>0</v>
      </c>
      <c r="AB102" s="142">
        <v>0</v>
      </c>
      <c r="AC102" s="142">
        <v>0</v>
      </c>
      <c r="AD102" s="142">
        <v>0</v>
      </c>
      <c r="AE102" s="142">
        <v>0</v>
      </c>
      <c r="AF102" s="142">
        <v>0</v>
      </c>
      <c r="AG102" s="142">
        <v>0</v>
      </c>
      <c r="AH102" s="142">
        <v>0</v>
      </c>
      <c r="AI102" s="142">
        <v>0</v>
      </c>
      <c r="AJ102" s="142">
        <f>X102+Y102+Z102+AA102+AB102+AC102+AD102+AE102+AF102+AG102+AH102+AI102</f>
        <v>0</v>
      </c>
      <c r="AK102" s="142">
        <v>0</v>
      </c>
      <c r="AL102" s="142">
        <v>0</v>
      </c>
      <c r="AM102" s="142">
        <v>0</v>
      </c>
      <c r="AN102" s="142">
        <v>0</v>
      </c>
      <c r="AO102" s="142">
        <v>0</v>
      </c>
      <c r="AP102" s="142">
        <v>0</v>
      </c>
      <c r="AQ102" s="142">
        <v>0</v>
      </c>
      <c r="AR102" s="142">
        <v>0</v>
      </c>
      <c r="AS102" s="142">
        <v>0</v>
      </c>
      <c r="AT102" s="142">
        <v>0</v>
      </c>
      <c r="AU102" s="142">
        <v>0</v>
      </c>
      <c r="AV102" s="142">
        <v>0</v>
      </c>
      <c r="AW102" s="142">
        <f>AK102+AL102+AM102+AN102+AO102+AP102+AQ102+AR102+AS102+AT102+AU102+AV102</f>
        <v>0</v>
      </c>
      <c r="AX102" s="142">
        <v>0</v>
      </c>
      <c r="AY102" s="142">
        <v>0</v>
      </c>
      <c r="AZ102" s="142">
        <v>0</v>
      </c>
      <c r="BA102" s="142">
        <v>0</v>
      </c>
      <c r="BB102" s="142">
        <v>0</v>
      </c>
      <c r="BC102" s="142">
        <v>0</v>
      </c>
      <c r="BD102" s="142">
        <v>0</v>
      </c>
      <c r="BE102" s="142">
        <v>0</v>
      </c>
      <c r="BF102" s="142">
        <v>0</v>
      </c>
      <c r="BG102" s="142">
        <v>0</v>
      </c>
      <c r="BH102" s="142">
        <v>0</v>
      </c>
      <c r="BI102" s="142">
        <v>0</v>
      </c>
      <c r="BJ102" s="142">
        <f>AX102+AY102+AZ102+BA102+BB102+BC102+BD102+BE102+BF102+BG102+BH102+BI102</f>
        <v>0</v>
      </c>
      <c r="BK102" s="142">
        <v>0</v>
      </c>
      <c r="BL102" s="142">
        <v>0</v>
      </c>
      <c r="BM102" s="142">
        <v>0</v>
      </c>
      <c r="BN102" s="142">
        <v>0</v>
      </c>
      <c r="BO102" s="142">
        <v>0</v>
      </c>
      <c r="BP102" s="142">
        <v>0</v>
      </c>
      <c r="BQ102" s="142">
        <v>0</v>
      </c>
      <c r="BR102" s="142">
        <v>0</v>
      </c>
      <c r="BS102" s="142">
        <v>0</v>
      </c>
      <c r="BT102" s="142">
        <v>0</v>
      </c>
      <c r="BU102" s="142">
        <v>0</v>
      </c>
      <c r="BV102" s="142">
        <v>0</v>
      </c>
      <c r="BW102" s="142">
        <f>BK102+BL102+BM102+BN102+BO102+BP102+BQ102+BR102+BS102+BT102+BU102+BV102</f>
        <v>0</v>
      </c>
      <c r="BX102" s="142">
        <v>0</v>
      </c>
      <c r="BY102" s="142">
        <v>0</v>
      </c>
      <c r="BZ102" s="142">
        <v>0</v>
      </c>
      <c r="CA102" s="142">
        <v>0</v>
      </c>
      <c r="CB102" s="142">
        <v>0</v>
      </c>
      <c r="CC102" s="142">
        <v>0</v>
      </c>
      <c r="CD102" s="142">
        <v>0</v>
      </c>
      <c r="CE102" s="142">
        <v>0</v>
      </c>
      <c r="CF102" s="142">
        <v>0</v>
      </c>
      <c r="CG102" s="142">
        <v>0</v>
      </c>
      <c r="CH102" s="142">
        <v>0</v>
      </c>
      <c r="CI102" s="142">
        <v>0</v>
      </c>
      <c r="CJ102" s="142">
        <f>BX102+BY102+BZ102+CA102+CB102+CC102+CD102+CE102+CF102+CG102+CH102+CI102</f>
        <v>0</v>
      </c>
      <c r="CK102" s="142">
        <v>0</v>
      </c>
      <c r="CL102" s="142">
        <v>0</v>
      </c>
      <c r="CM102" s="142">
        <v>0</v>
      </c>
      <c r="CN102" s="142">
        <v>0</v>
      </c>
      <c r="CO102" s="142">
        <v>0</v>
      </c>
      <c r="CP102" s="142">
        <v>0</v>
      </c>
      <c r="CQ102" s="142">
        <v>0</v>
      </c>
      <c r="CR102" s="142">
        <v>0</v>
      </c>
      <c r="CS102" s="142">
        <v>0</v>
      </c>
      <c r="CT102" s="142">
        <v>0</v>
      </c>
      <c r="CU102" s="142">
        <v>0</v>
      </c>
      <c r="CV102" s="142">
        <v>0</v>
      </c>
      <c r="CW102" s="142">
        <f>CK102+CL102+CM102+CN102+CO102+CP102+CQ102+CR102+CS102+CT102+CU102+CV102</f>
        <v>0</v>
      </c>
      <c r="CX102" s="142">
        <v>0</v>
      </c>
      <c r="CY102" s="142">
        <v>0</v>
      </c>
      <c r="CZ102" s="142">
        <v>0</v>
      </c>
      <c r="DA102" s="142">
        <v>0</v>
      </c>
      <c r="DB102" s="142">
        <v>0</v>
      </c>
      <c r="DC102" s="142">
        <v>0</v>
      </c>
      <c r="DD102" s="142">
        <v>0</v>
      </c>
      <c r="DE102" s="142">
        <v>0</v>
      </c>
      <c r="DF102" s="142">
        <v>0</v>
      </c>
      <c r="DG102" s="142">
        <v>0</v>
      </c>
      <c r="DH102" s="142">
        <v>0</v>
      </c>
      <c r="DI102" s="142">
        <v>0</v>
      </c>
      <c r="DJ102" s="142">
        <f>CX102+CY102+CZ102+DA102+DB102+DC102+DD102+DE102+DF102+DG102+DH102+DI102</f>
        <v>0</v>
      </c>
      <c r="DK102" s="142">
        <v>0</v>
      </c>
      <c r="DL102" s="142">
        <v>0</v>
      </c>
      <c r="DM102" s="142">
        <v>0</v>
      </c>
      <c r="DN102" s="142">
        <v>0</v>
      </c>
      <c r="DO102" s="142">
        <v>0</v>
      </c>
      <c r="DP102" s="142">
        <v>0</v>
      </c>
      <c r="DQ102" s="142">
        <v>0</v>
      </c>
      <c r="DR102" s="142">
        <v>0</v>
      </c>
      <c r="DS102" s="142">
        <v>0</v>
      </c>
      <c r="DT102" s="142">
        <v>0</v>
      </c>
      <c r="DU102" s="142">
        <v>0</v>
      </c>
      <c r="DV102" s="142">
        <v>0</v>
      </c>
      <c r="DW102" s="142">
        <f>DK102+DL102+DM102+DN102+DO102+DP102+DQ102+DR102+DS102+DT102+DU102+DV102</f>
        <v>0</v>
      </c>
      <c r="DX102" s="142">
        <v>0</v>
      </c>
      <c r="DY102" s="142">
        <v>0</v>
      </c>
      <c r="DZ102" s="142">
        <v>0</v>
      </c>
      <c r="EA102" s="142">
        <v>0</v>
      </c>
      <c r="EB102" s="142">
        <v>0</v>
      </c>
      <c r="EC102" s="142">
        <v>0</v>
      </c>
      <c r="ED102" s="142">
        <v>0</v>
      </c>
      <c r="EE102" s="142">
        <v>0</v>
      </c>
      <c r="EF102" s="142">
        <v>0</v>
      </c>
      <c r="EG102" s="142">
        <v>0</v>
      </c>
      <c r="EH102" s="142">
        <v>0</v>
      </c>
      <c r="EI102" s="142">
        <v>0</v>
      </c>
      <c r="EJ102" s="142">
        <f>DX102+DY102+DZ102+EA102+EB102+EC102+ED102+EE102+EF102+EG102+EH102+EI102</f>
        <v>0</v>
      </c>
      <c r="EK102" s="142">
        <v>0</v>
      </c>
      <c r="EL102" s="142">
        <v>0</v>
      </c>
      <c r="EM102" s="142">
        <v>0</v>
      </c>
      <c r="EN102" s="142">
        <v>0</v>
      </c>
      <c r="EO102" s="142">
        <v>0</v>
      </c>
      <c r="EP102" s="142">
        <v>0</v>
      </c>
      <c r="EQ102" s="142">
        <v>0</v>
      </c>
      <c r="ER102" s="142">
        <v>0</v>
      </c>
      <c r="ES102" s="142">
        <v>0</v>
      </c>
      <c r="ET102" s="142">
        <v>0</v>
      </c>
      <c r="EU102" s="142">
        <v>0</v>
      </c>
      <c r="EV102" s="142">
        <v>0</v>
      </c>
      <c r="EW102" s="142">
        <f>EK102+EL102+EM102+EN102+EO102+EP102+EQ102+ER102+ES102+ET102+EU102+EV102</f>
        <v>0</v>
      </c>
      <c r="EX102" s="142">
        <v>0</v>
      </c>
      <c r="EY102" s="142">
        <v>0</v>
      </c>
      <c r="EZ102" s="142">
        <v>0</v>
      </c>
      <c r="FA102" s="142">
        <v>0</v>
      </c>
      <c r="FB102" s="142">
        <v>0</v>
      </c>
      <c r="FC102" s="142">
        <v>0</v>
      </c>
      <c r="FD102" s="142">
        <v>0</v>
      </c>
      <c r="FE102" s="142">
        <v>0</v>
      </c>
      <c r="FF102" s="142">
        <v>0</v>
      </c>
      <c r="FG102" s="142">
        <v>0</v>
      </c>
      <c r="FH102" s="142">
        <v>0</v>
      </c>
      <c r="FI102" s="142">
        <v>0</v>
      </c>
      <c r="FJ102" s="142">
        <f>EX102+EY102+EZ102+FA102+FB102+FC102+FD102+FE102+FF102+FG102+FH102+FI102</f>
        <v>0</v>
      </c>
      <c r="FK102" s="142">
        <v>0</v>
      </c>
      <c r="FL102" s="142">
        <v>0</v>
      </c>
      <c r="FM102" s="142">
        <v>0</v>
      </c>
      <c r="FN102" s="142">
        <v>0</v>
      </c>
      <c r="FO102" s="142">
        <v>0</v>
      </c>
      <c r="FP102" s="142">
        <v>0</v>
      </c>
      <c r="FQ102" s="142">
        <v>0</v>
      </c>
      <c r="FR102" s="142">
        <v>0</v>
      </c>
      <c r="FS102" s="142">
        <v>0</v>
      </c>
      <c r="FT102" s="142">
        <v>0</v>
      </c>
      <c r="FU102" s="142">
        <v>0</v>
      </c>
      <c r="FV102" s="142">
        <v>0</v>
      </c>
      <c r="FW102" s="142">
        <f>FK102+FL102+FM102+FN102+FO102+FP102+FQ102+FR102+FS102+FT102+FU102+FV102</f>
        <v>0</v>
      </c>
      <c r="FX102" s="142">
        <v>0</v>
      </c>
      <c r="FY102" s="142">
        <v>0</v>
      </c>
      <c r="FZ102" s="142">
        <v>0</v>
      </c>
      <c r="GA102" s="142">
        <v>0</v>
      </c>
      <c r="GB102" s="142">
        <v>0</v>
      </c>
      <c r="GC102" s="142">
        <v>0</v>
      </c>
      <c r="GD102" s="142">
        <v>0</v>
      </c>
      <c r="GE102" s="142">
        <v>0</v>
      </c>
      <c r="GF102" s="142">
        <v>0</v>
      </c>
      <c r="GG102" s="142">
        <v>0</v>
      </c>
      <c r="GH102" s="142">
        <v>0</v>
      </c>
      <c r="GI102" s="142">
        <v>0</v>
      </c>
      <c r="GJ102" s="142">
        <f>FY102+FZ102+GA102+GB102+GC102+GD102+GE102+GF102+GH102+GG102+GI102+FX102</f>
        <v>0</v>
      </c>
      <c r="GK102" s="142">
        <v>0</v>
      </c>
      <c r="GL102" s="142">
        <v>0</v>
      </c>
      <c r="GM102" s="142">
        <v>0</v>
      </c>
      <c r="GN102" s="142">
        <v>0</v>
      </c>
      <c r="GO102" s="142">
        <v>0</v>
      </c>
      <c r="GP102" s="142">
        <v>0</v>
      </c>
      <c r="GQ102" s="142">
        <v>0</v>
      </c>
      <c r="GR102" s="142">
        <v>0</v>
      </c>
      <c r="GS102" s="142">
        <v>0</v>
      </c>
      <c r="GT102" s="142">
        <v>0</v>
      </c>
      <c r="GU102" s="142">
        <v>0</v>
      </c>
      <c r="GV102" s="142">
        <v>0</v>
      </c>
      <c r="GW102" s="142">
        <f>GK102+GL102+GM102+GN102+GO102+GP102+GQ102+GR102+GS102+GT102+GU102+GV102</f>
        <v>0</v>
      </c>
      <c r="GX102" s="142">
        <v>0</v>
      </c>
      <c r="GY102" s="142">
        <v>0</v>
      </c>
      <c r="GZ102" s="142">
        <v>0</v>
      </c>
      <c r="HA102" s="142">
        <v>0</v>
      </c>
      <c r="HB102" s="142">
        <v>0</v>
      </c>
      <c r="HC102" s="142">
        <v>0</v>
      </c>
      <c r="HD102" s="142">
        <v>0</v>
      </c>
      <c r="HE102" s="142">
        <v>0</v>
      </c>
      <c r="HF102" s="142">
        <v>0</v>
      </c>
      <c r="HG102" s="142">
        <v>0</v>
      </c>
      <c r="HH102" s="142">
        <v>0</v>
      </c>
      <c r="HI102" s="142">
        <v>0</v>
      </c>
      <c r="HJ102" s="142">
        <f>GX102+GY102+GZ102+HA102+HB102+HC102+HD102+HE102+HF102+HG102+HH102+HI102</f>
        <v>0</v>
      </c>
      <c r="HK102" s="142">
        <v>0</v>
      </c>
      <c r="HL102" s="142">
        <v>0</v>
      </c>
      <c r="HM102" s="142">
        <v>0</v>
      </c>
      <c r="HN102" s="142">
        <v>0</v>
      </c>
      <c r="HO102" s="142">
        <v>0</v>
      </c>
      <c r="HP102" s="142">
        <v>0</v>
      </c>
      <c r="HQ102" s="142">
        <v>0</v>
      </c>
      <c r="HR102" s="142">
        <v>0</v>
      </c>
      <c r="HS102" s="142">
        <v>0</v>
      </c>
      <c r="HT102" s="142">
        <v>0</v>
      </c>
      <c r="HU102" s="142">
        <v>0</v>
      </c>
      <c r="HV102" s="142">
        <v>0</v>
      </c>
      <c r="HW102" s="142">
        <f>HK102+HL102+HM102+HN102+HO102+HP102+HQ102+HR102+HS102+HT102+HU102+HV102</f>
        <v>0</v>
      </c>
      <c r="HX102" s="142">
        <v>0</v>
      </c>
      <c r="HY102" s="142">
        <v>0</v>
      </c>
      <c r="HZ102" s="142">
        <v>0</v>
      </c>
      <c r="IA102" s="142">
        <v>0</v>
      </c>
      <c r="IB102" s="142">
        <v>0</v>
      </c>
      <c r="IC102" s="142">
        <v>0</v>
      </c>
      <c r="ID102" s="142">
        <v>0</v>
      </c>
      <c r="IE102" s="142">
        <v>0</v>
      </c>
      <c r="IF102" s="142">
        <v>0</v>
      </c>
      <c r="IG102" s="142">
        <v>0</v>
      </c>
      <c r="IH102" s="142">
        <v>0</v>
      </c>
      <c r="II102" s="142">
        <v>0</v>
      </c>
      <c r="IJ102" s="142">
        <f>HX102+HY102+HZ102+IA102+IB102+IC102+ID102+IE102+IF102+IG102+IH102+II102</f>
        <v>0</v>
      </c>
      <c r="IK102" s="142">
        <v>0</v>
      </c>
      <c r="IL102" s="142">
        <v>0</v>
      </c>
      <c r="IM102" s="142">
        <v>0</v>
      </c>
      <c r="IN102" s="142">
        <v>0</v>
      </c>
      <c r="IO102" s="142">
        <v>0</v>
      </c>
      <c r="IP102" s="142">
        <v>0</v>
      </c>
      <c r="IQ102" s="142">
        <v>0</v>
      </c>
      <c r="IR102" s="142">
        <v>0</v>
      </c>
      <c r="IS102" s="142">
        <v>0</v>
      </c>
      <c r="IT102" s="142">
        <v>0</v>
      </c>
      <c r="IU102" s="142">
        <v>0</v>
      </c>
      <c r="IV102" s="142">
        <v>0</v>
      </c>
      <c r="IW102" s="142">
        <f>IK102+IL102+IM102+IN102+IO102+IP102+IQ102+IR102+IS102+IT102+IU102+IV102</f>
        <v>0</v>
      </c>
      <c r="IX102" s="151">
        <v>0</v>
      </c>
      <c r="IY102" s="151">
        <v>0</v>
      </c>
      <c r="IZ102" s="151">
        <v>0</v>
      </c>
      <c r="JA102" s="151">
        <v>0</v>
      </c>
      <c r="JB102" s="151">
        <v>0</v>
      </c>
      <c r="JC102" s="151">
        <v>0</v>
      </c>
      <c r="JD102" s="151">
        <v>0</v>
      </c>
      <c r="JE102" s="151">
        <v>0</v>
      </c>
      <c r="JF102" s="151">
        <v>0</v>
      </c>
      <c r="JG102" s="151">
        <v>0</v>
      </c>
      <c r="JH102" s="151">
        <v>0</v>
      </c>
      <c r="JI102" s="151">
        <v>0</v>
      </c>
      <c r="JJ102" s="142">
        <f>IX102+IY102+IZ102+JA102+JB102+JC102+JD102+JE102+JF102+JG102+JH102+JI102</f>
        <v>0</v>
      </c>
      <c r="JK102" s="151">
        <v>0</v>
      </c>
      <c r="JL102" s="151">
        <v>0</v>
      </c>
      <c r="JM102" s="151">
        <v>0</v>
      </c>
      <c r="JN102" s="151">
        <v>0</v>
      </c>
      <c r="JO102" s="151">
        <v>0</v>
      </c>
      <c r="JP102" s="151">
        <v>0</v>
      </c>
      <c r="JQ102" s="151">
        <v>0</v>
      </c>
      <c r="JR102" s="151">
        <v>0</v>
      </c>
      <c r="JS102" s="151">
        <v>0</v>
      </c>
      <c r="JT102" s="151">
        <v>0</v>
      </c>
      <c r="JU102" s="151">
        <v>0</v>
      </c>
      <c r="JV102" s="151">
        <v>0</v>
      </c>
      <c r="JW102" s="142">
        <f>JK102+JL102+JM102+JN102+JO102+JP102+JQ102+JR102+JS102+JT102+JU102+JV102</f>
        <v>0</v>
      </c>
      <c r="JX102" s="151">
        <v>0</v>
      </c>
      <c r="JY102" s="151">
        <v>0</v>
      </c>
      <c r="JZ102" s="151">
        <v>0</v>
      </c>
      <c r="KA102" s="151">
        <v>0</v>
      </c>
      <c r="KB102" s="151">
        <v>0</v>
      </c>
      <c r="KC102" s="151">
        <v>0</v>
      </c>
      <c r="KD102" s="151">
        <v>0</v>
      </c>
      <c r="KE102" s="151">
        <v>0</v>
      </c>
      <c r="KF102" s="151">
        <v>0</v>
      </c>
      <c r="KG102" s="151">
        <v>0</v>
      </c>
      <c r="KH102" s="151">
        <v>0</v>
      </c>
      <c r="KI102" s="151">
        <v>0</v>
      </c>
      <c r="KJ102" s="142">
        <f>JX102+JY102+JZ102+KA102+KB102+KC102+KD102+KE102+KF102+KG102+KH102+KI102</f>
        <v>0</v>
      </c>
      <c r="KK102" s="151">
        <v>0</v>
      </c>
      <c r="KL102" s="151">
        <v>0</v>
      </c>
      <c r="KM102" s="151">
        <v>0</v>
      </c>
      <c r="KN102" s="151">
        <v>0</v>
      </c>
      <c r="KO102" s="151">
        <v>0</v>
      </c>
      <c r="KP102" s="151">
        <v>0</v>
      </c>
      <c r="KQ102" s="151">
        <v>0</v>
      </c>
      <c r="KR102" s="151">
        <v>0</v>
      </c>
      <c r="KS102" s="151">
        <v>0</v>
      </c>
      <c r="KT102" s="151">
        <v>0</v>
      </c>
      <c r="KU102" s="151">
        <v>0</v>
      </c>
      <c r="KV102" s="151">
        <v>0</v>
      </c>
      <c r="KW102" s="142">
        <f>KK102+KL102+KM102+KN102+KO102+KP102+KQ102+KR102+KS102+KT102+KU102+KV102</f>
        <v>0</v>
      </c>
      <c r="KX102" s="151">
        <v>0</v>
      </c>
      <c r="KY102" s="151">
        <v>0</v>
      </c>
      <c r="KZ102" s="151">
        <v>0</v>
      </c>
      <c r="LA102" s="151">
        <v>0</v>
      </c>
      <c r="LB102" s="151">
        <v>0</v>
      </c>
      <c r="LC102" s="151">
        <v>0</v>
      </c>
      <c r="LD102" s="151">
        <v>0</v>
      </c>
      <c r="LE102" s="151">
        <v>0</v>
      </c>
      <c r="LF102" s="151">
        <v>0</v>
      </c>
      <c r="LG102" s="151">
        <v>0</v>
      </c>
      <c r="LH102" s="151">
        <v>0</v>
      </c>
      <c r="LI102" s="151">
        <v>0</v>
      </c>
      <c r="LJ102" s="142">
        <f>KX102+KY102+KZ102+LA102+LB102+LC102+LD102+LE102+LF102+LG102+LH102+LI102</f>
        <v>0</v>
      </c>
      <c r="LK102" s="151">
        <v>0</v>
      </c>
      <c r="LL102" s="151">
        <v>0</v>
      </c>
      <c r="LM102" s="151">
        <v>0</v>
      </c>
      <c r="LN102" s="151">
        <v>0</v>
      </c>
      <c r="LO102" s="151">
        <v>0</v>
      </c>
      <c r="LP102" s="151">
        <v>0</v>
      </c>
      <c r="LQ102" s="151">
        <v>0</v>
      </c>
      <c r="LR102" s="151">
        <v>0</v>
      </c>
      <c r="LS102" s="151">
        <v>0</v>
      </c>
      <c r="LT102" s="151">
        <v>0</v>
      </c>
      <c r="LU102" s="151">
        <v>0</v>
      </c>
      <c r="LV102" s="151">
        <v>0</v>
      </c>
      <c r="LW102" s="142">
        <f>LK102+LL102+LM102+LN102+LO102+LP102+LQ102+LR102+LS102+LT102+LU102+LV102</f>
        <v>0</v>
      </c>
      <c r="LX102" s="151">
        <v>0</v>
      </c>
      <c r="LY102" s="151">
        <v>0</v>
      </c>
      <c r="LZ102" s="151">
        <v>0</v>
      </c>
      <c r="MA102" s="151">
        <v>0</v>
      </c>
      <c r="MB102" s="151">
        <v>0</v>
      </c>
      <c r="MC102" s="151">
        <v>0</v>
      </c>
      <c r="MD102" s="151">
        <v>0</v>
      </c>
      <c r="ME102" s="151">
        <v>0</v>
      </c>
      <c r="MF102" s="151">
        <v>0</v>
      </c>
      <c r="MG102" s="151">
        <v>0</v>
      </c>
      <c r="MH102" s="151">
        <v>0</v>
      </c>
      <c r="MI102" s="151">
        <v>0</v>
      </c>
      <c r="MJ102" s="142">
        <f>LX102+LY102+LZ102+MA102+MB102+MC102+MD102+ME102+MF102+MG102+MH102+MI102</f>
        <v>0</v>
      </c>
    </row>
    <row r="103" spans="1:348" ht="18" x14ac:dyDescent="0.25">
      <c r="A103" s="1">
        <v>722</v>
      </c>
      <c r="B103" s="2"/>
      <c r="C103" s="246" t="s">
        <v>340</v>
      </c>
      <c r="D103" s="206" t="s">
        <v>341</v>
      </c>
      <c r="E103" s="141">
        <v>0</v>
      </c>
      <c r="F103" s="141">
        <v>0</v>
      </c>
      <c r="G103" s="141">
        <v>0</v>
      </c>
      <c r="H103" s="141">
        <v>0</v>
      </c>
      <c r="I103" s="141">
        <v>0</v>
      </c>
      <c r="J103" s="142">
        <v>0</v>
      </c>
      <c r="K103" s="142">
        <v>0</v>
      </c>
      <c r="L103" s="142">
        <v>0</v>
      </c>
      <c r="M103" s="142">
        <v>0</v>
      </c>
      <c r="N103" s="142">
        <v>0</v>
      </c>
      <c r="O103" s="142">
        <v>0</v>
      </c>
      <c r="P103" s="142">
        <v>0</v>
      </c>
      <c r="Q103" s="142">
        <v>0</v>
      </c>
      <c r="R103" s="142">
        <v>0</v>
      </c>
      <c r="S103" s="142">
        <v>0</v>
      </c>
      <c r="T103" s="142">
        <v>0</v>
      </c>
      <c r="U103" s="142">
        <v>0</v>
      </c>
      <c r="V103" s="142">
        <v>0</v>
      </c>
      <c r="W103" s="142">
        <f>K103+L103+M103+N103+O103+P103+Q103+R103+S103+T103+U103+V103</f>
        <v>0</v>
      </c>
      <c r="X103" s="142">
        <v>0</v>
      </c>
      <c r="Y103" s="142">
        <v>0</v>
      </c>
      <c r="Z103" s="142">
        <v>0</v>
      </c>
      <c r="AA103" s="142">
        <v>0</v>
      </c>
      <c r="AB103" s="142">
        <v>0</v>
      </c>
      <c r="AC103" s="142">
        <v>0</v>
      </c>
      <c r="AD103" s="142">
        <v>0</v>
      </c>
      <c r="AE103" s="142">
        <v>0</v>
      </c>
      <c r="AF103" s="142">
        <v>0</v>
      </c>
      <c r="AG103" s="142">
        <v>0</v>
      </c>
      <c r="AH103" s="142">
        <v>0</v>
      </c>
      <c r="AI103" s="142">
        <v>0</v>
      </c>
      <c r="AJ103" s="142">
        <f>X103+Y103+Z103+AA103+AB103+AC103+AD103+AE103+AF103+AG103+AH103+AI103</f>
        <v>0</v>
      </c>
      <c r="AK103" s="142">
        <v>0</v>
      </c>
      <c r="AL103" s="142">
        <v>0</v>
      </c>
      <c r="AM103" s="142">
        <v>0</v>
      </c>
      <c r="AN103" s="142">
        <v>0</v>
      </c>
      <c r="AO103" s="142">
        <v>0</v>
      </c>
      <c r="AP103" s="142">
        <v>0</v>
      </c>
      <c r="AQ103" s="142">
        <v>0</v>
      </c>
      <c r="AR103" s="142">
        <v>0</v>
      </c>
      <c r="AS103" s="142">
        <v>0</v>
      </c>
      <c r="AT103" s="142">
        <v>0</v>
      </c>
      <c r="AU103" s="142">
        <v>0</v>
      </c>
      <c r="AV103" s="142">
        <v>0</v>
      </c>
      <c r="AW103" s="142">
        <f>AK103+AL103+AM103+AN103+AO103+AP103+AQ103+AR103+AS103+AT103+AU103+AV103</f>
        <v>0</v>
      </c>
      <c r="AX103" s="142">
        <v>0</v>
      </c>
      <c r="AY103" s="142">
        <v>0</v>
      </c>
      <c r="AZ103" s="142">
        <v>0</v>
      </c>
      <c r="BA103" s="142">
        <v>0</v>
      </c>
      <c r="BB103" s="142">
        <v>0</v>
      </c>
      <c r="BC103" s="142">
        <v>0</v>
      </c>
      <c r="BD103" s="142">
        <v>0</v>
      </c>
      <c r="BE103" s="142">
        <v>0</v>
      </c>
      <c r="BF103" s="142">
        <v>0</v>
      </c>
      <c r="BG103" s="142">
        <v>0</v>
      </c>
      <c r="BH103" s="142">
        <v>0</v>
      </c>
      <c r="BI103" s="142">
        <v>0</v>
      </c>
      <c r="BJ103" s="142">
        <f>AX103+AY103+AZ103+BA103+BB103+BC103+BD103+BE103+BF103+BG103+BH103+BI103</f>
        <v>0</v>
      </c>
      <c r="BK103" s="151">
        <v>0</v>
      </c>
      <c r="BL103" s="151">
        <v>0</v>
      </c>
      <c r="BM103" s="151">
        <v>0</v>
      </c>
      <c r="BN103" s="151">
        <v>0</v>
      </c>
      <c r="BO103" s="151">
        <v>0</v>
      </c>
      <c r="BP103" s="151">
        <v>0</v>
      </c>
      <c r="BQ103" s="151">
        <v>0</v>
      </c>
      <c r="BR103" s="151">
        <v>0</v>
      </c>
      <c r="BS103" s="151">
        <v>0</v>
      </c>
      <c r="BT103" s="151">
        <v>0</v>
      </c>
      <c r="BU103" s="151">
        <v>0</v>
      </c>
      <c r="BV103" s="151">
        <v>0</v>
      </c>
      <c r="BW103" s="142">
        <f>BK103+BL103+BM103+BN103+BO103+BP103+BQ103+BR103+BS103+BT103+BU103+BV103</f>
        <v>0</v>
      </c>
      <c r="BX103" s="151">
        <v>0</v>
      </c>
      <c r="BY103" s="151">
        <v>0</v>
      </c>
      <c r="BZ103" s="151">
        <v>0</v>
      </c>
      <c r="CA103" s="151">
        <v>0</v>
      </c>
      <c r="CB103" s="151">
        <v>0</v>
      </c>
      <c r="CC103" s="151">
        <v>0</v>
      </c>
      <c r="CD103" s="151">
        <v>0</v>
      </c>
      <c r="CE103" s="151">
        <v>0</v>
      </c>
      <c r="CF103" s="151">
        <v>0</v>
      </c>
      <c r="CG103" s="151">
        <v>0</v>
      </c>
      <c r="CH103" s="151">
        <v>0</v>
      </c>
      <c r="CI103" s="151">
        <v>0</v>
      </c>
      <c r="CJ103" s="142">
        <f>BX103+BY103+BZ103+CA103+CB103+CC103+CD103+CE103+CF103+CG103+CH103+CI103</f>
        <v>0</v>
      </c>
      <c r="CK103" s="151">
        <v>0</v>
      </c>
      <c r="CL103" s="151">
        <v>0</v>
      </c>
      <c r="CM103" s="151">
        <v>0</v>
      </c>
      <c r="CN103" s="151">
        <v>0</v>
      </c>
      <c r="CO103" s="151">
        <v>0</v>
      </c>
      <c r="CP103" s="151">
        <v>0</v>
      </c>
      <c r="CQ103" s="151">
        <v>0</v>
      </c>
      <c r="CR103" s="151">
        <v>0</v>
      </c>
      <c r="CS103" s="151">
        <v>0</v>
      </c>
      <c r="CT103" s="151">
        <v>0</v>
      </c>
      <c r="CU103" s="151">
        <v>0</v>
      </c>
      <c r="CV103" s="151">
        <v>0</v>
      </c>
      <c r="CW103" s="142">
        <f>CK103+CL103+CM103+CN103+CO103+CP103+CQ103+CR103+CS103+CT103+CU103+CV103</f>
        <v>0</v>
      </c>
      <c r="CX103" s="151">
        <v>0</v>
      </c>
      <c r="CY103" s="151">
        <v>0</v>
      </c>
      <c r="CZ103" s="151">
        <v>0</v>
      </c>
      <c r="DA103" s="151">
        <v>0</v>
      </c>
      <c r="DB103" s="151">
        <v>0</v>
      </c>
      <c r="DC103" s="151">
        <v>0</v>
      </c>
      <c r="DD103" s="151">
        <v>0</v>
      </c>
      <c r="DE103" s="151">
        <v>0</v>
      </c>
      <c r="DF103" s="151">
        <v>0</v>
      </c>
      <c r="DG103" s="151">
        <v>0</v>
      </c>
      <c r="DH103" s="151">
        <v>0</v>
      </c>
      <c r="DI103" s="151">
        <v>0</v>
      </c>
      <c r="DJ103" s="142">
        <f>CX103+CY103+CZ103+DA103+DB103+DC103+DD103+DE103+DF103+DG103+DH103+DI103</f>
        <v>0</v>
      </c>
      <c r="DK103" s="151">
        <v>0</v>
      </c>
      <c r="DL103" s="151">
        <v>0</v>
      </c>
      <c r="DM103" s="151">
        <v>0</v>
      </c>
      <c r="DN103" s="151">
        <v>0</v>
      </c>
      <c r="DO103" s="151">
        <v>0</v>
      </c>
      <c r="DP103" s="151">
        <v>0</v>
      </c>
      <c r="DQ103" s="151">
        <v>0</v>
      </c>
      <c r="DR103" s="151">
        <v>0</v>
      </c>
      <c r="DS103" s="151">
        <v>0</v>
      </c>
      <c r="DT103" s="151">
        <v>0</v>
      </c>
      <c r="DU103" s="151">
        <v>0</v>
      </c>
      <c r="DV103" s="151">
        <v>0</v>
      </c>
      <c r="DW103" s="142">
        <f>DK103+DL103+DM103+DN103+DO103+DP103+DQ103+DR103+DS103+DT103+DU103+DV103</f>
        <v>0</v>
      </c>
      <c r="DX103" s="151">
        <v>0</v>
      </c>
      <c r="DY103" s="151">
        <v>0</v>
      </c>
      <c r="DZ103" s="151">
        <v>0</v>
      </c>
      <c r="EA103" s="151">
        <v>0</v>
      </c>
      <c r="EB103" s="151">
        <v>0</v>
      </c>
      <c r="EC103" s="151">
        <v>0</v>
      </c>
      <c r="ED103" s="151">
        <v>0</v>
      </c>
      <c r="EE103" s="151">
        <v>0</v>
      </c>
      <c r="EF103" s="151">
        <v>0</v>
      </c>
      <c r="EG103" s="151">
        <v>0</v>
      </c>
      <c r="EH103" s="151">
        <v>0</v>
      </c>
      <c r="EI103" s="151">
        <v>0</v>
      </c>
      <c r="EJ103" s="142">
        <f>DX103+DY103+DZ103+EA103+EB103+EC103+ED103+EE103+EF103+EG103+EH103+EI103</f>
        <v>0</v>
      </c>
      <c r="EK103" s="151">
        <v>0</v>
      </c>
      <c r="EL103" s="151">
        <v>0</v>
      </c>
      <c r="EM103" s="151">
        <v>0</v>
      </c>
      <c r="EN103" s="151">
        <v>0</v>
      </c>
      <c r="EO103" s="151">
        <v>0</v>
      </c>
      <c r="EP103" s="151">
        <v>0</v>
      </c>
      <c r="EQ103" s="151">
        <v>0</v>
      </c>
      <c r="ER103" s="151">
        <v>0</v>
      </c>
      <c r="ES103" s="151">
        <v>0</v>
      </c>
      <c r="ET103" s="151">
        <v>0</v>
      </c>
      <c r="EU103" s="151">
        <v>0</v>
      </c>
      <c r="EV103" s="151">
        <v>0</v>
      </c>
      <c r="EW103" s="142">
        <f>EK103+EL103+EM103+EN103+EO103+EP103+EQ103+ER103+ES103+ET103+EU103+EV103</f>
        <v>0</v>
      </c>
      <c r="EX103" s="151">
        <v>0</v>
      </c>
      <c r="EY103" s="151">
        <v>0</v>
      </c>
      <c r="EZ103" s="151">
        <v>0</v>
      </c>
      <c r="FA103" s="151">
        <v>0</v>
      </c>
      <c r="FB103" s="151">
        <v>0</v>
      </c>
      <c r="FC103" s="151">
        <v>0</v>
      </c>
      <c r="FD103" s="151">
        <v>0</v>
      </c>
      <c r="FE103" s="151">
        <v>0</v>
      </c>
      <c r="FF103" s="151">
        <v>0</v>
      </c>
      <c r="FG103" s="151">
        <v>0</v>
      </c>
      <c r="FH103" s="151">
        <v>6554</v>
      </c>
      <c r="FI103" s="151">
        <v>0</v>
      </c>
      <c r="FJ103" s="142">
        <f>EX103+EY103+EZ103+FA103+FB103+FC103+FD103+FE103+FF103+FG103+FH103+FI103</f>
        <v>6554</v>
      </c>
      <c r="FK103" s="151">
        <v>0</v>
      </c>
      <c r="FL103" s="151">
        <v>21415.25</v>
      </c>
      <c r="FM103" s="151">
        <v>0</v>
      </c>
      <c r="FN103" s="151">
        <v>0</v>
      </c>
      <c r="FO103" s="151">
        <v>0</v>
      </c>
      <c r="FP103" s="151">
        <v>0</v>
      </c>
      <c r="FQ103" s="151">
        <v>0</v>
      </c>
      <c r="FR103" s="151">
        <v>0</v>
      </c>
      <c r="FS103" s="151">
        <v>0</v>
      </c>
      <c r="FT103" s="151">
        <v>0</v>
      </c>
      <c r="FU103" s="151">
        <v>0</v>
      </c>
      <c r="FV103" s="151">
        <v>0</v>
      </c>
      <c r="FW103" s="142">
        <f>FK103+FL103+FM103+FN103+FO103+FP103+FQ103+FR103+FS103+FT103+FU103+FV103</f>
        <v>21415.25</v>
      </c>
      <c r="FX103" s="151">
        <v>0</v>
      </c>
      <c r="FY103" s="151">
        <v>0</v>
      </c>
      <c r="FZ103" s="151">
        <v>0</v>
      </c>
      <c r="GA103" s="151">
        <v>0</v>
      </c>
      <c r="GB103" s="151">
        <v>0</v>
      </c>
      <c r="GC103" s="151">
        <v>0</v>
      </c>
      <c r="GD103" s="151">
        <v>0</v>
      </c>
      <c r="GE103" s="151">
        <v>0</v>
      </c>
      <c r="GF103" s="151">
        <v>0</v>
      </c>
      <c r="GG103" s="151">
        <v>0</v>
      </c>
      <c r="GH103" s="151">
        <v>0</v>
      </c>
      <c r="GI103" s="151">
        <v>0</v>
      </c>
      <c r="GJ103" s="142">
        <f>FY103+FZ103+GA103+GB103+GC103+GD103+GE103+GF103+GH103+GG103+GI103+FX103</f>
        <v>0</v>
      </c>
      <c r="GK103" s="151">
        <v>0</v>
      </c>
      <c r="GL103" s="151">
        <v>0</v>
      </c>
      <c r="GM103" s="151">
        <v>0</v>
      </c>
      <c r="GN103" s="151">
        <v>0</v>
      </c>
      <c r="GO103" s="151">
        <v>0</v>
      </c>
      <c r="GP103" s="151">
        <v>0</v>
      </c>
      <c r="GQ103" s="151">
        <v>0</v>
      </c>
      <c r="GR103" s="151">
        <v>0</v>
      </c>
      <c r="GS103" s="151">
        <v>0</v>
      </c>
      <c r="GT103" s="151">
        <v>0</v>
      </c>
      <c r="GU103" s="151">
        <v>0</v>
      </c>
      <c r="GV103" s="151">
        <v>0</v>
      </c>
      <c r="GW103" s="142">
        <f>GK103+GL103+GM103+GN103+GO103+GP103+GQ103+GR103+GS103+GT103+GU103+GV103</f>
        <v>0</v>
      </c>
      <c r="GX103" s="151">
        <v>0</v>
      </c>
      <c r="GY103" s="151">
        <v>0</v>
      </c>
      <c r="GZ103" s="151">
        <v>0</v>
      </c>
      <c r="HA103" s="151">
        <v>0</v>
      </c>
      <c r="HB103" s="151">
        <v>0</v>
      </c>
      <c r="HC103" s="151">
        <v>0</v>
      </c>
      <c r="HD103" s="151">
        <v>0</v>
      </c>
      <c r="HE103" s="151">
        <v>0</v>
      </c>
      <c r="HF103" s="151">
        <v>0</v>
      </c>
      <c r="HG103" s="151">
        <v>0</v>
      </c>
      <c r="HH103" s="151">
        <v>0</v>
      </c>
      <c r="HI103" s="151">
        <v>0</v>
      </c>
      <c r="HJ103" s="142">
        <f>GX103+GY103+GZ103+HA103+HB103+HC103+HD103+HE103+HF103+HG103+HH103+HI103</f>
        <v>0</v>
      </c>
      <c r="HK103" s="151">
        <v>0</v>
      </c>
      <c r="HL103" s="151">
        <v>0</v>
      </c>
      <c r="HM103" s="151">
        <v>0</v>
      </c>
      <c r="HN103" s="151">
        <v>0</v>
      </c>
      <c r="HO103" s="151">
        <v>0</v>
      </c>
      <c r="HP103" s="151">
        <v>0</v>
      </c>
      <c r="HQ103" s="151">
        <v>0</v>
      </c>
      <c r="HR103" s="151">
        <v>0</v>
      </c>
      <c r="HS103" s="151">
        <v>14099</v>
      </c>
      <c r="HT103" s="151">
        <v>0</v>
      </c>
      <c r="HU103" s="151">
        <v>0</v>
      </c>
      <c r="HV103" s="151">
        <v>0</v>
      </c>
      <c r="HW103" s="142">
        <f>HK103+HL103+HM103+HN103+HO103+HP103+HQ103+HR103+HS103+HT103+HU103+HV103</f>
        <v>14099</v>
      </c>
      <c r="HX103" s="151">
        <v>0</v>
      </c>
      <c r="HY103" s="151">
        <v>0</v>
      </c>
      <c r="HZ103" s="151">
        <v>0</v>
      </c>
      <c r="IA103" s="151">
        <v>0</v>
      </c>
      <c r="IB103" s="151">
        <v>0</v>
      </c>
      <c r="IC103" s="151">
        <v>0</v>
      </c>
      <c r="ID103" s="151">
        <v>0</v>
      </c>
      <c r="IE103" s="151">
        <v>0</v>
      </c>
      <c r="IF103" s="151">
        <v>0</v>
      </c>
      <c r="IG103" s="151">
        <v>0</v>
      </c>
      <c r="IH103" s="151">
        <v>0</v>
      </c>
      <c r="II103" s="151">
        <v>0</v>
      </c>
      <c r="IJ103" s="142">
        <f>HX103+HY103+HZ103+IA103+IB103+IC103+ID103+IE103+IF103+IG103+IH103+II103</f>
        <v>0</v>
      </c>
      <c r="IK103" s="151">
        <v>0</v>
      </c>
      <c r="IL103" s="151">
        <v>0</v>
      </c>
      <c r="IM103" s="151">
        <v>0</v>
      </c>
      <c r="IN103" s="151">
        <v>0</v>
      </c>
      <c r="IO103" s="151">
        <v>0</v>
      </c>
      <c r="IP103" s="151">
        <v>0</v>
      </c>
      <c r="IQ103" s="151">
        <v>0</v>
      </c>
      <c r="IR103" s="151">
        <v>0</v>
      </c>
      <c r="IS103" s="151">
        <v>0</v>
      </c>
      <c r="IT103" s="151">
        <v>0</v>
      </c>
      <c r="IU103" s="151">
        <v>0</v>
      </c>
      <c r="IV103" s="151">
        <v>0</v>
      </c>
      <c r="IW103" s="142">
        <f>IK103+IL103+IM103+IN103+IO103+IP103+IQ103+IR103+IS103+IT103+IU103+IV103</f>
        <v>0</v>
      </c>
      <c r="IX103" s="151">
        <v>0</v>
      </c>
      <c r="IY103" s="151">
        <v>0</v>
      </c>
      <c r="IZ103" s="151">
        <v>0</v>
      </c>
      <c r="JA103" s="151">
        <v>0</v>
      </c>
      <c r="JB103" s="151">
        <v>0</v>
      </c>
      <c r="JC103" s="151">
        <v>0</v>
      </c>
      <c r="JD103" s="151">
        <v>0</v>
      </c>
      <c r="JE103" s="151">
        <v>0</v>
      </c>
      <c r="JF103" s="151">
        <v>0</v>
      </c>
      <c r="JG103" s="151">
        <v>0</v>
      </c>
      <c r="JH103" s="151">
        <v>0</v>
      </c>
      <c r="JI103" s="151">
        <v>0</v>
      </c>
      <c r="JJ103" s="142">
        <f>IX103+IY103+IZ103+JA103+JB103+JC103+JD103+JE103+JF103+JG103+JH103+JI103</f>
        <v>0</v>
      </c>
      <c r="JK103" s="151">
        <v>0</v>
      </c>
      <c r="JL103" s="151">
        <v>0</v>
      </c>
      <c r="JM103" s="151">
        <v>0</v>
      </c>
      <c r="JN103" s="151">
        <v>0</v>
      </c>
      <c r="JO103" s="151">
        <v>0</v>
      </c>
      <c r="JP103" s="151">
        <v>0</v>
      </c>
      <c r="JQ103" s="151">
        <v>0</v>
      </c>
      <c r="JR103" s="151">
        <v>0</v>
      </c>
      <c r="JS103" s="151">
        <v>0</v>
      </c>
      <c r="JT103" s="151">
        <v>0</v>
      </c>
      <c r="JU103" s="151">
        <v>0</v>
      </c>
      <c r="JV103" s="151">
        <v>0</v>
      </c>
      <c r="JW103" s="142">
        <f>JK103+JL103+JM103+JN103+JO103+JP103+JQ103+JR103+JS103+JT103+JU103+JV103</f>
        <v>0</v>
      </c>
      <c r="JX103" s="151">
        <v>0</v>
      </c>
      <c r="JY103" s="151">
        <v>0</v>
      </c>
      <c r="JZ103" s="151">
        <v>0</v>
      </c>
      <c r="KA103" s="151">
        <v>0</v>
      </c>
      <c r="KB103" s="151">
        <v>0</v>
      </c>
      <c r="KC103" s="151">
        <v>0</v>
      </c>
      <c r="KD103" s="151">
        <v>0</v>
      </c>
      <c r="KE103" s="151">
        <v>0</v>
      </c>
      <c r="KF103" s="151">
        <v>0</v>
      </c>
      <c r="KG103" s="151">
        <v>0</v>
      </c>
      <c r="KH103" s="151">
        <v>0</v>
      </c>
      <c r="KI103" s="151">
        <v>0</v>
      </c>
      <c r="KJ103" s="142">
        <f>JX103+JY103+JZ103+KA103+KB103+KC103+KD103+KE103+KF103+KG103+KH103+KI103</f>
        <v>0</v>
      </c>
      <c r="KK103" s="151">
        <v>0</v>
      </c>
      <c r="KL103" s="151">
        <v>0</v>
      </c>
      <c r="KM103" s="151">
        <v>0</v>
      </c>
      <c r="KN103" s="151">
        <v>0</v>
      </c>
      <c r="KO103" s="151">
        <v>0</v>
      </c>
      <c r="KP103" s="151">
        <v>0</v>
      </c>
      <c r="KQ103" s="151">
        <v>0</v>
      </c>
      <c r="KR103" s="151">
        <v>0</v>
      </c>
      <c r="KS103" s="151">
        <v>0</v>
      </c>
      <c r="KT103" s="151">
        <v>0</v>
      </c>
      <c r="KU103" s="151">
        <v>0</v>
      </c>
      <c r="KV103" s="151">
        <v>3148.6</v>
      </c>
      <c r="KW103" s="142">
        <f>KK103+KL103+KM103+KN103+KO103+KP103+KQ103+KR103+KS103+KT103+KU103+KV103</f>
        <v>3148.6</v>
      </c>
      <c r="KX103" s="151">
        <v>0</v>
      </c>
      <c r="KY103" s="151">
        <v>0</v>
      </c>
      <c r="KZ103" s="151">
        <v>0</v>
      </c>
      <c r="LA103" s="151">
        <v>0</v>
      </c>
      <c r="LB103" s="151">
        <v>0</v>
      </c>
      <c r="LC103" s="151">
        <v>0</v>
      </c>
      <c r="LD103" s="151">
        <v>0</v>
      </c>
      <c r="LE103" s="151">
        <v>0</v>
      </c>
      <c r="LF103" s="151">
        <v>0</v>
      </c>
      <c r="LG103" s="151">
        <v>0</v>
      </c>
      <c r="LH103" s="151">
        <v>0</v>
      </c>
      <c r="LI103" s="151">
        <v>0</v>
      </c>
      <c r="LJ103" s="142">
        <f>KX103+KY103+KZ103+LA103+LB103+LC103+LD103+LE103+LF103+LG103+LH103+LI103</f>
        <v>0</v>
      </c>
      <c r="LK103" s="151">
        <v>0</v>
      </c>
      <c r="LL103" s="151">
        <v>0</v>
      </c>
      <c r="LM103" s="151">
        <v>0</v>
      </c>
      <c r="LN103" s="151">
        <v>0</v>
      </c>
      <c r="LO103" s="151">
        <v>0</v>
      </c>
      <c r="LP103" s="151">
        <v>0</v>
      </c>
      <c r="LQ103" s="151">
        <v>0</v>
      </c>
      <c r="LR103" s="151">
        <v>0</v>
      </c>
      <c r="LS103" s="151">
        <v>0</v>
      </c>
      <c r="LT103" s="151">
        <v>0</v>
      </c>
      <c r="LU103" s="151">
        <v>0</v>
      </c>
      <c r="LV103" s="151">
        <v>0</v>
      </c>
      <c r="LW103" s="142">
        <f>LK103+LL103+LM103+LN103+LO103+LP103+LQ103+LR103+LS103+LT103+LU103+LV103</f>
        <v>0</v>
      </c>
      <c r="LX103" s="151">
        <v>0</v>
      </c>
      <c r="LY103" s="151">
        <v>0</v>
      </c>
      <c r="LZ103" s="151">
        <v>0</v>
      </c>
      <c r="MA103" s="151">
        <v>0</v>
      </c>
      <c r="MB103" s="151">
        <v>0</v>
      </c>
      <c r="MC103" s="151">
        <v>0</v>
      </c>
      <c r="MD103" s="151">
        <v>0</v>
      </c>
      <c r="ME103" s="151">
        <v>0</v>
      </c>
      <c r="MF103" s="151">
        <v>0</v>
      </c>
      <c r="MG103" s="151">
        <v>0</v>
      </c>
      <c r="MH103" s="151">
        <v>0</v>
      </c>
      <c r="MI103" s="151">
        <v>0</v>
      </c>
      <c r="MJ103" s="142">
        <f>LX103+LY103+LZ103+MA103+MB103+MC103+MD103+ME103+MF103+MG103+MH103+MI103</f>
        <v>0</v>
      </c>
    </row>
    <row r="104" spans="1:348" x14ac:dyDescent="0.2">
      <c r="A104" s="42"/>
      <c r="B104" s="43"/>
      <c r="C104" s="245" t="s">
        <v>395</v>
      </c>
      <c r="D104" s="205" t="s">
        <v>395</v>
      </c>
      <c r="E104" s="143"/>
      <c r="F104" s="143"/>
      <c r="G104" s="143"/>
      <c r="H104" s="143"/>
      <c r="I104" s="143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  <c r="BP104" s="139"/>
      <c r="BQ104" s="139"/>
      <c r="BR104" s="139"/>
      <c r="BS104" s="139"/>
      <c r="BT104" s="139"/>
      <c r="BU104" s="139"/>
      <c r="BV104" s="139"/>
      <c r="BW104" s="139"/>
      <c r="BX104" s="139"/>
      <c r="BY104" s="139"/>
      <c r="BZ104" s="139"/>
      <c r="CA104" s="139"/>
      <c r="CB104" s="139"/>
      <c r="CC104" s="139"/>
      <c r="CD104" s="139"/>
      <c r="CE104" s="139"/>
      <c r="CF104" s="139"/>
      <c r="CG104" s="139"/>
      <c r="CH104" s="139"/>
      <c r="CI104" s="139"/>
      <c r="CJ104" s="139"/>
      <c r="CK104" s="139"/>
      <c r="CL104" s="139"/>
      <c r="CM104" s="139"/>
      <c r="CN104" s="139"/>
      <c r="CO104" s="139"/>
      <c r="CP104" s="139"/>
      <c r="CQ104" s="139"/>
      <c r="CR104" s="139"/>
      <c r="CS104" s="139"/>
      <c r="CT104" s="139"/>
      <c r="CU104" s="139"/>
      <c r="CV104" s="139"/>
      <c r="CW104" s="139"/>
      <c r="CX104" s="139"/>
      <c r="CY104" s="139"/>
      <c r="CZ104" s="139"/>
      <c r="DA104" s="139"/>
      <c r="DB104" s="139"/>
      <c r="DC104" s="139"/>
      <c r="DD104" s="139"/>
      <c r="DE104" s="139"/>
      <c r="DF104" s="139"/>
      <c r="DG104" s="139"/>
      <c r="DH104" s="139"/>
      <c r="DI104" s="139"/>
      <c r="DJ104" s="139"/>
      <c r="DK104" s="139"/>
      <c r="DL104" s="139"/>
      <c r="DM104" s="139"/>
      <c r="DN104" s="139"/>
      <c r="DO104" s="139"/>
      <c r="DP104" s="139"/>
      <c r="DQ104" s="139"/>
      <c r="DR104" s="139"/>
      <c r="DS104" s="139"/>
      <c r="DT104" s="139"/>
      <c r="DU104" s="139"/>
      <c r="DV104" s="139"/>
      <c r="DW104" s="139"/>
      <c r="DX104" s="139"/>
      <c r="DY104" s="139"/>
      <c r="DZ104" s="139"/>
      <c r="EA104" s="139"/>
      <c r="EB104" s="139"/>
      <c r="EC104" s="139"/>
      <c r="ED104" s="139"/>
      <c r="EE104" s="139"/>
      <c r="EF104" s="139"/>
      <c r="EG104" s="139"/>
      <c r="EH104" s="139"/>
      <c r="EI104" s="139"/>
      <c r="EJ104" s="139"/>
      <c r="EK104" s="139"/>
      <c r="EL104" s="139"/>
      <c r="EM104" s="139"/>
      <c r="EN104" s="139"/>
      <c r="EO104" s="139"/>
      <c r="EP104" s="139"/>
      <c r="EQ104" s="139"/>
      <c r="ER104" s="139"/>
      <c r="ES104" s="139"/>
      <c r="ET104" s="139"/>
      <c r="EU104" s="139"/>
      <c r="EV104" s="139"/>
      <c r="EW104" s="139"/>
      <c r="EX104" s="139"/>
      <c r="EY104" s="139"/>
      <c r="EZ104" s="139"/>
      <c r="FA104" s="139"/>
      <c r="FB104" s="139"/>
      <c r="FC104" s="139"/>
      <c r="FD104" s="139"/>
      <c r="FE104" s="139"/>
      <c r="FF104" s="139"/>
      <c r="FG104" s="139"/>
      <c r="FH104" s="139"/>
      <c r="FI104" s="139"/>
      <c r="FJ104" s="139"/>
      <c r="FK104" s="139"/>
      <c r="FL104" s="139"/>
      <c r="FM104" s="139"/>
      <c r="FN104" s="139"/>
      <c r="FO104" s="139"/>
      <c r="FP104" s="139"/>
      <c r="FQ104" s="139"/>
      <c r="FR104" s="139"/>
      <c r="FS104" s="139"/>
      <c r="FT104" s="139"/>
      <c r="FU104" s="139"/>
      <c r="FV104" s="139"/>
      <c r="FW104" s="139"/>
      <c r="FX104" s="139"/>
      <c r="FY104" s="139"/>
      <c r="FZ104" s="139"/>
      <c r="GA104" s="139"/>
      <c r="GB104" s="139"/>
      <c r="GC104" s="139"/>
      <c r="GD104" s="139"/>
      <c r="GE104" s="139"/>
      <c r="GF104" s="139"/>
      <c r="GG104" s="139"/>
      <c r="GH104" s="139"/>
      <c r="GI104" s="139"/>
      <c r="GJ104" s="139"/>
      <c r="GK104" s="139"/>
      <c r="GL104" s="139"/>
      <c r="GM104" s="139"/>
      <c r="GN104" s="139"/>
      <c r="GO104" s="139"/>
      <c r="GP104" s="139"/>
      <c r="GQ104" s="139"/>
      <c r="GR104" s="139"/>
      <c r="GS104" s="139"/>
      <c r="GT104" s="139"/>
      <c r="GU104" s="139"/>
      <c r="GV104" s="139"/>
      <c r="GW104" s="139"/>
      <c r="GX104" s="139"/>
      <c r="GY104" s="139"/>
      <c r="GZ104" s="139"/>
      <c r="HA104" s="139"/>
      <c r="HB104" s="139"/>
      <c r="HC104" s="139"/>
      <c r="HD104" s="139"/>
      <c r="HE104" s="139"/>
      <c r="HF104" s="139"/>
      <c r="HG104" s="139"/>
      <c r="HH104" s="139"/>
      <c r="HI104" s="139"/>
      <c r="HJ104" s="139"/>
      <c r="HK104" s="139"/>
      <c r="HL104" s="139"/>
      <c r="HM104" s="139"/>
      <c r="HN104" s="139"/>
      <c r="HO104" s="139"/>
      <c r="HP104" s="139"/>
      <c r="HQ104" s="139"/>
      <c r="HR104" s="139"/>
      <c r="HS104" s="139"/>
      <c r="HT104" s="139"/>
      <c r="HU104" s="139"/>
      <c r="HV104" s="139"/>
      <c r="HW104" s="139"/>
      <c r="HX104" s="139"/>
      <c r="HY104" s="139"/>
      <c r="HZ104" s="139"/>
      <c r="IA104" s="139"/>
      <c r="IB104" s="139"/>
      <c r="IC104" s="139"/>
      <c r="ID104" s="139"/>
      <c r="IE104" s="139"/>
      <c r="IF104" s="139"/>
      <c r="IG104" s="139"/>
      <c r="IH104" s="139"/>
      <c r="II104" s="139"/>
      <c r="IJ104" s="139"/>
      <c r="IK104" s="139"/>
      <c r="IL104" s="139"/>
      <c r="IM104" s="139"/>
      <c r="IN104" s="139"/>
      <c r="IO104" s="139"/>
      <c r="IP104" s="139"/>
      <c r="IQ104" s="139"/>
      <c r="IR104" s="139"/>
      <c r="IS104" s="139"/>
      <c r="IT104" s="139"/>
      <c r="IU104" s="139"/>
      <c r="IV104" s="139"/>
      <c r="IW104" s="139"/>
      <c r="IX104" s="139"/>
      <c r="IY104" s="139"/>
      <c r="IZ104" s="139"/>
      <c r="JA104" s="139"/>
      <c r="JB104" s="139"/>
      <c r="JC104" s="139"/>
      <c r="JD104" s="139"/>
      <c r="JE104" s="139"/>
      <c r="JF104" s="139"/>
      <c r="JG104" s="139"/>
      <c r="JH104" s="139"/>
      <c r="JI104" s="139"/>
      <c r="JJ104" s="139"/>
      <c r="JK104" s="139"/>
      <c r="JL104" s="139"/>
      <c r="JM104" s="139"/>
      <c r="JN104" s="139"/>
      <c r="JO104" s="139"/>
      <c r="JP104" s="139"/>
      <c r="JQ104" s="139"/>
      <c r="JR104" s="139"/>
      <c r="JS104" s="139"/>
      <c r="JT104" s="139"/>
      <c r="JU104" s="139"/>
      <c r="JV104" s="139"/>
      <c r="JW104" s="139"/>
      <c r="JX104" s="139"/>
      <c r="JY104" s="139"/>
      <c r="JZ104" s="139"/>
      <c r="KA104" s="139"/>
      <c r="KB104" s="139"/>
      <c r="KC104" s="139"/>
      <c r="KD104" s="139"/>
      <c r="KE104" s="139"/>
      <c r="KF104" s="139"/>
      <c r="KG104" s="139"/>
      <c r="KH104" s="139"/>
      <c r="KI104" s="139"/>
      <c r="KJ104" s="139"/>
      <c r="KK104" s="139"/>
      <c r="KL104" s="139"/>
      <c r="KM104" s="139"/>
      <c r="KN104" s="139"/>
      <c r="KO104" s="139"/>
      <c r="KP104" s="139"/>
      <c r="KQ104" s="139"/>
      <c r="KR104" s="139"/>
      <c r="KS104" s="139"/>
      <c r="KT104" s="139"/>
      <c r="KU104" s="139"/>
      <c r="KV104" s="139"/>
      <c r="KW104" s="139"/>
      <c r="KX104" s="139"/>
      <c r="KY104" s="139"/>
      <c r="KZ104" s="139"/>
      <c r="LA104" s="139"/>
      <c r="LB104" s="139"/>
      <c r="LC104" s="139"/>
      <c r="LD104" s="139"/>
      <c r="LE104" s="139"/>
      <c r="LF104" s="139"/>
      <c r="LG104" s="139"/>
      <c r="LH104" s="139"/>
      <c r="LI104" s="139"/>
      <c r="LJ104" s="139"/>
      <c r="LK104" s="139"/>
      <c r="LL104" s="139"/>
      <c r="LM104" s="139"/>
      <c r="LN104" s="139"/>
      <c r="LO104" s="139"/>
      <c r="LP104" s="139"/>
      <c r="LQ104" s="139"/>
      <c r="LR104" s="139"/>
      <c r="LS104" s="139"/>
      <c r="LT104" s="139"/>
      <c r="LU104" s="139"/>
      <c r="LV104" s="139"/>
      <c r="LW104" s="139"/>
      <c r="LX104" s="139"/>
      <c r="LY104" s="139"/>
      <c r="LZ104" s="139"/>
      <c r="MA104" s="139"/>
      <c r="MB104" s="139"/>
      <c r="MC104" s="139"/>
      <c r="MD104" s="139"/>
      <c r="ME104" s="139"/>
      <c r="MF104" s="139"/>
      <c r="MG104" s="139"/>
      <c r="MH104" s="139"/>
      <c r="MI104" s="139"/>
      <c r="MJ104" s="139"/>
    </row>
    <row r="105" spans="1:348" ht="20.25" x14ac:dyDescent="0.3">
      <c r="A105" s="44">
        <v>73</v>
      </c>
      <c r="B105" s="45"/>
      <c r="C105" s="244" t="s">
        <v>129</v>
      </c>
      <c r="D105" s="204" t="s">
        <v>325</v>
      </c>
      <c r="E105" s="140">
        <f t="shared" ref="E105:V105" si="462">E107+E108</f>
        <v>0</v>
      </c>
      <c r="F105" s="140">
        <f t="shared" si="462"/>
        <v>0</v>
      </c>
      <c r="G105" s="140">
        <f t="shared" si="462"/>
        <v>0</v>
      </c>
      <c r="H105" s="140">
        <f t="shared" si="462"/>
        <v>0</v>
      </c>
      <c r="I105" s="140">
        <f t="shared" si="462"/>
        <v>0</v>
      </c>
      <c r="J105" s="137">
        <f t="shared" si="462"/>
        <v>0</v>
      </c>
      <c r="K105" s="137">
        <f t="shared" si="462"/>
        <v>0</v>
      </c>
      <c r="L105" s="137">
        <f t="shared" si="462"/>
        <v>0</v>
      </c>
      <c r="M105" s="137">
        <f t="shared" si="462"/>
        <v>0</v>
      </c>
      <c r="N105" s="137">
        <f t="shared" si="462"/>
        <v>0</v>
      </c>
      <c r="O105" s="137">
        <f t="shared" si="462"/>
        <v>0</v>
      </c>
      <c r="P105" s="137">
        <f t="shared" si="462"/>
        <v>0</v>
      </c>
      <c r="Q105" s="137">
        <f t="shared" si="462"/>
        <v>0</v>
      </c>
      <c r="R105" s="137">
        <f t="shared" si="462"/>
        <v>0</v>
      </c>
      <c r="S105" s="137">
        <f t="shared" si="462"/>
        <v>0</v>
      </c>
      <c r="T105" s="137">
        <f t="shared" si="462"/>
        <v>0</v>
      </c>
      <c r="U105" s="137">
        <f t="shared" si="462"/>
        <v>0</v>
      </c>
      <c r="V105" s="137">
        <f t="shared" si="462"/>
        <v>0</v>
      </c>
      <c r="W105" s="137">
        <f>K105+L105+M105+N105+O105+P105+Q105+R105+S105+T105+U105+V105</f>
        <v>0</v>
      </c>
      <c r="X105" s="137">
        <f t="shared" ref="X105:AI105" si="463">X107+X108</f>
        <v>0</v>
      </c>
      <c r="Y105" s="137">
        <f t="shared" si="463"/>
        <v>0</v>
      </c>
      <c r="Z105" s="137">
        <f t="shared" si="463"/>
        <v>0</v>
      </c>
      <c r="AA105" s="137">
        <f t="shared" si="463"/>
        <v>0</v>
      </c>
      <c r="AB105" s="137">
        <f t="shared" si="463"/>
        <v>0</v>
      </c>
      <c r="AC105" s="137">
        <f t="shared" si="463"/>
        <v>0</v>
      </c>
      <c r="AD105" s="137">
        <f t="shared" si="463"/>
        <v>0</v>
      </c>
      <c r="AE105" s="137">
        <f t="shared" si="463"/>
        <v>0</v>
      </c>
      <c r="AF105" s="137">
        <f t="shared" si="463"/>
        <v>0</v>
      </c>
      <c r="AG105" s="137">
        <f t="shared" si="463"/>
        <v>0</v>
      </c>
      <c r="AH105" s="137">
        <f t="shared" si="463"/>
        <v>0</v>
      </c>
      <c r="AI105" s="137">
        <f t="shared" si="463"/>
        <v>0</v>
      </c>
      <c r="AJ105" s="137">
        <f>X105+Y105+Z105+AA105+AB105+AC105+AD105+AE105+AF105+AG105+AH105+AI105</f>
        <v>0</v>
      </c>
      <c r="AK105" s="137">
        <v>0</v>
      </c>
      <c r="AL105" s="137">
        <v>0</v>
      </c>
      <c r="AM105" s="137">
        <v>0</v>
      </c>
      <c r="AN105" s="137">
        <v>0</v>
      </c>
      <c r="AO105" s="137">
        <v>0</v>
      </c>
      <c r="AP105" s="137">
        <v>0</v>
      </c>
      <c r="AQ105" s="137">
        <v>0</v>
      </c>
      <c r="AR105" s="137">
        <v>0</v>
      </c>
      <c r="AS105" s="137">
        <v>0</v>
      </c>
      <c r="AT105" s="137">
        <v>0</v>
      </c>
      <c r="AU105" s="137">
        <f>AU107+AU108</f>
        <v>0</v>
      </c>
      <c r="AV105" s="137">
        <f>AV107+AV108</f>
        <v>0</v>
      </c>
      <c r="AW105" s="137">
        <f>AK105+AL105+AM105+AN105+AO105+AP105+AQ105+AR105+AS105+AT105+AU105+AV105</f>
        <v>0</v>
      </c>
      <c r="AX105" s="137">
        <f t="shared" ref="AX105:BI105" si="464">AX107+AX108</f>
        <v>0</v>
      </c>
      <c r="AY105" s="137">
        <f t="shared" si="464"/>
        <v>0</v>
      </c>
      <c r="AZ105" s="137">
        <f t="shared" si="464"/>
        <v>0</v>
      </c>
      <c r="BA105" s="137">
        <f t="shared" si="464"/>
        <v>0</v>
      </c>
      <c r="BB105" s="137">
        <f t="shared" si="464"/>
        <v>0</v>
      </c>
      <c r="BC105" s="137">
        <f t="shared" si="464"/>
        <v>0</v>
      </c>
      <c r="BD105" s="137">
        <f t="shared" si="464"/>
        <v>0</v>
      </c>
      <c r="BE105" s="137">
        <f t="shared" si="464"/>
        <v>0</v>
      </c>
      <c r="BF105" s="137">
        <f t="shared" si="464"/>
        <v>0</v>
      </c>
      <c r="BG105" s="137">
        <f t="shared" si="464"/>
        <v>0</v>
      </c>
      <c r="BH105" s="137">
        <f t="shared" si="464"/>
        <v>0</v>
      </c>
      <c r="BI105" s="137">
        <f t="shared" si="464"/>
        <v>0</v>
      </c>
      <c r="BJ105" s="137">
        <f>AX105+AY105+AZ105+BA105+BB105+BC105+BD105+BE105+BF105+BG105+BH105+BI105</f>
        <v>0</v>
      </c>
      <c r="BK105" s="137">
        <f t="shared" ref="BK105:BV105" si="465">BK107+BK108</f>
        <v>0</v>
      </c>
      <c r="BL105" s="137">
        <f t="shared" si="465"/>
        <v>0</v>
      </c>
      <c r="BM105" s="137">
        <f t="shared" si="465"/>
        <v>0</v>
      </c>
      <c r="BN105" s="137">
        <f t="shared" si="465"/>
        <v>0</v>
      </c>
      <c r="BO105" s="137">
        <f t="shared" si="465"/>
        <v>0</v>
      </c>
      <c r="BP105" s="137">
        <f t="shared" si="465"/>
        <v>0</v>
      </c>
      <c r="BQ105" s="137">
        <f t="shared" si="465"/>
        <v>0</v>
      </c>
      <c r="BR105" s="137">
        <f t="shared" si="465"/>
        <v>0</v>
      </c>
      <c r="BS105" s="137">
        <f t="shared" si="465"/>
        <v>0</v>
      </c>
      <c r="BT105" s="137">
        <f t="shared" si="465"/>
        <v>0</v>
      </c>
      <c r="BU105" s="137">
        <f t="shared" si="465"/>
        <v>0</v>
      </c>
      <c r="BV105" s="137">
        <f t="shared" si="465"/>
        <v>0</v>
      </c>
      <c r="BW105" s="137">
        <f>BK105+BL105+BM105+BN105+BO105+BP105+BQ105+BR105+BS105+BT105+BU105+BV105</f>
        <v>0</v>
      </c>
      <c r="BX105" s="137">
        <f t="shared" ref="BX105:CI105" si="466">BX107+BX108</f>
        <v>0</v>
      </c>
      <c r="BY105" s="137">
        <f t="shared" si="466"/>
        <v>0</v>
      </c>
      <c r="BZ105" s="137">
        <f t="shared" si="466"/>
        <v>0</v>
      </c>
      <c r="CA105" s="137">
        <f t="shared" si="466"/>
        <v>0</v>
      </c>
      <c r="CB105" s="137">
        <f t="shared" si="466"/>
        <v>0</v>
      </c>
      <c r="CC105" s="137">
        <f t="shared" si="466"/>
        <v>0</v>
      </c>
      <c r="CD105" s="137">
        <f t="shared" si="466"/>
        <v>0</v>
      </c>
      <c r="CE105" s="137">
        <f t="shared" si="466"/>
        <v>0</v>
      </c>
      <c r="CF105" s="137">
        <f t="shared" si="466"/>
        <v>0</v>
      </c>
      <c r="CG105" s="137">
        <f t="shared" si="466"/>
        <v>0</v>
      </c>
      <c r="CH105" s="137">
        <f t="shared" si="466"/>
        <v>0</v>
      </c>
      <c r="CI105" s="137">
        <f t="shared" si="466"/>
        <v>0</v>
      </c>
      <c r="CJ105" s="137">
        <f>BX105+BY105+BZ105+CA105+CB105+CC105+CD105+CE105+CF105+CG105+CH105+CI105</f>
        <v>0</v>
      </c>
      <c r="CK105" s="137">
        <f t="shared" ref="CK105:CV105" si="467">CK107+CK108</f>
        <v>0</v>
      </c>
      <c r="CL105" s="137">
        <f t="shared" si="467"/>
        <v>0</v>
      </c>
      <c r="CM105" s="137">
        <f t="shared" si="467"/>
        <v>0</v>
      </c>
      <c r="CN105" s="137">
        <f t="shared" si="467"/>
        <v>0</v>
      </c>
      <c r="CO105" s="137">
        <f t="shared" si="467"/>
        <v>0</v>
      </c>
      <c r="CP105" s="137">
        <f t="shared" si="467"/>
        <v>0</v>
      </c>
      <c r="CQ105" s="137">
        <f t="shared" si="467"/>
        <v>0</v>
      </c>
      <c r="CR105" s="137">
        <f t="shared" si="467"/>
        <v>0</v>
      </c>
      <c r="CS105" s="137">
        <f t="shared" si="467"/>
        <v>0</v>
      </c>
      <c r="CT105" s="137">
        <f t="shared" si="467"/>
        <v>0</v>
      </c>
      <c r="CU105" s="137">
        <f t="shared" si="467"/>
        <v>0</v>
      </c>
      <c r="CV105" s="137">
        <f t="shared" si="467"/>
        <v>0</v>
      </c>
      <c r="CW105" s="137">
        <f>CK105+CL105+CM105+CN105+CO105+CP105+CQ105+CR105+CS105+CT105+CU105+CV105</f>
        <v>0</v>
      </c>
      <c r="CX105" s="137">
        <f t="shared" ref="CX105:DI105" si="468">CX107+CX108</f>
        <v>0</v>
      </c>
      <c r="CY105" s="137">
        <f t="shared" si="468"/>
        <v>0</v>
      </c>
      <c r="CZ105" s="137">
        <f t="shared" si="468"/>
        <v>0</v>
      </c>
      <c r="DA105" s="137">
        <f t="shared" si="468"/>
        <v>0</v>
      </c>
      <c r="DB105" s="137">
        <f t="shared" si="468"/>
        <v>0</v>
      </c>
      <c r="DC105" s="137">
        <f t="shared" si="468"/>
        <v>0</v>
      </c>
      <c r="DD105" s="137">
        <f t="shared" si="468"/>
        <v>0</v>
      </c>
      <c r="DE105" s="137">
        <f t="shared" si="468"/>
        <v>0</v>
      </c>
      <c r="DF105" s="137">
        <f t="shared" si="468"/>
        <v>0</v>
      </c>
      <c r="DG105" s="137">
        <f t="shared" si="468"/>
        <v>0</v>
      </c>
      <c r="DH105" s="137">
        <f t="shared" si="468"/>
        <v>0</v>
      </c>
      <c r="DI105" s="137">
        <f t="shared" si="468"/>
        <v>0</v>
      </c>
      <c r="DJ105" s="137">
        <f>CX105+CY105+CZ105+DA105+DB105+DC105+DD105+DE105+DF105+DG105+DH105+DI105</f>
        <v>0</v>
      </c>
      <c r="DK105" s="137">
        <f t="shared" ref="DK105:DV105" si="469">DK107+DK108</f>
        <v>0</v>
      </c>
      <c r="DL105" s="137">
        <f t="shared" si="469"/>
        <v>0</v>
      </c>
      <c r="DM105" s="137">
        <f t="shared" si="469"/>
        <v>0</v>
      </c>
      <c r="DN105" s="137">
        <f t="shared" si="469"/>
        <v>0</v>
      </c>
      <c r="DO105" s="137">
        <f t="shared" si="469"/>
        <v>0</v>
      </c>
      <c r="DP105" s="137">
        <f t="shared" si="469"/>
        <v>0</v>
      </c>
      <c r="DQ105" s="137">
        <f t="shared" si="469"/>
        <v>0</v>
      </c>
      <c r="DR105" s="137">
        <f t="shared" si="469"/>
        <v>0</v>
      </c>
      <c r="DS105" s="137">
        <f t="shared" si="469"/>
        <v>0</v>
      </c>
      <c r="DT105" s="137">
        <f t="shared" si="469"/>
        <v>0</v>
      </c>
      <c r="DU105" s="137">
        <f t="shared" si="469"/>
        <v>0</v>
      </c>
      <c r="DV105" s="137">
        <f t="shared" si="469"/>
        <v>0</v>
      </c>
      <c r="DW105" s="137">
        <f>DK105+DL105+DM105+DN105+DO105+DP105+DQ105+DR105+DS105+DT105+DU105+DV105</f>
        <v>0</v>
      </c>
      <c r="DX105" s="137">
        <f t="shared" ref="DX105:EI105" si="470">DX107+DX108</f>
        <v>0</v>
      </c>
      <c r="DY105" s="137">
        <f t="shared" si="470"/>
        <v>0</v>
      </c>
      <c r="DZ105" s="137">
        <f t="shared" si="470"/>
        <v>0</v>
      </c>
      <c r="EA105" s="137">
        <f t="shared" si="470"/>
        <v>0</v>
      </c>
      <c r="EB105" s="137">
        <f t="shared" si="470"/>
        <v>0</v>
      </c>
      <c r="EC105" s="137">
        <f t="shared" si="470"/>
        <v>0</v>
      </c>
      <c r="ED105" s="137">
        <f t="shared" si="470"/>
        <v>0</v>
      </c>
      <c r="EE105" s="137">
        <f t="shared" si="470"/>
        <v>0</v>
      </c>
      <c r="EF105" s="137">
        <f t="shared" si="470"/>
        <v>0</v>
      </c>
      <c r="EG105" s="137">
        <f t="shared" si="470"/>
        <v>0</v>
      </c>
      <c r="EH105" s="137">
        <f t="shared" si="470"/>
        <v>0</v>
      </c>
      <c r="EI105" s="137">
        <f t="shared" si="470"/>
        <v>0</v>
      </c>
      <c r="EJ105" s="137">
        <f>DX105+DY105+DZ105+EA105+EB105+EC105+ED105+EE105+EF105+EG105+EH105+EI105</f>
        <v>0</v>
      </c>
      <c r="EK105" s="137">
        <f t="shared" ref="EK105:EV105" si="471">EK107+EK108</f>
        <v>0</v>
      </c>
      <c r="EL105" s="137">
        <f t="shared" si="471"/>
        <v>0</v>
      </c>
      <c r="EM105" s="137">
        <f t="shared" si="471"/>
        <v>0</v>
      </c>
      <c r="EN105" s="137">
        <f t="shared" si="471"/>
        <v>0</v>
      </c>
      <c r="EO105" s="137">
        <f t="shared" si="471"/>
        <v>0</v>
      </c>
      <c r="EP105" s="137">
        <f t="shared" si="471"/>
        <v>0</v>
      </c>
      <c r="EQ105" s="137">
        <f t="shared" si="471"/>
        <v>0</v>
      </c>
      <c r="ER105" s="137">
        <f t="shared" si="471"/>
        <v>0</v>
      </c>
      <c r="ES105" s="137">
        <f t="shared" si="471"/>
        <v>0</v>
      </c>
      <c r="ET105" s="137">
        <f t="shared" si="471"/>
        <v>0</v>
      </c>
      <c r="EU105" s="137">
        <f t="shared" si="471"/>
        <v>0</v>
      </c>
      <c r="EV105" s="137">
        <f t="shared" si="471"/>
        <v>0</v>
      </c>
      <c r="EW105" s="137">
        <f>EK105+EL105+EM105+EN105+EO105+EP105+EQ105+ER105+ES105+ET105+EU105+EV105</f>
        <v>0</v>
      </c>
      <c r="EX105" s="137">
        <f t="shared" ref="EX105:FI105" si="472">EX107+EX108</f>
        <v>0</v>
      </c>
      <c r="EY105" s="137">
        <f t="shared" si="472"/>
        <v>0</v>
      </c>
      <c r="EZ105" s="137">
        <f t="shared" si="472"/>
        <v>0</v>
      </c>
      <c r="FA105" s="137">
        <f t="shared" si="472"/>
        <v>0</v>
      </c>
      <c r="FB105" s="137">
        <f t="shared" si="472"/>
        <v>0</v>
      </c>
      <c r="FC105" s="137">
        <f t="shared" si="472"/>
        <v>0</v>
      </c>
      <c r="FD105" s="137">
        <f t="shared" si="472"/>
        <v>0</v>
      </c>
      <c r="FE105" s="137">
        <f t="shared" si="472"/>
        <v>0</v>
      </c>
      <c r="FF105" s="137">
        <f t="shared" si="472"/>
        <v>0</v>
      </c>
      <c r="FG105" s="137">
        <f t="shared" si="472"/>
        <v>0</v>
      </c>
      <c r="FH105" s="137">
        <f t="shared" si="472"/>
        <v>0</v>
      </c>
      <c r="FI105" s="137">
        <f t="shared" si="472"/>
        <v>0</v>
      </c>
      <c r="FJ105" s="137">
        <f>EX105+EY105+EZ105+FA105+FB105+FC105+FD105+FE105+FF105+FG105+FH105+FI105</f>
        <v>0</v>
      </c>
      <c r="FK105" s="137">
        <f t="shared" ref="FK105:FV105" si="473">FK107+FK108</f>
        <v>0</v>
      </c>
      <c r="FL105" s="137">
        <f t="shared" si="473"/>
        <v>0</v>
      </c>
      <c r="FM105" s="137">
        <f t="shared" si="473"/>
        <v>0</v>
      </c>
      <c r="FN105" s="137">
        <f t="shared" si="473"/>
        <v>0</v>
      </c>
      <c r="FO105" s="137">
        <f t="shared" si="473"/>
        <v>0</v>
      </c>
      <c r="FP105" s="137">
        <f t="shared" si="473"/>
        <v>0</v>
      </c>
      <c r="FQ105" s="137">
        <f t="shared" si="473"/>
        <v>0</v>
      </c>
      <c r="FR105" s="137">
        <f t="shared" si="473"/>
        <v>0</v>
      </c>
      <c r="FS105" s="137">
        <f t="shared" si="473"/>
        <v>0</v>
      </c>
      <c r="FT105" s="137">
        <f t="shared" si="473"/>
        <v>0</v>
      </c>
      <c r="FU105" s="137">
        <f t="shared" si="473"/>
        <v>0</v>
      </c>
      <c r="FV105" s="137">
        <f t="shared" si="473"/>
        <v>0</v>
      </c>
      <c r="FW105" s="137">
        <f>FK105+FL105+FM105+FN105+FO105+FP105+FQ105+FR105+FS105+FT105+FU105+FV105</f>
        <v>0</v>
      </c>
      <c r="FX105" s="137">
        <f t="shared" ref="FX105:GF105" si="474">FX107+FX108</f>
        <v>0</v>
      </c>
      <c r="FY105" s="137">
        <f t="shared" si="474"/>
        <v>0</v>
      </c>
      <c r="FZ105" s="137">
        <f t="shared" si="474"/>
        <v>0</v>
      </c>
      <c r="GA105" s="137">
        <f t="shared" si="474"/>
        <v>0</v>
      </c>
      <c r="GB105" s="137">
        <f t="shared" si="474"/>
        <v>0</v>
      </c>
      <c r="GC105" s="137">
        <f t="shared" si="474"/>
        <v>0</v>
      </c>
      <c r="GD105" s="137">
        <f t="shared" si="474"/>
        <v>0</v>
      </c>
      <c r="GE105" s="137">
        <f t="shared" si="474"/>
        <v>0</v>
      </c>
      <c r="GF105" s="137">
        <f t="shared" si="474"/>
        <v>0</v>
      </c>
      <c r="GG105" s="137">
        <f>GG107+GG108</f>
        <v>0</v>
      </c>
      <c r="GH105" s="137">
        <f>GH107+GH108</f>
        <v>0</v>
      </c>
      <c r="GI105" s="137">
        <f>GI107+GI108</f>
        <v>0</v>
      </c>
      <c r="GJ105" s="137">
        <f>FY105+FZ105+GA105+GB105+GC105+GD105+GE105+GF105+GH105+GG105+GI105+FX105</f>
        <v>0</v>
      </c>
      <c r="GK105" s="137">
        <f t="shared" ref="GK105:GT105" si="475">GK107+GK108</f>
        <v>0</v>
      </c>
      <c r="GL105" s="137">
        <f t="shared" si="475"/>
        <v>0</v>
      </c>
      <c r="GM105" s="137">
        <f t="shared" si="475"/>
        <v>0</v>
      </c>
      <c r="GN105" s="137">
        <f t="shared" si="475"/>
        <v>0</v>
      </c>
      <c r="GO105" s="137">
        <f t="shared" si="475"/>
        <v>0</v>
      </c>
      <c r="GP105" s="137">
        <f t="shared" si="475"/>
        <v>0</v>
      </c>
      <c r="GQ105" s="137">
        <f t="shared" si="475"/>
        <v>0</v>
      </c>
      <c r="GR105" s="137">
        <f t="shared" si="475"/>
        <v>0</v>
      </c>
      <c r="GS105" s="137">
        <f t="shared" si="475"/>
        <v>0</v>
      </c>
      <c r="GT105" s="137">
        <f t="shared" si="475"/>
        <v>0</v>
      </c>
      <c r="GU105" s="137">
        <f>GU107+GU108</f>
        <v>0</v>
      </c>
      <c r="GV105" s="137">
        <f>GV107+GV108</f>
        <v>0</v>
      </c>
      <c r="GW105" s="137">
        <f>GK105+GL105+GM105+GN105+GO105+GP105+GQ105+GR105+GS105+GT105+GU105+GV105</f>
        <v>0</v>
      </c>
      <c r="GX105" s="137">
        <f t="shared" ref="GX105:HG105" si="476">GX107+GX108</f>
        <v>0</v>
      </c>
      <c r="GY105" s="137">
        <f t="shared" si="476"/>
        <v>0</v>
      </c>
      <c r="GZ105" s="137">
        <f t="shared" si="476"/>
        <v>0</v>
      </c>
      <c r="HA105" s="137">
        <f t="shared" si="476"/>
        <v>0</v>
      </c>
      <c r="HB105" s="137">
        <f t="shared" si="476"/>
        <v>0</v>
      </c>
      <c r="HC105" s="137">
        <f t="shared" si="476"/>
        <v>0</v>
      </c>
      <c r="HD105" s="137">
        <f t="shared" si="476"/>
        <v>0</v>
      </c>
      <c r="HE105" s="137">
        <f t="shared" si="476"/>
        <v>0</v>
      </c>
      <c r="HF105" s="137">
        <f t="shared" si="476"/>
        <v>0</v>
      </c>
      <c r="HG105" s="137">
        <f t="shared" si="476"/>
        <v>0</v>
      </c>
      <c r="HH105" s="137">
        <f>HH107+HH108</f>
        <v>0</v>
      </c>
      <c r="HI105" s="137">
        <f>HI107+HI108</f>
        <v>0</v>
      </c>
      <c r="HJ105" s="137">
        <f>GX105+GY105+GZ105+HA105+HB105+HC105+HD105+HE105+HF105+HG105+HH105+HI105</f>
        <v>0</v>
      </c>
      <c r="HK105" s="137">
        <f t="shared" ref="HK105:HT105" si="477">HK107+HK108</f>
        <v>0</v>
      </c>
      <c r="HL105" s="137">
        <f t="shared" si="477"/>
        <v>0</v>
      </c>
      <c r="HM105" s="137">
        <f t="shared" si="477"/>
        <v>0</v>
      </c>
      <c r="HN105" s="137">
        <f t="shared" si="477"/>
        <v>0</v>
      </c>
      <c r="HO105" s="137">
        <f t="shared" si="477"/>
        <v>0</v>
      </c>
      <c r="HP105" s="137">
        <f t="shared" si="477"/>
        <v>0</v>
      </c>
      <c r="HQ105" s="137">
        <f t="shared" si="477"/>
        <v>0</v>
      </c>
      <c r="HR105" s="137">
        <f t="shared" si="477"/>
        <v>0</v>
      </c>
      <c r="HS105" s="137">
        <f t="shared" si="477"/>
        <v>0</v>
      </c>
      <c r="HT105" s="137">
        <f t="shared" si="477"/>
        <v>0</v>
      </c>
      <c r="HU105" s="137">
        <f>HU107+HU108</f>
        <v>0</v>
      </c>
      <c r="HV105" s="137">
        <f>HV107+HV108</f>
        <v>0</v>
      </c>
      <c r="HW105" s="137">
        <f>HK105+HL105+HM105+HN105+HO105+HP105+HQ105+HR105+HS105+HT105+HU105+HV105</f>
        <v>0</v>
      </c>
      <c r="HX105" s="137">
        <f t="shared" ref="HX105:IG105" si="478">HX107+HX108</f>
        <v>0</v>
      </c>
      <c r="HY105" s="137">
        <f t="shared" si="478"/>
        <v>0</v>
      </c>
      <c r="HZ105" s="137">
        <f t="shared" si="478"/>
        <v>0</v>
      </c>
      <c r="IA105" s="137">
        <f t="shared" si="478"/>
        <v>0</v>
      </c>
      <c r="IB105" s="137">
        <f t="shared" si="478"/>
        <v>0</v>
      </c>
      <c r="IC105" s="137">
        <f t="shared" si="478"/>
        <v>0</v>
      </c>
      <c r="ID105" s="137">
        <f t="shared" si="478"/>
        <v>0</v>
      </c>
      <c r="IE105" s="137">
        <f t="shared" si="478"/>
        <v>0</v>
      </c>
      <c r="IF105" s="137">
        <f t="shared" si="478"/>
        <v>0</v>
      </c>
      <c r="IG105" s="137">
        <f t="shared" si="478"/>
        <v>0</v>
      </c>
      <c r="IH105" s="137">
        <f>IH107+IH108</f>
        <v>0</v>
      </c>
      <c r="II105" s="137">
        <f>II107+II108</f>
        <v>0</v>
      </c>
      <c r="IJ105" s="137">
        <f>HX105+HY105+HZ105+IA105+IB105+IC105+ID105+IE105+IF105+IG105+IH105+II105</f>
        <v>0</v>
      </c>
      <c r="IK105" s="137">
        <f t="shared" ref="IK105:IT105" si="479">IK107+IK108</f>
        <v>0</v>
      </c>
      <c r="IL105" s="137">
        <f t="shared" si="479"/>
        <v>0</v>
      </c>
      <c r="IM105" s="137">
        <f t="shared" si="479"/>
        <v>0</v>
      </c>
      <c r="IN105" s="137">
        <f t="shared" si="479"/>
        <v>0</v>
      </c>
      <c r="IO105" s="137">
        <f t="shared" si="479"/>
        <v>0</v>
      </c>
      <c r="IP105" s="137">
        <f t="shared" si="479"/>
        <v>0</v>
      </c>
      <c r="IQ105" s="137">
        <f t="shared" si="479"/>
        <v>0</v>
      </c>
      <c r="IR105" s="137">
        <f t="shared" si="479"/>
        <v>0</v>
      </c>
      <c r="IS105" s="137">
        <f t="shared" si="479"/>
        <v>0</v>
      </c>
      <c r="IT105" s="137">
        <f t="shared" si="479"/>
        <v>0</v>
      </c>
      <c r="IU105" s="137">
        <f>IU107+IU108</f>
        <v>0</v>
      </c>
      <c r="IV105" s="137">
        <f>IV107+IV108</f>
        <v>0</v>
      </c>
      <c r="IW105" s="137">
        <f>IK105+IL105+IM105+IN105+IO105+IP105+IQ105+IR105+IS105+IT105+IU105+IV105</f>
        <v>0</v>
      </c>
      <c r="IX105" s="137">
        <f t="shared" ref="IX105:JG105" si="480">IX107+IX108</f>
        <v>0</v>
      </c>
      <c r="IY105" s="137">
        <f t="shared" si="480"/>
        <v>0</v>
      </c>
      <c r="IZ105" s="137">
        <f t="shared" si="480"/>
        <v>0</v>
      </c>
      <c r="JA105" s="137">
        <f t="shared" si="480"/>
        <v>0</v>
      </c>
      <c r="JB105" s="137">
        <f t="shared" si="480"/>
        <v>0</v>
      </c>
      <c r="JC105" s="137">
        <f t="shared" si="480"/>
        <v>0</v>
      </c>
      <c r="JD105" s="137">
        <f t="shared" si="480"/>
        <v>0</v>
      </c>
      <c r="JE105" s="137">
        <f t="shared" si="480"/>
        <v>0</v>
      </c>
      <c r="JF105" s="137">
        <f t="shared" si="480"/>
        <v>0</v>
      </c>
      <c r="JG105" s="137">
        <f t="shared" si="480"/>
        <v>0</v>
      </c>
      <c r="JH105" s="137">
        <f>JH107+JH108</f>
        <v>0</v>
      </c>
      <c r="JI105" s="137">
        <f>JI107+JI108</f>
        <v>0</v>
      </c>
      <c r="JJ105" s="137">
        <f>IX105+IY105+IZ105+JA105+JB105+JC105+JD105+JE105+JF105+JG105+JH105+JI105</f>
        <v>0</v>
      </c>
      <c r="JK105" s="137">
        <f t="shared" ref="JK105:JT105" si="481">JK107+JK108</f>
        <v>0</v>
      </c>
      <c r="JL105" s="137">
        <f t="shared" si="481"/>
        <v>0</v>
      </c>
      <c r="JM105" s="137">
        <f t="shared" si="481"/>
        <v>0</v>
      </c>
      <c r="JN105" s="137">
        <f t="shared" si="481"/>
        <v>0</v>
      </c>
      <c r="JO105" s="137">
        <f t="shared" si="481"/>
        <v>0</v>
      </c>
      <c r="JP105" s="137">
        <f t="shared" si="481"/>
        <v>0</v>
      </c>
      <c r="JQ105" s="137">
        <f t="shared" si="481"/>
        <v>0</v>
      </c>
      <c r="JR105" s="137">
        <f t="shared" si="481"/>
        <v>0</v>
      </c>
      <c r="JS105" s="137">
        <f t="shared" si="481"/>
        <v>0</v>
      </c>
      <c r="JT105" s="137">
        <f t="shared" si="481"/>
        <v>0</v>
      </c>
      <c r="JU105" s="137">
        <f>JU107+JU108</f>
        <v>0</v>
      </c>
      <c r="JV105" s="137">
        <f>JV107+JV108</f>
        <v>0</v>
      </c>
      <c r="JW105" s="137">
        <f>JK105+JL105+JM105+JN105+JO105+JP105+JQ105+JR105+JS105+JT105+JU105+JV105</f>
        <v>0</v>
      </c>
      <c r="JX105" s="137">
        <f t="shared" ref="JX105:KG105" si="482">JX107+JX108</f>
        <v>0</v>
      </c>
      <c r="JY105" s="137">
        <f t="shared" si="482"/>
        <v>0</v>
      </c>
      <c r="JZ105" s="137">
        <f t="shared" si="482"/>
        <v>0</v>
      </c>
      <c r="KA105" s="137">
        <f t="shared" si="482"/>
        <v>0</v>
      </c>
      <c r="KB105" s="137">
        <f t="shared" si="482"/>
        <v>0</v>
      </c>
      <c r="KC105" s="137">
        <f t="shared" si="482"/>
        <v>0</v>
      </c>
      <c r="KD105" s="137">
        <f t="shared" si="482"/>
        <v>0</v>
      </c>
      <c r="KE105" s="137">
        <f t="shared" si="482"/>
        <v>0</v>
      </c>
      <c r="KF105" s="137">
        <f t="shared" si="482"/>
        <v>0</v>
      </c>
      <c r="KG105" s="137">
        <f t="shared" si="482"/>
        <v>0</v>
      </c>
      <c r="KH105" s="137">
        <f>KH107+KH108</f>
        <v>0</v>
      </c>
      <c r="KI105" s="137">
        <f>KI107+KI108</f>
        <v>0</v>
      </c>
      <c r="KJ105" s="137">
        <f>JX105+JY105+JZ105+KA105+KB105+KC105+KD105+KE105+KF105+KG105+KH105+KI105</f>
        <v>0</v>
      </c>
      <c r="KK105" s="137">
        <f t="shared" ref="KK105:KT105" si="483">KK107+KK108</f>
        <v>0</v>
      </c>
      <c r="KL105" s="137">
        <f t="shared" si="483"/>
        <v>0</v>
      </c>
      <c r="KM105" s="137">
        <f t="shared" si="483"/>
        <v>0</v>
      </c>
      <c r="KN105" s="137">
        <f t="shared" si="483"/>
        <v>0</v>
      </c>
      <c r="KO105" s="137">
        <f t="shared" si="483"/>
        <v>0</v>
      </c>
      <c r="KP105" s="137">
        <f t="shared" si="483"/>
        <v>0</v>
      </c>
      <c r="KQ105" s="137">
        <f t="shared" si="483"/>
        <v>0</v>
      </c>
      <c r="KR105" s="137">
        <f t="shared" si="483"/>
        <v>0</v>
      </c>
      <c r="KS105" s="137">
        <f t="shared" si="483"/>
        <v>0</v>
      </c>
      <c r="KT105" s="137">
        <f t="shared" si="483"/>
        <v>0</v>
      </c>
      <c r="KU105" s="137">
        <f>KU107+KU108</f>
        <v>0</v>
      </c>
      <c r="KV105" s="137">
        <f>KV107+KV108</f>
        <v>0</v>
      </c>
      <c r="KW105" s="137">
        <f>KK105+KL105+KM105+KN105+KO105+KP105+KQ105+KR105+KS105+KT105+KU105+KV105</f>
        <v>0</v>
      </c>
      <c r="KX105" s="137">
        <f t="shared" ref="KX105:LG105" si="484">KX107+KX108</f>
        <v>0</v>
      </c>
      <c r="KY105" s="137">
        <f t="shared" si="484"/>
        <v>0</v>
      </c>
      <c r="KZ105" s="137">
        <f t="shared" si="484"/>
        <v>0</v>
      </c>
      <c r="LA105" s="137">
        <f t="shared" si="484"/>
        <v>0</v>
      </c>
      <c r="LB105" s="137">
        <f t="shared" si="484"/>
        <v>0</v>
      </c>
      <c r="LC105" s="137">
        <f t="shared" si="484"/>
        <v>0</v>
      </c>
      <c r="LD105" s="137">
        <f t="shared" si="484"/>
        <v>0</v>
      </c>
      <c r="LE105" s="137">
        <f t="shared" si="484"/>
        <v>0</v>
      </c>
      <c r="LF105" s="137">
        <f t="shared" si="484"/>
        <v>0</v>
      </c>
      <c r="LG105" s="137">
        <f t="shared" si="484"/>
        <v>0</v>
      </c>
      <c r="LH105" s="137">
        <f>LH107+LH108</f>
        <v>0</v>
      </c>
      <c r="LI105" s="137">
        <f>LI107+LI108</f>
        <v>0</v>
      </c>
      <c r="LJ105" s="137">
        <f>KX105+KY105+KZ105+LA105+LB105+LC105+LD105+LE105+LF105+LG105+LH105+LI105</f>
        <v>0</v>
      </c>
      <c r="LK105" s="137">
        <f t="shared" ref="LK105:LT105" si="485">LK107+LK108</f>
        <v>0</v>
      </c>
      <c r="LL105" s="137">
        <f t="shared" si="485"/>
        <v>0</v>
      </c>
      <c r="LM105" s="137">
        <f t="shared" si="485"/>
        <v>0</v>
      </c>
      <c r="LN105" s="137">
        <f t="shared" si="485"/>
        <v>0</v>
      </c>
      <c r="LO105" s="137">
        <f t="shared" si="485"/>
        <v>0</v>
      </c>
      <c r="LP105" s="137">
        <f t="shared" si="485"/>
        <v>0</v>
      </c>
      <c r="LQ105" s="137">
        <f t="shared" si="485"/>
        <v>0</v>
      </c>
      <c r="LR105" s="137">
        <f t="shared" si="485"/>
        <v>0</v>
      </c>
      <c r="LS105" s="137">
        <f t="shared" si="485"/>
        <v>0</v>
      </c>
      <c r="LT105" s="137">
        <f t="shared" si="485"/>
        <v>0</v>
      </c>
      <c r="LU105" s="137">
        <f>LU107+LU108</f>
        <v>0</v>
      </c>
      <c r="LV105" s="137">
        <f>LV107+LV108</f>
        <v>0</v>
      </c>
      <c r="LW105" s="137">
        <f>LK105+LL105+LM105+LN105+LO105+LP105+LQ105+LR105+LS105+LT105+LU105+LV105</f>
        <v>0</v>
      </c>
      <c r="LX105" s="137">
        <f t="shared" ref="LX105:MG105" si="486">LX107+LX108</f>
        <v>0</v>
      </c>
      <c r="LY105" s="137">
        <f t="shared" si="486"/>
        <v>0</v>
      </c>
      <c r="LZ105" s="137">
        <f t="shared" si="486"/>
        <v>0</v>
      </c>
      <c r="MA105" s="137">
        <f t="shared" si="486"/>
        <v>0</v>
      </c>
      <c r="MB105" s="137">
        <f t="shared" si="486"/>
        <v>0</v>
      </c>
      <c r="MC105" s="137">
        <f t="shared" si="486"/>
        <v>0</v>
      </c>
      <c r="MD105" s="137">
        <f t="shared" si="486"/>
        <v>0</v>
      </c>
      <c r="ME105" s="137">
        <f t="shared" si="486"/>
        <v>0</v>
      </c>
      <c r="MF105" s="137">
        <f t="shared" si="486"/>
        <v>0</v>
      </c>
      <c r="MG105" s="137">
        <f t="shared" si="486"/>
        <v>0</v>
      </c>
      <c r="MH105" s="137">
        <f>MH107+MH108</f>
        <v>0</v>
      </c>
      <c r="MI105" s="137">
        <f>MI107+MI108</f>
        <v>0</v>
      </c>
      <c r="MJ105" s="137">
        <f>LX105+LY105+LZ105+MA105+MB105+MC105+MD105+ME105+MF105+MG105+MH105+MI105</f>
        <v>0</v>
      </c>
    </row>
    <row r="106" spans="1:348" x14ac:dyDescent="0.2">
      <c r="A106" s="42"/>
      <c r="B106" s="43"/>
      <c r="C106" s="245" t="s">
        <v>395</v>
      </c>
      <c r="D106" s="205" t="s">
        <v>395</v>
      </c>
      <c r="E106" s="143"/>
      <c r="F106" s="143"/>
      <c r="G106" s="143"/>
      <c r="H106" s="143"/>
      <c r="I106" s="143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  <c r="BP106" s="139"/>
      <c r="BQ106" s="139"/>
      <c r="BR106" s="139"/>
      <c r="BS106" s="139"/>
      <c r="BT106" s="139"/>
      <c r="BU106" s="139"/>
      <c r="BV106" s="139"/>
      <c r="BW106" s="139"/>
      <c r="BX106" s="139"/>
      <c r="BY106" s="139"/>
      <c r="BZ106" s="139"/>
      <c r="CA106" s="139"/>
      <c r="CB106" s="139"/>
      <c r="CC106" s="139"/>
      <c r="CD106" s="139"/>
      <c r="CE106" s="139"/>
      <c r="CF106" s="139"/>
      <c r="CG106" s="139"/>
      <c r="CH106" s="139"/>
      <c r="CI106" s="139"/>
      <c r="CJ106" s="139"/>
      <c r="CK106" s="139"/>
      <c r="CL106" s="139"/>
      <c r="CM106" s="139"/>
      <c r="CN106" s="139"/>
      <c r="CO106" s="139"/>
      <c r="CP106" s="139"/>
      <c r="CQ106" s="139"/>
      <c r="CR106" s="139"/>
      <c r="CS106" s="139"/>
      <c r="CT106" s="139"/>
      <c r="CU106" s="139"/>
      <c r="CV106" s="139"/>
      <c r="CW106" s="139"/>
      <c r="CX106" s="139"/>
      <c r="CY106" s="139"/>
      <c r="CZ106" s="139"/>
      <c r="DA106" s="139"/>
      <c r="DB106" s="139"/>
      <c r="DC106" s="139"/>
      <c r="DD106" s="139"/>
      <c r="DE106" s="139"/>
      <c r="DF106" s="139"/>
      <c r="DG106" s="139"/>
      <c r="DH106" s="139"/>
      <c r="DI106" s="139"/>
      <c r="DJ106" s="139"/>
      <c r="DK106" s="139"/>
      <c r="DL106" s="139"/>
      <c r="DM106" s="139"/>
      <c r="DN106" s="139"/>
      <c r="DO106" s="139"/>
      <c r="DP106" s="139"/>
      <c r="DQ106" s="139"/>
      <c r="DR106" s="139"/>
      <c r="DS106" s="139"/>
      <c r="DT106" s="139"/>
      <c r="DU106" s="139"/>
      <c r="DV106" s="139"/>
      <c r="DW106" s="139"/>
      <c r="DX106" s="139"/>
      <c r="DY106" s="139"/>
      <c r="DZ106" s="139"/>
      <c r="EA106" s="139"/>
      <c r="EB106" s="139"/>
      <c r="EC106" s="139"/>
      <c r="ED106" s="139"/>
      <c r="EE106" s="139"/>
      <c r="EF106" s="139"/>
      <c r="EG106" s="139"/>
      <c r="EH106" s="139"/>
      <c r="EI106" s="139"/>
      <c r="EJ106" s="139"/>
      <c r="EK106" s="139"/>
      <c r="EL106" s="139"/>
      <c r="EM106" s="139"/>
      <c r="EN106" s="139"/>
      <c r="EO106" s="139"/>
      <c r="EP106" s="139"/>
      <c r="EQ106" s="139"/>
      <c r="ER106" s="139"/>
      <c r="ES106" s="139"/>
      <c r="ET106" s="139"/>
      <c r="EU106" s="139"/>
      <c r="EV106" s="139"/>
      <c r="EW106" s="139"/>
      <c r="EX106" s="139"/>
      <c r="EY106" s="139"/>
      <c r="EZ106" s="139"/>
      <c r="FA106" s="139"/>
      <c r="FB106" s="139"/>
      <c r="FC106" s="139"/>
      <c r="FD106" s="139"/>
      <c r="FE106" s="139"/>
      <c r="FF106" s="139"/>
      <c r="FG106" s="139"/>
      <c r="FH106" s="139"/>
      <c r="FI106" s="139"/>
      <c r="FJ106" s="139"/>
      <c r="FK106" s="139"/>
      <c r="FL106" s="139"/>
      <c r="FM106" s="139"/>
      <c r="FN106" s="139"/>
      <c r="FO106" s="139"/>
      <c r="FP106" s="139"/>
      <c r="FQ106" s="139"/>
      <c r="FR106" s="139"/>
      <c r="FS106" s="139"/>
      <c r="FT106" s="139"/>
      <c r="FU106" s="139"/>
      <c r="FV106" s="139"/>
      <c r="FW106" s="139"/>
      <c r="FX106" s="139"/>
      <c r="FY106" s="139"/>
      <c r="FZ106" s="139"/>
      <c r="GA106" s="139"/>
      <c r="GB106" s="139"/>
      <c r="GC106" s="139"/>
      <c r="GD106" s="139"/>
      <c r="GE106" s="139"/>
      <c r="GF106" s="139"/>
      <c r="GG106" s="139"/>
      <c r="GH106" s="139"/>
      <c r="GI106" s="139"/>
      <c r="GJ106" s="139"/>
      <c r="GK106" s="139"/>
      <c r="GL106" s="139"/>
      <c r="GM106" s="139"/>
      <c r="GN106" s="139"/>
      <c r="GO106" s="139"/>
      <c r="GP106" s="139"/>
      <c r="GQ106" s="139"/>
      <c r="GR106" s="139"/>
      <c r="GS106" s="139"/>
      <c r="GT106" s="139"/>
      <c r="GU106" s="139"/>
      <c r="GV106" s="139"/>
      <c r="GW106" s="139"/>
      <c r="GX106" s="139"/>
      <c r="GY106" s="139"/>
      <c r="GZ106" s="139"/>
      <c r="HA106" s="139"/>
      <c r="HB106" s="139"/>
      <c r="HC106" s="139"/>
      <c r="HD106" s="139"/>
      <c r="HE106" s="139"/>
      <c r="HF106" s="139"/>
      <c r="HG106" s="139"/>
      <c r="HH106" s="139"/>
      <c r="HI106" s="139"/>
      <c r="HJ106" s="139"/>
      <c r="HK106" s="139"/>
      <c r="HL106" s="139"/>
      <c r="HM106" s="139"/>
      <c r="HN106" s="139"/>
      <c r="HO106" s="139"/>
      <c r="HP106" s="139"/>
      <c r="HQ106" s="139"/>
      <c r="HR106" s="139"/>
      <c r="HS106" s="139"/>
      <c r="HT106" s="139"/>
      <c r="HU106" s="139"/>
      <c r="HV106" s="139"/>
      <c r="HW106" s="139"/>
      <c r="HX106" s="139"/>
      <c r="HY106" s="139"/>
      <c r="HZ106" s="139"/>
      <c r="IA106" s="139"/>
      <c r="IB106" s="139"/>
      <c r="IC106" s="139"/>
      <c r="ID106" s="139"/>
      <c r="IE106" s="139"/>
      <c r="IF106" s="139"/>
      <c r="IG106" s="139"/>
      <c r="IH106" s="139"/>
      <c r="II106" s="139"/>
      <c r="IJ106" s="139"/>
      <c r="IK106" s="139"/>
      <c r="IL106" s="139"/>
      <c r="IM106" s="139"/>
      <c r="IN106" s="139"/>
      <c r="IO106" s="139"/>
      <c r="IP106" s="139"/>
      <c r="IQ106" s="139"/>
      <c r="IR106" s="139"/>
      <c r="IS106" s="139"/>
      <c r="IT106" s="139"/>
      <c r="IU106" s="139"/>
      <c r="IV106" s="139"/>
      <c r="IW106" s="139"/>
      <c r="IX106" s="139"/>
      <c r="IY106" s="139"/>
      <c r="IZ106" s="139"/>
      <c r="JA106" s="139"/>
      <c r="JB106" s="139"/>
      <c r="JC106" s="139"/>
      <c r="JD106" s="139"/>
      <c r="JE106" s="139"/>
      <c r="JF106" s="139"/>
      <c r="JG106" s="139"/>
      <c r="JH106" s="139"/>
      <c r="JI106" s="139"/>
      <c r="JJ106" s="139"/>
      <c r="JK106" s="139"/>
      <c r="JL106" s="139"/>
      <c r="JM106" s="139"/>
      <c r="JN106" s="139"/>
      <c r="JO106" s="139"/>
      <c r="JP106" s="139"/>
      <c r="JQ106" s="139"/>
      <c r="JR106" s="139"/>
      <c r="JS106" s="139"/>
      <c r="JT106" s="139"/>
      <c r="JU106" s="139"/>
      <c r="JV106" s="139"/>
      <c r="JW106" s="139"/>
      <c r="JX106" s="139"/>
      <c r="JY106" s="139"/>
      <c r="JZ106" s="139"/>
      <c r="KA106" s="139"/>
      <c r="KB106" s="139"/>
      <c r="KC106" s="139"/>
      <c r="KD106" s="139"/>
      <c r="KE106" s="139"/>
      <c r="KF106" s="139"/>
      <c r="KG106" s="139"/>
      <c r="KH106" s="139"/>
      <c r="KI106" s="139"/>
      <c r="KJ106" s="139"/>
      <c r="KK106" s="139"/>
      <c r="KL106" s="139"/>
      <c r="KM106" s="139"/>
      <c r="KN106" s="139"/>
      <c r="KO106" s="139"/>
      <c r="KP106" s="139"/>
      <c r="KQ106" s="139"/>
      <c r="KR106" s="139"/>
      <c r="KS106" s="139"/>
      <c r="KT106" s="139"/>
      <c r="KU106" s="139"/>
      <c r="KV106" s="139"/>
      <c r="KW106" s="139"/>
      <c r="KX106" s="139"/>
      <c r="KY106" s="139"/>
      <c r="KZ106" s="139"/>
      <c r="LA106" s="139"/>
      <c r="LB106" s="139"/>
      <c r="LC106" s="139"/>
      <c r="LD106" s="139"/>
      <c r="LE106" s="139"/>
      <c r="LF106" s="139"/>
      <c r="LG106" s="139"/>
      <c r="LH106" s="139"/>
      <c r="LI106" s="139"/>
      <c r="LJ106" s="139"/>
      <c r="LK106" s="139"/>
      <c r="LL106" s="139"/>
      <c r="LM106" s="139"/>
      <c r="LN106" s="139"/>
      <c r="LO106" s="139"/>
      <c r="LP106" s="139"/>
      <c r="LQ106" s="139"/>
      <c r="LR106" s="139"/>
      <c r="LS106" s="139"/>
      <c r="LT106" s="139"/>
      <c r="LU106" s="139"/>
      <c r="LV106" s="139"/>
      <c r="LW106" s="139"/>
      <c r="LX106" s="139"/>
      <c r="LY106" s="139"/>
      <c r="LZ106" s="139"/>
      <c r="MA106" s="139"/>
      <c r="MB106" s="139"/>
      <c r="MC106" s="139"/>
      <c r="MD106" s="139"/>
      <c r="ME106" s="139"/>
      <c r="MF106" s="139"/>
      <c r="MG106" s="139"/>
      <c r="MH106" s="139"/>
      <c r="MI106" s="139"/>
      <c r="MJ106" s="139"/>
    </row>
    <row r="107" spans="1:348" ht="18" x14ac:dyDescent="0.25">
      <c r="A107" s="1">
        <v>730</v>
      </c>
      <c r="B107" s="2"/>
      <c r="C107" s="246" t="s">
        <v>257</v>
      </c>
      <c r="D107" s="206" t="s">
        <v>342</v>
      </c>
      <c r="E107" s="141">
        <v>0</v>
      </c>
      <c r="F107" s="141">
        <v>0</v>
      </c>
      <c r="G107" s="141">
        <v>0</v>
      </c>
      <c r="H107" s="141">
        <v>0</v>
      </c>
      <c r="I107" s="141">
        <v>0</v>
      </c>
      <c r="J107" s="142">
        <v>0</v>
      </c>
      <c r="K107" s="142">
        <v>0</v>
      </c>
      <c r="L107" s="142">
        <v>0</v>
      </c>
      <c r="M107" s="142">
        <v>0</v>
      </c>
      <c r="N107" s="142">
        <v>0</v>
      </c>
      <c r="O107" s="142">
        <v>0</v>
      </c>
      <c r="P107" s="142">
        <v>0</v>
      </c>
      <c r="Q107" s="142">
        <v>0</v>
      </c>
      <c r="R107" s="142">
        <v>0</v>
      </c>
      <c r="S107" s="142">
        <v>0</v>
      </c>
      <c r="T107" s="142">
        <v>0</v>
      </c>
      <c r="U107" s="142">
        <v>0</v>
      </c>
      <c r="V107" s="142">
        <v>0</v>
      </c>
      <c r="W107" s="142">
        <f>K107+L107+M107+N107+O107+P107+Q107+R107+S107+T107+U107+V107</f>
        <v>0</v>
      </c>
      <c r="X107" s="142">
        <v>0</v>
      </c>
      <c r="Y107" s="142">
        <v>0</v>
      </c>
      <c r="Z107" s="142">
        <v>0</v>
      </c>
      <c r="AA107" s="142">
        <v>0</v>
      </c>
      <c r="AB107" s="142">
        <v>0</v>
      </c>
      <c r="AC107" s="142">
        <v>0</v>
      </c>
      <c r="AD107" s="142">
        <v>0</v>
      </c>
      <c r="AE107" s="142">
        <v>0</v>
      </c>
      <c r="AF107" s="142">
        <v>0</v>
      </c>
      <c r="AG107" s="142">
        <v>0</v>
      </c>
      <c r="AH107" s="142">
        <v>0</v>
      </c>
      <c r="AI107" s="142">
        <v>0</v>
      </c>
      <c r="AJ107" s="142">
        <f>X107+Y107+Z107+AA107+AB107+AC107+AD107+AE107+AF107+AG107+AH107+AI107</f>
        <v>0</v>
      </c>
      <c r="AK107" s="142">
        <v>0</v>
      </c>
      <c r="AL107" s="142">
        <v>0</v>
      </c>
      <c r="AM107" s="142">
        <v>0</v>
      </c>
      <c r="AN107" s="142">
        <v>0</v>
      </c>
      <c r="AO107" s="142">
        <v>0</v>
      </c>
      <c r="AP107" s="142">
        <v>0</v>
      </c>
      <c r="AQ107" s="142">
        <v>0</v>
      </c>
      <c r="AR107" s="142">
        <v>0</v>
      </c>
      <c r="AS107" s="142">
        <v>0</v>
      </c>
      <c r="AT107" s="142">
        <v>0</v>
      </c>
      <c r="AU107" s="142">
        <v>0</v>
      </c>
      <c r="AV107" s="142">
        <v>0</v>
      </c>
      <c r="AW107" s="142">
        <f>AK107+AL107+AM107+AN107+AO107+AP107+AQ107+AR107+AS107+AT107+AU107+AV107</f>
        <v>0</v>
      </c>
      <c r="AX107" s="142">
        <v>0</v>
      </c>
      <c r="AY107" s="142">
        <v>0</v>
      </c>
      <c r="AZ107" s="142">
        <v>0</v>
      </c>
      <c r="BA107" s="142">
        <v>0</v>
      </c>
      <c r="BB107" s="142">
        <v>0</v>
      </c>
      <c r="BC107" s="142">
        <v>0</v>
      </c>
      <c r="BD107" s="142">
        <v>0</v>
      </c>
      <c r="BE107" s="142">
        <v>0</v>
      </c>
      <c r="BF107" s="142">
        <v>0</v>
      </c>
      <c r="BG107" s="142">
        <v>0</v>
      </c>
      <c r="BH107" s="142">
        <v>0</v>
      </c>
      <c r="BI107" s="142">
        <v>0</v>
      </c>
      <c r="BJ107" s="142">
        <f>AX107+AY107+AZ107+BA107+BB107+BC107+BD107+BE107+BF107+BG107+BH107+BI107</f>
        <v>0</v>
      </c>
      <c r="BK107" s="142">
        <v>0</v>
      </c>
      <c r="BL107" s="142">
        <v>0</v>
      </c>
      <c r="BM107" s="142">
        <v>0</v>
      </c>
      <c r="BN107" s="142">
        <v>0</v>
      </c>
      <c r="BO107" s="142">
        <v>0</v>
      </c>
      <c r="BP107" s="142">
        <v>0</v>
      </c>
      <c r="BQ107" s="142">
        <v>0</v>
      </c>
      <c r="BR107" s="142">
        <v>0</v>
      </c>
      <c r="BS107" s="142">
        <v>0</v>
      </c>
      <c r="BT107" s="142">
        <v>0</v>
      </c>
      <c r="BU107" s="142">
        <v>0</v>
      </c>
      <c r="BV107" s="142">
        <v>0</v>
      </c>
      <c r="BW107" s="142">
        <f>BK107+BL107+BM107+BN107+BO107+BP107+BQ107+BR107+BS107+BT107+BU107+BV107</f>
        <v>0</v>
      </c>
      <c r="BX107" s="142">
        <v>0</v>
      </c>
      <c r="BY107" s="142">
        <v>0</v>
      </c>
      <c r="BZ107" s="142">
        <v>0</v>
      </c>
      <c r="CA107" s="142">
        <v>0</v>
      </c>
      <c r="CB107" s="142">
        <v>0</v>
      </c>
      <c r="CC107" s="142">
        <v>0</v>
      </c>
      <c r="CD107" s="142">
        <v>0</v>
      </c>
      <c r="CE107" s="142">
        <v>0</v>
      </c>
      <c r="CF107" s="142">
        <v>0</v>
      </c>
      <c r="CG107" s="142">
        <v>0</v>
      </c>
      <c r="CH107" s="142">
        <v>0</v>
      </c>
      <c r="CI107" s="142">
        <v>0</v>
      </c>
      <c r="CJ107" s="142">
        <f>BX107+BY107+BZ107+CA107+CB107+CC107+CD107+CE107+CF107+CG107+CH107+CI107</f>
        <v>0</v>
      </c>
      <c r="CK107" s="142">
        <v>0</v>
      </c>
      <c r="CL107" s="142">
        <v>0</v>
      </c>
      <c r="CM107" s="142">
        <v>0</v>
      </c>
      <c r="CN107" s="142">
        <v>0</v>
      </c>
      <c r="CO107" s="142">
        <v>0</v>
      </c>
      <c r="CP107" s="142">
        <v>0</v>
      </c>
      <c r="CQ107" s="142">
        <v>0</v>
      </c>
      <c r="CR107" s="142">
        <v>0</v>
      </c>
      <c r="CS107" s="142">
        <v>0</v>
      </c>
      <c r="CT107" s="142">
        <v>0</v>
      </c>
      <c r="CU107" s="142">
        <v>0</v>
      </c>
      <c r="CV107" s="142">
        <v>0</v>
      </c>
      <c r="CW107" s="142">
        <f>CK107+CL107+CM107+CN107+CO107+CP107+CQ107+CR107+CS107+CT107+CU107+CV107</f>
        <v>0</v>
      </c>
      <c r="CX107" s="142">
        <v>0</v>
      </c>
      <c r="CY107" s="142">
        <v>0</v>
      </c>
      <c r="CZ107" s="142">
        <v>0</v>
      </c>
      <c r="DA107" s="142">
        <v>0</v>
      </c>
      <c r="DB107" s="142">
        <v>0</v>
      </c>
      <c r="DC107" s="142">
        <v>0</v>
      </c>
      <c r="DD107" s="142">
        <v>0</v>
      </c>
      <c r="DE107" s="142">
        <v>0</v>
      </c>
      <c r="DF107" s="142">
        <v>0</v>
      </c>
      <c r="DG107" s="142">
        <v>0</v>
      </c>
      <c r="DH107" s="142">
        <v>0</v>
      </c>
      <c r="DI107" s="142">
        <v>0</v>
      </c>
      <c r="DJ107" s="142">
        <f>CX107+CY107+CZ107+DA107+DB107+DC107+DD107+DE107+DF107+DG107+DH107+DI107</f>
        <v>0</v>
      </c>
      <c r="DK107" s="142">
        <v>0</v>
      </c>
      <c r="DL107" s="142">
        <v>0</v>
      </c>
      <c r="DM107" s="142">
        <v>0</v>
      </c>
      <c r="DN107" s="142">
        <v>0</v>
      </c>
      <c r="DO107" s="142">
        <v>0</v>
      </c>
      <c r="DP107" s="142">
        <v>0</v>
      </c>
      <c r="DQ107" s="142">
        <v>0</v>
      </c>
      <c r="DR107" s="142">
        <v>0</v>
      </c>
      <c r="DS107" s="142">
        <v>0</v>
      </c>
      <c r="DT107" s="142">
        <v>0</v>
      </c>
      <c r="DU107" s="142">
        <v>0</v>
      </c>
      <c r="DV107" s="142">
        <v>0</v>
      </c>
      <c r="DW107" s="142">
        <f>DK107+DL107+DM107+DN107+DO107+DP107+DQ107+DR107+DS107+DT107+DU107+DV107</f>
        <v>0</v>
      </c>
      <c r="DX107" s="142">
        <v>0</v>
      </c>
      <c r="DY107" s="142">
        <v>0</v>
      </c>
      <c r="DZ107" s="142">
        <v>0</v>
      </c>
      <c r="EA107" s="142">
        <v>0</v>
      </c>
      <c r="EB107" s="142">
        <v>0</v>
      </c>
      <c r="EC107" s="142">
        <v>0</v>
      </c>
      <c r="ED107" s="142">
        <v>0</v>
      </c>
      <c r="EE107" s="142">
        <v>0</v>
      </c>
      <c r="EF107" s="142">
        <v>0</v>
      </c>
      <c r="EG107" s="142">
        <v>0</v>
      </c>
      <c r="EH107" s="142">
        <v>0</v>
      </c>
      <c r="EI107" s="142">
        <v>0</v>
      </c>
      <c r="EJ107" s="142">
        <f>DX107+DY107+DZ107+EA107+EB107+EC107+ED107+EE107+EF107+EG107+EH107+EI107</f>
        <v>0</v>
      </c>
      <c r="EK107" s="142">
        <v>0</v>
      </c>
      <c r="EL107" s="142">
        <v>0</v>
      </c>
      <c r="EM107" s="142">
        <v>0</v>
      </c>
      <c r="EN107" s="142">
        <v>0</v>
      </c>
      <c r="EO107" s="142">
        <v>0</v>
      </c>
      <c r="EP107" s="142">
        <v>0</v>
      </c>
      <c r="EQ107" s="142">
        <v>0</v>
      </c>
      <c r="ER107" s="142">
        <v>0</v>
      </c>
      <c r="ES107" s="142">
        <v>0</v>
      </c>
      <c r="ET107" s="142">
        <v>0</v>
      </c>
      <c r="EU107" s="142">
        <v>0</v>
      </c>
      <c r="EV107" s="142">
        <v>0</v>
      </c>
      <c r="EW107" s="142">
        <f>EK107+EL107+EM107+EN107+EO107+EP107+EQ107+ER107+ES107+ET107+EU107+EV107</f>
        <v>0</v>
      </c>
      <c r="EX107" s="142">
        <v>0</v>
      </c>
      <c r="EY107" s="142">
        <v>0</v>
      </c>
      <c r="EZ107" s="142">
        <v>0</v>
      </c>
      <c r="FA107" s="142">
        <v>0</v>
      </c>
      <c r="FB107" s="142">
        <v>0</v>
      </c>
      <c r="FC107" s="142">
        <v>0</v>
      </c>
      <c r="FD107" s="142">
        <v>0</v>
      </c>
      <c r="FE107" s="142">
        <v>0</v>
      </c>
      <c r="FF107" s="142">
        <v>0</v>
      </c>
      <c r="FG107" s="142">
        <v>0</v>
      </c>
      <c r="FH107" s="142">
        <v>0</v>
      </c>
      <c r="FI107" s="142">
        <v>0</v>
      </c>
      <c r="FJ107" s="142">
        <f>EX107+EY107+EZ107+FA107+FB107+FC107+FD107+FE107+FF107+FG107+FH107+FI107</f>
        <v>0</v>
      </c>
      <c r="FK107" s="142">
        <v>0</v>
      </c>
      <c r="FL107" s="142">
        <v>0</v>
      </c>
      <c r="FM107" s="142">
        <v>0</v>
      </c>
      <c r="FN107" s="142">
        <v>0</v>
      </c>
      <c r="FO107" s="142">
        <v>0</v>
      </c>
      <c r="FP107" s="142">
        <v>0</v>
      </c>
      <c r="FQ107" s="142">
        <v>0</v>
      </c>
      <c r="FR107" s="142">
        <v>0</v>
      </c>
      <c r="FS107" s="142">
        <v>0</v>
      </c>
      <c r="FT107" s="142">
        <v>0</v>
      </c>
      <c r="FU107" s="142">
        <v>0</v>
      </c>
      <c r="FV107" s="142">
        <v>0</v>
      </c>
      <c r="FW107" s="142">
        <f>FK107+FL107+FM107+FN107+FO107+FP107+FQ107+FR107+FS107+FT107+FU107+FV107</f>
        <v>0</v>
      </c>
      <c r="FX107" s="142">
        <v>0</v>
      </c>
      <c r="FY107" s="142">
        <v>0</v>
      </c>
      <c r="FZ107" s="142">
        <v>0</v>
      </c>
      <c r="GA107" s="142">
        <v>0</v>
      </c>
      <c r="GB107" s="142">
        <v>0</v>
      </c>
      <c r="GC107" s="142">
        <v>0</v>
      </c>
      <c r="GD107" s="142">
        <v>0</v>
      </c>
      <c r="GE107" s="142">
        <v>0</v>
      </c>
      <c r="GF107" s="142">
        <v>0</v>
      </c>
      <c r="GG107" s="142">
        <v>0</v>
      </c>
      <c r="GH107" s="142">
        <v>0</v>
      </c>
      <c r="GI107" s="142">
        <v>0</v>
      </c>
      <c r="GJ107" s="142">
        <f>FY107+FZ107+GA107+GB107+GC107+GD107+GE107+GF107+GH107+GG107+GI107+FX107</f>
        <v>0</v>
      </c>
      <c r="GK107" s="142">
        <v>0</v>
      </c>
      <c r="GL107" s="142">
        <v>0</v>
      </c>
      <c r="GM107" s="142">
        <v>0</v>
      </c>
      <c r="GN107" s="142">
        <v>0</v>
      </c>
      <c r="GO107" s="142">
        <v>0</v>
      </c>
      <c r="GP107" s="142">
        <v>0</v>
      </c>
      <c r="GQ107" s="142">
        <v>0</v>
      </c>
      <c r="GR107" s="142">
        <v>0</v>
      </c>
      <c r="GS107" s="142">
        <v>0</v>
      </c>
      <c r="GT107" s="142">
        <v>0</v>
      </c>
      <c r="GU107" s="142">
        <v>0</v>
      </c>
      <c r="GV107" s="142">
        <v>0</v>
      </c>
      <c r="GW107" s="142">
        <f>GK107+GL107+GM107+GN107+GO107+GP107+GQ107+GR107+GS107+GT107+GU107+GV107</f>
        <v>0</v>
      </c>
      <c r="GX107" s="142">
        <v>0</v>
      </c>
      <c r="GY107" s="142">
        <v>0</v>
      </c>
      <c r="GZ107" s="142">
        <v>0</v>
      </c>
      <c r="HA107" s="142">
        <v>0</v>
      </c>
      <c r="HB107" s="142">
        <v>0</v>
      </c>
      <c r="HC107" s="142">
        <v>0</v>
      </c>
      <c r="HD107" s="142">
        <v>0</v>
      </c>
      <c r="HE107" s="142">
        <v>0</v>
      </c>
      <c r="HF107" s="142">
        <v>0</v>
      </c>
      <c r="HG107" s="142">
        <v>0</v>
      </c>
      <c r="HH107" s="142">
        <v>0</v>
      </c>
      <c r="HI107" s="142">
        <v>0</v>
      </c>
      <c r="HJ107" s="142">
        <f>GX107+GY107+GZ107+HA107+HB107+HC107+HD107+HE107+HF107+HG107+HH107+HI107</f>
        <v>0</v>
      </c>
      <c r="HK107" s="142">
        <v>0</v>
      </c>
      <c r="HL107" s="142">
        <v>0</v>
      </c>
      <c r="HM107" s="142">
        <v>0</v>
      </c>
      <c r="HN107" s="142">
        <v>0</v>
      </c>
      <c r="HO107" s="142">
        <v>0</v>
      </c>
      <c r="HP107" s="142">
        <v>0</v>
      </c>
      <c r="HQ107" s="142">
        <v>0</v>
      </c>
      <c r="HR107" s="142">
        <v>0</v>
      </c>
      <c r="HS107" s="142">
        <v>0</v>
      </c>
      <c r="HT107" s="142">
        <v>0</v>
      </c>
      <c r="HU107" s="142">
        <v>0</v>
      </c>
      <c r="HV107" s="142">
        <v>0</v>
      </c>
      <c r="HW107" s="142">
        <f>HK107+HL107+HM107+HN107+HO107+HP107+HQ107+HR107+HS107+HT107+HU107+HV107</f>
        <v>0</v>
      </c>
      <c r="HX107" s="142">
        <v>0</v>
      </c>
      <c r="HY107" s="142">
        <v>0</v>
      </c>
      <c r="HZ107" s="142">
        <v>0</v>
      </c>
      <c r="IA107" s="142">
        <v>0</v>
      </c>
      <c r="IB107" s="142">
        <v>0</v>
      </c>
      <c r="IC107" s="142">
        <v>0</v>
      </c>
      <c r="ID107" s="142">
        <v>0</v>
      </c>
      <c r="IE107" s="142">
        <v>0</v>
      </c>
      <c r="IF107" s="142">
        <v>0</v>
      </c>
      <c r="IG107" s="142">
        <v>0</v>
      </c>
      <c r="IH107" s="142">
        <v>0</v>
      </c>
      <c r="II107" s="142">
        <v>0</v>
      </c>
      <c r="IJ107" s="142">
        <f>HX107+HY107+HZ107+IA107+IB107+IC107+ID107+IE107+IF107+IG107+IH107+II107</f>
        <v>0</v>
      </c>
      <c r="IK107" s="142">
        <v>0</v>
      </c>
      <c r="IL107" s="142">
        <v>0</v>
      </c>
      <c r="IM107" s="142">
        <v>0</v>
      </c>
      <c r="IN107" s="142">
        <v>0</v>
      </c>
      <c r="IO107" s="142">
        <v>0</v>
      </c>
      <c r="IP107" s="142">
        <v>0</v>
      </c>
      <c r="IQ107" s="142">
        <v>0</v>
      </c>
      <c r="IR107" s="142">
        <v>0</v>
      </c>
      <c r="IS107" s="142">
        <v>0</v>
      </c>
      <c r="IT107" s="142">
        <v>0</v>
      </c>
      <c r="IU107" s="142">
        <v>0</v>
      </c>
      <c r="IV107" s="142">
        <v>0</v>
      </c>
      <c r="IW107" s="142">
        <f>IK107+IL107+IM107+IN107+IO107+IP107+IQ107+IR107+IS107+IT107+IU107+IV107</f>
        <v>0</v>
      </c>
      <c r="IX107" s="151">
        <v>0</v>
      </c>
      <c r="IY107" s="151">
        <v>0</v>
      </c>
      <c r="IZ107" s="151">
        <v>0</v>
      </c>
      <c r="JA107" s="151">
        <v>0</v>
      </c>
      <c r="JB107" s="151">
        <v>0</v>
      </c>
      <c r="JC107" s="151">
        <v>0</v>
      </c>
      <c r="JD107" s="151">
        <v>0</v>
      </c>
      <c r="JE107" s="151">
        <v>0</v>
      </c>
      <c r="JF107" s="151">
        <v>0</v>
      </c>
      <c r="JG107" s="151">
        <v>0</v>
      </c>
      <c r="JH107" s="151">
        <v>0</v>
      </c>
      <c r="JI107" s="151">
        <v>0</v>
      </c>
      <c r="JJ107" s="142">
        <f>IX107+IY107+IZ107+JA107+JB107+JC107+JD107+JE107+JF107+JG107+JH107+JI107</f>
        <v>0</v>
      </c>
      <c r="JK107" s="151">
        <v>0</v>
      </c>
      <c r="JL107" s="151">
        <v>0</v>
      </c>
      <c r="JM107" s="151">
        <v>0</v>
      </c>
      <c r="JN107" s="151">
        <v>0</v>
      </c>
      <c r="JO107" s="151">
        <v>0</v>
      </c>
      <c r="JP107" s="151">
        <v>0</v>
      </c>
      <c r="JQ107" s="151">
        <v>0</v>
      </c>
      <c r="JR107" s="151">
        <v>0</v>
      </c>
      <c r="JS107" s="151">
        <v>0</v>
      </c>
      <c r="JT107" s="151">
        <v>0</v>
      </c>
      <c r="JU107" s="151">
        <v>0</v>
      </c>
      <c r="JV107" s="151">
        <v>0</v>
      </c>
      <c r="JW107" s="142">
        <f>JK107+JL107+JM107+JN107+JO107+JP107+JQ107+JR107+JS107+JT107+JU107+JV107</f>
        <v>0</v>
      </c>
      <c r="JX107" s="151">
        <v>0</v>
      </c>
      <c r="JY107" s="151">
        <v>0</v>
      </c>
      <c r="JZ107" s="151">
        <v>0</v>
      </c>
      <c r="KA107" s="151">
        <v>0</v>
      </c>
      <c r="KB107" s="151">
        <v>0</v>
      </c>
      <c r="KC107" s="151">
        <v>0</v>
      </c>
      <c r="KD107" s="151">
        <v>0</v>
      </c>
      <c r="KE107" s="151">
        <v>0</v>
      </c>
      <c r="KF107" s="151">
        <v>0</v>
      </c>
      <c r="KG107" s="151">
        <v>0</v>
      </c>
      <c r="KH107" s="151">
        <v>0</v>
      </c>
      <c r="KI107" s="151">
        <v>0</v>
      </c>
      <c r="KJ107" s="142">
        <f>JX107+JY107+JZ107+KA107+KB107+KC107+KD107+KE107+KF107+KG107+KH107+KI107</f>
        <v>0</v>
      </c>
      <c r="KK107" s="151">
        <v>0</v>
      </c>
      <c r="KL107" s="151">
        <v>0</v>
      </c>
      <c r="KM107" s="151">
        <v>0</v>
      </c>
      <c r="KN107" s="151">
        <v>0</v>
      </c>
      <c r="KO107" s="151">
        <v>0</v>
      </c>
      <c r="KP107" s="151">
        <v>0</v>
      </c>
      <c r="KQ107" s="151">
        <v>0</v>
      </c>
      <c r="KR107" s="151">
        <v>0</v>
      </c>
      <c r="KS107" s="151">
        <v>0</v>
      </c>
      <c r="KT107" s="151">
        <v>0</v>
      </c>
      <c r="KU107" s="151">
        <v>0</v>
      </c>
      <c r="KV107" s="151">
        <v>0</v>
      </c>
      <c r="KW107" s="142">
        <f>KK107+KL107+KM107+KN107+KO107+KP107+KQ107+KR107+KS107+KT107+KU107+KV107</f>
        <v>0</v>
      </c>
      <c r="KX107" s="151">
        <v>0</v>
      </c>
      <c r="KY107" s="151">
        <v>0</v>
      </c>
      <c r="KZ107" s="151">
        <v>0</v>
      </c>
      <c r="LA107" s="151">
        <v>0</v>
      </c>
      <c r="LB107" s="151">
        <v>0</v>
      </c>
      <c r="LC107" s="151">
        <v>0</v>
      </c>
      <c r="LD107" s="151">
        <v>0</v>
      </c>
      <c r="LE107" s="151">
        <v>0</v>
      </c>
      <c r="LF107" s="151">
        <v>0</v>
      </c>
      <c r="LG107" s="151">
        <v>0</v>
      </c>
      <c r="LH107" s="151">
        <v>0</v>
      </c>
      <c r="LI107" s="151">
        <v>0</v>
      </c>
      <c r="LJ107" s="142">
        <f>KX107+KY107+KZ107+LA107+LB107+LC107+LD107+LE107+LF107+LG107+LH107+LI107</f>
        <v>0</v>
      </c>
      <c r="LK107" s="151">
        <v>0</v>
      </c>
      <c r="LL107" s="151">
        <v>0</v>
      </c>
      <c r="LM107" s="151">
        <v>0</v>
      </c>
      <c r="LN107" s="151">
        <v>0</v>
      </c>
      <c r="LO107" s="151">
        <v>0</v>
      </c>
      <c r="LP107" s="151">
        <v>0</v>
      </c>
      <c r="LQ107" s="151">
        <v>0</v>
      </c>
      <c r="LR107" s="151">
        <v>0</v>
      </c>
      <c r="LS107" s="151">
        <v>0</v>
      </c>
      <c r="LT107" s="151">
        <v>0</v>
      </c>
      <c r="LU107" s="151">
        <v>0</v>
      </c>
      <c r="LV107" s="151">
        <v>0</v>
      </c>
      <c r="LW107" s="142">
        <f>LK107+LL107+LM107+LN107+LO107+LP107+LQ107+LR107+LS107+LT107+LU107+LV107</f>
        <v>0</v>
      </c>
      <c r="LX107" s="151">
        <v>0</v>
      </c>
      <c r="LY107" s="151">
        <v>0</v>
      </c>
      <c r="LZ107" s="151">
        <v>0</v>
      </c>
      <c r="MA107" s="151">
        <v>0</v>
      </c>
      <c r="MB107" s="151">
        <v>0</v>
      </c>
      <c r="MC107" s="151">
        <v>0</v>
      </c>
      <c r="MD107" s="151">
        <v>0</v>
      </c>
      <c r="ME107" s="151">
        <v>0</v>
      </c>
      <c r="MF107" s="151">
        <v>0</v>
      </c>
      <c r="MG107" s="151">
        <v>0</v>
      </c>
      <c r="MH107" s="151">
        <v>0</v>
      </c>
      <c r="MI107" s="151">
        <v>0</v>
      </c>
      <c r="MJ107" s="142">
        <f>LX107+LY107+LZ107+MA107+MB107+MC107+MD107+ME107+MF107+MG107+MH107+MI107</f>
        <v>0</v>
      </c>
    </row>
    <row r="108" spans="1:348" ht="18" x14ac:dyDescent="0.25">
      <c r="A108" s="1">
        <v>731</v>
      </c>
      <c r="B108" s="2"/>
      <c r="C108" s="246" t="s">
        <v>130</v>
      </c>
      <c r="D108" s="206" t="s">
        <v>343</v>
      </c>
      <c r="E108" s="141">
        <v>0</v>
      </c>
      <c r="F108" s="141">
        <v>0</v>
      </c>
      <c r="G108" s="141">
        <v>0</v>
      </c>
      <c r="H108" s="141">
        <v>0</v>
      </c>
      <c r="I108" s="141">
        <v>0</v>
      </c>
      <c r="J108" s="142">
        <v>0</v>
      </c>
      <c r="K108" s="142">
        <v>0</v>
      </c>
      <c r="L108" s="142">
        <v>0</v>
      </c>
      <c r="M108" s="142">
        <v>0</v>
      </c>
      <c r="N108" s="142">
        <v>0</v>
      </c>
      <c r="O108" s="142">
        <v>0</v>
      </c>
      <c r="P108" s="142">
        <v>0</v>
      </c>
      <c r="Q108" s="142">
        <v>0</v>
      </c>
      <c r="R108" s="142">
        <v>0</v>
      </c>
      <c r="S108" s="142">
        <v>0</v>
      </c>
      <c r="T108" s="142">
        <v>0</v>
      </c>
      <c r="U108" s="142">
        <v>0</v>
      </c>
      <c r="V108" s="142">
        <v>0</v>
      </c>
      <c r="W108" s="142">
        <f>K108+L108+M108+N108+O108+P108+Q108+R108+S108+T108+U108+V108</f>
        <v>0</v>
      </c>
      <c r="X108" s="142">
        <v>0</v>
      </c>
      <c r="Y108" s="142">
        <v>0</v>
      </c>
      <c r="Z108" s="142">
        <v>0</v>
      </c>
      <c r="AA108" s="142">
        <v>0</v>
      </c>
      <c r="AB108" s="142">
        <v>0</v>
      </c>
      <c r="AC108" s="142">
        <v>0</v>
      </c>
      <c r="AD108" s="142">
        <v>0</v>
      </c>
      <c r="AE108" s="142">
        <v>0</v>
      </c>
      <c r="AF108" s="142">
        <v>0</v>
      </c>
      <c r="AG108" s="142">
        <v>0</v>
      </c>
      <c r="AH108" s="142">
        <v>0</v>
      </c>
      <c r="AI108" s="142">
        <v>0</v>
      </c>
      <c r="AJ108" s="142">
        <f>X108+Y108+Z108+AA108+AB108+AC108+AD108+AE108+AF108+AG108+AH108+AI108</f>
        <v>0</v>
      </c>
      <c r="AK108" s="142">
        <v>0</v>
      </c>
      <c r="AL108" s="142">
        <v>0</v>
      </c>
      <c r="AM108" s="142">
        <v>0</v>
      </c>
      <c r="AN108" s="142">
        <v>0</v>
      </c>
      <c r="AO108" s="142">
        <v>0</v>
      </c>
      <c r="AP108" s="142">
        <v>0</v>
      </c>
      <c r="AQ108" s="142">
        <v>0</v>
      </c>
      <c r="AR108" s="142">
        <v>0</v>
      </c>
      <c r="AS108" s="142">
        <v>0</v>
      </c>
      <c r="AT108" s="142">
        <v>0</v>
      </c>
      <c r="AU108" s="142">
        <v>0</v>
      </c>
      <c r="AV108" s="142">
        <v>0</v>
      </c>
      <c r="AW108" s="142">
        <f>AK108+AL108+AM108+AN108+AO108+AP108+AQ108+AR108+AS108+AT108+AU108+AV108</f>
        <v>0</v>
      </c>
      <c r="AX108" s="142">
        <v>0</v>
      </c>
      <c r="AY108" s="142">
        <v>0</v>
      </c>
      <c r="AZ108" s="142">
        <v>0</v>
      </c>
      <c r="BA108" s="142">
        <v>0</v>
      </c>
      <c r="BB108" s="142">
        <v>0</v>
      </c>
      <c r="BC108" s="142">
        <v>0</v>
      </c>
      <c r="BD108" s="142">
        <v>0</v>
      </c>
      <c r="BE108" s="142">
        <v>0</v>
      </c>
      <c r="BF108" s="142">
        <v>0</v>
      </c>
      <c r="BG108" s="142">
        <v>0</v>
      </c>
      <c r="BH108" s="142">
        <v>0</v>
      </c>
      <c r="BI108" s="142">
        <v>0</v>
      </c>
      <c r="BJ108" s="142">
        <f>AX108+AY108+AZ108+BA108+BB108+BC108+BD108+BE108+BF108+BG108+BH108+BI108</f>
        <v>0</v>
      </c>
      <c r="BK108" s="142">
        <v>0</v>
      </c>
      <c r="BL108" s="142">
        <v>0</v>
      </c>
      <c r="BM108" s="142">
        <v>0</v>
      </c>
      <c r="BN108" s="142">
        <v>0</v>
      </c>
      <c r="BO108" s="142">
        <v>0</v>
      </c>
      <c r="BP108" s="142">
        <v>0</v>
      </c>
      <c r="BQ108" s="142">
        <v>0</v>
      </c>
      <c r="BR108" s="142">
        <v>0</v>
      </c>
      <c r="BS108" s="142">
        <v>0</v>
      </c>
      <c r="BT108" s="142">
        <v>0</v>
      </c>
      <c r="BU108" s="142">
        <v>0</v>
      </c>
      <c r="BV108" s="142">
        <v>0</v>
      </c>
      <c r="BW108" s="142">
        <f>BK108+BL108+BM108+BN108+BO108+BP108+BQ108+BR108+BS108+BT108+BU108+BV108</f>
        <v>0</v>
      </c>
      <c r="BX108" s="142">
        <v>0</v>
      </c>
      <c r="BY108" s="142">
        <v>0</v>
      </c>
      <c r="BZ108" s="142">
        <v>0</v>
      </c>
      <c r="CA108" s="142">
        <v>0</v>
      </c>
      <c r="CB108" s="142">
        <v>0</v>
      </c>
      <c r="CC108" s="142">
        <v>0</v>
      </c>
      <c r="CD108" s="142">
        <v>0</v>
      </c>
      <c r="CE108" s="142">
        <v>0</v>
      </c>
      <c r="CF108" s="142">
        <v>0</v>
      </c>
      <c r="CG108" s="142">
        <v>0</v>
      </c>
      <c r="CH108" s="142">
        <v>0</v>
      </c>
      <c r="CI108" s="142">
        <v>0</v>
      </c>
      <c r="CJ108" s="142">
        <f>BX108+BY108+BZ108+CA108+CB108+CC108+CD108+CE108+CF108+CG108+CH108+CI108</f>
        <v>0</v>
      </c>
      <c r="CK108" s="142">
        <v>0</v>
      </c>
      <c r="CL108" s="142">
        <v>0</v>
      </c>
      <c r="CM108" s="142">
        <v>0</v>
      </c>
      <c r="CN108" s="142">
        <v>0</v>
      </c>
      <c r="CO108" s="142">
        <v>0</v>
      </c>
      <c r="CP108" s="142">
        <v>0</v>
      </c>
      <c r="CQ108" s="142">
        <v>0</v>
      </c>
      <c r="CR108" s="142">
        <v>0</v>
      </c>
      <c r="CS108" s="142">
        <v>0</v>
      </c>
      <c r="CT108" s="142">
        <v>0</v>
      </c>
      <c r="CU108" s="142">
        <v>0</v>
      </c>
      <c r="CV108" s="142">
        <v>0</v>
      </c>
      <c r="CW108" s="142">
        <f>CK108+CL108+CM108+CN108+CO108+CP108+CQ108+CR108+CS108+CT108+CU108+CV108</f>
        <v>0</v>
      </c>
      <c r="CX108" s="142">
        <v>0</v>
      </c>
      <c r="CY108" s="142">
        <v>0</v>
      </c>
      <c r="CZ108" s="142">
        <v>0</v>
      </c>
      <c r="DA108" s="142">
        <v>0</v>
      </c>
      <c r="DB108" s="142">
        <v>0</v>
      </c>
      <c r="DC108" s="142">
        <v>0</v>
      </c>
      <c r="DD108" s="142">
        <v>0</v>
      </c>
      <c r="DE108" s="142">
        <v>0</v>
      </c>
      <c r="DF108" s="142">
        <v>0</v>
      </c>
      <c r="DG108" s="142">
        <v>0</v>
      </c>
      <c r="DH108" s="142">
        <v>0</v>
      </c>
      <c r="DI108" s="142">
        <v>0</v>
      </c>
      <c r="DJ108" s="142">
        <f>CX108+CY108+CZ108+DA108+DB108+DC108+DD108+DE108+DF108+DG108+DH108+DI108</f>
        <v>0</v>
      </c>
      <c r="DK108" s="142">
        <v>0</v>
      </c>
      <c r="DL108" s="142">
        <v>0</v>
      </c>
      <c r="DM108" s="142">
        <v>0</v>
      </c>
      <c r="DN108" s="142">
        <v>0</v>
      </c>
      <c r="DO108" s="142">
        <v>0</v>
      </c>
      <c r="DP108" s="142">
        <v>0</v>
      </c>
      <c r="DQ108" s="142">
        <v>0</v>
      </c>
      <c r="DR108" s="142">
        <v>0</v>
      </c>
      <c r="DS108" s="142">
        <v>0</v>
      </c>
      <c r="DT108" s="142">
        <v>0</v>
      </c>
      <c r="DU108" s="142">
        <v>0</v>
      </c>
      <c r="DV108" s="142">
        <v>0</v>
      </c>
      <c r="DW108" s="142">
        <f>DK108+DL108+DM108+DN108+DO108+DP108+DQ108+DR108+DS108+DT108+DU108+DV108</f>
        <v>0</v>
      </c>
      <c r="DX108" s="142">
        <v>0</v>
      </c>
      <c r="DY108" s="142">
        <v>0</v>
      </c>
      <c r="DZ108" s="142">
        <v>0</v>
      </c>
      <c r="EA108" s="142">
        <v>0</v>
      </c>
      <c r="EB108" s="142">
        <v>0</v>
      </c>
      <c r="EC108" s="142">
        <v>0</v>
      </c>
      <c r="ED108" s="142">
        <v>0</v>
      </c>
      <c r="EE108" s="142">
        <v>0</v>
      </c>
      <c r="EF108" s="142">
        <v>0</v>
      </c>
      <c r="EG108" s="142">
        <v>0</v>
      </c>
      <c r="EH108" s="142">
        <v>0</v>
      </c>
      <c r="EI108" s="142">
        <v>0</v>
      </c>
      <c r="EJ108" s="142">
        <f>DX108+DY108+DZ108+EA108+EB108+EC108+ED108+EE108+EF108+EG108+EH108+EI108</f>
        <v>0</v>
      </c>
      <c r="EK108" s="142">
        <v>0</v>
      </c>
      <c r="EL108" s="142">
        <v>0</v>
      </c>
      <c r="EM108" s="142">
        <v>0</v>
      </c>
      <c r="EN108" s="142">
        <v>0</v>
      </c>
      <c r="EO108" s="142">
        <v>0</v>
      </c>
      <c r="EP108" s="142">
        <v>0</v>
      </c>
      <c r="EQ108" s="142">
        <v>0</v>
      </c>
      <c r="ER108" s="142">
        <v>0</v>
      </c>
      <c r="ES108" s="142">
        <v>0</v>
      </c>
      <c r="ET108" s="142">
        <v>0</v>
      </c>
      <c r="EU108" s="142">
        <v>0</v>
      </c>
      <c r="EV108" s="142">
        <v>0</v>
      </c>
      <c r="EW108" s="142">
        <f>EK108+EL108+EM108+EN108+EO108+EP108+EQ108+ER108+ES108+ET108+EU108+EV108</f>
        <v>0</v>
      </c>
      <c r="EX108" s="142">
        <v>0</v>
      </c>
      <c r="EY108" s="142">
        <v>0</v>
      </c>
      <c r="EZ108" s="142">
        <v>0</v>
      </c>
      <c r="FA108" s="142">
        <v>0</v>
      </c>
      <c r="FB108" s="142">
        <v>0</v>
      </c>
      <c r="FC108" s="142">
        <v>0</v>
      </c>
      <c r="FD108" s="142">
        <v>0</v>
      </c>
      <c r="FE108" s="142">
        <v>0</v>
      </c>
      <c r="FF108" s="142">
        <v>0</v>
      </c>
      <c r="FG108" s="142">
        <v>0</v>
      </c>
      <c r="FH108" s="142">
        <v>0</v>
      </c>
      <c r="FI108" s="142">
        <v>0</v>
      </c>
      <c r="FJ108" s="142">
        <f>EX108+EY108+EZ108+FA108+FB108+FC108+FD108+FE108+FF108+FG108+FH108+FI108</f>
        <v>0</v>
      </c>
      <c r="FK108" s="142">
        <v>0</v>
      </c>
      <c r="FL108" s="142">
        <v>0</v>
      </c>
      <c r="FM108" s="142">
        <v>0</v>
      </c>
      <c r="FN108" s="142">
        <v>0</v>
      </c>
      <c r="FO108" s="142">
        <v>0</v>
      </c>
      <c r="FP108" s="142">
        <v>0</v>
      </c>
      <c r="FQ108" s="142">
        <v>0</v>
      </c>
      <c r="FR108" s="142">
        <v>0</v>
      </c>
      <c r="FS108" s="142">
        <v>0</v>
      </c>
      <c r="FT108" s="142">
        <v>0</v>
      </c>
      <c r="FU108" s="142">
        <v>0</v>
      </c>
      <c r="FV108" s="142">
        <v>0</v>
      </c>
      <c r="FW108" s="142">
        <f>FK108+FL108+FM108+FN108+FO108+FP108+FQ108+FR108+FS108+FT108+FU108+FV108</f>
        <v>0</v>
      </c>
      <c r="FX108" s="142">
        <v>0</v>
      </c>
      <c r="FY108" s="142">
        <v>0</v>
      </c>
      <c r="FZ108" s="142">
        <v>0</v>
      </c>
      <c r="GA108" s="142">
        <v>0</v>
      </c>
      <c r="GB108" s="142">
        <v>0</v>
      </c>
      <c r="GC108" s="142">
        <v>0</v>
      </c>
      <c r="GD108" s="142">
        <v>0</v>
      </c>
      <c r="GE108" s="142">
        <v>0</v>
      </c>
      <c r="GF108" s="142">
        <v>0</v>
      </c>
      <c r="GG108" s="142">
        <v>0</v>
      </c>
      <c r="GH108" s="142">
        <v>0</v>
      </c>
      <c r="GI108" s="142">
        <v>0</v>
      </c>
      <c r="GJ108" s="142">
        <f>FY108+FZ108+GA108+GB108+GC108+GD108+GE108+GF108+GH108+GG108+GI108+FX108</f>
        <v>0</v>
      </c>
      <c r="GK108" s="142">
        <v>0</v>
      </c>
      <c r="GL108" s="142">
        <v>0</v>
      </c>
      <c r="GM108" s="142">
        <v>0</v>
      </c>
      <c r="GN108" s="142">
        <v>0</v>
      </c>
      <c r="GO108" s="142">
        <v>0</v>
      </c>
      <c r="GP108" s="142">
        <v>0</v>
      </c>
      <c r="GQ108" s="142">
        <v>0</v>
      </c>
      <c r="GR108" s="142">
        <v>0</v>
      </c>
      <c r="GS108" s="142">
        <v>0</v>
      </c>
      <c r="GT108" s="142">
        <v>0</v>
      </c>
      <c r="GU108" s="142">
        <v>0</v>
      </c>
      <c r="GV108" s="142">
        <v>0</v>
      </c>
      <c r="GW108" s="142">
        <f>GK108+GL108+GM108+GN108+GO108+GP108+GQ108+GR108+GS108+GT108+GU108+GV108</f>
        <v>0</v>
      </c>
      <c r="GX108" s="142">
        <v>0</v>
      </c>
      <c r="GY108" s="142">
        <v>0</v>
      </c>
      <c r="GZ108" s="142">
        <v>0</v>
      </c>
      <c r="HA108" s="142">
        <v>0</v>
      </c>
      <c r="HB108" s="142">
        <v>0</v>
      </c>
      <c r="HC108" s="142">
        <v>0</v>
      </c>
      <c r="HD108" s="142">
        <v>0</v>
      </c>
      <c r="HE108" s="142">
        <v>0</v>
      </c>
      <c r="HF108" s="142">
        <v>0</v>
      </c>
      <c r="HG108" s="142">
        <v>0</v>
      </c>
      <c r="HH108" s="142">
        <v>0</v>
      </c>
      <c r="HI108" s="142">
        <v>0</v>
      </c>
      <c r="HJ108" s="142">
        <f>GX108+GY108+GZ108+HA108+HB108+HC108+HD108+HE108+HF108+HG108+HH108+HI108</f>
        <v>0</v>
      </c>
      <c r="HK108" s="142">
        <v>0</v>
      </c>
      <c r="HL108" s="142">
        <v>0</v>
      </c>
      <c r="HM108" s="142">
        <v>0</v>
      </c>
      <c r="HN108" s="142">
        <v>0</v>
      </c>
      <c r="HO108" s="142">
        <v>0</v>
      </c>
      <c r="HP108" s="142">
        <v>0</v>
      </c>
      <c r="HQ108" s="142">
        <v>0</v>
      </c>
      <c r="HR108" s="142">
        <v>0</v>
      </c>
      <c r="HS108" s="142">
        <v>0</v>
      </c>
      <c r="HT108" s="142">
        <v>0</v>
      </c>
      <c r="HU108" s="142">
        <v>0</v>
      </c>
      <c r="HV108" s="142">
        <v>0</v>
      </c>
      <c r="HW108" s="142">
        <f>HK108+HL108+HM108+HN108+HO108+HP108+HQ108+HR108+HS108+HT108+HU108+HV108</f>
        <v>0</v>
      </c>
      <c r="HX108" s="142">
        <v>0</v>
      </c>
      <c r="HY108" s="142">
        <v>0</v>
      </c>
      <c r="HZ108" s="142">
        <v>0</v>
      </c>
      <c r="IA108" s="142">
        <v>0</v>
      </c>
      <c r="IB108" s="142">
        <v>0</v>
      </c>
      <c r="IC108" s="142">
        <v>0</v>
      </c>
      <c r="ID108" s="142">
        <v>0</v>
      </c>
      <c r="IE108" s="142">
        <v>0</v>
      </c>
      <c r="IF108" s="142">
        <v>0</v>
      </c>
      <c r="IG108" s="142">
        <v>0</v>
      </c>
      <c r="IH108" s="142">
        <v>0</v>
      </c>
      <c r="II108" s="142">
        <v>0</v>
      </c>
      <c r="IJ108" s="142">
        <f>HX108+HY108+HZ108+IA108+IB108+IC108+ID108+IE108+IF108+IG108+IH108+II108</f>
        <v>0</v>
      </c>
      <c r="IK108" s="142">
        <v>0</v>
      </c>
      <c r="IL108" s="142">
        <v>0</v>
      </c>
      <c r="IM108" s="142">
        <v>0</v>
      </c>
      <c r="IN108" s="142">
        <v>0</v>
      </c>
      <c r="IO108" s="142">
        <v>0</v>
      </c>
      <c r="IP108" s="142">
        <v>0</v>
      </c>
      <c r="IQ108" s="142">
        <v>0</v>
      </c>
      <c r="IR108" s="142">
        <v>0</v>
      </c>
      <c r="IS108" s="142">
        <v>0</v>
      </c>
      <c r="IT108" s="142">
        <v>0</v>
      </c>
      <c r="IU108" s="142">
        <v>0</v>
      </c>
      <c r="IV108" s="142">
        <v>0</v>
      </c>
      <c r="IW108" s="142">
        <f>IK108+IL108+IM108+IN108+IO108+IP108+IQ108+IR108+IS108+IT108+IU108+IV108</f>
        <v>0</v>
      </c>
      <c r="IX108" s="151">
        <v>0</v>
      </c>
      <c r="IY108" s="151">
        <v>0</v>
      </c>
      <c r="IZ108" s="151">
        <v>0</v>
      </c>
      <c r="JA108" s="151">
        <v>0</v>
      </c>
      <c r="JB108" s="151">
        <v>0</v>
      </c>
      <c r="JC108" s="151">
        <v>0</v>
      </c>
      <c r="JD108" s="151">
        <v>0</v>
      </c>
      <c r="JE108" s="151">
        <v>0</v>
      </c>
      <c r="JF108" s="151">
        <v>0</v>
      </c>
      <c r="JG108" s="151">
        <v>0</v>
      </c>
      <c r="JH108" s="151">
        <v>0</v>
      </c>
      <c r="JI108" s="151">
        <v>0</v>
      </c>
      <c r="JJ108" s="142">
        <f>IX108+IY108+IZ108+JA108+JB108+JC108+JD108+JE108+JF108+JG108+JH108+JI108</f>
        <v>0</v>
      </c>
      <c r="JK108" s="151">
        <v>0</v>
      </c>
      <c r="JL108" s="151">
        <v>0</v>
      </c>
      <c r="JM108" s="151">
        <v>0</v>
      </c>
      <c r="JN108" s="151">
        <v>0</v>
      </c>
      <c r="JO108" s="151">
        <v>0</v>
      </c>
      <c r="JP108" s="151">
        <v>0</v>
      </c>
      <c r="JQ108" s="151">
        <v>0</v>
      </c>
      <c r="JR108" s="151">
        <v>0</v>
      </c>
      <c r="JS108" s="151">
        <v>0</v>
      </c>
      <c r="JT108" s="151">
        <v>0</v>
      </c>
      <c r="JU108" s="151">
        <v>0</v>
      </c>
      <c r="JV108" s="151">
        <v>0</v>
      </c>
      <c r="JW108" s="142">
        <f>JK108+JL108+JM108+JN108+JO108+JP108+JQ108+JR108+JS108+JT108+JU108+JV108</f>
        <v>0</v>
      </c>
      <c r="JX108" s="151">
        <v>0</v>
      </c>
      <c r="JY108" s="151">
        <v>0</v>
      </c>
      <c r="JZ108" s="151">
        <v>0</v>
      </c>
      <c r="KA108" s="151">
        <v>0</v>
      </c>
      <c r="KB108" s="151">
        <v>0</v>
      </c>
      <c r="KC108" s="151">
        <v>0</v>
      </c>
      <c r="KD108" s="151">
        <v>0</v>
      </c>
      <c r="KE108" s="151">
        <v>0</v>
      </c>
      <c r="KF108" s="151">
        <v>0</v>
      </c>
      <c r="KG108" s="151">
        <v>0</v>
      </c>
      <c r="KH108" s="151">
        <v>0</v>
      </c>
      <c r="KI108" s="151">
        <v>0</v>
      </c>
      <c r="KJ108" s="142">
        <f>JX108+JY108+JZ108+KA108+KB108+KC108+KD108+KE108+KF108+KG108+KH108+KI108</f>
        <v>0</v>
      </c>
      <c r="KK108" s="151">
        <v>0</v>
      </c>
      <c r="KL108" s="151">
        <v>0</v>
      </c>
      <c r="KM108" s="151">
        <v>0</v>
      </c>
      <c r="KN108" s="151">
        <v>0</v>
      </c>
      <c r="KO108" s="151">
        <v>0</v>
      </c>
      <c r="KP108" s="151">
        <v>0</v>
      </c>
      <c r="KQ108" s="151">
        <v>0</v>
      </c>
      <c r="KR108" s="151">
        <v>0</v>
      </c>
      <c r="KS108" s="151">
        <v>0</v>
      </c>
      <c r="KT108" s="151">
        <v>0</v>
      </c>
      <c r="KU108" s="151">
        <v>0</v>
      </c>
      <c r="KV108" s="151">
        <v>0</v>
      </c>
      <c r="KW108" s="142">
        <f>KK108+KL108+KM108+KN108+KO108+KP108+KQ108+KR108+KS108+KT108+KU108+KV108</f>
        <v>0</v>
      </c>
      <c r="KX108" s="151">
        <v>0</v>
      </c>
      <c r="KY108" s="151">
        <v>0</v>
      </c>
      <c r="KZ108" s="151">
        <v>0</v>
      </c>
      <c r="LA108" s="151">
        <v>0</v>
      </c>
      <c r="LB108" s="151">
        <v>0</v>
      </c>
      <c r="LC108" s="151">
        <v>0</v>
      </c>
      <c r="LD108" s="151">
        <v>0</v>
      </c>
      <c r="LE108" s="151">
        <v>0</v>
      </c>
      <c r="LF108" s="151">
        <v>0</v>
      </c>
      <c r="LG108" s="151">
        <v>0</v>
      </c>
      <c r="LH108" s="151">
        <v>0</v>
      </c>
      <c r="LI108" s="151">
        <v>0</v>
      </c>
      <c r="LJ108" s="142">
        <f>KX108+KY108+KZ108+LA108+LB108+LC108+LD108+LE108+LF108+LG108+LH108+LI108</f>
        <v>0</v>
      </c>
      <c r="LK108" s="151">
        <v>0</v>
      </c>
      <c r="LL108" s="151">
        <v>0</v>
      </c>
      <c r="LM108" s="151">
        <v>0</v>
      </c>
      <c r="LN108" s="151">
        <v>0</v>
      </c>
      <c r="LO108" s="151">
        <v>0</v>
      </c>
      <c r="LP108" s="151">
        <v>0</v>
      </c>
      <c r="LQ108" s="151">
        <v>0</v>
      </c>
      <c r="LR108" s="151">
        <v>0</v>
      </c>
      <c r="LS108" s="151">
        <v>0</v>
      </c>
      <c r="LT108" s="151">
        <v>0</v>
      </c>
      <c r="LU108" s="151">
        <v>0</v>
      </c>
      <c r="LV108" s="151">
        <v>0</v>
      </c>
      <c r="LW108" s="142">
        <f>LK108+LL108+LM108+LN108+LO108+LP108+LQ108+LR108+LS108+LT108+LU108+LV108</f>
        <v>0</v>
      </c>
      <c r="LX108" s="151">
        <v>0</v>
      </c>
      <c r="LY108" s="151">
        <v>0</v>
      </c>
      <c r="LZ108" s="151">
        <v>0</v>
      </c>
      <c r="MA108" s="151">
        <v>0</v>
      </c>
      <c r="MB108" s="151">
        <v>0</v>
      </c>
      <c r="MC108" s="151">
        <v>0</v>
      </c>
      <c r="MD108" s="151">
        <v>0</v>
      </c>
      <c r="ME108" s="151">
        <v>0</v>
      </c>
      <c r="MF108" s="151">
        <v>0</v>
      </c>
      <c r="MG108" s="151">
        <v>0</v>
      </c>
      <c r="MH108" s="151">
        <v>0</v>
      </c>
      <c r="MI108" s="151">
        <v>0</v>
      </c>
      <c r="MJ108" s="142">
        <f>LX108+LY108+LZ108+MA108+MB108+MC108+MD108+ME108+MF108+MG108+MH108+MI108</f>
        <v>0</v>
      </c>
    </row>
    <row r="109" spans="1:348" x14ac:dyDescent="0.2">
      <c r="A109" s="42"/>
      <c r="B109" s="43"/>
      <c r="C109" s="245" t="s">
        <v>395</v>
      </c>
      <c r="D109" s="205" t="s">
        <v>395</v>
      </c>
      <c r="E109" s="143"/>
      <c r="F109" s="143"/>
      <c r="G109" s="143"/>
      <c r="H109" s="143"/>
      <c r="I109" s="143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  <c r="BP109" s="139"/>
      <c r="BQ109" s="139"/>
      <c r="BR109" s="139"/>
      <c r="BS109" s="139"/>
      <c r="BT109" s="139"/>
      <c r="BU109" s="139"/>
      <c r="BV109" s="139"/>
      <c r="BW109" s="139"/>
      <c r="BX109" s="139"/>
      <c r="BY109" s="139"/>
      <c r="BZ109" s="139"/>
      <c r="CA109" s="139"/>
      <c r="CB109" s="139"/>
      <c r="CC109" s="139"/>
      <c r="CD109" s="139"/>
      <c r="CE109" s="139"/>
      <c r="CF109" s="139"/>
      <c r="CG109" s="139"/>
      <c r="CH109" s="139"/>
      <c r="CI109" s="139"/>
      <c r="CJ109" s="139"/>
      <c r="CK109" s="139"/>
      <c r="CL109" s="139"/>
      <c r="CM109" s="139"/>
      <c r="CN109" s="139"/>
      <c r="CO109" s="139"/>
      <c r="CP109" s="139"/>
      <c r="CQ109" s="139"/>
      <c r="CR109" s="139"/>
      <c r="CS109" s="139"/>
      <c r="CT109" s="139"/>
      <c r="CU109" s="139"/>
      <c r="CV109" s="139"/>
      <c r="CW109" s="139"/>
      <c r="CX109" s="139"/>
      <c r="CY109" s="139"/>
      <c r="CZ109" s="139"/>
      <c r="DA109" s="139"/>
      <c r="DB109" s="139"/>
      <c r="DC109" s="139"/>
      <c r="DD109" s="139"/>
      <c r="DE109" s="139"/>
      <c r="DF109" s="139"/>
      <c r="DG109" s="139"/>
      <c r="DH109" s="139"/>
      <c r="DI109" s="139"/>
      <c r="DJ109" s="139"/>
      <c r="DK109" s="139"/>
      <c r="DL109" s="139"/>
      <c r="DM109" s="139"/>
      <c r="DN109" s="139"/>
      <c r="DO109" s="139"/>
      <c r="DP109" s="139"/>
      <c r="DQ109" s="139"/>
      <c r="DR109" s="139"/>
      <c r="DS109" s="139"/>
      <c r="DT109" s="139"/>
      <c r="DU109" s="139"/>
      <c r="DV109" s="139"/>
      <c r="DW109" s="139"/>
      <c r="DX109" s="139"/>
      <c r="DY109" s="139"/>
      <c r="DZ109" s="139"/>
      <c r="EA109" s="139"/>
      <c r="EB109" s="139"/>
      <c r="EC109" s="139"/>
      <c r="ED109" s="139"/>
      <c r="EE109" s="139"/>
      <c r="EF109" s="139"/>
      <c r="EG109" s="139"/>
      <c r="EH109" s="139"/>
      <c r="EI109" s="139"/>
      <c r="EJ109" s="139"/>
      <c r="EK109" s="139"/>
      <c r="EL109" s="139"/>
      <c r="EM109" s="139"/>
      <c r="EN109" s="139"/>
      <c r="EO109" s="139"/>
      <c r="EP109" s="139"/>
      <c r="EQ109" s="139"/>
      <c r="ER109" s="139"/>
      <c r="ES109" s="139"/>
      <c r="ET109" s="139"/>
      <c r="EU109" s="139"/>
      <c r="EV109" s="139"/>
      <c r="EW109" s="139"/>
      <c r="EX109" s="139"/>
      <c r="EY109" s="139"/>
      <c r="EZ109" s="139"/>
      <c r="FA109" s="139"/>
      <c r="FB109" s="139"/>
      <c r="FC109" s="139"/>
      <c r="FD109" s="139"/>
      <c r="FE109" s="139"/>
      <c r="FF109" s="139"/>
      <c r="FG109" s="139"/>
      <c r="FH109" s="139"/>
      <c r="FI109" s="139"/>
      <c r="FJ109" s="139"/>
      <c r="FK109" s="139"/>
      <c r="FL109" s="139"/>
      <c r="FM109" s="139"/>
      <c r="FN109" s="139"/>
      <c r="FO109" s="139"/>
      <c r="FP109" s="139"/>
      <c r="FQ109" s="139"/>
      <c r="FR109" s="139"/>
      <c r="FS109" s="139"/>
      <c r="FT109" s="139"/>
      <c r="FU109" s="139"/>
      <c r="FV109" s="139"/>
      <c r="FW109" s="139"/>
      <c r="FX109" s="139"/>
      <c r="FY109" s="139"/>
      <c r="FZ109" s="139"/>
      <c r="GA109" s="139"/>
      <c r="GB109" s="139"/>
      <c r="GC109" s="139"/>
      <c r="GD109" s="139"/>
      <c r="GE109" s="139"/>
      <c r="GF109" s="139"/>
      <c r="GG109" s="139"/>
      <c r="GH109" s="139"/>
      <c r="GI109" s="139"/>
      <c r="GJ109" s="139"/>
      <c r="GK109" s="139"/>
      <c r="GL109" s="139"/>
      <c r="GM109" s="139"/>
      <c r="GN109" s="139"/>
      <c r="GO109" s="139"/>
      <c r="GP109" s="139"/>
      <c r="GQ109" s="139"/>
      <c r="GR109" s="139"/>
      <c r="GS109" s="139"/>
      <c r="GT109" s="139"/>
      <c r="GU109" s="139"/>
      <c r="GV109" s="139"/>
      <c r="GW109" s="139"/>
      <c r="GX109" s="139"/>
      <c r="GY109" s="139"/>
      <c r="GZ109" s="139"/>
      <c r="HA109" s="139"/>
      <c r="HB109" s="139"/>
      <c r="HC109" s="139"/>
      <c r="HD109" s="139"/>
      <c r="HE109" s="139"/>
      <c r="HF109" s="139"/>
      <c r="HG109" s="139"/>
      <c r="HH109" s="139"/>
      <c r="HI109" s="139"/>
      <c r="HJ109" s="139"/>
      <c r="HK109" s="139"/>
      <c r="HL109" s="139"/>
      <c r="HM109" s="139"/>
      <c r="HN109" s="139"/>
      <c r="HO109" s="139"/>
      <c r="HP109" s="139"/>
      <c r="HQ109" s="139"/>
      <c r="HR109" s="139"/>
      <c r="HS109" s="139"/>
      <c r="HT109" s="139"/>
      <c r="HU109" s="139"/>
      <c r="HV109" s="139"/>
      <c r="HW109" s="139"/>
      <c r="HX109" s="139"/>
      <c r="HY109" s="139"/>
      <c r="HZ109" s="139"/>
      <c r="IA109" s="139"/>
      <c r="IB109" s="139"/>
      <c r="IC109" s="139"/>
      <c r="ID109" s="139"/>
      <c r="IE109" s="139"/>
      <c r="IF109" s="139"/>
      <c r="IG109" s="139"/>
      <c r="IH109" s="139"/>
      <c r="II109" s="139"/>
      <c r="IJ109" s="139"/>
      <c r="IK109" s="139"/>
      <c r="IL109" s="139"/>
      <c r="IM109" s="139"/>
      <c r="IN109" s="139"/>
      <c r="IO109" s="139"/>
      <c r="IP109" s="139"/>
      <c r="IQ109" s="139"/>
      <c r="IR109" s="139"/>
      <c r="IS109" s="139"/>
      <c r="IT109" s="139"/>
      <c r="IU109" s="139"/>
      <c r="IV109" s="139"/>
      <c r="IW109" s="139"/>
      <c r="IX109" s="139"/>
      <c r="IY109" s="139"/>
      <c r="IZ109" s="139"/>
      <c r="JA109" s="139"/>
      <c r="JB109" s="139"/>
      <c r="JC109" s="139"/>
      <c r="JD109" s="139"/>
      <c r="JE109" s="139"/>
      <c r="JF109" s="139"/>
      <c r="JG109" s="139"/>
      <c r="JH109" s="139"/>
      <c r="JI109" s="139"/>
      <c r="JJ109" s="139"/>
      <c r="JK109" s="139"/>
      <c r="JL109" s="139"/>
      <c r="JM109" s="139"/>
      <c r="JN109" s="139"/>
      <c r="JO109" s="139"/>
      <c r="JP109" s="139"/>
      <c r="JQ109" s="139"/>
      <c r="JR109" s="139"/>
      <c r="JS109" s="139"/>
      <c r="JT109" s="139"/>
      <c r="JU109" s="139"/>
      <c r="JV109" s="139"/>
      <c r="JW109" s="139"/>
      <c r="JX109" s="139"/>
      <c r="JY109" s="139"/>
      <c r="JZ109" s="139"/>
      <c r="KA109" s="139"/>
      <c r="KB109" s="139"/>
      <c r="KC109" s="139"/>
      <c r="KD109" s="139"/>
      <c r="KE109" s="139"/>
      <c r="KF109" s="139"/>
      <c r="KG109" s="139"/>
      <c r="KH109" s="139"/>
      <c r="KI109" s="139"/>
      <c r="KJ109" s="139"/>
      <c r="KK109" s="139"/>
      <c r="KL109" s="139"/>
      <c r="KM109" s="139"/>
      <c r="KN109" s="139"/>
      <c r="KO109" s="139"/>
      <c r="KP109" s="139"/>
      <c r="KQ109" s="139"/>
      <c r="KR109" s="139"/>
      <c r="KS109" s="139"/>
      <c r="KT109" s="139"/>
      <c r="KU109" s="139"/>
      <c r="KV109" s="139"/>
      <c r="KW109" s="139"/>
      <c r="KX109" s="139"/>
      <c r="KY109" s="139"/>
      <c r="KZ109" s="139"/>
      <c r="LA109" s="139"/>
      <c r="LB109" s="139"/>
      <c r="LC109" s="139"/>
      <c r="LD109" s="139"/>
      <c r="LE109" s="139"/>
      <c r="LF109" s="139"/>
      <c r="LG109" s="139"/>
      <c r="LH109" s="139"/>
      <c r="LI109" s="139"/>
      <c r="LJ109" s="139"/>
      <c r="LK109" s="139"/>
      <c r="LL109" s="139"/>
      <c r="LM109" s="139"/>
      <c r="LN109" s="139"/>
      <c r="LO109" s="139"/>
      <c r="LP109" s="139"/>
      <c r="LQ109" s="139"/>
      <c r="LR109" s="139"/>
      <c r="LS109" s="139"/>
      <c r="LT109" s="139"/>
      <c r="LU109" s="139"/>
      <c r="LV109" s="139"/>
      <c r="LW109" s="139"/>
      <c r="LX109" s="139"/>
      <c r="LY109" s="139"/>
      <c r="LZ109" s="139"/>
      <c r="MA109" s="139"/>
      <c r="MB109" s="139"/>
      <c r="MC109" s="139"/>
      <c r="MD109" s="139"/>
      <c r="ME109" s="139"/>
      <c r="MF109" s="139"/>
      <c r="MG109" s="139"/>
      <c r="MH109" s="139"/>
      <c r="MI109" s="139"/>
      <c r="MJ109" s="139"/>
    </row>
    <row r="110" spans="1:348" ht="20.25" x14ac:dyDescent="0.3">
      <c r="A110" s="44">
        <v>74</v>
      </c>
      <c r="B110" s="45"/>
      <c r="C110" s="244" t="s">
        <v>258</v>
      </c>
      <c r="D110" s="204" t="s">
        <v>326</v>
      </c>
      <c r="E110" s="140">
        <f t="shared" ref="E110:J110" si="487">E112</f>
        <v>0</v>
      </c>
      <c r="F110" s="140">
        <f t="shared" si="487"/>
        <v>29508675.513269909</v>
      </c>
      <c r="G110" s="140">
        <f t="shared" si="487"/>
        <v>74089872.308462709</v>
      </c>
      <c r="H110" s="140">
        <f t="shared" si="487"/>
        <v>90713520.280420631</v>
      </c>
      <c r="I110" s="140">
        <f t="shared" si="487"/>
        <v>292693832.41528964</v>
      </c>
      <c r="J110" s="137">
        <f t="shared" si="487"/>
        <v>481126406.27608085</v>
      </c>
      <c r="K110" s="137">
        <f t="shared" ref="K110:V110" si="488">K112</f>
        <v>71215677.683191463</v>
      </c>
      <c r="L110" s="137">
        <f t="shared" si="488"/>
        <v>46541320.313804045</v>
      </c>
      <c r="M110" s="137">
        <f t="shared" si="488"/>
        <v>41165264.56351193</v>
      </c>
      <c r="N110" s="137">
        <f t="shared" si="488"/>
        <v>46509284.760474056</v>
      </c>
      <c r="O110" s="137">
        <f t="shared" si="488"/>
        <v>45299257.219162084</v>
      </c>
      <c r="P110" s="137">
        <f t="shared" si="488"/>
        <v>79715832.081455514</v>
      </c>
      <c r="Q110" s="137">
        <f t="shared" si="488"/>
        <v>59488933.400100157</v>
      </c>
      <c r="R110" s="137">
        <f t="shared" si="488"/>
        <v>44975496.578200638</v>
      </c>
      <c r="S110" s="137">
        <f t="shared" si="488"/>
        <v>44828259.055249549</v>
      </c>
      <c r="T110" s="137">
        <f t="shared" si="488"/>
        <v>41237852.612251714</v>
      </c>
      <c r="U110" s="137">
        <f t="shared" si="488"/>
        <v>46473101.318644635</v>
      </c>
      <c r="V110" s="137">
        <f t="shared" si="488"/>
        <v>12043744.783842431</v>
      </c>
      <c r="W110" s="137">
        <f>K110+L110+M110+N110+O110+P110+Q110+R110+S110+T110+U110+V110</f>
        <v>579494024.36988819</v>
      </c>
      <c r="X110" s="137">
        <f t="shared" ref="X110:AI110" si="489">X112</f>
        <v>63983324.987481236</v>
      </c>
      <c r="Y110" s="137">
        <f t="shared" si="489"/>
        <v>58017847.604740448</v>
      </c>
      <c r="Z110" s="137">
        <f t="shared" si="489"/>
        <v>49427524.620263726</v>
      </c>
      <c r="AA110" s="137">
        <f t="shared" si="489"/>
        <v>50527311.801034883</v>
      </c>
      <c r="AB110" s="137">
        <f t="shared" si="489"/>
        <v>55335916.374561846</v>
      </c>
      <c r="AC110" s="137">
        <f t="shared" si="489"/>
        <v>94621227.674845591</v>
      </c>
      <c r="AD110" s="137">
        <f t="shared" si="489"/>
        <v>48726836.087464526</v>
      </c>
      <c r="AE110" s="137">
        <f t="shared" si="489"/>
        <v>58412927.72492072</v>
      </c>
      <c r="AF110" s="137">
        <f t="shared" si="489"/>
        <v>52736381.130028382</v>
      </c>
      <c r="AG110" s="137">
        <f t="shared" si="489"/>
        <v>54077290.936404608</v>
      </c>
      <c r="AH110" s="137">
        <f t="shared" si="489"/>
        <v>46046081.622433655</v>
      </c>
      <c r="AI110" s="137">
        <f t="shared" si="489"/>
        <v>19532924.386579871</v>
      </c>
      <c r="AJ110" s="137">
        <f>X110+Y110+Z110+AA110+AB110+AC110+AD110+AE110+AF110+AG110+AH110+AI110</f>
        <v>651445594.95075941</v>
      </c>
      <c r="AK110" s="137">
        <f t="shared" ref="AK110:AV110" si="490">AK112</f>
        <v>106211876.14755467</v>
      </c>
      <c r="AL110" s="137">
        <f t="shared" si="490"/>
        <v>67006972.959439166</v>
      </c>
      <c r="AM110" s="137">
        <f t="shared" si="490"/>
        <v>54904047.738274075</v>
      </c>
      <c r="AN110" s="137">
        <f t="shared" si="490"/>
        <v>64690978.133867472</v>
      </c>
      <c r="AO110" s="137">
        <f t="shared" si="490"/>
        <v>52160590.886329494</v>
      </c>
      <c r="AP110" s="137">
        <f t="shared" si="490"/>
        <v>110226047.40444</v>
      </c>
      <c r="AQ110" s="137">
        <f t="shared" si="490"/>
        <v>57976907.027207479</v>
      </c>
      <c r="AR110" s="137">
        <f t="shared" si="490"/>
        <v>62718782.340176933</v>
      </c>
      <c r="AS110" s="137">
        <f t="shared" si="490"/>
        <v>59429506.76014021</v>
      </c>
      <c r="AT110" s="137">
        <f t="shared" si="490"/>
        <v>28084781.338674679</v>
      </c>
      <c r="AU110" s="137">
        <f t="shared" si="490"/>
        <v>16510215.322984478</v>
      </c>
      <c r="AV110" s="137">
        <f t="shared" si="490"/>
        <v>27839934.902353533</v>
      </c>
      <c r="AW110" s="137">
        <f>AK110+AL110+AM110+AN110+AO110+AP110+AQ110+AR110+AS110+AT110+AU110+AV110</f>
        <v>707760640.96144211</v>
      </c>
      <c r="AX110" s="137">
        <f t="shared" ref="AX110:BC110" si="491">AX112</f>
        <v>68895818.728092134</v>
      </c>
      <c r="AY110" s="137">
        <f t="shared" si="491"/>
        <v>69566712.568853289</v>
      </c>
      <c r="AZ110" s="137">
        <f t="shared" si="491"/>
        <v>67425095.977299288</v>
      </c>
      <c r="BA110" s="137">
        <f t="shared" si="491"/>
        <v>81332340.176932082</v>
      </c>
      <c r="BB110" s="137">
        <f t="shared" si="491"/>
        <v>105974566.01569019</v>
      </c>
      <c r="BC110" s="137">
        <f t="shared" si="491"/>
        <v>91937260.056751788</v>
      </c>
      <c r="BD110" s="137">
        <f t="shared" ref="BD110:BI110" si="492">BD112</f>
        <v>54031776.831914544</v>
      </c>
      <c r="BE110" s="137">
        <f t="shared" si="492"/>
        <v>55810565.848773174</v>
      </c>
      <c r="BF110" s="137">
        <f t="shared" si="492"/>
        <v>57796432.148222342</v>
      </c>
      <c r="BG110" s="137">
        <f>BG112</f>
        <v>56416649.974962451</v>
      </c>
      <c r="BH110" s="137">
        <f>BH112</f>
        <v>61910327.991987981</v>
      </c>
      <c r="BI110" s="137">
        <f t="shared" si="492"/>
        <v>56125763.645468205</v>
      </c>
      <c r="BJ110" s="137">
        <f>AX110+AY110+AZ110+BA110+BB110+BC110+BD110+BE110+BF110+BG110+BH110+BI110</f>
        <v>827223309.96494746</v>
      </c>
      <c r="BK110" s="137">
        <f>BK112</f>
        <v>77929819.729594395</v>
      </c>
      <c r="BL110" s="137">
        <f>BL112</f>
        <v>79337218.327491239</v>
      </c>
      <c r="BM110" s="137">
        <f t="shared" ref="BM110:BV110" si="493">BM112</f>
        <v>81281956.267734945</v>
      </c>
      <c r="BN110" s="137">
        <f t="shared" si="493"/>
        <v>78421478.050408959</v>
      </c>
      <c r="BO110" s="137">
        <f t="shared" si="493"/>
        <v>76659643.632114843</v>
      </c>
      <c r="BP110" s="137">
        <f t="shared" si="493"/>
        <v>138429611.08329159</v>
      </c>
      <c r="BQ110" s="137">
        <f t="shared" si="493"/>
        <v>73093252.378567845</v>
      </c>
      <c r="BR110" s="137">
        <f t="shared" si="493"/>
        <v>78525922.216658339</v>
      </c>
      <c r="BS110" s="137">
        <f t="shared" si="493"/>
        <v>68120868.803204834</v>
      </c>
      <c r="BT110" s="137">
        <f t="shared" si="493"/>
        <v>73578459.355700225</v>
      </c>
      <c r="BU110" s="137">
        <f t="shared" si="493"/>
        <v>53069558.504423305</v>
      </c>
      <c r="BV110" s="137">
        <f t="shared" si="493"/>
        <v>90259572.692371905</v>
      </c>
      <c r="BW110" s="137">
        <f>BK110+BL110+BM110+BN110+BO110+BP110+BQ110+BR110+BS110+BT110+BU110+BV110</f>
        <v>968707361.04156256</v>
      </c>
      <c r="BX110" s="137">
        <f t="shared" ref="BX110:CC110" si="494">BX112</f>
        <v>73633091.303622097</v>
      </c>
      <c r="BY110" s="137">
        <f t="shared" si="494"/>
        <v>73110787.013854116</v>
      </c>
      <c r="BZ110" s="137">
        <f t="shared" si="494"/>
        <v>77902983.642129868</v>
      </c>
      <c r="CA110" s="137">
        <f t="shared" si="494"/>
        <v>77802870.973126367</v>
      </c>
      <c r="CB110" s="137">
        <f t="shared" si="494"/>
        <v>76126293.607077271</v>
      </c>
      <c r="CC110" s="137">
        <f t="shared" si="494"/>
        <v>143369324.82056418</v>
      </c>
      <c r="CD110" s="137">
        <f t="shared" ref="CD110:CI110" si="495">CD112</f>
        <v>86134852.278417647</v>
      </c>
      <c r="CE110" s="137">
        <f t="shared" si="495"/>
        <v>88476422.967785031</v>
      </c>
      <c r="CF110" s="137">
        <f t="shared" si="495"/>
        <v>84951498.080454022</v>
      </c>
      <c r="CG110" s="137">
        <f t="shared" si="495"/>
        <v>78791733.433483556</v>
      </c>
      <c r="CH110" s="137">
        <f t="shared" si="495"/>
        <v>55997842.597229183</v>
      </c>
      <c r="CI110" s="137">
        <f t="shared" si="495"/>
        <v>86443139.709564358</v>
      </c>
      <c r="CJ110" s="137">
        <f>BX110+BY110+BZ110+CA110+CB110+CC110+CD110+CE110+CF110+CG110+CH110+CI110</f>
        <v>1002740840.4273077</v>
      </c>
      <c r="CK110" s="137">
        <f t="shared" ref="CK110:CV110" si="496">CK112</f>
        <v>79279986.64663662</v>
      </c>
      <c r="CL110" s="137">
        <f t="shared" si="496"/>
        <v>97613637.122350186</v>
      </c>
      <c r="CM110" s="137">
        <f t="shared" si="496"/>
        <v>82608917.542981148</v>
      </c>
      <c r="CN110" s="137">
        <f t="shared" si="496"/>
        <v>85574724.586880326</v>
      </c>
      <c r="CO110" s="137">
        <f t="shared" si="496"/>
        <v>149357853.44683689</v>
      </c>
      <c r="CP110" s="137">
        <f t="shared" si="496"/>
        <v>122129794.69203809</v>
      </c>
      <c r="CQ110" s="137">
        <f t="shared" si="496"/>
        <v>81866061.592388585</v>
      </c>
      <c r="CR110" s="137">
        <f t="shared" si="496"/>
        <v>87603976.798531145</v>
      </c>
      <c r="CS110" s="137">
        <f t="shared" si="496"/>
        <v>88944245.534969136</v>
      </c>
      <c r="CT110" s="137">
        <f t="shared" si="496"/>
        <v>90637927.72492072</v>
      </c>
      <c r="CU110" s="137">
        <f t="shared" si="496"/>
        <v>31293778.167250879</v>
      </c>
      <c r="CV110" s="137">
        <f t="shared" si="496"/>
        <v>51696670.00500752</v>
      </c>
      <c r="CW110" s="137">
        <f>CK110+CL110+CM110+CN110+CO110+CP110+CQ110+CR110+CS110+CT110+CU110+CV110</f>
        <v>1048607573.8607913</v>
      </c>
      <c r="CX110" s="137">
        <f t="shared" ref="CX110:DI110" si="497">CX112</f>
        <v>98528392.58888334</v>
      </c>
      <c r="CY110" s="137">
        <f t="shared" si="497"/>
        <v>86074853.947588041</v>
      </c>
      <c r="CZ110" s="137">
        <f t="shared" si="497"/>
        <v>87360194.45835422</v>
      </c>
      <c r="DA110" s="137">
        <f t="shared" si="497"/>
        <v>86517663.995993987</v>
      </c>
      <c r="DB110" s="137">
        <f t="shared" si="497"/>
        <v>143252695.71023202</v>
      </c>
      <c r="DC110" s="137">
        <f t="shared" si="497"/>
        <v>122180879.65281256</v>
      </c>
      <c r="DD110" s="137">
        <f t="shared" si="497"/>
        <v>78865652.645635113</v>
      </c>
      <c r="DE110" s="137">
        <f t="shared" si="497"/>
        <v>97673981.806042388</v>
      </c>
      <c r="DF110" s="137">
        <f t="shared" si="497"/>
        <v>75436329.494241342</v>
      </c>
      <c r="DG110" s="137">
        <f t="shared" si="497"/>
        <v>79370647.638123855</v>
      </c>
      <c r="DH110" s="137">
        <f t="shared" si="497"/>
        <v>86629373.226506412</v>
      </c>
      <c r="DI110" s="137">
        <f t="shared" si="497"/>
        <v>42504677.850108497</v>
      </c>
      <c r="DJ110" s="137">
        <f>CX110+CY110+CZ110+DA110+DB110+DC110+DD110+DE110+DF110+DG110+DH110+DI110</f>
        <v>1084395343.0145218</v>
      </c>
      <c r="DK110" s="137">
        <f t="shared" ref="DK110:DV110" si="498">DK112</f>
        <v>83188144.717075616</v>
      </c>
      <c r="DL110" s="137">
        <f t="shared" si="498"/>
        <v>96218402.603905857</v>
      </c>
      <c r="DM110" s="137">
        <f t="shared" si="498"/>
        <v>84179289.767985299</v>
      </c>
      <c r="DN110" s="137">
        <f t="shared" si="498"/>
        <v>83708512.769153744</v>
      </c>
      <c r="DO110" s="137">
        <f t="shared" si="498"/>
        <v>205521357.03555334</v>
      </c>
      <c r="DP110" s="137">
        <f t="shared" si="498"/>
        <v>80987986.145885512</v>
      </c>
      <c r="DQ110" s="137">
        <f t="shared" si="498"/>
        <v>80107014.688699722</v>
      </c>
      <c r="DR110" s="137">
        <f t="shared" si="498"/>
        <v>82840080.954765484</v>
      </c>
      <c r="DS110" s="137">
        <f t="shared" si="498"/>
        <v>79994921.54899016</v>
      </c>
      <c r="DT110" s="137">
        <f t="shared" si="498"/>
        <v>82021845.267901868</v>
      </c>
      <c r="DU110" s="137">
        <f t="shared" si="498"/>
        <v>109429519.27891839</v>
      </c>
      <c r="DV110" s="137">
        <f t="shared" si="498"/>
        <v>49379853.113002844</v>
      </c>
      <c r="DW110" s="137">
        <f>DK110+DL110+DM110+DN110+DO110+DP110+DQ110+DR110+DS110+DT110+DU110+DV110</f>
        <v>1117576927.8918378</v>
      </c>
      <c r="DX110" s="137">
        <f t="shared" ref="DX110:EI110" si="499">DX112</f>
        <v>75006799</v>
      </c>
      <c r="DY110" s="137">
        <f t="shared" si="499"/>
        <v>100836166</v>
      </c>
      <c r="DZ110" s="137">
        <f t="shared" si="499"/>
        <v>84370247.730000004</v>
      </c>
      <c r="EA110" s="137">
        <f t="shared" si="499"/>
        <v>83234305.820000008</v>
      </c>
      <c r="EB110" s="137">
        <f t="shared" si="499"/>
        <v>204015223</v>
      </c>
      <c r="EC110" s="137">
        <f t="shared" si="499"/>
        <v>78990548.099999994</v>
      </c>
      <c r="ED110" s="137">
        <f t="shared" si="499"/>
        <v>75750122.090000018</v>
      </c>
      <c r="EE110" s="137">
        <f t="shared" si="499"/>
        <v>78896780.949999988</v>
      </c>
      <c r="EF110" s="137">
        <f t="shared" si="499"/>
        <v>75212654.319999993</v>
      </c>
      <c r="EG110" s="137">
        <f t="shared" si="499"/>
        <v>77199591.739999995</v>
      </c>
      <c r="EH110" s="137">
        <f t="shared" si="499"/>
        <v>135532780.88999999</v>
      </c>
      <c r="EI110" s="137">
        <f t="shared" si="499"/>
        <v>28595235</v>
      </c>
      <c r="EJ110" s="137">
        <f>DX110+DY110+DZ110+EA110+EB110+EC110+ED110+EE110+EF110+EG110+EH110+EI110</f>
        <v>1097640454.6399999</v>
      </c>
      <c r="EK110" s="137">
        <f t="shared" ref="EK110:EV110" si="500">EK112</f>
        <v>81897643.280000001</v>
      </c>
      <c r="EL110" s="137">
        <f t="shared" si="500"/>
        <v>96602294</v>
      </c>
      <c r="EM110" s="137">
        <f t="shared" si="500"/>
        <v>80073831</v>
      </c>
      <c r="EN110" s="137">
        <f t="shared" si="500"/>
        <v>73585900</v>
      </c>
      <c r="EO110" s="137">
        <f t="shared" si="500"/>
        <v>200029690</v>
      </c>
      <c r="EP110" s="137">
        <f t="shared" si="500"/>
        <v>75102434</v>
      </c>
      <c r="EQ110" s="137">
        <f t="shared" si="500"/>
        <v>68631329</v>
      </c>
      <c r="ER110" s="137">
        <f t="shared" si="500"/>
        <v>108977269.23999999</v>
      </c>
      <c r="ES110" s="137">
        <f t="shared" si="500"/>
        <v>66841553</v>
      </c>
      <c r="ET110" s="137">
        <f t="shared" si="500"/>
        <v>70444867</v>
      </c>
      <c r="EU110" s="137">
        <f t="shared" si="500"/>
        <v>225873998</v>
      </c>
      <c r="EV110" s="137">
        <f t="shared" si="500"/>
        <v>47222516</v>
      </c>
      <c r="EW110" s="137">
        <f>EK110+EL110+EM110+EN110+EO110+EP110+EQ110+ER110+ES110+ET110+EU110+EV110</f>
        <v>1195283324.52</v>
      </c>
      <c r="EX110" s="137">
        <f t="shared" ref="EX110:FI110" si="501">EX112</f>
        <v>87739655</v>
      </c>
      <c r="EY110" s="137">
        <f t="shared" si="501"/>
        <v>111955053</v>
      </c>
      <c r="EZ110" s="137">
        <f t="shared" si="501"/>
        <v>96587378</v>
      </c>
      <c r="FA110" s="137">
        <f t="shared" si="501"/>
        <v>96964049</v>
      </c>
      <c r="FB110" s="137">
        <f t="shared" si="501"/>
        <v>234233231</v>
      </c>
      <c r="FC110" s="137">
        <f t="shared" si="501"/>
        <v>101336682</v>
      </c>
      <c r="FD110" s="137">
        <f t="shared" si="501"/>
        <v>103411894</v>
      </c>
      <c r="FE110" s="137">
        <f t="shared" si="501"/>
        <v>113742106</v>
      </c>
      <c r="FF110" s="137">
        <f t="shared" si="501"/>
        <v>107338521</v>
      </c>
      <c r="FG110" s="137">
        <f t="shared" si="501"/>
        <v>106316220.88</v>
      </c>
      <c r="FH110" s="137">
        <f t="shared" si="501"/>
        <v>107816747</v>
      </c>
      <c r="FI110" s="137">
        <f t="shared" si="501"/>
        <v>69812421</v>
      </c>
      <c r="FJ110" s="137">
        <f>EX110+EY110+EZ110+FA110+FB110+FC110+FD110+FE110+FF110+FG110+FH110+FI110</f>
        <v>1337253957.8800001</v>
      </c>
      <c r="FK110" s="137">
        <f>FK112+FK128</f>
        <v>112011831.75999999</v>
      </c>
      <c r="FL110" s="137">
        <f t="shared" ref="FL110:FV110" si="502">FL112+FL128</f>
        <v>125022398.77000001</v>
      </c>
      <c r="FM110" s="137">
        <f t="shared" si="502"/>
        <v>108507579</v>
      </c>
      <c r="FN110" s="137">
        <f t="shared" si="502"/>
        <v>104027367</v>
      </c>
      <c r="FO110" s="137">
        <f t="shared" si="502"/>
        <v>241936134</v>
      </c>
      <c r="FP110" s="137">
        <f t="shared" si="502"/>
        <v>109308894</v>
      </c>
      <c r="FQ110" s="137">
        <f t="shared" si="502"/>
        <v>109925828</v>
      </c>
      <c r="FR110" s="137">
        <f t="shared" si="502"/>
        <v>111481762</v>
      </c>
      <c r="FS110" s="137">
        <f t="shared" si="502"/>
        <v>110001792</v>
      </c>
      <c r="FT110" s="137">
        <f t="shared" si="502"/>
        <v>112098977</v>
      </c>
      <c r="FU110" s="137">
        <f t="shared" si="502"/>
        <v>141004978</v>
      </c>
      <c r="FV110" s="137">
        <f t="shared" si="502"/>
        <v>51750477</v>
      </c>
      <c r="FW110" s="137">
        <f>FK110+FL110+FM110+FN110+FO110+FP110+FQ110+FR110+FS110+FT110+FU110+FV110</f>
        <v>1437078018.53</v>
      </c>
      <c r="FX110" s="137">
        <f>FX112+FX128</f>
        <v>116348336</v>
      </c>
      <c r="FY110" s="137">
        <f t="shared" ref="FY110:GF110" si="503">FY112+FY128</f>
        <v>128721145</v>
      </c>
      <c r="FZ110" s="137">
        <f t="shared" si="503"/>
        <v>115825764</v>
      </c>
      <c r="GA110" s="137">
        <f t="shared" si="503"/>
        <v>116208474</v>
      </c>
      <c r="GB110" s="137">
        <f t="shared" si="503"/>
        <v>254522266</v>
      </c>
      <c r="GC110" s="137">
        <f t="shared" si="503"/>
        <v>117478955</v>
      </c>
      <c r="GD110" s="137">
        <f t="shared" si="503"/>
        <v>119460427</v>
      </c>
      <c r="GE110" s="137">
        <f t="shared" si="503"/>
        <v>118992866</v>
      </c>
      <c r="GF110" s="137">
        <f t="shared" si="503"/>
        <v>122078417</v>
      </c>
      <c r="GG110" s="137">
        <f>GG112+GG128</f>
        <v>132683023</v>
      </c>
      <c r="GH110" s="137">
        <f>GH112+GH128</f>
        <v>117439293.31999999</v>
      </c>
      <c r="GI110" s="137">
        <f>GI112+GI128</f>
        <v>91741187.579999998</v>
      </c>
      <c r="GJ110" s="137">
        <f>FY110+FZ110+GA110+GB110+GC110+GD110+GE110+GF110+GH110+GG110+GI110+FX110</f>
        <v>1551500153.8999999</v>
      </c>
      <c r="GK110" s="137">
        <f>GK112+GK128</f>
        <v>100652499.22</v>
      </c>
      <c r="GL110" s="137">
        <f t="shared" ref="GL110:GT110" si="504">GL112+GL128</f>
        <v>118359677.8</v>
      </c>
      <c r="GM110" s="137">
        <f t="shared" si="504"/>
        <v>97900151.860000014</v>
      </c>
      <c r="GN110" s="137">
        <f t="shared" si="504"/>
        <v>116182068.49000001</v>
      </c>
      <c r="GO110" s="137">
        <f t="shared" si="504"/>
        <v>106054185.62000002</v>
      </c>
      <c r="GP110" s="137">
        <f t="shared" si="504"/>
        <v>105081471.23999999</v>
      </c>
      <c r="GQ110" s="137">
        <f t="shared" si="504"/>
        <v>196260783.03</v>
      </c>
      <c r="GR110" s="137">
        <f t="shared" si="504"/>
        <v>103401070.53</v>
      </c>
      <c r="GS110" s="137">
        <f t="shared" si="504"/>
        <v>119815420.58999999</v>
      </c>
      <c r="GT110" s="137">
        <f t="shared" si="504"/>
        <v>122554344.36999999</v>
      </c>
      <c r="GU110" s="137">
        <f>GU112+GU128</f>
        <v>190513346.46999997</v>
      </c>
      <c r="GV110" s="137">
        <f>GV112+GV128</f>
        <v>90966145.709999979</v>
      </c>
      <c r="GW110" s="137">
        <f>GK110+GL110+GM110+GN110+GO110+GP110+GQ110+GR110+GS110+GT110+GU110+GV110</f>
        <v>1467741164.9300001</v>
      </c>
      <c r="GX110" s="137">
        <f>GX112+GX128</f>
        <v>128948865.05999999</v>
      </c>
      <c r="GY110" s="137">
        <f t="shared" ref="GY110:HG110" si="505">GY112+GY128</f>
        <v>134814775.62</v>
      </c>
      <c r="GZ110" s="137">
        <f t="shared" si="505"/>
        <v>130264227.37</v>
      </c>
      <c r="HA110" s="137">
        <f t="shared" si="505"/>
        <v>127327983.28999999</v>
      </c>
      <c r="HB110" s="137">
        <f t="shared" si="505"/>
        <v>128396527.56</v>
      </c>
      <c r="HC110" s="137">
        <f t="shared" si="505"/>
        <v>138675752.03999999</v>
      </c>
      <c r="HD110" s="137">
        <f t="shared" si="505"/>
        <v>201642752.69999999</v>
      </c>
      <c r="HE110" s="137">
        <f t="shared" si="505"/>
        <v>137423857.64000002</v>
      </c>
      <c r="HF110" s="137">
        <f t="shared" si="505"/>
        <v>152986762.00999999</v>
      </c>
      <c r="HG110" s="137">
        <f t="shared" si="505"/>
        <v>118817185.11999999</v>
      </c>
      <c r="HH110" s="137">
        <f>HH112+HH128</f>
        <v>131244495.61999999</v>
      </c>
      <c r="HI110" s="137">
        <f>HI112+HI128</f>
        <v>105761922.42000002</v>
      </c>
      <c r="HJ110" s="137">
        <f>GX110+GY110+GZ110+HA110+HB110+HC110+HD110+HE110+HF110+HG110+HH110+HI110</f>
        <v>1636305106.45</v>
      </c>
      <c r="HK110" s="137">
        <f>HK112+HK128</f>
        <v>129553857.33</v>
      </c>
      <c r="HL110" s="137">
        <f t="shared" ref="HL110:HT110" si="506">HL112+HL128</f>
        <v>131471651.53000002</v>
      </c>
      <c r="HM110" s="137">
        <f t="shared" si="506"/>
        <v>125627910.23</v>
      </c>
      <c r="HN110" s="137">
        <f t="shared" si="506"/>
        <v>129782597.38</v>
      </c>
      <c r="HO110" s="137">
        <f t="shared" si="506"/>
        <v>144563900.95999998</v>
      </c>
      <c r="HP110" s="137">
        <f t="shared" si="506"/>
        <v>131894729.42999999</v>
      </c>
      <c r="HQ110" s="137">
        <f t="shared" si="506"/>
        <v>198121870.88000003</v>
      </c>
      <c r="HR110" s="137">
        <f t="shared" si="506"/>
        <v>132847919.33</v>
      </c>
      <c r="HS110" s="137">
        <f t="shared" si="506"/>
        <v>132820455.78</v>
      </c>
      <c r="HT110" s="137">
        <f t="shared" si="506"/>
        <v>126103161.18000001</v>
      </c>
      <c r="HU110" s="137">
        <f>HU112+HU128</f>
        <v>133704469.20999999</v>
      </c>
      <c r="HV110" s="137">
        <f>HV112+HV128</f>
        <v>91124712.5</v>
      </c>
      <c r="HW110" s="137">
        <f>HK110+HL110+HM110+HN110+HO110+HP110+HQ110+HR110+HS110+HT110+HU110+HV110</f>
        <v>1607617235.74</v>
      </c>
      <c r="HX110" s="137">
        <f>HX112+HX128</f>
        <v>124376502.77999999</v>
      </c>
      <c r="HY110" s="137">
        <f t="shared" ref="HY110:IG110" si="507">HY112+HY128</f>
        <v>126188193.98</v>
      </c>
      <c r="HZ110" s="137">
        <f t="shared" si="507"/>
        <v>121229093.17</v>
      </c>
      <c r="IA110" s="137">
        <f t="shared" si="507"/>
        <v>117866263.90000001</v>
      </c>
      <c r="IB110" s="137">
        <f t="shared" si="507"/>
        <v>118285961.67999999</v>
      </c>
      <c r="IC110" s="137">
        <f t="shared" si="507"/>
        <v>120092473.94</v>
      </c>
      <c r="ID110" s="137">
        <f t="shared" si="507"/>
        <v>202139212.00999999</v>
      </c>
      <c r="IE110" s="137">
        <f t="shared" si="507"/>
        <v>117592555.67999999</v>
      </c>
      <c r="IF110" s="137">
        <f t="shared" si="507"/>
        <v>119557117.42</v>
      </c>
      <c r="IG110" s="137">
        <f t="shared" si="507"/>
        <v>117518181.83</v>
      </c>
      <c r="IH110" s="137">
        <f>IH112+IH128</f>
        <v>117932623.27</v>
      </c>
      <c r="II110" s="137">
        <f>II112+II128</f>
        <v>78887850.129999995</v>
      </c>
      <c r="IJ110" s="137">
        <f>HX110+HY110+HZ110+IA110+IB110+IC110+ID110+IE110+IF110+IG110+IH110+II110</f>
        <v>1481666029.79</v>
      </c>
      <c r="IK110" s="137">
        <f>IK112+IK128</f>
        <v>118537073.79000001</v>
      </c>
      <c r="IL110" s="137">
        <f t="shared" ref="IL110:IT110" si="508">IL112+IL128</f>
        <v>117947742.64000002</v>
      </c>
      <c r="IM110" s="137">
        <f t="shared" si="508"/>
        <v>109453953.58</v>
      </c>
      <c r="IN110" s="137">
        <f t="shared" si="508"/>
        <v>105748989.78</v>
      </c>
      <c r="IO110" s="137">
        <f t="shared" si="508"/>
        <v>105963326.95</v>
      </c>
      <c r="IP110" s="137">
        <f t="shared" si="508"/>
        <v>89905029.429999992</v>
      </c>
      <c r="IQ110" s="137">
        <f t="shared" si="508"/>
        <v>212369666.33000001</v>
      </c>
      <c r="IR110" s="137">
        <f t="shared" si="508"/>
        <v>109023264.41</v>
      </c>
      <c r="IS110" s="137">
        <f t="shared" si="508"/>
        <v>104026879.69</v>
      </c>
      <c r="IT110" s="137">
        <f t="shared" si="508"/>
        <v>110841019.70999999</v>
      </c>
      <c r="IU110" s="137">
        <f>IU112+IU128</f>
        <v>104838920.25000001</v>
      </c>
      <c r="IV110" s="137">
        <f>IV112+IV128</f>
        <v>74184255.129999995</v>
      </c>
      <c r="IW110" s="137">
        <f>IK110+IL110+IM110+IN110+IO110+IP110+IQ110+IR110+IS110+IT110+IU110+IV110</f>
        <v>1362840121.6900001</v>
      </c>
      <c r="IX110" s="137">
        <f>IX112+IX128</f>
        <v>101491900.66</v>
      </c>
      <c r="IY110" s="137">
        <f t="shared" ref="IY110:JG110" si="509">IY112+IY128</f>
        <v>107430300.69999999</v>
      </c>
      <c r="IZ110" s="137">
        <f t="shared" si="509"/>
        <v>100991346.33999999</v>
      </c>
      <c r="JA110" s="137">
        <f t="shared" si="509"/>
        <v>97705796.300000012</v>
      </c>
      <c r="JB110" s="137">
        <f t="shared" si="509"/>
        <v>96611788.839999989</v>
      </c>
      <c r="JC110" s="137">
        <f t="shared" si="509"/>
        <v>75953993.609999999</v>
      </c>
      <c r="JD110" s="137">
        <f t="shared" si="509"/>
        <v>207436222.45999998</v>
      </c>
      <c r="JE110" s="137">
        <f t="shared" si="509"/>
        <v>95529017.170000002</v>
      </c>
      <c r="JF110" s="137">
        <f t="shared" si="509"/>
        <v>96616011.219999999</v>
      </c>
      <c r="JG110" s="137">
        <f t="shared" si="509"/>
        <v>95478820.140000001</v>
      </c>
      <c r="JH110" s="137">
        <f>JH112+JH128</f>
        <v>88914849.319999993</v>
      </c>
      <c r="JI110" s="137">
        <f>JI112+JI128</f>
        <v>50483162.149999991</v>
      </c>
      <c r="JJ110" s="137">
        <f>IX110+IY110+IZ110+JA110+JB110+JC110+JD110+JE110+JF110+JG110+JH110+JI110</f>
        <v>1214643208.9099998</v>
      </c>
      <c r="JK110" s="137">
        <f>JK112+JK128</f>
        <v>75738877.019999996</v>
      </c>
      <c r="JL110" s="137">
        <f t="shared" ref="JL110:JT110" si="510">JL112+JL128</f>
        <v>106627651.10999998</v>
      </c>
      <c r="JM110" s="137">
        <f t="shared" si="510"/>
        <v>89661075.13000001</v>
      </c>
      <c r="JN110" s="137">
        <f t="shared" si="510"/>
        <v>85449871.799999997</v>
      </c>
      <c r="JO110" s="137">
        <f t="shared" si="510"/>
        <v>86247591.789999992</v>
      </c>
      <c r="JP110" s="137">
        <f t="shared" si="510"/>
        <v>70789896.159999996</v>
      </c>
      <c r="JQ110" s="137">
        <f t="shared" si="510"/>
        <v>206328617.28999999</v>
      </c>
      <c r="JR110" s="137">
        <f t="shared" si="510"/>
        <v>83360434.020000011</v>
      </c>
      <c r="JS110" s="137">
        <f t="shared" si="510"/>
        <v>91509244.400000006</v>
      </c>
      <c r="JT110" s="137">
        <f t="shared" si="510"/>
        <v>88295687.079999998</v>
      </c>
      <c r="JU110" s="137">
        <f>JU112+JU128</f>
        <v>83267114.86999999</v>
      </c>
      <c r="JV110" s="137">
        <f>JV112+JV128</f>
        <v>34760553.610000007</v>
      </c>
      <c r="JW110" s="137">
        <f>JK110+JL110+JM110+JN110+JO110+JP110+JQ110+JR110+JS110+JT110+JU110+JV110</f>
        <v>1102036614.28</v>
      </c>
      <c r="JX110" s="137">
        <f>JX112+JX128</f>
        <v>69298558.480000004</v>
      </c>
      <c r="JY110" s="137">
        <f t="shared" ref="JY110:KG110" si="511">JY112+JY128</f>
        <v>98913615.400000006</v>
      </c>
      <c r="JZ110" s="137">
        <f t="shared" si="511"/>
        <v>83399733.030000001</v>
      </c>
      <c r="KA110" s="137">
        <f t="shared" si="511"/>
        <v>74991682.930000007</v>
      </c>
      <c r="KB110" s="137">
        <f t="shared" si="511"/>
        <v>75589576.790000007</v>
      </c>
      <c r="KC110" s="137">
        <f t="shared" si="511"/>
        <v>63822124.510000005</v>
      </c>
      <c r="KD110" s="137">
        <f t="shared" si="511"/>
        <v>208792651.94000003</v>
      </c>
      <c r="KE110" s="137">
        <f t="shared" si="511"/>
        <v>75574774.349999994</v>
      </c>
      <c r="KF110" s="137">
        <f t="shared" si="511"/>
        <v>80141841.200000003</v>
      </c>
      <c r="KG110" s="137">
        <f t="shared" si="511"/>
        <v>79441423.25</v>
      </c>
      <c r="KH110" s="137">
        <f>KH112+KH128</f>
        <v>75440776.649999991</v>
      </c>
      <c r="KI110" s="137">
        <f>KI112+KI128</f>
        <v>31652673.539999992</v>
      </c>
      <c r="KJ110" s="137">
        <f>JX110+JY110+JZ110+KA110+KB110+KC110+KD110+KE110+KF110+KG110+KH110+KI110</f>
        <v>1017059432.0700001</v>
      </c>
      <c r="KK110" s="137">
        <f>KK112+KK128</f>
        <v>66310283.159999996</v>
      </c>
      <c r="KL110" s="137">
        <f t="shared" ref="KL110:KT110" si="512">KL112+KL128</f>
        <v>106305296.15000001</v>
      </c>
      <c r="KM110" s="137">
        <f t="shared" si="512"/>
        <v>91650847.959999993</v>
      </c>
      <c r="KN110" s="137">
        <f t="shared" si="512"/>
        <v>241114619.92000002</v>
      </c>
      <c r="KO110" s="137">
        <f t="shared" si="512"/>
        <v>201064312.19</v>
      </c>
      <c r="KP110" s="137">
        <f t="shared" si="512"/>
        <v>144285785.34999999</v>
      </c>
      <c r="KQ110" s="137">
        <f t="shared" si="512"/>
        <v>26824770.690000001</v>
      </c>
      <c r="KR110" s="137">
        <f t="shared" si="512"/>
        <v>54220301.719999999</v>
      </c>
      <c r="KS110" s="137">
        <f t="shared" si="512"/>
        <v>88301528.280000001</v>
      </c>
      <c r="KT110" s="137">
        <f t="shared" si="512"/>
        <v>100721860.88999999</v>
      </c>
      <c r="KU110" s="137">
        <f>KU112+KU128</f>
        <v>93566251.510000005</v>
      </c>
      <c r="KV110" s="137">
        <f>KV112+KV128</f>
        <v>44938863.059999995</v>
      </c>
      <c r="KW110" s="137">
        <f>KK110+KL110+KM110+KN110+KO110+KP110+KQ110+KR110+KS110+KT110+KU110+KV110</f>
        <v>1259304720.8799999</v>
      </c>
      <c r="KX110" s="137">
        <f>KX112+KX128</f>
        <v>153118281.28999999</v>
      </c>
      <c r="KY110" s="137">
        <f t="shared" ref="KY110:LG110" si="513">KY112+KY128</f>
        <v>91048226.739999995</v>
      </c>
      <c r="KZ110" s="137">
        <f t="shared" si="513"/>
        <v>84453723.770000011</v>
      </c>
      <c r="LA110" s="137">
        <f t="shared" si="513"/>
        <v>73695421.989999995</v>
      </c>
      <c r="LB110" s="137">
        <f t="shared" si="513"/>
        <v>73783846.01000002</v>
      </c>
      <c r="LC110" s="137">
        <f t="shared" si="513"/>
        <v>219495550.57000002</v>
      </c>
      <c r="LD110" s="137">
        <f t="shared" si="513"/>
        <v>75119294.229999989</v>
      </c>
      <c r="LE110" s="137">
        <f t="shared" si="513"/>
        <v>82581292.480000004</v>
      </c>
      <c r="LF110" s="137">
        <f t="shared" si="513"/>
        <v>89186907.150000021</v>
      </c>
      <c r="LG110" s="137">
        <f t="shared" si="513"/>
        <v>96541945.180000007</v>
      </c>
      <c r="LH110" s="137">
        <f>LH112+LH128</f>
        <v>95444046.140000001</v>
      </c>
      <c r="LI110" s="137">
        <f>LI112+LI128</f>
        <v>18869919.809999999</v>
      </c>
      <c r="LJ110" s="137">
        <f>KX110+KY110+KZ110+LA110+LB110+LC110+LD110+LE110+LF110+LG110+LH110+LI110</f>
        <v>1153338455.3600001</v>
      </c>
      <c r="LK110" s="137">
        <f>LK112+LK128</f>
        <v>145230343.91000003</v>
      </c>
      <c r="LL110" s="137">
        <f t="shared" ref="LL110:LT110" si="514">LL112+LL128</f>
        <v>130491555.02000001</v>
      </c>
      <c r="LM110" s="137">
        <f t="shared" si="514"/>
        <v>96151701.5</v>
      </c>
      <c r="LN110" s="137">
        <f t="shared" si="514"/>
        <v>96384621.099999994</v>
      </c>
      <c r="LO110" s="137">
        <f t="shared" si="514"/>
        <v>90621746.480000004</v>
      </c>
      <c r="LP110" s="137">
        <f t="shared" si="514"/>
        <v>229748122.31999999</v>
      </c>
      <c r="LQ110" s="137">
        <f t="shared" si="514"/>
        <v>99287167.870000005</v>
      </c>
      <c r="LR110" s="137">
        <f t="shared" si="514"/>
        <v>94404263.889999986</v>
      </c>
      <c r="LS110" s="137">
        <f t="shared" si="514"/>
        <v>97560209.870000005</v>
      </c>
      <c r="LT110" s="137">
        <f t="shared" si="514"/>
        <v>103262516.81999999</v>
      </c>
      <c r="LU110" s="137">
        <f>LU112+LU128</f>
        <v>84175592.060000017</v>
      </c>
      <c r="LV110" s="137">
        <f>LV112+LV128</f>
        <v>12782415.499999998</v>
      </c>
      <c r="LW110" s="137">
        <f>LK110+LL110+LM110+LN110+LO110+LP110+LQ110+LR110+LS110+LT110+LU110+LV110</f>
        <v>1280100256.3399999</v>
      </c>
      <c r="LX110" s="137">
        <f>LX112+LX128</f>
        <v>75312817.099999994</v>
      </c>
      <c r="LY110" s="137">
        <f t="shared" ref="LY110:MG110" si="515">LY112+LY128</f>
        <v>128612921.73999999</v>
      </c>
      <c r="LZ110" s="137">
        <f t="shared" si="515"/>
        <v>0</v>
      </c>
      <c r="MA110" s="137">
        <f t="shared" si="515"/>
        <v>0</v>
      </c>
      <c r="MB110" s="137">
        <f t="shared" si="515"/>
        <v>0</v>
      </c>
      <c r="MC110" s="137">
        <f t="shared" si="515"/>
        <v>0</v>
      </c>
      <c r="MD110" s="137">
        <f t="shared" si="515"/>
        <v>0</v>
      </c>
      <c r="ME110" s="137">
        <f t="shared" si="515"/>
        <v>0</v>
      </c>
      <c r="MF110" s="137">
        <f t="shared" si="515"/>
        <v>0</v>
      </c>
      <c r="MG110" s="137">
        <f t="shared" si="515"/>
        <v>0</v>
      </c>
      <c r="MH110" s="137">
        <f>MH112+MH128</f>
        <v>0</v>
      </c>
      <c r="MI110" s="137">
        <f>MI112+MI128</f>
        <v>0</v>
      </c>
      <c r="MJ110" s="137">
        <f>LX110+LY110+LZ110+MA110+MB110+MC110+MD110+ME110+MF110+MG110+MH110+MI110</f>
        <v>203925738.83999997</v>
      </c>
    </row>
    <row r="111" spans="1:348" s="35" customFormat="1" x14ac:dyDescent="0.2">
      <c r="A111" s="68"/>
      <c r="B111" s="69"/>
      <c r="C111" s="250" t="s">
        <v>395</v>
      </c>
      <c r="D111" s="210" t="s">
        <v>395</v>
      </c>
      <c r="E111" s="152"/>
      <c r="F111" s="152"/>
      <c r="G111" s="152"/>
      <c r="H111" s="152"/>
      <c r="I111" s="152"/>
      <c r="J111" s="147"/>
      <c r="K111" s="153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2"/>
      <c r="X111" s="153"/>
      <c r="Y111" s="153"/>
      <c r="Z111" s="153"/>
      <c r="AA111" s="153"/>
      <c r="AB111" s="153"/>
      <c r="AC111" s="153"/>
      <c r="AD111" s="153"/>
      <c r="AE111" s="153"/>
      <c r="AF111" s="153"/>
      <c r="AG111" s="153"/>
      <c r="AH111" s="153"/>
      <c r="AI111" s="153"/>
      <c r="AJ111" s="152"/>
      <c r="AK111" s="153"/>
      <c r="AL111" s="153"/>
      <c r="AM111" s="153"/>
      <c r="AN111" s="153"/>
      <c r="AO111" s="153"/>
      <c r="AP111" s="153"/>
      <c r="AQ111" s="153"/>
      <c r="AR111" s="153"/>
      <c r="AS111" s="153"/>
      <c r="AT111" s="153"/>
      <c r="AU111" s="153"/>
      <c r="AV111" s="153"/>
      <c r="AW111" s="152"/>
      <c r="AX111" s="153"/>
      <c r="AY111" s="153"/>
      <c r="AZ111" s="153"/>
      <c r="BA111" s="153"/>
      <c r="BB111" s="153"/>
      <c r="BC111" s="153"/>
      <c r="BD111" s="153"/>
      <c r="BE111" s="153"/>
      <c r="BF111" s="153"/>
      <c r="BG111" s="153"/>
      <c r="BH111" s="153"/>
      <c r="BI111" s="153"/>
      <c r="BJ111" s="152"/>
      <c r="BK111" s="153"/>
      <c r="BL111" s="153"/>
      <c r="BM111" s="153"/>
      <c r="BN111" s="153"/>
      <c r="BO111" s="153"/>
      <c r="BP111" s="153"/>
      <c r="BQ111" s="153"/>
      <c r="BR111" s="153"/>
      <c r="BS111" s="153"/>
      <c r="BT111" s="153"/>
      <c r="BU111" s="153"/>
      <c r="BV111" s="153"/>
      <c r="BW111" s="152"/>
      <c r="BX111" s="153"/>
      <c r="BY111" s="153"/>
      <c r="BZ111" s="153"/>
      <c r="CA111" s="153"/>
      <c r="CB111" s="153"/>
      <c r="CC111" s="153"/>
      <c r="CD111" s="153"/>
      <c r="CE111" s="153"/>
      <c r="CF111" s="153"/>
      <c r="CG111" s="153"/>
      <c r="CH111" s="153"/>
      <c r="CI111" s="153"/>
      <c r="CJ111" s="152"/>
      <c r="CK111" s="153"/>
      <c r="CL111" s="153"/>
      <c r="CM111" s="153"/>
      <c r="CN111" s="153"/>
      <c r="CO111" s="153"/>
      <c r="CP111" s="153"/>
      <c r="CQ111" s="153"/>
      <c r="CR111" s="153"/>
      <c r="CS111" s="153"/>
      <c r="CT111" s="153"/>
      <c r="CU111" s="153"/>
      <c r="CV111" s="153"/>
      <c r="CW111" s="152"/>
      <c r="CX111" s="153"/>
      <c r="CY111" s="153"/>
      <c r="CZ111" s="153"/>
      <c r="DA111" s="153"/>
      <c r="DB111" s="153"/>
      <c r="DC111" s="153"/>
      <c r="DD111" s="153"/>
      <c r="DE111" s="153"/>
      <c r="DF111" s="153"/>
      <c r="DG111" s="153"/>
      <c r="DH111" s="153"/>
      <c r="DI111" s="153"/>
      <c r="DJ111" s="152"/>
      <c r="DK111" s="153"/>
      <c r="DL111" s="153"/>
      <c r="DM111" s="153"/>
      <c r="DN111" s="153"/>
      <c r="DO111" s="153"/>
      <c r="DP111" s="153"/>
      <c r="DQ111" s="153"/>
      <c r="DR111" s="153"/>
      <c r="DS111" s="153"/>
      <c r="DT111" s="153"/>
      <c r="DU111" s="153"/>
      <c r="DV111" s="153"/>
      <c r="DW111" s="152"/>
      <c r="DX111" s="153"/>
      <c r="DY111" s="153"/>
      <c r="DZ111" s="153"/>
      <c r="EA111" s="153"/>
      <c r="EB111" s="153"/>
      <c r="EC111" s="153"/>
      <c r="ED111" s="153"/>
      <c r="EE111" s="153"/>
      <c r="EF111" s="153"/>
      <c r="EG111" s="153"/>
      <c r="EH111" s="153"/>
      <c r="EI111" s="153"/>
      <c r="EJ111" s="152"/>
      <c r="EK111" s="153"/>
      <c r="EL111" s="153"/>
      <c r="EM111" s="153"/>
      <c r="EN111" s="153"/>
      <c r="EO111" s="153"/>
      <c r="EP111" s="153"/>
      <c r="EQ111" s="153"/>
      <c r="ER111" s="153"/>
      <c r="ES111" s="153"/>
      <c r="ET111" s="153"/>
      <c r="EU111" s="153"/>
      <c r="EV111" s="153"/>
      <c r="EW111" s="152"/>
      <c r="EX111" s="153"/>
      <c r="EY111" s="153"/>
      <c r="EZ111" s="153"/>
      <c r="FA111" s="153"/>
      <c r="FB111" s="153"/>
      <c r="FC111" s="153"/>
      <c r="FD111" s="153"/>
      <c r="FE111" s="153"/>
      <c r="FF111" s="153"/>
      <c r="FG111" s="153"/>
      <c r="FH111" s="153"/>
      <c r="FI111" s="153"/>
      <c r="FJ111" s="152"/>
      <c r="FK111" s="153"/>
      <c r="FL111" s="153"/>
      <c r="FM111" s="153"/>
      <c r="FN111" s="153"/>
      <c r="FO111" s="153"/>
      <c r="FP111" s="153"/>
      <c r="FQ111" s="153"/>
      <c r="FR111" s="153"/>
      <c r="FS111" s="153"/>
      <c r="FT111" s="153"/>
      <c r="FU111" s="153"/>
      <c r="FV111" s="153"/>
      <c r="FW111" s="152"/>
      <c r="FX111" s="153"/>
      <c r="FY111" s="153"/>
      <c r="FZ111" s="153"/>
      <c r="GA111" s="153"/>
      <c r="GB111" s="153"/>
      <c r="GC111" s="153"/>
      <c r="GD111" s="153"/>
      <c r="GE111" s="153"/>
      <c r="GF111" s="153"/>
      <c r="GG111" s="153"/>
      <c r="GH111" s="153"/>
      <c r="GI111" s="153"/>
      <c r="GJ111" s="152"/>
      <c r="GK111" s="153"/>
      <c r="GL111" s="153"/>
      <c r="GM111" s="153"/>
      <c r="GN111" s="153"/>
      <c r="GO111" s="153"/>
      <c r="GP111" s="153"/>
      <c r="GQ111" s="153"/>
      <c r="GR111" s="153"/>
      <c r="GS111" s="153"/>
      <c r="GT111" s="153"/>
      <c r="GU111" s="153"/>
      <c r="GV111" s="153"/>
      <c r="GW111" s="152"/>
      <c r="GX111" s="153"/>
      <c r="GY111" s="153"/>
      <c r="GZ111" s="153"/>
      <c r="HA111" s="153"/>
      <c r="HB111" s="153"/>
      <c r="HC111" s="153"/>
      <c r="HD111" s="153"/>
      <c r="HE111" s="153"/>
      <c r="HF111" s="153"/>
      <c r="HG111" s="153"/>
      <c r="HH111" s="153"/>
      <c r="HI111" s="153"/>
      <c r="HJ111" s="152"/>
      <c r="HK111" s="153"/>
      <c r="HL111" s="153"/>
      <c r="HM111" s="153"/>
      <c r="HN111" s="153"/>
      <c r="HO111" s="153"/>
      <c r="HP111" s="153"/>
      <c r="HQ111" s="153"/>
      <c r="HR111" s="153"/>
      <c r="HS111" s="153"/>
      <c r="HT111" s="153"/>
      <c r="HU111" s="153"/>
      <c r="HV111" s="153"/>
      <c r="HW111" s="152"/>
      <c r="HX111" s="153"/>
      <c r="HY111" s="153"/>
      <c r="HZ111" s="153"/>
      <c r="IA111" s="153"/>
      <c r="IB111" s="153"/>
      <c r="IC111" s="153"/>
      <c r="ID111" s="153"/>
      <c r="IE111" s="153"/>
      <c r="IF111" s="153"/>
      <c r="IG111" s="153"/>
      <c r="IH111" s="153"/>
      <c r="II111" s="153"/>
      <c r="IJ111" s="152"/>
      <c r="IK111" s="153"/>
      <c r="IL111" s="153"/>
      <c r="IM111" s="153"/>
      <c r="IN111" s="153"/>
      <c r="IO111" s="153"/>
      <c r="IP111" s="153"/>
      <c r="IQ111" s="153"/>
      <c r="IR111" s="153"/>
      <c r="IS111" s="153"/>
      <c r="IT111" s="153"/>
      <c r="IU111" s="153"/>
      <c r="IV111" s="153"/>
      <c r="IW111" s="152"/>
      <c r="IX111" s="153"/>
      <c r="IY111" s="153"/>
      <c r="IZ111" s="153"/>
      <c r="JA111" s="153"/>
      <c r="JB111" s="153"/>
      <c r="JC111" s="153"/>
      <c r="JD111" s="153"/>
      <c r="JE111" s="153"/>
      <c r="JF111" s="153"/>
      <c r="JG111" s="153"/>
      <c r="JH111" s="153"/>
      <c r="JI111" s="153"/>
      <c r="JJ111" s="152"/>
      <c r="JK111" s="153"/>
      <c r="JL111" s="153"/>
      <c r="JM111" s="153"/>
      <c r="JN111" s="153"/>
      <c r="JO111" s="153"/>
      <c r="JP111" s="153"/>
      <c r="JQ111" s="153"/>
      <c r="JR111" s="153"/>
      <c r="JS111" s="153"/>
      <c r="JT111" s="153"/>
      <c r="JU111" s="153"/>
      <c r="JV111" s="153"/>
      <c r="JW111" s="152"/>
      <c r="JX111" s="153"/>
      <c r="JY111" s="153"/>
      <c r="JZ111" s="153"/>
      <c r="KA111" s="153"/>
      <c r="KB111" s="153"/>
      <c r="KC111" s="153"/>
      <c r="KD111" s="153"/>
      <c r="KE111" s="153"/>
      <c r="KF111" s="153"/>
      <c r="KG111" s="153"/>
      <c r="KH111" s="153"/>
      <c r="KI111" s="153"/>
      <c r="KJ111" s="152"/>
      <c r="KK111" s="153"/>
      <c r="KL111" s="153"/>
      <c r="KM111" s="153"/>
      <c r="KN111" s="153"/>
      <c r="KO111" s="153"/>
      <c r="KP111" s="153"/>
      <c r="KQ111" s="153"/>
      <c r="KR111" s="153"/>
      <c r="KS111" s="153"/>
      <c r="KT111" s="153"/>
      <c r="KU111" s="153"/>
      <c r="KV111" s="153"/>
      <c r="KW111" s="152"/>
      <c r="KX111" s="153"/>
      <c r="KY111" s="153"/>
      <c r="KZ111" s="153"/>
      <c r="LA111" s="153"/>
      <c r="LB111" s="153"/>
      <c r="LC111" s="153"/>
      <c r="LD111" s="153"/>
      <c r="LE111" s="153"/>
      <c r="LF111" s="153"/>
      <c r="LG111" s="153"/>
      <c r="LH111" s="153"/>
      <c r="LI111" s="153"/>
      <c r="LJ111" s="152"/>
      <c r="LK111" s="153"/>
      <c r="LL111" s="153"/>
      <c r="LM111" s="153"/>
      <c r="LN111" s="153"/>
      <c r="LO111" s="153"/>
      <c r="LP111" s="153"/>
      <c r="LQ111" s="153"/>
      <c r="LR111" s="153"/>
      <c r="LS111" s="153"/>
      <c r="LT111" s="153"/>
      <c r="LU111" s="153"/>
      <c r="LV111" s="153"/>
      <c r="LW111" s="152"/>
      <c r="LX111" s="153"/>
      <c r="LY111" s="153"/>
      <c r="LZ111" s="153"/>
      <c r="MA111" s="153"/>
      <c r="MB111" s="153"/>
      <c r="MC111" s="153"/>
      <c r="MD111" s="153"/>
      <c r="ME111" s="153"/>
      <c r="MF111" s="153"/>
      <c r="MG111" s="153"/>
      <c r="MH111" s="153"/>
      <c r="MI111" s="153"/>
      <c r="MJ111" s="152"/>
    </row>
    <row r="112" spans="1:348" ht="18" x14ac:dyDescent="0.25">
      <c r="A112" s="1">
        <v>740</v>
      </c>
      <c r="B112" s="2"/>
      <c r="C112" s="246" t="s">
        <v>243</v>
      </c>
      <c r="D112" s="206" t="s">
        <v>344</v>
      </c>
      <c r="E112" s="141">
        <f t="shared" ref="E112:V112" si="516">E114+E121+E123+E126</f>
        <v>0</v>
      </c>
      <c r="F112" s="141">
        <f t="shared" si="516"/>
        <v>29508675.513269909</v>
      </c>
      <c r="G112" s="141">
        <f t="shared" si="516"/>
        <v>74089872.308462709</v>
      </c>
      <c r="H112" s="141">
        <f t="shared" si="516"/>
        <v>90713520.280420631</v>
      </c>
      <c r="I112" s="141">
        <f t="shared" si="516"/>
        <v>292693832.41528964</v>
      </c>
      <c r="J112" s="141">
        <f t="shared" si="516"/>
        <v>481126406.27608085</v>
      </c>
      <c r="K112" s="141">
        <f t="shared" si="516"/>
        <v>71215677.683191463</v>
      </c>
      <c r="L112" s="141">
        <f t="shared" si="516"/>
        <v>46541320.313804045</v>
      </c>
      <c r="M112" s="141">
        <f t="shared" si="516"/>
        <v>41165264.56351193</v>
      </c>
      <c r="N112" s="141">
        <f t="shared" si="516"/>
        <v>46509284.760474056</v>
      </c>
      <c r="O112" s="141">
        <f t="shared" si="516"/>
        <v>45299257.219162084</v>
      </c>
      <c r="P112" s="141">
        <f t="shared" si="516"/>
        <v>79715832.081455514</v>
      </c>
      <c r="Q112" s="141">
        <f t="shared" si="516"/>
        <v>59488933.400100157</v>
      </c>
      <c r="R112" s="141">
        <f t="shared" si="516"/>
        <v>44975496.578200638</v>
      </c>
      <c r="S112" s="141">
        <f t="shared" si="516"/>
        <v>44828259.055249549</v>
      </c>
      <c r="T112" s="141">
        <f t="shared" si="516"/>
        <v>41237852.612251714</v>
      </c>
      <c r="U112" s="141">
        <f t="shared" si="516"/>
        <v>46473101.318644635</v>
      </c>
      <c r="V112" s="141">
        <f t="shared" si="516"/>
        <v>12043744.783842431</v>
      </c>
      <c r="W112" s="142">
        <f>K112+L112+M112+N112+O112+P112+Q112+R112+S112+T112+U112+V112</f>
        <v>579494024.36988819</v>
      </c>
      <c r="X112" s="141">
        <f>X114+X121+X123+X126</f>
        <v>63983324.987481236</v>
      </c>
      <c r="Y112" s="141">
        <f t="shared" ref="Y112:AI112" si="517">Y114+Y121+Y123+Y126</f>
        <v>58017847.604740448</v>
      </c>
      <c r="Z112" s="141">
        <f t="shared" si="517"/>
        <v>49427524.620263726</v>
      </c>
      <c r="AA112" s="141">
        <f t="shared" si="517"/>
        <v>50527311.801034883</v>
      </c>
      <c r="AB112" s="141">
        <f t="shared" si="517"/>
        <v>55335916.374561846</v>
      </c>
      <c r="AC112" s="141">
        <f t="shared" si="517"/>
        <v>94621227.674845591</v>
      </c>
      <c r="AD112" s="141">
        <f t="shared" si="517"/>
        <v>48726836.087464526</v>
      </c>
      <c r="AE112" s="141">
        <f t="shared" si="517"/>
        <v>58412927.72492072</v>
      </c>
      <c r="AF112" s="141">
        <f t="shared" si="517"/>
        <v>52736381.130028382</v>
      </c>
      <c r="AG112" s="141">
        <f t="shared" si="517"/>
        <v>54077290.936404608</v>
      </c>
      <c r="AH112" s="141">
        <f t="shared" si="517"/>
        <v>46046081.622433655</v>
      </c>
      <c r="AI112" s="141">
        <f t="shared" si="517"/>
        <v>19532924.386579871</v>
      </c>
      <c r="AJ112" s="142">
        <f>X112+Y112+Z112+AA112+AB112+AC112+AD112+AE112+AF112+AG112+AH112+AI112</f>
        <v>651445594.95075941</v>
      </c>
      <c r="AK112" s="141">
        <f t="shared" ref="AK112:AV112" si="518">AK114+AK121+AK123+AK126</f>
        <v>106211876.14755467</v>
      </c>
      <c r="AL112" s="141">
        <f t="shared" si="518"/>
        <v>67006972.959439166</v>
      </c>
      <c r="AM112" s="141">
        <f t="shared" si="518"/>
        <v>54904047.738274075</v>
      </c>
      <c r="AN112" s="141">
        <f t="shared" si="518"/>
        <v>64690978.133867472</v>
      </c>
      <c r="AO112" s="141">
        <f t="shared" si="518"/>
        <v>52160590.886329494</v>
      </c>
      <c r="AP112" s="141">
        <f t="shared" si="518"/>
        <v>110226047.40444</v>
      </c>
      <c r="AQ112" s="141">
        <f t="shared" si="518"/>
        <v>57976907.027207479</v>
      </c>
      <c r="AR112" s="141">
        <f t="shared" si="518"/>
        <v>62718782.340176933</v>
      </c>
      <c r="AS112" s="141">
        <f t="shared" si="518"/>
        <v>59429506.76014021</v>
      </c>
      <c r="AT112" s="141">
        <f t="shared" si="518"/>
        <v>28084781.338674679</v>
      </c>
      <c r="AU112" s="141">
        <f t="shared" si="518"/>
        <v>16510215.322984478</v>
      </c>
      <c r="AV112" s="141">
        <f t="shared" si="518"/>
        <v>27839934.902353533</v>
      </c>
      <c r="AW112" s="142">
        <f>AK112+AL112+AM112+AN112+AO112+AP112+AQ112+AR112+AS112+AT112+AU112+AV112</f>
        <v>707760640.96144211</v>
      </c>
      <c r="AX112" s="141">
        <f t="shared" ref="AX112:BI112" si="519">AX114+AX121+AX123+AX126</f>
        <v>68895818.728092134</v>
      </c>
      <c r="AY112" s="141">
        <f t="shared" si="519"/>
        <v>69566712.568853289</v>
      </c>
      <c r="AZ112" s="141">
        <f t="shared" si="519"/>
        <v>67425095.977299288</v>
      </c>
      <c r="BA112" s="141">
        <f t="shared" si="519"/>
        <v>81332340.176932082</v>
      </c>
      <c r="BB112" s="141">
        <f t="shared" si="519"/>
        <v>105974566.01569019</v>
      </c>
      <c r="BC112" s="141">
        <f t="shared" si="519"/>
        <v>91937260.056751788</v>
      </c>
      <c r="BD112" s="141">
        <f t="shared" si="519"/>
        <v>54031776.831914544</v>
      </c>
      <c r="BE112" s="141">
        <f t="shared" si="519"/>
        <v>55810565.848773174</v>
      </c>
      <c r="BF112" s="141">
        <f t="shared" si="519"/>
        <v>57796432.148222342</v>
      </c>
      <c r="BG112" s="141">
        <f t="shared" si="519"/>
        <v>56416649.974962451</v>
      </c>
      <c r="BH112" s="141">
        <f t="shared" si="519"/>
        <v>61910327.991987981</v>
      </c>
      <c r="BI112" s="141">
        <f t="shared" si="519"/>
        <v>56125763.645468205</v>
      </c>
      <c r="BJ112" s="142">
        <f>AX112+AY112+AZ112+BA112+BB112+BC112+BD112+BE112+BF112+BG112+BH112+BI112</f>
        <v>827223309.96494746</v>
      </c>
      <c r="BK112" s="141">
        <f t="shared" ref="BK112:BV112" si="520">BK114+BK121+BK123+BK126</f>
        <v>77929819.729594395</v>
      </c>
      <c r="BL112" s="141">
        <f t="shared" si="520"/>
        <v>79337218.327491239</v>
      </c>
      <c r="BM112" s="141">
        <f t="shared" si="520"/>
        <v>81281956.267734945</v>
      </c>
      <c r="BN112" s="141">
        <f t="shared" si="520"/>
        <v>78421478.050408959</v>
      </c>
      <c r="BO112" s="141">
        <f t="shared" si="520"/>
        <v>76659643.632114843</v>
      </c>
      <c r="BP112" s="141">
        <f t="shared" si="520"/>
        <v>138429611.08329159</v>
      </c>
      <c r="BQ112" s="141">
        <f t="shared" si="520"/>
        <v>73093252.378567845</v>
      </c>
      <c r="BR112" s="141">
        <f t="shared" si="520"/>
        <v>78525922.216658339</v>
      </c>
      <c r="BS112" s="141">
        <f t="shared" si="520"/>
        <v>68120868.803204834</v>
      </c>
      <c r="BT112" s="141">
        <f t="shared" si="520"/>
        <v>73578459.355700225</v>
      </c>
      <c r="BU112" s="141">
        <f t="shared" si="520"/>
        <v>53069558.504423305</v>
      </c>
      <c r="BV112" s="141">
        <f t="shared" si="520"/>
        <v>90259572.692371905</v>
      </c>
      <c r="BW112" s="142">
        <f>BK112+BL112+BM112+BN112+BO112+BP112+BQ112+BR112+BS112+BT112+BU112+BV112</f>
        <v>968707361.04156256</v>
      </c>
      <c r="BX112" s="141">
        <f t="shared" ref="BX112:CI112" si="521">BX114+BX121+BX123+BX126</f>
        <v>73633091.303622097</v>
      </c>
      <c r="BY112" s="141">
        <f t="shared" si="521"/>
        <v>73110787.013854116</v>
      </c>
      <c r="BZ112" s="141">
        <f t="shared" si="521"/>
        <v>77902983.642129868</v>
      </c>
      <c r="CA112" s="141">
        <f t="shared" si="521"/>
        <v>77802870.973126367</v>
      </c>
      <c r="CB112" s="141">
        <f t="shared" si="521"/>
        <v>76126293.607077271</v>
      </c>
      <c r="CC112" s="141">
        <f t="shared" si="521"/>
        <v>143369324.82056418</v>
      </c>
      <c r="CD112" s="141">
        <f t="shared" si="521"/>
        <v>86134852.278417647</v>
      </c>
      <c r="CE112" s="141">
        <f t="shared" si="521"/>
        <v>88476422.967785031</v>
      </c>
      <c r="CF112" s="141">
        <f t="shared" si="521"/>
        <v>84951498.080454022</v>
      </c>
      <c r="CG112" s="141">
        <f t="shared" si="521"/>
        <v>78791733.433483556</v>
      </c>
      <c r="CH112" s="141">
        <f t="shared" si="521"/>
        <v>55997842.597229183</v>
      </c>
      <c r="CI112" s="141">
        <f t="shared" si="521"/>
        <v>86443139.709564358</v>
      </c>
      <c r="CJ112" s="142">
        <f>BX112+BY112+BZ112+CA112+CB112+CC112+CD112+CE112+CF112+CG112+CH112+CI112</f>
        <v>1002740840.4273077</v>
      </c>
      <c r="CK112" s="141">
        <f t="shared" ref="CK112:CV112" si="522">CK114+CK121+CK123+CK126</f>
        <v>79279986.64663662</v>
      </c>
      <c r="CL112" s="141">
        <f t="shared" si="522"/>
        <v>97613637.122350186</v>
      </c>
      <c r="CM112" s="141">
        <f t="shared" si="522"/>
        <v>82608917.542981148</v>
      </c>
      <c r="CN112" s="141">
        <f t="shared" si="522"/>
        <v>85574724.586880326</v>
      </c>
      <c r="CO112" s="141">
        <f t="shared" si="522"/>
        <v>149357853.44683689</v>
      </c>
      <c r="CP112" s="141">
        <f t="shared" si="522"/>
        <v>122129794.69203809</v>
      </c>
      <c r="CQ112" s="141">
        <f t="shared" si="522"/>
        <v>81866061.592388585</v>
      </c>
      <c r="CR112" s="141">
        <f t="shared" si="522"/>
        <v>87603976.798531145</v>
      </c>
      <c r="CS112" s="141">
        <f t="shared" si="522"/>
        <v>88944245.534969136</v>
      </c>
      <c r="CT112" s="141">
        <f t="shared" si="522"/>
        <v>90637927.72492072</v>
      </c>
      <c r="CU112" s="141">
        <f t="shared" si="522"/>
        <v>31293778.167250879</v>
      </c>
      <c r="CV112" s="141">
        <f t="shared" si="522"/>
        <v>51696670.00500752</v>
      </c>
      <c r="CW112" s="142">
        <f>CK112+CL112+CM112+CN112+CO112+CP112+CQ112+CR112+CS112+CT112+CU112+CV112</f>
        <v>1048607573.8607913</v>
      </c>
      <c r="CX112" s="141">
        <f t="shared" ref="CX112:DI112" si="523">CX114+CX121+CX123+CX126</f>
        <v>98528392.58888334</v>
      </c>
      <c r="CY112" s="141">
        <f t="shared" si="523"/>
        <v>86074853.947588041</v>
      </c>
      <c r="CZ112" s="141">
        <f t="shared" si="523"/>
        <v>87360194.45835422</v>
      </c>
      <c r="DA112" s="141">
        <f t="shared" si="523"/>
        <v>86517663.995993987</v>
      </c>
      <c r="DB112" s="141">
        <f t="shared" si="523"/>
        <v>143252695.71023202</v>
      </c>
      <c r="DC112" s="141">
        <f t="shared" si="523"/>
        <v>122180879.65281256</v>
      </c>
      <c r="DD112" s="141">
        <f t="shared" si="523"/>
        <v>78865652.645635113</v>
      </c>
      <c r="DE112" s="141">
        <f t="shared" si="523"/>
        <v>97673981.806042388</v>
      </c>
      <c r="DF112" s="141">
        <f t="shared" si="523"/>
        <v>75436329.494241342</v>
      </c>
      <c r="DG112" s="141">
        <f t="shared" si="523"/>
        <v>79370647.638123855</v>
      </c>
      <c r="DH112" s="141">
        <f t="shared" si="523"/>
        <v>86629373.226506412</v>
      </c>
      <c r="DI112" s="141">
        <f t="shared" si="523"/>
        <v>42504677.850108497</v>
      </c>
      <c r="DJ112" s="142">
        <f>CX112+CY112+CZ112+DA112+DB112+DC112+DD112+DE112+DF112+DG112+DH112+DI112</f>
        <v>1084395343.0145218</v>
      </c>
      <c r="DK112" s="141">
        <f t="shared" ref="DK112:DV112" si="524">DK114+DK121+DK123+DK126</f>
        <v>83188144.717075616</v>
      </c>
      <c r="DL112" s="141">
        <f t="shared" si="524"/>
        <v>96218402.603905857</v>
      </c>
      <c r="DM112" s="141">
        <f t="shared" si="524"/>
        <v>84179289.767985299</v>
      </c>
      <c r="DN112" s="141">
        <f t="shared" si="524"/>
        <v>83708512.769153744</v>
      </c>
      <c r="DO112" s="141">
        <f t="shared" si="524"/>
        <v>205521357.03555334</v>
      </c>
      <c r="DP112" s="141">
        <f t="shared" si="524"/>
        <v>80987986.145885512</v>
      </c>
      <c r="DQ112" s="141">
        <f t="shared" si="524"/>
        <v>80107014.688699722</v>
      </c>
      <c r="DR112" s="141">
        <f t="shared" si="524"/>
        <v>82840080.954765484</v>
      </c>
      <c r="DS112" s="141">
        <f t="shared" si="524"/>
        <v>79994921.54899016</v>
      </c>
      <c r="DT112" s="141">
        <f t="shared" si="524"/>
        <v>82021845.267901868</v>
      </c>
      <c r="DU112" s="141">
        <f t="shared" si="524"/>
        <v>109429519.27891839</v>
      </c>
      <c r="DV112" s="141">
        <f t="shared" si="524"/>
        <v>49379853.113002844</v>
      </c>
      <c r="DW112" s="142">
        <f>DK112+DL112+DM112+DN112+DO112+DP112+DQ112+DR112+DS112+DT112+DU112+DV112</f>
        <v>1117576927.8918378</v>
      </c>
      <c r="DX112" s="141">
        <f t="shared" ref="DX112:EI112" si="525">DX114+DX121+DX123+DX126</f>
        <v>75006799</v>
      </c>
      <c r="DY112" s="141">
        <f t="shared" si="525"/>
        <v>100836166</v>
      </c>
      <c r="DZ112" s="141">
        <f t="shared" si="525"/>
        <v>84370247.730000004</v>
      </c>
      <c r="EA112" s="141">
        <f t="shared" si="525"/>
        <v>83234305.820000008</v>
      </c>
      <c r="EB112" s="141">
        <f t="shared" si="525"/>
        <v>204015223</v>
      </c>
      <c r="EC112" s="141">
        <f t="shared" si="525"/>
        <v>78990548.099999994</v>
      </c>
      <c r="ED112" s="141">
        <f t="shared" si="525"/>
        <v>75750122.090000018</v>
      </c>
      <c r="EE112" s="141">
        <f t="shared" si="525"/>
        <v>78896780.949999988</v>
      </c>
      <c r="EF112" s="141">
        <f t="shared" si="525"/>
        <v>75212654.319999993</v>
      </c>
      <c r="EG112" s="141">
        <f t="shared" si="525"/>
        <v>77199591.739999995</v>
      </c>
      <c r="EH112" s="141">
        <f t="shared" si="525"/>
        <v>135532780.88999999</v>
      </c>
      <c r="EI112" s="141">
        <f t="shared" si="525"/>
        <v>28595235</v>
      </c>
      <c r="EJ112" s="142">
        <f>DX112+DY112+DZ112+EA112+EB112+EC112+ED112+EE112+EF112+EG112+EH112+EI112</f>
        <v>1097640454.6399999</v>
      </c>
      <c r="EK112" s="141">
        <f t="shared" ref="EK112:EV112" si="526">EK114+EK121+EK123+EK126</f>
        <v>81897643.280000001</v>
      </c>
      <c r="EL112" s="141">
        <f t="shared" si="526"/>
        <v>96602294</v>
      </c>
      <c r="EM112" s="141">
        <f t="shared" si="526"/>
        <v>80073831</v>
      </c>
      <c r="EN112" s="141">
        <f t="shared" si="526"/>
        <v>73585900</v>
      </c>
      <c r="EO112" s="141">
        <f t="shared" si="526"/>
        <v>200029690</v>
      </c>
      <c r="EP112" s="141">
        <f t="shared" si="526"/>
        <v>75102434</v>
      </c>
      <c r="EQ112" s="141">
        <f t="shared" si="526"/>
        <v>68631329</v>
      </c>
      <c r="ER112" s="141">
        <f t="shared" si="526"/>
        <v>108977269.23999999</v>
      </c>
      <c r="ES112" s="141">
        <f t="shared" si="526"/>
        <v>66841553</v>
      </c>
      <c r="ET112" s="141">
        <f t="shared" si="526"/>
        <v>70444867</v>
      </c>
      <c r="EU112" s="141">
        <f t="shared" si="526"/>
        <v>225873998</v>
      </c>
      <c r="EV112" s="141">
        <f t="shared" si="526"/>
        <v>47222516</v>
      </c>
      <c r="EW112" s="142">
        <f>EK112+EL112+EM112+EN112+EO112+EP112+EQ112+ER112+ES112+ET112+EU112+EV112</f>
        <v>1195283324.52</v>
      </c>
      <c r="EX112" s="141">
        <f t="shared" ref="EX112:FI112" si="527">EX114+EX121+EX123+EX126</f>
        <v>87739655</v>
      </c>
      <c r="EY112" s="141">
        <f t="shared" si="527"/>
        <v>111955053</v>
      </c>
      <c r="EZ112" s="141">
        <f t="shared" si="527"/>
        <v>96587378</v>
      </c>
      <c r="FA112" s="141">
        <f t="shared" si="527"/>
        <v>96964049</v>
      </c>
      <c r="FB112" s="141">
        <f t="shared" si="527"/>
        <v>234233231</v>
      </c>
      <c r="FC112" s="141">
        <f t="shared" si="527"/>
        <v>101336682</v>
      </c>
      <c r="FD112" s="141">
        <f t="shared" si="527"/>
        <v>103411894</v>
      </c>
      <c r="FE112" s="141">
        <f t="shared" si="527"/>
        <v>113742106</v>
      </c>
      <c r="FF112" s="141">
        <f t="shared" si="527"/>
        <v>107338521</v>
      </c>
      <c r="FG112" s="141">
        <f t="shared" si="527"/>
        <v>106316220.88</v>
      </c>
      <c r="FH112" s="141">
        <f t="shared" si="527"/>
        <v>107816747</v>
      </c>
      <c r="FI112" s="141">
        <f t="shared" si="527"/>
        <v>69812421</v>
      </c>
      <c r="FJ112" s="142">
        <f>EX112+EY112+EZ112+FA112+FB112+FC112+FD112+FE112+FF112+FG112+FH112+FI112</f>
        <v>1337253957.8800001</v>
      </c>
      <c r="FK112" s="141">
        <f t="shared" ref="FK112:FV112" si="528">FK114+FK121+FK123+FK126</f>
        <v>111963440.75999999</v>
      </c>
      <c r="FL112" s="141">
        <f t="shared" si="528"/>
        <v>125022398.77000001</v>
      </c>
      <c r="FM112" s="141">
        <f t="shared" si="528"/>
        <v>108507579</v>
      </c>
      <c r="FN112" s="141">
        <f t="shared" si="528"/>
        <v>104027367</v>
      </c>
      <c r="FO112" s="141">
        <f t="shared" si="528"/>
        <v>241936134</v>
      </c>
      <c r="FP112" s="141">
        <f t="shared" si="528"/>
        <v>109308894</v>
      </c>
      <c r="FQ112" s="141">
        <f t="shared" si="528"/>
        <v>109925828</v>
      </c>
      <c r="FR112" s="141">
        <f t="shared" si="528"/>
        <v>111481762</v>
      </c>
      <c r="FS112" s="141">
        <f t="shared" si="528"/>
        <v>110001792</v>
      </c>
      <c r="FT112" s="141">
        <f t="shared" si="528"/>
        <v>112053185</v>
      </c>
      <c r="FU112" s="141">
        <f t="shared" si="528"/>
        <v>141004978</v>
      </c>
      <c r="FV112" s="141">
        <f t="shared" si="528"/>
        <v>51717099</v>
      </c>
      <c r="FW112" s="142">
        <f>FK112+FL112+FM112+FN112+FO112+FP112+FQ112+FR112+FS112+FT112+FU112+FV112</f>
        <v>1436950457.53</v>
      </c>
      <c r="FX112" s="141">
        <f t="shared" ref="FX112:GF112" si="529">FX114+FX121+FX123+FX126</f>
        <v>116242550</v>
      </c>
      <c r="FY112" s="141">
        <f t="shared" si="529"/>
        <v>128721145</v>
      </c>
      <c r="FZ112" s="141">
        <f t="shared" si="529"/>
        <v>115825764</v>
      </c>
      <c r="GA112" s="141">
        <f t="shared" si="529"/>
        <v>116208474</v>
      </c>
      <c r="GB112" s="141">
        <f t="shared" si="529"/>
        <v>254522266</v>
      </c>
      <c r="GC112" s="141">
        <f t="shared" si="529"/>
        <v>117478955</v>
      </c>
      <c r="GD112" s="141">
        <f t="shared" si="529"/>
        <v>119460427</v>
      </c>
      <c r="GE112" s="141">
        <f t="shared" si="529"/>
        <v>118992866</v>
      </c>
      <c r="GF112" s="141">
        <f t="shared" si="529"/>
        <v>122078417</v>
      </c>
      <c r="GG112" s="141">
        <f>GG114+GG121+GG123+GG126</f>
        <v>132683023</v>
      </c>
      <c r="GH112" s="141">
        <f>GH114+GH121+GH123+GH126</f>
        <v>117439293.31999999</v>
      </c>
      <c r="GI112" s="141">
        <f>GI114+GI121+GI123+GI126</f>
        <v>91741187.579999998</v>
      </c>
      <c r="GJ112" s="142">
        <f>FY112+FZ112+GA112+GB112+GC112+GD112+GE112+GF112+GH112+GG112+GI112+FX112</f>
        <v>1551394367.8999999</v>
      </c>
      <c r="GK112" s="141">
        <f t="shared" ref="GK112:GT112" si="530">GK114+GK121+GK123+GK126</f>
        <v>100652499.22</v>
      </c>
      <c r="GL112" s="141">
        <f t="shared" si="530"/>
        <v>118359677.8</v>
      </c>
      <c r="GM112" s="141">
        <f t="shared" si="530"/>
        <v>97900151.860000014</v>
      </c>
      <c r="GN112" s="141">
        <f t="shared" si="530"/>
        <v>116182068.49000001</v>
      </c>
      <c r="GO112" s="141">
        <f t="shared" si="530"/>
        <v>106054185.62000002</v>
      </c>
      <c r="GP112" s="141">
        <f t="shared" si="530"/>
        <v>105081471.23999999</v>
      </c>
      <c r="GQ112" s="141">
        <f t="shared" si="530"/>
        <v>196260783.03</v>
      </c>
      <c r="GR112" s="141">
        <f t="shared" si="530"/>
        <v>103401070.53</v>
      </c>
      <c r="GS112" s="141">
        <f t="shared" si="530"/>
        <v>119815420.58999999</v>
      </c>
      <c r="GT112" s="141">
        <f t="shared" si="530"/>
        <v>122554344.36999999</v>
      </c>
      <c r="GU112" s="141">
        <f>GU114+GU121+GU123+GU126</f>
        <v>190513346.46999997</v>
      </c>
      <c r="GV112" s="141">
        <f>GV114+GV121+GV123+GV126</f>
        <v>90966145.709999979</v>
      </c>
      <c r="GW112" s="142">
        <f>GK112+GL112+GM112+GN112+GO112+GP112+GQ112+GR112+GS112+GT112+GU112+GV112</f>
        <v>1467741164.9300001</v>
      </c>
      <c r="GX112" s="141">
        <f t="shared" ref="GX112:HG112" si="531">GX114+GX121+GX123+GX126</f>
        <v>128948865.05999999</v>
      </c>
      <c r="GY112" s="141">
        <f t="shared" si="531"/>
        <v>134814775.62</v>
      </c>
      <c r="GZ112" s="141">
        <f t="shared" si="531"/>
        <v>130264227.37</v>
      </c>
      <c r="HA112" s="141">
        <f t="shared" si="531"/>
        <v>127327983.28999999</v>
      </c>
      <c r="HB112" s="141">
        <f t="shared" si="531"/>
        <v>128396527.56</v>
      </c>
      <c r="HC112" s="141">
        <f t="shared" si="531"/>
        <v>138675752.03999999</v>
      </c>
      <c r="HD112" s="141">
        <f t="shared" si="531"/>
        <v>201642752.69999999</v>
      </c>
      <c r="HE112" s="141">
        <f t="shared" si="531"/>
        <v>137423857.64000002</v>
      </c>
      <c r="HF112" s="141">
        <f t="shared" si="531"/>
        <v>152986762.00999999</v>
      </c>
      <c r="HG112" s="141">
        <f t="shared" si="531"/>
        <v>118817185.11999999</v>
      </c>
      <c r="HH112" s="141">
        <f>HH114+HH121+HH123+HH126</f>
        <v>131244495.61999999</v>
      </c>
      <c r="HI112" s="141">
        <f>HI114+HI121+HI123+HI126</f>
        <v>105761922.42000002</v>
      </c>
      <c r="HJ112" s="142">
        <f>GX112+GY112+GZ112+HA112+HB112+HC112+HD112+HE112+HF112+HG112+HH112+HI112</f>
        <v>1636305106.45</v>
      </c>
      <c r="HK112" s="141">
        <f t="shared" ref="HK112:HT112" si="532">HK114+HK121+HK123+HK126</f>
        <v>129553857.33</v>
      </c>
      <c r="HL112" s="141">
        <f t="shared" si="532"/>
        <v>131471651.53000002</v>
      </c>
      <c r="HM112" s="141">
        <f t="shared" si="532"/>
        <v>125627910.23</v>
      </c>
      <c r="HN112" s="141">
        <f t="shared" si="532"/>
        <v>129782597.38</v>
      </c>
      <c r="HO112" s="141">
        <f t="shared" si="532"/>
        <v>144563900.95999998</v>
      </c>
      <c r="HP112" s="141">
        <f t="shared" si="532"/>
        <v>131894729.42999999</v>
      </c>
      <c r="HQ112" s="141">
        <f t="shared" si="532"/>
        <v>198121870.88000003</v>
      </c>
      <c r="HR112" s="141">
        <f t="shared" si="532"/>
        <v>132847919.33</v>
      </c>
      <c r="HS112" s="141">
        <f t="shared" si="532"/>
        <v>132820455.78</v>
      </c>
      <c r="HT112" s="141">
        <f t="shared" si="532"/>
        <v>126103161.18000001</v>
      </c>
      <c r="HU112" s="141">
        <f>HU114+HU121+HU123+HU126</f>
        <v>133704469.20999999</v>
      </c>
      <c r="HV112" s="141">
        <f>HV114+HV121+HV123+HV126</f>
        <v>91124712.5</v>
      </c>
      <c r="HW112" s="142">
        <f>HK112+HL112+HM112+HN112+HO112+HP112+HQ112+HR112+HS112+HT112+HU112+HV112</f>
        <v>1607617235.74</v>
      </c>
      <c r="HX112" s="141">
        <f t="shared" ref="HX112:IG112" si="533">HX114+HX121+HX123+HX126</f>
        <v>124376502.77999999</v>
      </c>
      <c r="HY112" s="141">
        <f t="shared" si="533"/>
        <v>126188193.98</v>
      </c>
      <c r="HZ112" s="141">
        <f t="shared" si="533"/>
        <v>121229093.17</v>
      </c>
      <c r="IA112" s="141">
        <f t="shared" si="533"/>
        <v>117866263.90000001</v>
      </c>
      <c r="IB112" s="141">
        <f t="shared" si="533"/>
        <v>118285961.67999999</v>
      </c>
      <c r="IC112" s="141">
        <f t="shared" si="533"/>
        <v>120092473.94</v>
      </c>
      <c r="ID112" s="141">
        <f t="shared" si="533"/>
        <v>202139212.00999999</v>
      </c>
      <c r="IE112" s="141">
        <f t="shared" si="533"/>
        <v>117592555.67999999</v>
      </c>
      <c r="IF112" s="141">
        <f t="shared" si="533"/>
        <v>119557117.42</v>
      </c>
      <c r="IG112" s="141">
        <f t="shared" si="533"/>
        <v>117518181.83</v>
      </c>
      <c r="IH112" s="141">
        <f>IH114+IH121+IH123+IH126</f>
        <v>117932623.27</v>
      </c>
      <c r="II112" s="141">
        <f>II114+II121+II123+II126</f>
        <v>78887850.129999995</v>
      </c>
      <c r="IJ112" s="142">
        <f>HX112+HY112+HZ112+IA112+IB112+IC112+ID112+IE112+IF112+IG112+IH112+II112</f>
        <v>1481666029.79</v>
      </c>
      <c r="IK112" s="141">
        <f t="shared" ref="IK112:IT112" si="534">IK114+IK121+IK123+IK126</f>
        <v>118537073.79000001</v>
      </c>
      <c r="IL112" s="141">
        <f t="shared" si="534"/>
        <v>117947742.64000002</v>
      </c>
      <c r="IM112" s="141">
        <f t="shared" si="534"/>
        <v>109453953.58</v>
      </c>
      <c r="IN112" s="141">
        <f t="shared" si="534"/>
        <v>105748989.78</v>
      </c>
      <c r="IO112" s="141">
        <f t="shared" si="534"/>
        <v>105963326.95</v>
      </c>
      <c r="IP112" s="141">
        <f t="shared" si="534"/>
        <v>89905029.429999992</v>
      </c>
      <c r="IQ112" s="141">
        <f t="shared" si="534"/>
        <v>212369666.33000001</v>
      </c>
      <c r="IR112" s="141">
        <f t="shared" si="534"/>
        <v>109023264.41</v>
      </c>
      <c r="IS112" s="141">
        <f t="shared" si="534"/>
        <v>104026879.69</v>
      </c>
      <c r="IT112" s="141">
        <f t="shared" si="534"/>
        <v>110841019.70999999</v>
      </c>
      <c r="IU112" s="141">
        <f>IU114+IU121+IU123+IU126</f>
        <v>104838920.25000001</v>
      </c>
      <c r="IV112" s="141">
        <f>IV114+IV121+IV123+IV126</f>
        <v>74184255.129999995</v>
      </c>
      <c r="IW112" s="142">
        <f>IK112+IL112+IM112+IN112+IO112+IP112+IQ112+IR112+IS112+IT112+IU112+IV112</f>
        <v>1362840121.6900001</v>
      </c>
      <c r="IX112" s="141">
        <f t="shared" ref="IX112:JG112" si="535">IX114+IX121+IX123+IX126</f>
        <v>101491900.66</v>
      </c>
      <c r="IY112" s="141">
        <f t="shared" si="535"/>
        <v>107430300.69999999</v>
      </c>
      <c r="IZ112" s="141">
        <f t="shared" si="535"/>
        <v>100991346.33999999</v>
      </c>
      <c r="JA112" s="141">
        <f t="shared" si="535"/>
        <v>97705796.300000012</v>
      </c>
      <c r="JB112" s="141">
        <f t="shared" si="535"/>
        <v>96437538.339999989</v>
      </c>
      <c r="JC112" s="141">
        <f t="shared" si="535"/>
        <v>75953993.609999999</v>
      </c>
      <c r="JD112" s="141">
        <f t="shared" si="535"/>
        <v>207436222.45999998</v>
      </c>
      <c r="JE112" s="141">
        <f t="shared" si="535"/>
        <v>95529017.170000002</v>
      </c>
      <c r="JF112" s="141">
        <f t="shared" si="535"/>
        <v>96616011.219999999</v>
      </c>
      <c r="JG112" s="141">
        <f t="shared" si="535"/>
        <v>95478820.140000001</v>
      </c>
      <c r="JH112" s="141">
        <f>JH114+JH121+JH123+JH126</f>
        <v>88914849.319999993</v>
      </c>
      <c r="JI112" s="141">
        <f>JI114+JI121+JI123+JI126</f>
        <v>50483162.149999991</v>
      </c>
      <c r="JJ112" s="142">
        <f>IX112+IY112+IZ112+JA112+JB112+JC112+JD112+JE112+JF112+JG112+JH112+JI112</f>
        <v>1214468958.4099998</v>
      </c>
      <c r="JK112" s="141">
        <f t="shared" ref="JK112:JT112" si="536">JK114+JK121+JK123+JK126</f>
        <v>75738877.019999996</v>
      </c>
      <c r="JL112" s="141">
        <f t="shared" si="536"/>
        <v>106627651.10999998</v>
      </c>
      <c r="JM112" s="141">
        <f t="shared" si="536"/>
        <v>89661075.13000001</v>
      </c>
      <c r="JN112" s="141">
        <f t="shared" si="536"/>
        <v>85449871.799999997</v>
      </c>
      <c r="JO112" s="141">
        <f t="shared" si="536"/>
        <v>86247591.789999992</v>
      </c>
      <c r="JP112" s="141">
        <f t="shared" si="536"/>
        <v>70789896.159999996</v>
      </c>
      <c r="JQ112" s="141">
        <f t="shared" si="536"/>
        <v>206328617.28999999</v>
      </c>
      <c r="JR112" s="141">
        <f t="shared" si="536"/>
        <v>83360434.020000011</v>
      </c>
      <c r="JS112" s="141">
        <f t="shared" si="536"/>
        <v>91509244.400000006</v>
      </c>
      <c r="JT112" s="141">
        <f t="shared" si="536"/>
        <v>88295687.079999998</v>
      </c>
      <c r="JU112" s="141">
        <f>JU114+JU121+JU123+JU126</f>
        <v>83267114.86999999</v>
      </c>
      <c r="JV112" s="141">
        <f>JV114+JV121+JV123+JV126</f>
        <v>34760553.610000007</v>
      </c>
      <c r="JW112" s="142">
        <f>JK112+JL112+JM112+JN112+JO112+JP112+JQ112+JR112+JS112+JT112+JU112+JV112</f>
        <v>1102036614.28</v>
      </c>
      <c r="JX112" s="141">
        <f t="shared" ref="JX112:KG112" si="537">JX114+JX121+JX123+JX126</f>
        <v>69298558.480000004</v>
      </c>
      <c r="JY112" s="141">
        <f t="shared" si="537"/>
        <v>98913615.400000006</v>
      </c>
      <c r="JZ112" s="141">
        <f t="shared" si="537"/>
        <v>83399733.030000001</v>
      </c>
      <c r="KA112" s="141">
        <f t="shared" si="537"/>
        <v>74991682.930000007</v>
      </c>
      <c r="KB112" s="141">
        <f t="shared" si="537"/>
        <v>75589576.790000007</v>
      </c>
      <c r="KC112" s="141">
        <f t="shared" si="537"/>
        <v>63822124.510000005</v>
      </c>
      <c r="KD112" s="141">
        <f t="shared" si="537"/>
        <v>208792651.94000003</v>
      </c>
      <c r="KE112" s="141">
        <f t="shared" si="537"/>
        <v>75574774.349999994</v>
      </c>
      <c r="KF112" s="141">
        <f t="shared" si="537"/>
        <v>80141841.200000003</v>
      </c>
      <c r="KG112" s="141">
        <f t="shared" si="537"/>
        <v>79441423.25</v>
      </c>
      <c r="KH112" s="141">
        <f>KH114+KH121+KH123+KH126</f>
        <v>75440776.649999991</v>
      </c>
      <c r="KI112" s="141">
        <f>KI114+KI121+KI123+KI126</f>
        <v>31652673.539999992</v>
      </c>
      <c r="KJ112" s="142">
        <f>JX112+JY112+JZ112+KA112+KB112+KC112+KD112+KE112+KF112+KG112+KH112+KI112</f>
        <v>1017059432.0700001</v>
      </c>
      <c r="KK112" s="141">
        <f t="shared" ref="KK112:KT112" si="538">KK114+KK121+KK123+KK126</f>
        <v>66310283.159999996</v>
      </c>
      <c r="KL112" s="141">
        <f t="shared" si="538"/>
        <v>106305296.15000001</v>
      </c>
      <c r="KM112" s="141">
        <f t="shared" si="538"/>
        <v>91650847.959999993</v>
      </c>
      <c r="KN112" s="141">
        <f t="shared" si="538"/>
        <v>241114619.92000002</v>
      </c>
      <c r="KO112" s="141">
        <f t="shared" si="538"/>
        <v>201064312.19</v>
      </c>
      <c r="KP112" s="141">
        <f t="shared" si="538"/>
        <v>144285785.34999999</v>
      </c>
      <c r="KQ112" s="141">
        <f t="shared" si="538"/>
        <v>26824770.690000001</v>
      </c>
      <c r="KR112" s="141">
        <f t="shared" si="538"/>
        <v>54220301.719999999</v>
      </c>
      <c r="KS112" s="141">
        <f t="shared" si="538"/>
        <v>88301528.280000001</v>
      </c>
      <c r="KT112" s="141">
        <f t="shared" si="538"/>
        <v>100721860.88999999</v>
      </c>
      <c r="KU112" s="141">
        <f>KU114+KU121+KU123+KU126</f>
        <v>93566251.510000005</v>
      </c>
      <c r="KV112" s="141">
        <f>KV114+KV121+KV123+KV126</f>
        <v>44938863.059999995</v>
      </c>
      <c r="KW112" s="142">
        <f>KK112+KL112+KM112+KN112+KO112+KP112+KQ112+KR112+KS112+KT112+KU112+KV112</f>
        <v>1259304720.8799999</v>
      </c>
      <c r="KX112" s="141">
        <f t="shared" ref="KX112:LG112" si="539">KX114+KX121+KX123+KX126</f>
        <v>153118281.28999999</v>
      </c>
      <c r="KY112" s="141">
        <f t="shared" si="539"/>
        <v>91048226.739999995</v>
      </c>
      <c r="KZ112" s="141">
        <f t="shared" si="539"/>
        <v>84453723.770000011</v>
      </c>
      <c r="LA112" s="141">
        <f t="shared" si="539"/>
        <v>73695421.989999995</v>
      </c>
      <c r="LB112" s="141">
        <f t="shared" si="539"/>
        <v>73783846.01000002</v>
      </c>
      <c r="LC112" s="141">
        <f t="shared" si="539"/>
        <v>219495550.57000002</v>
      </c>
      <c r="LD112" s="141">
        <f t="shared" si="539"/>
        <v>75119294.229999989</v>
      </c>
      <c r="LE112" s="141">
        <f t="shared" si="539"/>
        <v>82581292.480000004</v>
      </c>
      <c r="LF112" s="141">
        <f t="shared" si="539"/>
        <v>89186907.150000021</v>
      </c>
      <c r="LG112" s="141">
        <f t="shared" si="539"/>
        <v>96541945.180000007</v>
      </c>
      <c r="LH112" s="141">
        <f>LH114+LH121+LH123+LH126</f>
        <v>95444046.140000001</v>
      </c>
      <c r="LI112" s="141">
        <f>LI114+LI121+LI123+LI126</f>
        <v>18869919.809999999</v>
      </c>
      <c r="LJ112" s="142">
        <f>KX112+KY112+KZ112+LA112+LB112+LC112+LD112+LE112+LF112+LG112+LH112+LI112</f>
        <v>1153338455.3600001</v>
      </c>
      <c r="LK112" s="141">
        <f t="shared" ref="LK112:LT112" si="540">LK114+LK121+LK123+LK126</f>
        <v>145230343.91000003</v>
      </c>
      <c r="LL112" s="141">
        <f t="shared" si="540"/>
        <v>130491555.02000001</v>
      </c>
      <c r="LM112" s="141">
        <f t="shared" si="540"/>
        <v>96151701.5</v>
      </c>
      <c r="LN112" s="141">
        <f t="shared" si="540"/>
        <v>96384621.099999994</v>
      </c>
      <c r="LO112" s="141">
        <f t="shared" si="540"/>
        <v>90621746.480000004</v>
      </c>
      <c r="LP112" s="141">
        <f t="shared" si="540"/>
        <v>229748122.31999999</v>
      </c>
      <c r="LQ112" s="141">
        <f t="shared" si="540"/>
        <v>99287167.870000005</v>
      </c>
      <c r="LR112" s="141">
        <f t="shared" si="540"/>
        <v>94404263.889999986</v>
      </c>
      <c r="LS112" s="141">
        <f t="shared" si="540"/>
        <v>97560209.870000005</v>
      </c>
      <c r="LT112" s="141">
        <f t="shared" si="540"/>
        <v>103262516.81999999</v>
      </c>
      <c r="LU112" s="141">
        <f>LU114+LU121+LU123+LU126</f>
        <v>84175592.060000017</v>
      </c>
      <c r="LV112" s="141">
        <f>LV114+LV121+LV123+LV126</f>
        <v>12782415.499999998</v>
      </c>
      <c r="LW112" s="142">
        <f>LK112+LL112+LM112+LN112+LO112+LP112+LQ112+LR112+LS112+LT112+LU112+LV112</f>
        <v>1280100256.3399999</v>
      </c>
      <c r="LX112" s="141">
        <f t="shared" ref="LX112:MG112" si="541">LX114+LX121+LX123+LX126</f>
        <v>75312817.099999994</v>
      </c>
      <c r="LY112" s="141">
        <f t="shared" si="541"/>
        <v>128612921.73999999</v>
      </c>
      <c r="LZ112" s="141">
        <f t="shared" si="541"/>
        <v>0</v>
      </c>
      <c r="MA112" s="141">
        <f t="shared" si="541"/>
        <v>0</v>
      </c>
      <c r="MB112" s="141">
        <f t="shared" si="541"/>
        <v>0</v>
      </c>
      <c r="MC112" s="141">
        <f t="shared" si="541"/>
        <v>0</v>
      </c>
      <c r="MD112" s="141">
        <f t="shared" si="541"/>
        <v>0</v>
      </c>
      <c r="ME112" s="141">
        <f t="shared" si="541"/>
        <v>0</v>
      </c>
      <c r="MF112" s="141">
        <f t="shared" si="541"/>
        <v>0</v>
      </c>
      <c r="MG112" s="141">
        <f t="shared" si="541"/>
        <v>0</v>
      </c>
      <c r="MH112" s="141">
        <f>MH114+MH121+MH123+MH126</f>
        <v>0</v>
      </c>
      <c r="MI112" s="141">
        <f>MI114+MI121+MI123+MI126</f>
        <v>0</v>
      </c>
      <c r="MJ112" s="142">
        <f>LX112+LY112+LZ112+MA112+MB112+MC112+MD112+ME112+MF112+MG112+MH112+MI112</f>
        <v>203925738.83999997</v>
      </c>
    </row>
    <row r="113" spans="1:348" x14ac:dyDescent="0.2">
      <c r="A113" s="47"/>
      <c r="B113" s="46"/>
      <c r="C113" s="248" t="s">
        <v>395</v>
      </c>
      <c r="D113" s="208" t="s">
        <v>395</v>
      </c>
      <c r="E113" s="147"/>
      <c r="F113" s="147"/>
      <c r="G113" s="147"/>
      <c r="H113" s="147"/>
      <c r="I113" s="147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  <c r="AA113" s="146"/>
      <c r="AB113" s="146"/>
      <c r="AC113" s="146"/>
      <c r="AD113" s="146"/>
      <c r="AE113" s="146"/>
      <c r="AF113" s="146"/>
      <c r="AG113" s="146"/>
      <c r="AH113" s="146"/>
      <c r="AI113" s="146"/>
      <c r="AJ113" s="146"/>
      <c r="AK113" s="146"/>
      <c r="AL113" s="146"/>
      <c r="AM113" s="146"/>
      <c r="AN113" s="146"/>
      <c r="AO113" s="146"/>
      <c r="AP113" s="146"/>
      <c r="AQ113" s="146"/>
      <c r="AR113" s="146"/>
      <c r="AS113" s="146"/>
      <c r="AT113" s="146"/>
      <c r="AU113" s="146"/>
      <c r="AV113" s="146"/>
      <c r="AW113" s="146"/>
      <c r="AX113" s="146"/>
      <c r="AY113" s="146"/>
      <c r="AZ113" s="146"/>
      <c r="BA113" s="146"/>
      <c r="BB113" s="146"/>
      <c r="BC113" s="146"/>
      <c r="BD113" s="146"/>
      <c r="BE113" s="146"/>
      <c r="BF113" s="146"/>
      <c r="BG113" s="146"/>
      <c r="BH113" s="146"/>
      <c r="BI113" s="146"/>
      <c r="BJ113" s="146"/>
      <c r="BK113" s="146"/>
      <c r="BL113" s="146"/>
      <c r="BM113" s="146"/>
      <c r="BN113" s="146"/>
      <c r="BO113" s="146"/>
      <c r="BP113" s="146"/>
      <c r="BQ113" s="146"/>
      <c r="BR113" s="146"/>
      <c r="BS113" s="146"/>
      <c r="BT113" s="146"/>
      <c r="BU113" s="146"/>
      <c r="BV113" s="146"/>
      <c r="BW113" s="146"/>
      <c r="BX113" s="146"/>
      <c r="BY113" s="146"/>
      <c r="BZ113" s="146"/>
      <c r="CA113" s="146"/>
      <c r="CB113" s="146"/>
      <c r="CC113" s="146"/>
      <c r="CD113" s="146"/>
      <c r="CE113" s="146"/>
      <c r="CF113" s="146"/>
      <c r="CG113" s="146"/>
      <c r="CH113" s="146"/>
      <c r="CI113" s="146"/>
      <c r="CJ113" s="146"/>
      <c r="CK113" s="146"/>
      <c r="CL113" s="146"/>
      <c r="CM113" s="146"/>
      <c r="CN113" s="146"/>
      <c r="CO113" s="146"/>
      <c r="CP113" s="146"/>
      <c r="CQ113" s="146"/>
      <c r="CR113" s="146"/>
      <c r="CS113" s="146"/>
      <c r="CT113" s="146"/>
      <c r="CU113" s="146"/>
      <c r="CV113" s="146"/>
      <c r="CW113" s="146"/>
      <c r="CX113" s="146"/>
      <c r="CY113" s="146"/>
      <c r="CZ113" s="146"/>
      <c r="DA113" s="146"/>
      <c r="DB113" s="146"/>
      <c r="DC113" s="146"/>
      <c r="DD113" s="146"/>
      <c r="DE113" s="146"/>
      <c r="DF113" s="146"/>
      <c r="DG113" s="146"/>
      <c r="DH113" s="146"/>
      <c r="DI113" s="146"/>
      <c r="DJ113" s="146"/>
      <c r="DK113" s="146"/>
      <c r="DL113" s="146"/>
      <c r="DM113" s="146"/>
      <c r="DN113" s="146"/>
      <c r="DO113" s="146"/>
      <c r="DP113" s="146"/>
      <c r="DQ113" s="146"/>
      <c r="DR113" s="146"/>
      <c r="DS113" s="146"/>
      <c r="DT113" s="146"/>
      <c r="DU113" s="146"/>
      <c r="DV113" s="146"/>
      <c r="DW113" s="146"/>
      <c r="DX113" s="146"/>
      <c r="DY113" s="146"/>
      <c r="DZ113" s="146"/>
      <c r="EA113" s="146"/>
      <c r="EB113" s="146"/>
      <c r="EC113" s="146"/>
      <c r="ED113" s="146"/>
      <c r="EE113" s="146"/>
      <c r="EF113" s="146"/>
      <c r="EG113" s="146"/>
      <c r="EH113" s="146"/>
      <c r="EI113" s="146"/>
      <c r="EJ113" s="146"/>
      <c r="EK113" s="146"/>
      <c r="EL113" s="146"/>
      <c r="EM113" s="146"/>
      <c r="EN113" s="146"/>
      <c r="EO113" s="146"/>
      <c r="EP113" s="146"/>
      <c r="EQ113" s="146"/>
      <c r="ER113" s="146"/>
      <c r="ES113" s="146"/>
      <c r="ET113" s="146"/>
      <c r="EU113" s="146"/>
      <c r="EV113" s="146"/>
      <c r="EW113" s="146"/>
      <c r="EX113" s="146"/>
      <c r="EY113" s="146"/>
      <c r="EZ113" s="146"/>
      <c r="FA113" s="146"/>
      <c r="FB113" s="146"/>
      <c r="FC113" s="146"/>
      <c r="FD113" s="146"/>
      <c r="FE113" s="146"/>
      <c r="FF113" s="146"/>
      <c r="FG113" s="146"/>
      <c r="FH113" s="146"/>
      <c r="FI113" s="146"/>
      <c r="FJ113" s="146"/>
      <c r="FK113" s="146"/>
      <c r="FL113" s="146"/>
      <c r="FM113" s="146"/>
      <c r="FN113" s="146"/>
      <c r="FO113" s="146"/>
      <c r="FP113" s="146"/>
      <c r="FQ113" s="146"/>
      <c r="FR113" s="146"/>
      <c r="FS113" s="146"/>
      <c r="FT113" s="146"/>
      <c r="FU113" s="146"/>
      <c r="FV113" s="146"/>
      <c r="FW113" s="146"/>
      <c r="FX113" s="146"/>
      <c r="FY113" s="146"/>
      <c r="FZ113" s="146"/>
      <c r="GA113" s="146"/>
      <c r="GB113" s="146"/>
      <c r="GC113" s="146"/>
      <c r="GD113" s="146"/>
      <c r="GE113" s="146"/>
      <c r="GF113" s="146"/>
      <c r="GG113" s="146"/>
      <c r="GH113" s="146"/>
      <c r="GI113" s="146"/>
      <c r="GJ113" s="146"/>
      <c r="GK113" s="146"/>
      <c r="GL113" s="146"/>
      <c r="GM113" s="146"/>
      <c r="GN113" s="146"/>
      <c r="GO113" s="146"/>
      <c r="GP113" s="146"/>
      <c r="GQ113" s="146"/>
      <c r="GR113" s="146"/>
      <c r="GS113" s="146"/>
      <c r="GT113" s="146"/>
      <c r="GU113" s="146"/>
      <c r="GV113" s="146"/>
      <c r="GW113" s="146"/>
      <c r="GX113" s="146"/>
      <c r="GY113" s="146"/>
      <c r="GZ113" s="146"/>
      <c r="HA113" s="146"/>
      <c r="HB113" s="146"/>
      <c r="HC113" s="146"/>
      <c r="HD113" s="146"/>
      <c r="HE113" s="146"/>
      <c r="HF113" s="146"/>
      <c r="HG113" s="146"/>
      <c r="HH113" s="146"/>
      <c r="HI113" s="146"/>
      <c r="HJ113" s="146"/>
      <c r="HK113" s="146"/>
      <c r="HL113" s="146"/>
      <c r="HM113" s="146"/>
      <c r="HN113" s="146"/>
      <c r="HO113" s="146"/>
      <c r="HP113" s="146"/>
      <c r="HQ113" s="146"/>
      <c r="HR113" s="146"/>
      <c r="HS113" s="146"/>
      <c r="HT113" s="146"/>
      <c r="HU113" s="146"/>
      <c r="HV113" s="146"/>
      <c r="HW113" s="146"/>
      <c r="HX113" s="146"/>
      <c r="HY113" s="146"/>
      <c r="HZ113" s="146"/>
      <c r="IA113" s="146"/>
      <c r="IB113" s="146"/>
      <c r="IC113" s="146"/>
      <c r="ID113" s="146"/>
      <c r="IE113" s="146"/>
      <c r="IF113" s="146"/>
      <c r="IG113" s="146"/>
      <c r="IH113" s="146"/>
      <c r="II113" s="146"/>
      <c r="IJ113" s="146"/>
      <c r="IK113" s="146"/>
      <c r="IL113" s="146"/>
      <c r="IM113" s="146"/>
      <c r="IN113" s="146"/>
      <c r="IO113" s="146"/>
      <c r="IP113" s="146"/>
      <c r="IQ113" s="146"/>
      <c r="IR113" s="146"/>
      <c r="IS113" s="146"/>
      <c r="IT113" s="146"/>
      <c r="IU113" s="146"/>
      <c r="IV113" s="146"/>
      <c r="IW113" s="146"/>
      <c r="IX113" s="146"/>
      <c r="IY113" s="146"/>
      <c r="IZ113" s="146"/>
      <c r="JA113" s="146"/>
      <c r="JB113" s="146"/>
      <c r="JC113" s="146"/>
      <c r="JD113" s="146"/>
      <c r="JE113" s="146"/>
      <c r="JF113" s="146"/>
      <c r="JG113" s="146"/>
      <c r="JH113" s="146"/>
      <c r="JI113" s="146"/>
      <c r="JJ113" s="146"/>
      <c r="JK113" s="146"/>
      <c r="JL113" s="146"/>
      <c r="JM113" s="146"/>
      <c r="JN113" s="146"/>
      <c r="JO113" s="146"/>
      <c r="JP113" s="146"/>
      <c r="JQ113" s="146"/>
      <c r="JR113" s="146"/>
      <c r="JS113" s="146"/>
      <c r="JT113" s="146"/>
      <c r="JU113" s="146"/>
      <c r="JV113" s="146"/>
      <c r="JW113" s="146"/>
      <c r="JX113" s="146"/>
      <c r="JY113" s="146"/>
      <c r="JZ113" s="146"/>
      <c r="KA113" s="146"/>
      <c r="KB113" s="146"/>
      <c r="KC113" s="146"/>
      <c r="KD113" s="146"/>
      <c r="KE113" s="146"/>
      <c r="KF113" s="146"/>
      <c r="KG113" s="146"/>
      <c r="KH113" s="146"/>
      <c r="KI113" s="146"/>
      <c r="KJ113" s="146"/>
      <c r="KK113" s="146"/>
      <c r="KL113" s="146"/>
      <c r="KM113" s="146"/>
      <c r="KN113" s="146"/>
      <c r="KO113" s="146"/>
      <c r="KP113" s="146"/>
      <c r="KQ113" s="146"/>
      <c r="KR113" s="146"/>
      <c r="KS113" s="146"/>
      <c r="KT113" s="146"/>
      <c r="KU113" s="146"/>
      <c r="KV113" s="146"/>
      <c r="KW113" s="146"/>
      <c r="KX113" s="146"/>
      <c r="KY113" s="146"/>
      <c r="KZ113" s="146"/>
      <c r="LA113" s="146"/>
      <c r="LB113" s="146"/>
      <c r="LC113" s="146"/>
      <c r="LD113" s="146"/>
      <c r="LE113" s="146"/>
      <c r="LF113" s="146"/>
      <c r="LG113" s="146"/>
      <c r="LH113" s="146"/>
      <c r="LI113" s="146"/>
      <c r="LJ113" s="146"/>
      <c r="LK113" s="146"/>
      <c r="LL113" s="146"/>
      <c r="LM113" s="146"/>
      <c r="LN113" s="146"/>
      <c r="LO113" s="146"/>
      <c r="LP113" s="146"/>
      <c r="LQ113" s="146"/>
      <c r="LR113" s="146"/>
      <c r="LS113" s="146"/>
      <c r="LT113" s="146"/>
      <c r="LU113" s="146"/>
      <c r="LV113" s="146"/>
      <c r="LW113" s="146"/>
      <c r="LX113" s="146"/>
      <c r="LY113" s="146"/>
      <c r="LZ113" s="146"/>
      <c r="MA113" s="146"/>
      <c r="MB113" s="146"/>
      <c r="MC113" s="146"/>
      <c r="MD113" s="146"/>
      <c r="ME113" s="146"/>
      <c r="MF113" s="146"/>
      <c r="MG113" s="146"/>
      <c r="MH113" s="146"/>
      <c r="MI113" s="146"/>
      <c r="MJ113" s="146"/>
    </row>
    <row r="114" spans="1:348" s="35" customFormat="1" ht="15.75" x14ac:dyDescent="0.25">
      <c r="A114" s="79">
        <v>7400</v>
      </c>
      <c r="B114" s="80"/>
      <c r="C114" s="251" t="s">
        <v>131</v>
      </c>
      <c r="D114" s="211" t="s">
        <v>84</v>
      </c>
      <c r="E114" s="150">
        <f t="shared" ref="E114:BP114" si="542">E115+E116+E117+E118+E119</f>
        <v>0</v>
      </c>
      <c r="F114" s="150">
        <f t="shared" si="542"/>
        <v>29508675.513269909</v>
      </c>
      <c r="G114" s="150">
        <f t="shared" si="542"/>
        <v>73898777.332665682</v>
      </c>
      <c r="H114" s="150">
        <f t="shared" si="542"/>
        <v>90287368.552829251</v>
      </c>
      <c r="I114" s="150">
        <f t="shared" si="542"/>
        <v>292197116.5080955</v>
      </c>
      <c r="J114" s="150">
        <f t="shared" si="542"/>
        <v>481126406.27608085</v>
      </c>
      <c r="K114" s="150">
        <f t="shared" si="542"/>
        <v>71215677.683191463</v>
      </c>
      <c r="L114" s="150">
        <f t="shared" si="542"/>
        <v>46541320.313804045</v>
      </c>
      <c r="M114" s="150">
        <f t="shared" si="542"/>
        <v>41165264.56351193</v>
      </c>
      <c r="N114" s="150">
        <f t="shared" si="542"/>
        <v>46509284.760474056</v>
      </c>
      <c r="O114" s="150">
        <f t="shared" si="542"/>
        <v>45299257.219162084</v>
      </c>
      <c r="P114" s="150">
        <f t="shared" si="542"/>
        <v>79715832.081455514</v>
      </c>
      <c r="Q114" s="150">
        <f t="shared" si="542"/>
        <v>59488933.400100157</v>
      </c>
      <c r="R114" s="150">
        <f t="shared" si="542"/>
        <v>44975496.578200638</v>
      </c>
      <c r="S114" s="150">
        <f t="shared" si="542"/>
        <v>44828259.055249549</v>
      </c>
      <c r="T114" s="150">
        <f t="shared" si="542"/>
        <v>41237852.612251714</v>
      </c>
      <c r="U114" s="150">
        <f t="shared" si="542"/>
        <v>46473101.318644635</v>
      </c>
      <c r="V114" s="150">
        <f t="shared" si="542"/>
        <v>12043744.783842431</v>
      </c>
      <c r="W114" s="150">
        <f t="shared" ref="W114:W119" si="543">K114+L114+M114+N114+O114+P114+Q114+R114+S114+T114+U114+V114</f>
        <v>579494024.36988819</v>
      </c>
      <c r="X114" s="150">
        <f t="shared" si="542"/>
        <v>63983324.987481236</v>
      </c>
      <c r="Y114" s="150">
        <f t="shared" si="542"/>
        <v>58017847.604740448</v>
      </c>
      <c r="Z114" s="150">
        <f t="shared" si="542"/>
        <v>49427524.620263726</v>
      </c>
      <c r="AA114" s="150">
        <f t="shared" si="542"/>
        <v>50527311.801034883</v>
      </c>
      <c r="AB114" s="150">
        <f t="shared" si="542"/>
        <v>55335916.374561846</v>
      </c>
      <c r="AC114" s="150">
        <f t="shared" si="542"/>
        <v>94621227.674845591</v>
      </c>
      <c r="AD114" s="150">
        <f t="shared" si="542"/>
        <v>48726836.087464526</v>
      </c>
      <c r="AE114" s="150">
        <f t="shared" si="542"/>
        <v>58412927.72492072</v>
      </c>
      <c r="AF114" s="150">
        <f t="shared" si="542"/>
        <v>52736381.130028382</v>
      </c>
      <c r="AG114" s="150">
        <f t="shared" si="542"/>
        <v>54077290.936404608</v>
      </c>
      <c r="AH114" s="150">
        <f t="shared" si="542"/>
        <v>46046081.622433655</v>
      </c>
      <c r="AI114" s="150">
        <f t="shared" si="542"/>
        <v>12438779.001836089</v>
      </c>
      <c r="AJ114" s="150">
        <f t="shared" ref="AJ114:AJ119" si="544">X114+Y114+Z114+AA114+AB114+AC114+AD114+AE114+AF114+AG114+AH114+AI114</f>
        <v>644351449.5660156</v>
      </c>
      <c r="AK114" s="150">
        <f t="shared" si="542"/>
        <v>103263040.39392422</v>
      </c>
      <c r="AL114" s="150">
        <f t="shared" si="542"/>
        <v>64531004.840594232</v>
      </c>
      <c r="AM114" s="150">
        <f t="shared" si="542"/>
        <v>54904047.738274075</v>
      </c>
      <c r="AN114" s="150">
        <f t="shared" si="542"/>
        <v>64690978.133867472</v>
      </c>
      <c r="AO114" s="150">
        <f t="shared" si="542"/>
        <v>52160590.886329494</v>
      </c>
      <c r="AP114" s="150">
        <f t="shared" si="542"/>
        <v>101880195.29293941</v>
      </c>
      <c r="AQ114" s="150">
        <f t="shared" si="542"/>
        <v>57976907.027207479</v>
      </c>
      <c r="AR114" s="150">
        <f t="shared" si="542"/>
        <v>62718782.340176933</v>
      </c>
      <c r="AS114" s="150">
        <f t="shared" si="542"/>
        <v>59429506.76014021</v>
      </c>
      <c r="AT114" s="150">
        <f t="shared" si="542"/>
        <v>13479540.143548656</v>
      </c>
      <c r="AU114" s="150">
        <f t="shared" si="542"/>
        <v>16510215.322984478</v>
      </c>
      <c r="AV114" s="150">
        <f t="shared" si="542"/>
        <v>715915.53997663164</v>
      </c>
      <c r="AW114" s="150">
        <f t="shared" ref="AW114:AW119" si="545">AK114+AL114+AM114+AN114+AO114+AP114+AQ114+AR114+AS114+AT114+AU114+AV114</f>
        <v>652260724.41996312</v>
      </c>
      <c r="AX114" s="150">
        <f t="shared" si="542"/>
        <v>68802328.492739111</v>
      </c>
      <c r="AY114" s="150">
        <f t="shared" si="542"/>
        <v>69464329.828075454</v>
      </c>
      <c r="AZ114" s="150">
        <f t="shared" si="542"/>
        <v>67310857.953597069</v>
      </c>
      <c r="BA114" s="150">
        <f t="shared" si="542"/>
        <v>81226827.741612434</v>
      </c>
      <c r="BB114" s="150">
        <f t="shared" si="542"/>
        <v>105880211.98464362</v>
      </c>
      <c r="BC114" s="150">
        <f t="shared" si="542"/>
        <v>91821340.343849108</v>
      </c>
      <c r="BD114" s="150">
        <f t="shared" si="542"/>
        <v>53931438.824904025</v>
      </c>
      <c r="BE114" s="150">
        <f t="shared" si="542"/>
        <v>55707027.207477897</v>
      </c>
      <c r="BF114" s="150">
        <f t="shared" si="542"/>
        <v>57699136.204306468</v>
      </c>
      <c r="BG114" s="150">
        <f t="shared" si="542"/>
        <v>56318415.122684032</v>
      </c>
      <c r="BH114" s="150">
        <f t="shared" si="542"/>
        <v>61794295.610081792</v>
      </c>
      <c r="BI114" s="150">
        <f t="shared" si="542"/>
        <v>21072375.229510937</v>
      </c>
      <c r="BJ114" s="150">
        <f t="shared" ref="BJ114:BJ119" si="546">AX114+AY114+AZ114+BA114+BB114+BC114+BD114+BE114+BF114+BG114+BH114+BI114</f>
        <v>791028584.54348195</v>
      </c>
      <c r="BK114" s="150">
        <f t="shared" si="542"/>
        <v>77821599.065264568</v>
      </c>
      <c r="BL114" s="150">
        <f t="shared" si="542"/>
        <v>79218360.874645308</v>
      </c>
      <c r="BM114" s="150">
        <f t="shared" si="542"/>
        <v>81148814.889000177</v>
      </c>
      <c r="BN114" s="150">
        <f t="shared" si="542"/>
        <v>78301598.230679363</v>
      </c>
      <c r="BO114" s="150">
        <f t="shared" si="542"/>
        <v>76533066.266065776</v>
      </c>
      <c r="BP114" s="150">
        <f t="shared" si="542"/>
        <v>138313023.70221999</v>
      </c>
      <c r="BQ114" s="150">
        <f t="shared" ref="BQ114:DU114" si="547">BQ115+BQ116+BQ117+BQ118+BQ119</f>
        <v>72981580.704389915</v>
      </c>
      <c r="BR114" s="150">
        <f t="shared" si="547"/>
        <v>78398247.371056601</v>
      </c>
      <c r="BS114" s="150">
        <f t="shared" si="547"/>
        <v>68001122.517109022</v>
      </c>
      <c r="BT114" s="150">
        <f t="shared" si="547"/>
        <v>73455817.058921725</v>
      </c>
      <c r="BU114" s="150">
        <f t="shared" si="547"/>
        <v>52936763.478551164</v>
      </c>
      <c r="BV114" s="150">
        <f t="shared" si="547"/>
        <v>48412760.807878487</v>
      </c>
      <c r="BW114" s="150">
        <f t="shared" ref="BW114:BW119" si="548">BK114+BL114+BM114+BN114+BO114+BP114+BQ114+BR114+BS114+BT114+BU114+BV114</f>
        <v>925522754.96578205</v>
      </c>
      <c r="BX114" s="150">
        <f t="shared" si="547"/>
        <v>73499987.481221825</v>
      </c>
      <c r="BY114" s="150">
        <f t="shared" si="547"/>
        <v>72975972.291770995</v>
      </c>
      <c r="BZ114" s="150">
        <f t="shared" si="547"/>
        <v>77771327.825070947</v>
      </c>
      <c r="CA114" s="150">
        <f t="shared" si="547"/>
        <v>77666003.171423808</v>
      </c>
      <c r="CB114" s="150">
        <f t="shared" si="547"/>
        <v>75983955.099315628</v>
      </c>
      <c r="CC114" s="150">
        <f t="shared" si="547"/>
        <v>143242325.98898348</v>
      </c>
      <c r="CD114" s="150">
        <f t="shared" si="547"/>
        <v>86010077.61642465</v>
      </c>
      <c r="CE114" s="150">
        <f t="shared" si="547"/>
        <v>88347734.101151749</v>
      </c>
      <c r="CF114" s="150">
        <f t="shared" si="547"/>
        <v>84832089.801368728</v>
      </c>
      <c r="CG114" s="150">
        <f t="shared" si="547"/>
        <v>78667860.123518601</v>
      </c>
      <c r="CH114" s="150">
        <f t="shared" si="547"/>
        <v>55859785.51160074</v>
      </c>
      <c r="CI114" s="150">
        <f t="shared" si="547"/>
        <v>59716270.238691375</v>
      </c>
      <c r="CJ114" s="150">
        <f t="shared" ref="CJ114:CJ119" si="549">BX114+BY114+BZ114+CA114+CB114+CC114+CD114+CE114+CF114+CG114+CH114+CI114</f>
        <v>974573389.2505424</v>
      </c>
      <c r="CK114" s="150">
        <f t="shared" si="547"/>
        <v>79130533.299949929</v>
      </c>
      <c r="CL114" s="150">
        <f t="shared" si="547"/>
        <v>97478630.445668504</v>
      </c>
      <c r="CM114" s="150">
        <f t="shared" si="547"/>
        <v>82472913.536972135</v>
      </c>
      <c r="CN114" s="150">
        <f t="shared" si="547"/>
        <v>85424707.895176098</v>
      </c>
      <c r="CO114" s="150">
        <f t="shared" si="547"/>
        <v>149218869.97162408</v>
      </c>
      <c r="CP114" s="150">
        <f t="shared" si="547"/>
        <v>122005441.49557672</v>
      </c>
      <c r="CQ114" s="150">
        <f t="shared" si="547"/>
        <v>81720484.894007683</v>
      </c>
      <c r="CR114" s="150">
        <f t="shared" si="547"/>
        <v>87475826.239359051</v>
      </c>
      <c r="CS114" s="150">
        <f t="shared" si="547"/>
        <v>88817376.064096153</v>
      </c>
      <c r="CT114" s="150">
        <f t="shared" si="547"/>
        <v>90499086.129193798</v>
      </c>
      <c r="CU114" s="150">
        <f t="shared" si="547"/>
        <v>31165485.728592891</v>
      </c>
      <c r="CV114" s="150">
        <f t="shared" si="547"/>
        <v>24947642.296778504</v>
      </c>
      <c r="CW114" s="150">
        <f t="shared" ref="CW114:CW119" si="550">CK114+CL114+CM114+CN114+CO114+CP114+CQ114+CR114+CS114+CT114+CU114+CV114</f>
        <v>1020356997.9969956</v>
      </c>
      <c r="CX114" s="150">
        <f t="shared" si="547"/>
        <v>98395368.052078128</v>
      </c>
      <c r="CY114" s="150">
        <f t="shared" si="547"/>
        <v>85946348.689701214</v>
      </c>
      <c r="CZ114" s="150">
        <f t="shared" si="547"/>
        <v>87223547.821732625</v>
      </c>
      <c r="DA114" s="150">
        <f t="shared" si="547"/>
        <v>86428701.385411441</v>
      </c>
      <c r="DB114" s="150">
        <f t="shared" si="547"/>
        <v>143183838.25738609</v>
      </c>
      <c r="DC114" s="150">
        <f t="shared" si="547"/>
        <v>122115214.48839927</v>
      </c>
      <c r="DD114" s="150">
        <f t="shared" si="547"/>
        <v>78791604.072775826</v>
      </c>
      <c r="DE114" s="150">
        <f t="shared" si="547"/>
        <v>97614651.14338173</v>
      </c>
      <c r="DF114" s="150">
        <f t="shared" si="547"/>
        <v>75367643.13136369</v>
      </c>
      <c r="DG114" s="150">
        <f t="shared" si="547"/>
        <v>79306367.885161072</v>
      </c>
      <c r="DH114" s="150">
        <f t="shared" si="547"/>
        <v>59965393.924219653</v>
      </c>
      <c r="DI114" s="150">
        <f t="shared" si="547"/>
        <v>42436650.809547655</v>
      </c>
      <c r="DJ114" s="150">
        <f t="shared" ref="DJ114:DJ119" si="551">CX114+CY114+CZ114+DA114+DB114+DC114+DD114+DE114+DF114+DG114+DH114+DI114</f>
        <v>1056775329.6611584</v>
      </c>
      <c r="DK114" s="150">
        <f t="shared" si="547"/>
        <v>83120918.878317475</v>
      </c>
      <c r="DL114" s="150">
        <f t="shared" si="547"/>
        <v>96149778.83491905</v>
      </c>
      <c r="DM114" s="150">
        <f t="shared" si="547"/>
        <v>84098339.175429806</v>
      </c>
      <c r="DN114" s="150">
        <f t="shared" si="547"/>
        <v>83644228.843264908</v>
      </c>
      <c r="DO114" s="150">
        <f t="shared" si="547"/>
        <v>205456326.15590054</v>
      </c>
      <c r="DP114" s="150">
        <f t="shared" si="547"/>
        <v>80906442.997830093</v>
      </c>
      <c r="DQ114" s="150">
        <f t="shared" si="547"/>
        <v>80042442.830913037</v>
      </c>
      <c r="DR114" s="150">
        <f t="shared" si="547"/>
        <v>82775158.571190119</v>
      </c>
      <c r="DS114" s="150">
        <f t="shared" si="547"/>
        <v>79917618.093807384</v>
      </c>
      <c r="DT114" s="150">
        <f t="shared" si="547"/>
        <v>81956781.004840612</v>
      </c>
      <c r="DU114" s="150">
        <f t="shared" si="547"/>
        <v>70240807.043899193</v>
      </c>
      <c r="DV114" s="150">
        <f>DV115+DV116+DV117+DV118+DV119</f>
        <v>49300083.45852112</v>
      </c>
      <c r="DW114" s="150">
        <f t="shared" ref="DW114:DW119" si="552">DK114+DL114+DM114+DN114+DO114+DP114+DQ114+DR114+DS114+DT114+DU114+DV114</f>
        <v>1077608925.8888333</v>
      </c>
      <c r="DX114" s="150">
        <f t="shared" ref="DX114:EH114" si="553">DX115+DX116+DX117+DX118+DX119</f>
        <v>74943320</v>
      </c>
      <c r="DY114" s="150">
        <f t="shared" si="553"/>
        <v>100756981</v>
      </c>
      <c r="DZ114" s="150">
        <f t="shared" si="553"/>
        <v>84280175.340000004</v>
      </c>
      <c r="EA114" s="150">
        <f t="shared" si="553"/>
        <v>83163612.930000007</v>
      </c>
      <c r="EB114" s="150">
        <f t="shared" si="553"/>
        <v>203943734</v>
      </c>
      <c r="EC114" s="150">
        <f t="shared" si="553"/>
        <v>78902496.839999989</v>
      </c>
      <c r="ED114" s="150">
        <f t="shared" si="553"/>
        <v>75676955.110000014</v>
      </c>
      <c r="EE114" s="150">
        <f t="shared" si="553"/>
        <v>78817537.459999993</v>
      </c>
      <c r="EF114" s="150">
        <f t="shared" si="553"/>
        <v>75136948.159999996</v>
      </c>
      <c r="EG114" s="150">
        <f t="shared" si="553"/>
        <v>77124976.189999998</v>
      </c>
      <c r="EH114" s="150">
        <f t="shared" si="553"/>
        <v>96328005.349999994</v>
      </c>
      <c r="EI114" s="150">
        <f>EI115+EI116+EI117+EI118+EI119</f>
        <v>28516680</v>
      </c>
      <c r="EJ114" s="150">
        <f t="shared" ref="EJ114:EJ119" si="554">DX114+DY114+DZ114+EA114+EB114+EC114+ED114+EE114+EF114+EG114+EH114+EI114</f>
        <v>1057591422.38</v>
      </c>
      <c r="EK114" s="150">
        <f t="shared" ref="EK114:EU114" si="555">EK115+EK116+EK117+EK118+EK119</f>
        <v>81826230.769999996</v>
      </c>
      <c r="EL114" s="150">
        <f t="shared" si="555"/>
        <v>96503590</v>
      </c>
      <c r="EM114" s="150">
        <f t="shared" si="555"/>
        <v>79995695</v>
      </c>
      <c r="EN114" s="150">
        <f t="shared" si="555"/>
        <v>73500605</v>
      </c>
      <c r="EO114" s="150">
        <f t="shared" si="555"/>
        <v>199945229</v>
      </c>
      <c r="EP114" s="150">
        <f t="shared" si="555"/>
        <v>75025179</v>
      </c>
      <c r="EQ114" s="150">
        <f t="shared" si="555"/>
        <v>68558727</v>
      </c>
      <c r="ER114" s="150">
        <f t="shared" si="555"/>
        <v>108892488.69999999</v>
      </c>
      <c r="ES114" s="150">
        <f t="shared" si="555"/>
        <v>66765879</v>
      </c>
      <c r="ET114" s="150">
        <f t="shared" si="555"/>
        <v>70368080</v>
      </c>
      <c r="EU114" s="150">
        <f t="shared" si="555"/>
        <v>176784339</v>
      </c>
      <c r="EV114" s="150">
        <f>EV115+EV116+EV117+EV118+EV119</f>
        <v>47142280</v>
      </c>
      <c r="EW114" s="150">
        <f t="shared" ref="EW114:EW119" si="556">EK114+EL114+EM114+EN114+EO114+EP114+EQ114+ER114+ES114+ET114+EU114+EV114</f>
        <v>1145308322.47</v>
      </c>
      <c r="EX114" s="150">
        <f t="shared" ref="EX114:FH114" si="557">EX115+EX116+EX117+EX118+EX119</f>
        <v>87660014</v>
      </c>
      <c r="EY114" s="150">
        <f t="shared" si="557"/>
        <v>111874064</v>
      </c>
      <c r="EZ114" s="150">
        <f t="shared" si="557"/>
        <v>96494638</v>
      </c>
      <c r="FA114" s="150">
        <f t="shared" si="557"/>
        <v>96871890</v>
      </c>
      <c r="FB114" s="150">
        <f t="shared" si="557"/>
        <v>234126026</v>
      </c>
      <c r="FC114" s="150">
        <f t="shared" si="557"/>
        <v>101249353</v>
      </c>
      <c r="FD114" s="150">
        <f t="shared" si="557"/>
        <v>103319765</v>
      </c>
      <c r="FE114" s="150">
        <f t="shared" si="557"/>
        <v>113661457</v>
      </c>
      <c r="FF114" s="150">
        <f t="shared" si="557"/>
        <v>107256267</v>
      </c>
      <c r="FG114" s="150">
        <f t="shared" si="557"/>
        <v>106209652.11999999</v>
      </c>
      <c r="FH114" s="150">
        <f t="shared" si="557"/>
        <v>58729566</v>
      </c>
      <c r="FI114" s="150">
        <f>FI115+FI116+FI117+FI118+FI119</f>
        <v>69719865</v>
      </c>
      <c r="FJ114" s="150">
        <f t="shared" ref="FJ114:FJ119" si="558">EX114+EY114+EZ114+FA114+FB114+FC114+FD114+FE114+FF114+FG114+FH114+FI114</f>
        <v>1287172557.1199999</v>
      </c>
      <c r="FK114" s="150">
        <f t="shared" ref="FK114:FU114" si="559">FK115+FK116+FK117+FK118+FK119</f>
        <v>111857096.72999999</v>
      </c>
      <c r="FL114" s="150">
        <f t="shared" si="559"/>
        <v>124929333.48</v>
      </c>
      <c r="FM114" s="150">
        <f t="shared" si="559"/>
        <v>108406120</v>
      </c>
      <c r="FN114" s="150">
        <f t="shared" si="559"/>
        <v>103916790</v>
      </c>
      <c r="FO114" s="150">
        <f t="shared" si="559"/>
        <v>241835282</v>
      </c>
      <c r="FP114" s="150">
        <f t="shared" si="559"/>
        <v>109219683</v>
      </c>
      <c r="FQ114" s="150">
        <f t="shared" si="559"/>
        <v>109810929</v>
      </c>
      <c r="FR114" s="150">
        <f t="shared" si="559"/>
        <v>111392364</v>
      </c>
      <c r="FS114" s="150">
        <f t="shared" si="559"/>
        <v>109913642</v>
      </c>
      <c r="FT114" s="150">
        <f t="shared" si="559"/>
        <v>111937089</v>
      </c>
      <c r="FU114" s="150">
        <f t="shared" si="559"/>
        <v>40918831</v>
      </c>
      <c r="FV114" s="150">
        <f>FV115+FV116+FV117+FV118+FV119</f>
        <v>51603379</v>
      </c>
      <c r="FW114" s="150">
        <f t="shared" ref="FW114:FW119" si="560">FK114+FL114+FM114+FN114+FO114+FP114+FQ114+FR114+FS114+FT114+FU114+FV114</f>
        <v>1335740539.21</v>
      </c>
      <c r="FX114" s="150">
        <f t="shared" ref="FX114:GF114" si="561">FX115+FX116+FX117+FX118+FX119</f>
        <v>116145805</v>
      </c>
      <c r="FY114" s="150">
        <f t="shared" si="561"/>
        <v>128627790</v>
      </c>
      <c r="FZ114" s="150">
        <f t="shared" si="561"/>
        <v>115713465</v>
      </c>
      <c r="GA114" s="150">
        <f t="shared" si="561"/>
        <v>116080510</v>
      </c>
      <c r="GB114" s="150">
        <f t="shared" si="561"/>
        <v>254419913</v>
      </c>
      <c r="GC114" s="150">
        <f t="shared" si="561"/>
        <v>117383397</v>
      </c>
      <c r="GD114" s="150">
        <f t="shared" si="561"/>
        <v>119336882</v>
      </c>
      <c r="GE114" s="150">
        <f t="shared" si="561"/>
        <v>118908155</v>
      </c>
      <c r="GF114" s="150">
        <f t="shared" si="561"/>
        <v>71951886</v>
      </c>
      <c r="GG114" s="150">
        <f>GG115+GG116+GG117+GG118+GG119</f>
        <v>132605628</v>
      </c>
      <c r="GH114" s="150">
        <v>117304968</v>
      </c>
      <c r="GI114" s="150">
        <f>91656778+7602.58</f>
        <v>91664380.579999998</v>
      </c>
      <c r="GJ114" s="150">
        <f>FY114+FZ114+GA114+GB114+GC114+GD114+GE114+GF114+GH114+GG114+GI114+FX114</f>
        <v>1500142779.5799999</v>
      </c>
      <c r="GK114" s="150">
        <f t="shared" ref="GK114:GT114" si="562">GK115+GK116+GK117+GK118+GK119</f>
        <v>100512073.06</v>
      </c>
      <c r="GL114" s="150">
        <f t="shared" si="562"/>
        <v>118232803.45999999</v>
      </c>
      <c r="GM114" s="150">
        <f t="shared" si="562"/>
        <v>97769197.680000007</v>
      </c>
      <c r="GN114" s="150">
        <f t="shared" si="562"/>
        <v>116043822.23</v>
      </c>
      <c r="GO114" s="150">
        <f t="shared" si="562"/>
        <v>105940559.36000001</v>
      </c>
      <c r="GP114" s="150">
        <f t="shared" si="562"/>
        <v>104974881.75</v>
      </c>
      <c r="GQ114" s="150">
        <f t="shared" si="562"/>
        <v>196122309.41</v>
      </c>
      <c r="GR114" s="150">
        <f t="shared" si="562"/>
        <v>103274663.19</v>
      </c>
      <c r="GS114" s="150">
        <f t="shared" si="562"/>
        <v>69712640.489999995</v>
      </c>
      <c r="GT114" s="150">
        <f t="shared" si="562"/>
        <v>122431038.48999999</v>
      </c>
      <c r="GU114" s="150">
        <f>GU115+GU116+GU117+GU118+GU119</f>
        <v>190373569.39999998</v>
      </c>
      <c r="GV114" s="150">
        <f>GV115+GV116+GV117+GV118+GV119</f>
        <v>90818576.249999985</v>
      </c>
      <c r="GW114" s="150">
        <f t="shared" ref="GW114:GW119" si="563">GK114+GL114+GM114+GN114+GO114+GP114+GQ114+GR114+GS114+GT114+GU114+GV114</f>
        <v>1416206134.77</v>
      </c>
      <c r="GX114" s="150">
        <f t="shared" ref="GX114:HG114" si="564">GX115+GX116+GX117+GX118+GX119</f>
        <v>128832649.98999999</v>
      </c>
      <c r="GY114" s="150">
        <f t="shared" si="564"/>
        <v>134624391.12</v>
      </c>
      <c r="GZ114" s="150">
        <f t="shared" si="564"/>
        <v>130288908.59</v>
      </c>
      <c r="HA114" s="150">
        <f t="shared" si="564"/>
        <v>127040644.08999999</v>
      </c>
      <c r="HB114" s="150">
        <f t="shared" si="564"/>
        <v>128295140.38</v>
      </c>
      <c r="HC114" s="150">
        <f t="shared" si="564"/>
        <v>138537295.04999998</v>
      </c>
      <c r="HD114" s="150">
        <f t="shared" si="564"/>
        <v>201534873.78</v>
      </c>
      <c r="HE114" s="150">
        <f t="shared" si="564"/>
        <v>137423857.64000002</v>
      </c>
      <c r="HF114" s="150">
        <f t="shared" si="564"/>
        <v>102986762.01000001</v>
      </c>
      <c r="HG114" s="150">
        <f t="shared" si="564"/>
        <v>118842178.97999999</v>
      </c>
      <c r="HH114" s="150">
        <f>HH115+HH116+HH117+HH118+HH119</f>
        <v>131115857.61999999</v>
      </c>
      <c r="HI114" s="150">
        <f>HI115+HI116+HI117+HI118+HI119</f>
        <v>105319318.45000002</v>
      </c>
      <c r="HJ114" s="150">
        <f t="shared" ref="HJ114:HJ119" si="565">GX114+GY114+GZ114+HA114+HB114+HC114+HD114+HE114+HF114+HG114+HH114+HI114</f>
        <v>1584841877.7</v>
      </c>
      <c r="HK114" s="150">
        <f t="shared" ref="HK114:HT114" si="566">HK115+HK116+HK117+HK118+HK119</f>
        <v>129502639.12</v>
      </c>
      <c r="HL114" s="150">
        <f t="shared" si="566"/>
        <v>131392159.22000001</v>
      </c>
      <c r="HM114" s="150">
        <f t="shared" si="566"/>
        <v>125721470.01000001</v>
      </c>
      <c r="HN114" s="150">
        <f t="shared" si="566"/>
        <v>129651269.17</v>
      </c>
      <c r="HO114" s="150">
        <f t="shared" si="566"/>
        <v>144108940.29999998</v>
      </c>
      <c r="HP114" s="150">
        <f t="shared" si="566"/>
        <v>131738219.13</v>
      </c>
      <c r="HQ114" s="150">
        <f t="shared" si="566"/>
        <v>198022177.30000001</v>
      </c>
      <c r="HR114" s="150">
        <f t="shared" si="566"/>
        <v>132729229.84999999</v>
      </c>
      <c r="HS114" s="150">
        <f t="shared" si="566"/>
        <v>132659490.54000001</v>
      </c>
      <c r="HT114" s="150">
        <f t="shared" si="566"/>
        <v>125917195.12</v>
      </c>
      <c r="HU114" s="150">
        <f>HU115+HU116+HU117+HU118+HU119</f>
        <v>133594720.77</v>
      </c>
      <c r="HV114" s="150">
        <f>HV115+HV116+HV117+HV118+HV119</f>
        <v>91027387.989999995</v>
      </c>
      <c r="HW114" s="150">
        <f t="shared" ref="HW114:HW119" si="567">HK114+HL114+HM114+HN114+HO114+HP114+HQ114+HR114+HS114+HT114+HU114+HV114</f>
        <v>1606064898.5199997</v>
      </c>
      <c r="HX114" s="150">
        <f t="shared" ref="HX114:IG114" si="568">HX115+HX116+HX117+HX118+HX119</f>
        <v>124275488.00999999</v>
      </c>
      <c r="HY114" s="150">
        <f t="shared" si="568"/>
        <v>125416895.67</v>
      </c>
      <c r="HZ114" s="150">
        <f t="shared" si="568"/>
        <v>121753072.17</v>
      </c>
      <c r="IA114" s="150">
        <f t="shared" si="568"/>
        <v>117762498.61</v>
      </c>
      <c r="IB114" s="150">
        <f t="shared" si="568"/>
        <v>118085177.69</v>
      </c>
      <c r="IC114" s="150">
        <f t="shared" si="568"/>
        <v>119977408.34</v>
      </c>
      <c r="ID114" s="150">
        <f t="shared" si="568"/>
        <v>182990294.03999999</v>
      </c>
      <c r="IE114" s="150">
        <f t="shared" si="568"/>
        <v>117476405.20999999</v>
      </c>
      <c r="IF114" s="150">
        <f t="shared" si="568"/>
        <v>119446183.17</v>
      </c>
      <c r="IG114" s="150">
        <f t="shared" si="568"/>
        <v>117363553.48999999</v>
      </c>
      <c r="IH114" s="150">
        <f>IH115+IH116+IH117+IH118+IH119</f>
        <v>117818125.22</v>
      </c>
      <c r="II114" s="150">
        <f>II115+II116+II117+II118+II119</f>
        <v>78739224.780000001</v>
      </c>
      <c r="IJ114" s="150">
        <f t="shared" ref="IJ114:IJ119" si="569">HX114+HY114+HZ114+IA114+IB114+IC114+ID114+IE114+IF114+IG114+IH114+II114</f>
        <v>1461104326.4000001</v>
      </c>
      <c r="IK114" s="150">
        <f t="shared" ref="IK114:IT114" si="570">IK115+IK116+IK117+IK118+IK119</f>
        <v>118408441.81</v>
      </c>
      <c r="IL114" s="150">
        <f t="shared" si="570"/>
        <v>117818538.27000001</v>
      </c>
      <c r="IM114" s="150">
        <f t="shared" si="570"/>
        <v>109320863.05</v>
      </c>
      <c r="IN114" s="150">
        <f t="shared" si="570"/>
        <v>105578369.92</v>
      </c>
      <c r="IO114" s="150">
        <f t="shared" si="570"/>
        <v>105832165.51000001</v>
      </c>
      <c r="IP114" s="150">
        <f t="shared" si="570"/>
        <v>89777315.269999996</v>
      </c>
      <c r="IQ114" s="150">
        <f t="shared" si="570"/>
        <v>212228730.10000002</v>
      </c>
      <c r="IR114" s="150">
        <f t="shared" si="570"/>
        <v>108868464.95</v>
      </c>
      <c r="IS114" s="150">
        <f t="shared" si="570"/>
        <v>53860692.719999999</v>
      </c>
      <c r="IT114" s="150">
        <f t="shared" si="570"/>
        <v>110709179.66</v>
      </c>
      <c r="IU114" s="150">
        <f>IU115+IU116+IU117+IU118+IU119</f>
        <v>104710333.41000001</v>
      </c>
      <c r="IV114" s="150">
        <f>IV115+IV116+IV117+IV118+IV119</f>
        <v>74045381.50999999</v>
      </c>
      <c r="IW114" s="150">
        <f t="shared" ref="IW114:IW119" si="571">IK114+IL114+IM114+IN114+IO114+IP114+IQ114+IR114+IS114+IT114+IU114+IV114</f>
        <v>1311158476.1800003</v>
      </c>
      <c r="IX114" s="150">
        <f t="shared" ref="IX114:JG114" si="572">IX115+IX116+IX117+IX118+IX119</f>
        <v>101338548.56</v>
      </c>
      <c r="IY114" s="150">
        <f t="shared" si="572"/>
        <v>107294376.08999999</v>
      </c>
      <c r="IZ114" s="150">
        <f t="shared" si="572"/>
        <v>100773749.06999999</v>
      </c>
      <c r="JA114" s="150">
        <f t="shared" si="572"/>
        <v>97535543.540000007</v>
      </c>
      <c r="JB114" s="150">
        <f t="shared" si="572"/>
        <v>96296615.969999984</v>
      </c>
      <c r="JC114" s="150">
        <f t="shared" si="572"/>
        <v>75780410.469999999</v>
      </c>
      <c r="JD114" s="150">
        <f t="shared" si="572"/>
        <v>207289855.42999998</v>
      </c>
      <c r="JE114" s="150">
        <f t="shared" si="572"/>
        <v>95398467.049999997</v>
      </c>
      <c r="JF114" s="150">
        <f t="shared" si="572"/>
        <v>46446075.879999995</v>
      </c>
      <c r="JG114" s="150">
        <f t="shared" si="572"/>
        <v>95333828.640000001</v>
      </c>
      <c r="JH114" s="150">
        <f>JH115+JH116+JH117+JH118+JH119</f>
        <v>88773089.059999987</v>
      </c>
      <c r="JI114" s="150">
        <f>JI115+JI116+JI117+JI118+JI119</f>
        <v>50313328.169999994</v>
      </c>
      <c r="JJ114" s="150">
        <f t="shared" ref="JJ114:JJ119" si="573">IX114+IY114+IZ114+JA114+JB114+JC114+JD114+JE114+JF114+JG114+JH114+JI114</f>
        <v>1162573887.9299998</v>
      </c>
      <c r="JK114" s="150">
        <f t="shared" ref="JK114:JT114" si="574">JK115+JK116+JK117+JK118+JK119</f>
        <v>75588428.109999999</v>
      </c>
      <c r="JL114" s="150">
        <f t="shared" si="574"/>
        <v>106473406.44999999</v>
      </c>
      <c r="JM114" s="150">
        <f t="shared" si="574"/>
        <v>89495410.590000004</v>
      </c>
      <c r="JN114" s="150">
        <f t="shared" si="574"/>
        <v>85263349.689999998</v>
      </c>
      <c r="JO114" s="150">
        <f t="shared" si="574"/>
        <v>86095069.159999996</v>
      </c>
      <c r="JP114" s="150">
        <f t="shared" si="574"/>
        <v>70600947.36999999</v>
      </c>
      <c r="JQ114" s="150">
        <f t="shared" si="574"/>
        <v>156174362.97999999</v>
      </c>
      <c r="JR114" s="150">
        <f t="shared" si="574"/>
        <v>83184421.370000005</v>
      </c>
      <c r="JS114" s="150">
        <f t="shared" si="574"/>
        <v>91358657.359999999</v>
      </c>
      <c r="JT114" s="150">
        <f t="shared" si="574"/>
        <v>88143897.189999998</v>
      </c>
      <c r="JU114" s="150">
        <f>JU115+JU116+JU117+JU118+JU119</f>
        <v>83093616.379999995</v>
      </c>
      <c r="JV114" s="150">
        <f>JV115+JV116+JV117+JV118+JV119</f>
        <v>34619234.470000006</v>
      </c>
      <c r="JW114" s="150">
        <f t="shared" ref="JW114:JW119" si="575">JK114+JL114+JM114+JN114+JO114+JP114+JQ114+JR114+JS114+JT114+JU114+JV114</f>
        <v>1050090801.12</v>
      </c>
      <c r="JX114" s="150">
        <f t="shared" ref="JX114:KG114" si="576">JX115+JX116+JX117+JX118+JX119</f>
        <v>69133336.969999999</v>
      </c>
      <c r="JY114" s="150">
        <f t="shared" si="576"/>
        <v>98746848.359999999</v>
      </c>
      <c r="JZ114" s="150">
        <f t="shared" si="576"/>
        <v>83185043.969999999</v>
      </c>
      <c r="KA114" s="150">
        <f t="shared" si="576"/>
        <v>74830144.230000004</v>
      </c>
      <c r="KB114" s="150">
        <f t="shared" si="576"/>
        <v>75395666.820000008</v>
      </c>
      <c r="KC114" s="150">
        <f t="shared" si="576"/>
        <v>63654307.130000003</v>
      </c>
      <c r="KD114" s="150">
        <f t="shared" si="576"/>
        <v>208633529.07000002</v>
      </c>
      <c r="KE114" s="150">
        <f t="shared" si="576"/>
        <v>75398417.539999992</v>
      </c>
      <c r="KF114" s="150">
        <f t="shared" si="576"/>
        <v>29980109.07</v>
      </c>
      <c r="KG114" s="150">
        <f t="shared" si="576"/>
        <v>79283784.599999994</v>
      </c>
      <c r="KH114" s="150">
        <f>KH115+KH116+KH117+KH118+KH119</f>
        <v>75258666.379999995</v>
      </c>
      <c r="KI114" s="150">
        <f>KI115+KI116+KI117+KI118+KI119</f>
        <v>31505231.709999993</v>
      </c>
      <c r="KJ114" s="150">
        <f t="shared" ref="KJ114:KJ119" si="577">JX114+JY114+JZ114+KA114+KB114+KC114+KD114+KE114+KF114+KG114+KH114+KI114</f>
        <v>965005085.85000002</v>
      </c>
      <c r="KK114" s="150">
        <f t="shared" ref="KK114:KT114" si="578">KK115+KK116+KK117+KK118+KK119</f>
        <v>66106395.869999997</v>
      </c>
      <c r="KL114" s="150">
        <f t="shared" si="578"/>
        <v>106130523.11</v>
      </c>
      <c r="KM114" s="150">
        <f t="shared" si="578"/>
        <v>91503931.219999999</v>
      </c>
      <c r="KN114" s="150">
        <f t="shared" si="578"/>
        <v>240911986.95000002</v>
      </c>
      <c r="KO114" s="150">
        <f t="shared" si="578"/>
        <v>200872436.12</v>
      </c>
      <c r="KP114" s="150">
        <f t="shared" si="578"/>
        <v>124087378.05</v>
      </c>
      <c r="KQ114" s="150">
        <f t="shared" si="578"/>
        <v>26617149.550000001</v>
      </c>
      <c r="KR114" s="150">
        <f t="shared" si="578"/>
        <v>24039544.410000004</v>
      </c>
      <c r="KS114" s="150">
        <f t="shared" si="578"/>
        <v>88130614.989999995</v>
      </c>
      <c r="KT114" s="150">
        <f t="shared" si="578"/>
        <v>100527815.27999999</v>
      </c>
      <c r="KU114" s="150">
        <f>KU115+KU116+KU117+KU118+KU119</f>
        <v>93383455.859999999</v>
      </c>
      <c r="KV114" s="150">
        <f>KV115+KV116+KV117+KV118+KV119</f>
        <v>44747541.259999998</v>
      </c>
      <c r="KW114" s="150">
        <f t="shared" ref="KW114:KW119" si="579">KK114+KL114+KM114+KN114+KO114+KP114+KQ114+KR114+KS114+KT114+KU114+KV114</f>
        <v>1207058772.6699998</v>
      </c>
      <c r="KX114" s="150">
        <f t="shared" ref="KX114:LG114" si="580">KX115+KX116+KX117+KX118+KX119</f>
        <v>152929820.25</v>
      </c>
      <c r="KY114" s="150">
        <f t="shared" si="580"/>
        <v>90873381.849999994</v>
      </c>
      <c r="KZ114" s="150">
        <f t="shared" si="580"/>
        <v>84284393.800000012</v>
      </c>
      <c r="LA114" s="150">
        <f t="shared" si="580"/>
        <v>73504905.269999996</v>
      </c>
      <c r="LB114" s="150">
        <f t="shared" si="580"/>
        <v>73614751.580000013</v>
      </c>
      <c r="LC114" s="150">
        <f t="shared" si="580"/>
        <v>219343405.71000001</v>
      </c>
      <c r="LD114" s="150">
        <f t="shared" si="580"/>
        <v>44942714.709999993</v>
      </c>
      <c r="LE114" s="150">
        <f t="shared" si="580"/>
        <v>62432771.420000002</v>
      </c>
      <c r="LF114" s="150">
        <f t="shared" si="580"/>
        <v>89030118.730000019</v>
      </c>
      <c r="LG114" s="150">
        <f t="shared" si="580"/>
        <v>96347348.530000001</v>
      </c>
      <c r="LH114" s="150">
        <f>LH115+LH116+LH117+LH118+LH119</f>
        <v>95270401.030000001</v>
      </c>
      <c r="LI114" s="150">
        <f>LI115+LI116+LI117+LI118+LI119</f>
        <v>18615461.91</v>
      </c>
      <c r="LJ114" s="150">
        <f t="shared" ref="LJ114:LJ119" si="581">KX114+KY114+KZ114+LA114+LB114+LC114+LD114+LE114+LF114+LG114+LH114+LI114</f>
        <v>1101189474.7900002</v>
      </c>
      <c r="LK114" s="150">
        <f t="shared" ref="LK114:LT114" si="582">LK115+LK116+LK117+LK118+LK119</f>
        <v>145017235.54000002</v>
      </c>
      <c r="LL114" s="150">
        <f t="shared" si="582"/>
        <v>130206731.15000001</v>
      </c>
      <c r="LM114" s="150">
        <f t="shared" si="582"/>
        <v>95858901.299999997</v>
      </c>
      <c r="LN114" s="150">
        <f t="shared" si="582"/>
        <v>96102444.409999996</v>
      </c>
      <c r="LO114" s="150">
        <f t="shared" si="582"/>
        <v>70381365.030000001</v>
      </c>
      <c r="LP114" s="150">
        <f t="shared" si="582"/>
        <v>229514919.97</v>
      </c>
      <c r="LQ114" s="150">
        <f t="shared" si="582"/>
        <v>99051865.680000007</v>
      </c>
      <c r="LR114" s="150">
        <f t="shared" si="582"/>
        <v>64190582.069999993</v>
      </c>
      <c r="LS114" s="150">
        <f t="shared" si="582"/>
        <v>97300260.689999998</v>
      </c>
      <c r="LT114" s="150">
        <f t="shared" si="582"/>
        <v>103018530.48999999</v>
      </c>
      <c r="LU114" s="150">
        <f>LU115+LU116+LU117+LU118+LU119</f>
        <v>83941950.970000014</v>
      </c>
      <c r="LV114" s="150">
        <f>LV115+LV116+LV117+LV118+LV119</f>
        <v>12514746.389999999</v>
      </c>
      <c r="LW114" s="150">
        <f t="shared" ref="LW114:LW119" si="583">LK114+LL114+LM114+LN114+LO114+LP114+LQ114+LR114+LS114+LT114+LU114+LV114</f>
        <v>1227099533.6900003</v>
      </c>
      <c r="LX114" s="150">
        <f t="shared" ref="LX114:MG114" si="584">LX115+LX116+LX117+LX118+LX119</f>
        <v>75062578.409999996</v>
      </c>
      <c r="LY114" s="150">
        <f t="shared" si="584"/>
        <v>128353576.13</v>
      </c>
      <c r="LZ114" s="150">
        <f t="shared" si="584"/>
        <v>0</v>
      </c>
      <c r="MA114" s="150">
        <f t="shared" si="584"/>
        <v>0</v>
      </c>
      <c r="MB114" s="150">
        <f t="shared" si="584"/>
        <v>0</v>
      </c>
      <c r="MC114" s="150">
        <f t="shared" si="584"/>
        <v>0</v>
      </c>
      <c r="MD114" s="150">
        <f t="shared" si="584"/>
        <v>0</v>
      </c>
      <c r="ME114" s="150">
        <f t="shared" si="584"/>
        <v>0</v>
      </c>
      <c r="MF114" s="150">
        <f t="shared" si="584"/>
        <v>0</v>
      </c>
      <c r="MG114" s="150">
        <f t="shared" si="584"/>
        <v>0</v>
      </c>
      <c r="MH114" s="150">
        <f>MH115+MH116+MH117+MH118+MH119</f>
        <v>0</v>
      </c>
      <c r="MI114" s="150">
        <f>MI115+MI116+MI117+MI118+MI119</f>
        <v>0</v>
      </c>
      <c r="MJ114" s="150">
        <f t="shared" ref="MJ114:MJ119" si="585">LX114+LY114+LZ114+MA114+MB114+MC114+MD114+ME114+MF114+MG114+MH114+MI114</f>
        <v>203416154.53999999</v>
      </c>
    </row>
    <row r="115" spans="1:348" s="35" customFormat="1" x14ac:dyDescent="0.2">
      <c r="A115" s="47">
        <v>740000</v>
      </c>
      <c r="B115" s="46"/>
      <c r="C115" s="248" t="s">
        <v>2</v>
      </c>
      <c r="D115" s="208" t="s">
        <v>201</v>
      </c>
      <c r="E115" s="147">
        <v>0</v>
      </c>
      <c r="F115" s="147">
        <v>26833796.528125525</v>
      </c>
      <c r="G115" s="147">
        <v>67111967.9519279</v>
      </c>
      <c r="H115" s="147">
        <v>82949006.843598738</v>
      </c>
      <c r="I115" s="147">
        <v>105150592.55549993</v>
      </c>
      <c r="J115" s="146">
        <v>113286421.29861461</v>
      </c>
      <c r="K115" s="146">
        <v>7620981.4722083127</v>
      </c>
      <c r="L115" s="146">
        <v>7620981.4722083127</v>
      </c>
      <c r="M115" s="146">
        <v>7620981.4722083127</v>
      </c>
      <c r="N115" s="146">
        <v>24876623.268235691</v>
      </c>
      <c r="O115" s="146">
        <v>8331689.2004673686</v>
      </c>
      <c r="P115" s="146">
        <v>8331689.2004673686</v>
      </c>
      <c r="Q115" s="146">
        <v>8331689.2004673686</v>
      </c>
      <c r="R115" s="146">
        <v>27082411.116675016</v>
      </c>
      <c r="S115" s="146">
        <v>8331689.2004673686</v>
      </c>
      <c r="T115" s="146">
        <v>8331689.2004673686</v>
      </c>
      <c r="U115" s="146">
        <v>10015022.533800703</v>
      </c>
      <c r="V115" s="146">
        <v>7989613.5870472379</v>
      </c>
      <c r="W115" s="146">
        <f t="shared" si="543"/>
        <v>134485060.92472044</v>
      </c>
      <c r="X115" s="146">
        <v>9828346.6866967119</v>
      </c>
      <c r="Y115" s="146">
        <v>9983245.7018861622</v>
      </c>
      <c r="Z115" s="146">
        <v>26189755.466533132</v>
      </c>
      <c r="AA115" s="146">
        <v>10041700.050075112</v>
      </c>
      <c r="AB115" s="146">
        <v>9828346.6866967119</v>
      </c>
      <c r="AC115" s="146">
        <v>9828346.6866967119</v>
      </c>
      <c r="AD115" s="146">
        <v>9828346.6866967119</v>
      </c>
      <c r="AE115" s="146">
        <v>25325267.067267571</v>
      </c>
      <c r="AF115" s="146">
        <v>9828346.6866967119</v>
      </c>
      <c r="AG115" s="146">
        <v>23999661.992989484</v>
      </c>
      <c r="AH115" s="146">
        <v>11245476.548155569</v>
      </c>
      <c r="AI115" s="146">
        <v>10936775.997329328</v>
      </c>
      <c r="AJ115" s="146">
        <f t="shared" si="544"/>
        <v>166863616.2577199</v>
      </c>
      <c r="AK115" s="146">
        <v>11245476.548155569</v>
      </c>
      <c r="AL115" s="146">
        <v>11245476.548155569</v>
      </c>
      <c r="AM115" s="146">
        <v>11245476.548155569</v>
      </c>
      <c r="AN115" s="146">
        <v>11245476.548155569</v>
      </c>
      <c r="AO115" s="146">
        <v>12028221.498915039</v>
      </c>
      <c r="AP115" s="146">
        <v>11257436.154231347</v>
      </c>
      <c r="AQ115" s="146">
        <v>11245476.548155569</v>
      </c>
      <c r="AR115" s="146">
        <v>46432452.845935568</v>
      </c>
      <c r="AS115" s="146">
        <v>29210482.390252046</v>
      </c>
      <c r="AT115" s="146">
        <v>11684192.956100818</v>
      </c>
      <c r="AU115" s="146">
        <v>14694216.324486731</v>
      </c>
      <c r="AV115" s="146">
        <v>0</v>
      </c>
      <c r="AW115" s="146">
        <f t="shared" si="545"/>
        <v>181534384.9106994</v>
      </c>
      <c r="AX115" s="146">
        <v>11246035.720247038</v>
      </c>
      <c r="AY115" s="146">
        <v>11246035.720247038</v>
      </c>
      <c r="AZ115" s="146">
        <v>11246035.720247038</v>
      </c>
      <c r="BA115" s="146">
        <v>11246035.720247038</v>
      </c>
      <c r="BB115" s="146">
        <v>88965523.284927383</v>
      </c>
      <c r="BC115" s="146">
        <v>52608662.994491741</v>
      </c>
      <c r="BD115" s="146">
        <v>18476368.719746284</v>
      </c>
      <c r="BE115" s="146">
        <v>18139805.541645806</v>
      </c>
      <c r="BF115" s="146">
        <v>18139805.541645806</v>
      </c>
      <c r="BG115" s="146">
        <v>47868114.672008015</v>
      </c>
      <c r="BH115" s="146">
        <v>60090135.202804208</v>
      </c>
      <c r="BI115" s="154">
        <v>18912343.515272912</v>
      </c>
      <c r="BJ115" s="146">
        <f t="shared" si="546"/>
        <v>368184902.35353029</v>
      </c>
      <c r="BK115" s="146">
        <v>18141796.027374394</v>
      </c>
      <c r="BL115" s="146">
        <v>27679018.52779169</v>
      </c>
      <c r="BM115" s="146">
        <v>27679018.52779169</v>
      </c>
      <c r="BN115" s="146">
        <v>27679018.52779169</v>
      </c>
      <c r="BO115" s="146">
        <v>31522233.350025039</v>
      </c>
      <c r="BP115" s="146">
        <v>27128292.438657988</v>
      </c>
      <c r="BQ115" s="146">
        <v>27131885.327991989</v>
      </c>
      <c r="BR115" s="146">
        <v>27128292.438657988</v>
      </c>
      <c r="BS115" s="146">
        <v>27128292.438657988</v>
      </c>
      <c r="BT115" s="146">
        <v>27128292.438657988</v>
      </c>
      <c r="BU115" s="146">
        <v>27128292.438657988</v>
      </c>
      <c r="BV115" s="146">
        <v>27124699.549323987</v>
      </c>
      <c r="BW115" s="146">
        <f t="shared" si="548"/>
        <v>322599132.03138047</v>
      </c>
      <c r="BX115" s="146">
        <v>27128292.438657988</v>
      </c>
      <c r="BY115" s="146">
        <v>27128292.438657988</v>
      </c>
      <c r="BZ115" s="146">
        <v>27128292.438657988</v>
      </c>
      <c r="CA115" s="146">
        <v>28334526.79018528</v>
      </c>
      <c r="CB115" s="146">
        <v>25395489.066933736</v>
      </c>
      <c r="CC115" s="146">
        <v>28334526.79018528</v>
      </c>
      <c r="CD115" s="146">
        <v>28334526.79018528</v>
      </c>
      <c r="CE115" s="146">
        <v>28334526.79018528</v>
      </c>
      <c r="CF115" s="146">
        <v>28334526.79018528</v>
      </c>
      <c r="CG115" s="146">
        <v>28334526.79018528</v>
      </c>
      <c r="CH115" s="146">
        <v>28334526.79018528</v>
      </c>
      <c r="CI115" s="146">
        <v>28334526.79018528</v>
      </c>
      <c r="CJ115" s="146">
        <f t="shared" si="549"/>
        <v>333456580.70438987</v>
      </c>
      <c r="CK115" s="146">
        <v>28334526.79018528</v>
      </c>
      <c r="CL115" s="146">
        <v>28334526.79018528</v>
      </c>
      <c r="CM115" s="146">
        <v>29295196.962109834</v>
      </c>
      <c r="CN115" s="146">
        <v>29295196.962109834</v>
      </c>
      <c r="CO115" s="146">
        <v>23950108.496077448</v>
      </c>
      <c r="CP115" s="146">
        <v>29295196.962109834</v>
      </c>
      <c r="CQ115" s="146">
        <v>29295196.962109834</v>
      </c>
      <c r="CR115" s="146">
        <v>29295196.962109834</v>
      </c>
      <c r="CS115" s="146">
        <v>29295196.962109834</v>
      </c>
      <c r="CT115" s="146">
        <v>29295196.962109834</v>
      </c>
      <c r="CU115" s="146">
        <v>29295196.962109834</v>
      </c>
      <c r="CV115" s="146">
        <v>29295196.962109834</v>
      </c>
      <c r="CW115" s="146">
        <f t="shared" si="550"/>
        <v>344275934.73543644</v>
      </c>
      <c r="CX115" s="146">
        <v>29295196.962109834</v>
      </c>
      <c r="CY115" s="146">
        <v>29295196.962109834</v>
      </c>
      <c r="CZ115" s="146">
        <v>29295196.962109834</v>
      </c>
      <c r="DA115" s="146">
        <v>30146553.16307795</v>
      </c>
      <c r="DB115" s="146">
        <v>29021770.15523285</v>
      </c>
      <c r="DC115" s="146">
        <v>30307240.026706729</v>
      </c>
      <c r="DD115" s="146">
        <v>29181363.712235019</v>
      </c>
      <c r="DE115" s="146">
        <v>29181363.712235019</v>
      </c>
      <c r="DF115" s="146">
        <v>29181363.712235019</v>
      </c>
      <c r="DG115" s="146">
        <v>29181363.712235019</v>
      </c>
      <c r="DH115" s="146">
        <v>29181363.712235019</v>
      </c>
      <c r="DI115" s="146">
        <v>29181363.712235019</v>
      </c>
      <c r="DJ115" s="146">
        <f t="shared" si="551"/>
        <v>352449336.50475723</v>
      </c>
      <c r="DK115" s="146">
        <v>29181363.712235019</v>
      </c>
      <c r="DL115" s="146">
        <v>29181363.712235019</v>
      </c>
      <c r="DM115" s="146">
        <v>29181363.712235019</v>
      </c>
      <c r="DN115" s="146">
        <v>29181363.712235019</v>
      </c>
      <c r="DO115" s="146">
        <v>29181363.712235019</v>
      </c>
      <c r="DP115" s="146">
        <v>37906831.079953261</v>
      </c>
      <c r="DQ115" s="146">
        <v>31197884.326489735</v>
      </c>
      <c r="DR115" s="146">
        <v>31197884.326489735</v>
      </c>
      <c r="DS115" s="146">
        <v>31197884.326489735</v>
      </c>
      <c r="DT115" s="146">
        <v>31197884.326489735</v>
      </c>
      <c r="DU115" s="146">
        <v>31197884.326489735</v>
      </c>
      <c r="DV115" s="146">
        <v>31197884.326489735</v>
      </c>
      <c r="DW115" s="146">
        <f t="shared" si="552"/>
        <v>371000955.60006684</v>
      </c>
      <c r="DX115" s="146">
        <v>31322931</v>
      </c>
      <c r="DY115" s="146">
        <v>31322930</v>
      </c>
      <c r="DZ115" s="146">
        <v>31322930.5</v>
      </c>
      <c r="EA115" s="146">
        <v>31322930.5</v>
      </c>
      <c r="EB115" s="146">
        <v>31322930</v>
      </c>
      <c r="EC115" s="146">
        <v>38967397.289999999</v>
      </c>
      <c r="ED115" s="146">
        <v>31322930.5</v>
      </c>
      <c r="EE115" s="146">
        <v>31322930.5</v>
      </c>
      <c r="EF115" s="146">
        <v>31322930.5</v>
      </c>
      <c r="EG115" s="146">
        <v>31322930.5</v>
      </c>
      <c r="EH115" s="146">
        <v>31322930.5</v>
      </c>
      <c r="EI115" s="146">
        <v>31322931</v>
      </c>
      <c r="EJ115" s="146">
        <f t="shared" si="554"/>
        <v>383519632.78999996</v>
      </c>
      <c r="EK115" s="146">
        <v>32808825.579999998</v>
      </c>
      <c r="EL115" s="146">
        <v>32808826</v>
      </c>
      <c r="EM115" s="146">
        <v>32808826</v>
      </c>
      <c r="EN115" s="146">
        <v>32808826</v>
      </c>
      <c r="EO115" s="146">
        <v>52447028</v>
      </c>
      <c r="EP115" s="146">
        <v>32808826</v>
      </c>
      <c r="EQ115" s="146">
        <v>32808826</v>
      </c>
      <c r="ER115" s="146">
        <v>64967745.579999998</v>
      </c>
      <c r="ES115" s="146">
        <v>32808826</v>
      </c>
      <c r="ET115" s="146">
        <v>32808826</v>
      </c>
      <c r="EU115" s="146">
        <v>32808826</v>
      </c>
      <c r="EV115" s="146">
        <v>32808826</v>
      </c>
      <c r="EW115" s="146">
        <f t="shared" si="556"/>
        <v>445503033.15999997</v>
      </c>
      <c r="EX115" s="146">
        <v>33518555</v>
      </c>
      <c r="EY115" s="146">
        <v>33518555</v>
      </c>
      <c r="EZ115" s="146">
        <v>33518555</v>
      </c>
      <c r="FA115" s="146">
        <v>63318104</v>
      </c>
      <c r="FB115" s="146">
        <v>33518555</v>
      </c>
      <c r="FC115" s="146">
        <v>33518555</v>
      </c>
      <c r="FD115" s="146">
        <v>33518555</v>
      </c>
      <c r="FE115" s="146">
        <v>33518555</v>
      </c>
      <c r="FF115" s="146">
        <v>40321366</v>
      </c>
      <c r="FG115" s="146">
        <v>40321365.82</v>
      </c>
      <c r="FH115" s="146">
        <v>40321366</v>
      </c>
      <c r="FI115" s="146">
        <v>40321366</v>
      </c>
      <c r="FJ115" s="146">
        <f t="shared" si="558"/>
        <v>459233452.81999999</v>
      </c>
      <c r="FK115" s="146">
        <v>36355981.600000001</v>
      </c>
      <c r="FL115" s="146">
        <v>36355981.600000001</v>
      </c>
      <c r="FM115" s="146">
        <v>36355982</v>
      </c>
      <c r="FN115" s="146">
        <v>36702711</v>
      </c>
      <c r="FO115" s="146">
        <v>36702711</v>
      </c>
      <c r="FP115" s="146">
        <v>41595416</v>
      </c>
      <c r="FQ115" s="146">
        <v>36702711</v>
      </c>
      <c r="FR115" s="146">
        <v>36702711</v>
      </c>
      <c r="FS115" s="146">
        <v>36702711</v>
      </c>
      <c r="FT115" s="146">
        <v>36702711</v>
      </c>
      <c r="FU115" s="146">
        <v>36702711</v>
      </c>
      <c r="FV115" s="146">
        <v>36702711</v>
      </c>
      <c r="FW115" s="146">
        <f t="shared" si="560"/>
        <v>444285049.19999999</v>
      </c>
      <c r="FX115" s="146">
        <v>31610405</v>
      </c>
      <c r="FY115" s="146">
        <v>31610405</v>
      </c>
      <c r="FZ115" s="146">
        <v>31610405</v>
      </c>
      <c r="GA115" s="146">
        <v>31610405</v>
      </c>
      <c r="GB115" s="146">
        <v>33318773</v>
      </c>
      <c r="GC115" s="146">
        <v>31610405</v>
      </c>
      <c r="GD115" s="146">
        <v>31610405</v>
      </c>
      <c r="GE115" s="146">
        <v>31610405</v>
      </c>
      <c r="GF115" s="146">
        <v>31610405</v>
      </c>
      <c r="GG115" s="146">
        <v>51613817</v>
      </c>
      <c r="GH115" s="146">
        <v>51613816.979999997</v>
      </c>
      <c r="GI115" s="146">
        <v>51613816.969999999</v>
      </c>
      <c r="GJ115" s="146">
        <v>441043463.95000005</v>
      </c>
      <c r="GK115" s="146">
        <v>28279808.920000002</v>
      </c>
      <c r="GL115" s="146">
        <v>28279808.920000002</v>
      </c>
      <c r="GM115" s="146">
        <v>28279808.920000002</v>
      </c>
      <c r="GN115" s="146">
        <v>28279808.920000002</v>
      </c>
      <c r="GO115" s="146">
        <v>28279808.920000002</v>
      </c>
      <c r="GP115" s="146">
        <v>29275150.670000002</v>
      </c>
      <c r="GQ115" s="146">
        <v>28113918.629999999</v>
      </c>
      <c r="GR115" s="146">
        <v>28113918.629999999</v>
      </c>
      <c r="GS115" s="146">
        <v>28113918.629999999</v>
      </c>
      <c r="GT115" s="146">
        <v>28113918.629999999</v>
      </c>
      <c r="GU115" s="146">
        <v>28113918.629999999</v>
      </c>
      <c r="GV115" s="146">
        <v>28113919.579999998</v>
      </c>
      <c r="GW115" s="146">
        <f t="shared" si="563"/>
        <v>339357708</v>
      </c>
      <c r="GX115" s="146">
        <v>27714212.829999998</v>
      </c>
      <c r="GY115" s="146">
        <v>27714212.829999998</v>
      </c>
      <c r="GZ115" s="146">
        <v>27714212.829999998</v>
      </c>
      <c r="HA115" s="146">
        <v>-1628088.54</v>
      </c>
      <c r="HB115" s="146">
        <v>27714212.829999998</v>
      </c>
      <c r="HC115" s="146">
        <v>27714212.829999998</v>
      </c>
      <c r="HD115" s="146">
        <v>27714212.829999998</v>
      </c>
      <c r="HE115" s="146">
        <v>33068213.109999999</v>
      </c>
      <c r="HF115" s="146">
        <v>33068213.109999999</v>
      </c>
      <c r="HG115" s="146">
        <v>33068213.109999999</v>
      </c>
      <c r="HH115" s="146">
        <v>33068213.109999999</v>
      </c>
      <c r="HI115" s="146">
        <v>33068213.120000001</v>
      </c>
      <c r="HJ115" s="146">
        <f t="shared" si="565"/>
        <v>329998254.00000006</v>
      </c>
      <c r="HK115" s="146">
        <v>27547987.920000002</v>
      </c>
      <c r="HL115" s="146">
        <v>27547987.920000002</v>
      </c>
      <c r="HM115" s="146">
        <v>27547987.920000002</v>
      </c>
      <c r="HN115" s="146">
        <v>27547987.920000002</v>
      </c>
      <c r="HO115" s="146">
        <v>-64755176.340000004</v>
      </c>
      <c r="HP115" s="146">
        <v>18894294.339999996</v>
      </c>
      <c r="HQ115" s="146">
        <v>18894294.339999996</v>
      </c>
      <c r="HR115" s="146">
        <v>18894294.34</v>
      </c>
      <c r="HS115" s="146">
        <v>18894294.34</v>
      </c>
      <c r="HT115" s="146">
        <v>18894294.34</v>
      </c>
      <c r="HU115" s="146">
        <v>18894294.359999999</v>
      </c>
      <c r="HV115" s="146">
        <v>18894294.34</v>
      </c>
      <c r="HW115" s="146">
        <f t="shared" si="567"/>
        <v>177696835.73999998</v>
      </c>
      <c r="HX115" s="146">
        <v>25964654.579999998</v>
      </c>
      <c r="HY115" s="146">
        <v>25964654.579999998</v>
      </c>
      <c r="HZ115" s="146">
        <v>25964654.579999998</v>
      </c>
      <c r="IA115" s="146">
        <v>21345115.140000001</v>
      </c>
      <c r="IB115" s="146">
        <v>49989828.379999995</v>
      </c>
      <c r="IC115" s="146">
        <v>21345115.140000001</v>
      </c>
      <c r="ID115" s="146">
        <v>21345115.140000001</v>
      </c>
      <c r="IE115" s="146">
        <v>21345115.140000001</v>
      </c>
      <c r="IF115" s="146">
        <v>21345115.140000001</v>
      </c>
      <c r="IG115" s="146">
        <v>21345115.140000001</v>
      </c>
      <c r="IH115" s="146">
        <v>21345115.140000001</v>
      </c>
      <c r="II115" s="146">
        <v>21345115.140000001</v>
      </c>
      <c r="IJ115" s="146">
        <f t="shared" si="569"/>
        <v>298644713.23999989</v>
      </c>
      <c r="IK115" s="146">
        <v>23250000</v>
      </c>
      <c r="IL115" s="146">
        <v>23250000</v>
      </c>
      <c r="IM115" s="146">
        <v>23250000</v>
      </c>
      <c r="IN115" s="146">
        <v>23250000</v>
      </c>
      <c r="IO115" s="146">
        <v>22318306.940000001</v>
      </c>
      <c r="IP115" s="146">
        <v>23250000</v>
      </c>
      <c r="IQ115" s="146">
        <v>23250000</v>
      </c>
      <c r="IR115" s="146">
        <v>23250000</v>
      </c>
      <c r="IS115" s="146">
        <v>23250000</v>
      </c>
      <c r="IT115" s="146">
        <v>23250000</v>
      </c>
      <c r="IU115" s="146">
        <v>23250000</v>
      </c>
      <c r="IV115" s="146">
        <v>23250000</v>
      </c>
      <c r="IW115" s="146">
        <f t="shared" si="571"/>
        <v>278068306.94</v>
      </c>
      <c r="IX115" s="146">
        <v>22833333.329999998</v>
      </c>
      <c r="IY115" s="146">
        <v>22833333.329999998</v>
      </c>
      <c r="IZ115" s="146">
        <v>22833333.329999998</v>
      </c>
      <c r="JA115" s="146">
        <v>22833333.329999998</v>
      </c>
      <c r="JB115" s="146">
        <v>-47279385.890000001</v>
      </c>
      <c r="JC115" s="146">
        <v>22833333.329999998</v>
      </c>
      <c r="JD115" s="146">
        <v>22833333.329999998</v>
      </c>
      <c r="JE115" s="146">
        <v>22833333.329999998</v>
      </c>
      <c r="JF115" s="146">
        <v>22833333.329999998</v>
      </c>
      <c r="JG115" s="146">
        <v>22833333.329999998</v>
      </c>
      <c r="JH115" s="146">
        <v>22833333.329999998</v>
      </c>
      <c r="JI115" s="146">
        <v>22833333.370000001</v>
      </c>
      <c r="JJ115" s="146">
        <f t="shared" si="573"/>
        <v>203887280.77999997</v>
      </c>
      <c r="JK115" s="146">
        <v>18583333.329999998</v>
      </c>
      <c r="JL115" s="146">
        <v>18583333.329999998</v>
      </c>
      <c r="JM115" s="146">
        <v>18583333.329999998</v>
      </c>
      <c r="JN115" s="146">
        <v>18583333.329999998</v>
      </c>
      <c r="JO115" s="146">
        <v>-37009507.079999998</v>
      </c>
      <c r="JP115" s="146">
        <v>18583333.329999998</v>
      </c>
      <c r="JQ115" s="146">
        <v>18583333.329999998</v>
      </c>
      <c r="JR115" s="146">
        <v>18583333.329999998</v>
      </c>
      <c r="JS115" s="146">
        <v>18583333.329999998</v>
      </c>
      <c r="JT115" s="146">
        <v>18583333.329999998</v>
      </c>
      <c r="JU115" s="146">
        <v>18583333.329999998</v>
      </c>
      <c r="JV115" s="146">
        <v>18583333.370000001</v>
      </c>
      <c r="JW115" s="146">
        <f t="shared" si="575"/>
        <v>167407159.58999997</v>
      </c>
      <c r="JX115" s="146">
        <v>18583333.329999998</v>
      </c>
      <c r="JY115" s="146">
        <v>18583333.329999998</v>
      </c>
      <c r="JZ115" s="146">
        <v>18583333.329999998</v>
      </c>
      <c r="KA115" s="146">
        <v>19916666.670000002</v>
      </c>
      <c r="KB115" s="146">
        <v>31154496.230000004</v>
      </c>
      <c r="KC115" s="146">
        <v>19916666.670000002</v>
      </c>
      <c r="KD115" s="146">
        <v>19916666.670000002</v>
      </c>
      <c r="KE115" s="146">
        <v>19916666.670000002</v>
      </c>
      <c r="KF115" s="146">
        <v>19916666.670000002</v>
      </c>
      <c r="KG115" s="146">
        <v>19916666.670000002</v>
      </c>
      <c r="KH115" s="146">
        <v>19916666.670000002</v>
      </c>
      <c r="KI115" s="146">
        <v>19916666.649999999</v>
      </c>
      <c r="KJ115" s="146">
        <f t="shared" si="577"/>
        <v>246237829.56000009</v>
      </c>
      <c r="KK115" s="146">
        <v>21666666.66</v>
      </c>
      <c r="KL115" s="146">
        <v>21666666.66</v>
      </c>
      <c r="KM115" s="146">
        <v>21666666.66</v>
      </c>
      <c r="KN115" s="146">
        <v>21666666.66</v>
      </c>
      <c r="KO115" s="146">
        <v>32264269.390000001</v>
      </c>
      <c r="KP115" s="146">
        <v>21666666.66</v>
      </c>
      <c r="KQ115" s="146">
        <v>21666666.66</v>
      </c>
      <c r="KR115" s="146">
        <v>21666666.66</v>
      </c>
      <c r="KS115" s="146">
        <v>21666666.66</v>
      </c>
      <c r="KT115" s="146">
        <v>21666666.66</v>
      </c>
      <c r="KU115" s="146">
        <v>21666666.66</v>
      </c>
      <c r="KV115" s="146">
        <v>21666666.739999998</v>
      </c>
      <c r="KW115" s="146">
        <f t="shared" si="579"/>
        <v>270597602.72999996</v>
      </c>
      <c r="KX115" s="146">
        <v>22166666.670000002</v>
      </c>
      <c r="KY115" s="146">
        <v>22166666.670000002</v>
      </c>
      <c r="KZ115" s="146">
        <v>22166666.670000002</v>
      </c>
      <c r="LA115" s="146">
        <v>22166666.670000002</v>
      </c>
      <c r="LB115" s="146">
        <v>22166666.670000002</v>
      </c>
      <c r="LC115" s="146">
        <v>22166666.670000002</v>
      </c>
      <c r="LD115" s="146">
        <v>18879551.289999999</v>
      </c>
      <c r="LE115" s="146">
        <v>22166666.670000002</v>
      </c>
      <c r="LF115" s="146">
        <v>22166666.670000002</v>
      </c>
      <c r="LG115" s="146">
        <v>22166666.670000002</v>
      </c>
      <c r="LH115" s="146">
        <v>22166666.670000002</v>
      </c>
      <c r="LI115" s="146">
        <v>22166666.629999999</v>
      </c>
      <c r="LJ115" s="146">
        <f t="shared" si="581"/>
        <v>262712884.62000006</v>
      </c>
      <c r="LK115" s="146">
        <v>24750000</v>
      </c>
      <c r="LL115" s="146">
        <v>24750000</v>
      </c>
      <c r="LM115" s="146">
        <v>24750000</v>
      </c>
      <c r="LN115" s="146">
        <v>24750000</v>
      </c>
      <c r="LO115" s="146">
        <v>29627891.09</v>
      </c>
      <c r="LP115" s="146">
        <v>24750000</v>
      </c>
      <c r="LQ115" s="146">
        <v>24750000</v>
      </c>
      <c r="LR115" s="146">
        <v>24750000</v>
      </c>
      <c r="LS115" s="146">
        <v>24750000</v>
      </c>
      <c r="LT115" s="146">
        <v>24750000</v>
      </c>
      <c r="LU115" s="146">
        <v>24750000</v>
      </c>
      <c r="LV115" s="146">
        <v>24750000</v>
      </c>
      <c r="LW115" s="146">
        <f t="shared" si="583"/>
        <v>301877891.09000003</v>
      </c>
      <c r="LX115" s="146">
        <v>25833333.329999998</v>
      </c>
      <c r="LY115" s="146">
        <v>25833333.329999998</v>
      </c>
      <c r="LZ115" s="146">
        <v>0</v>
      </c>
      <c r="MA115" s="146">
        <v>0</v>
      </c>
      <c r="MB115" s="146">
        <v>0</v>
      </c>
      <c r="MC115" s="146">
        <v>0</v>
      </c>
      <c r="MD115" s="146">
        <v>0</v>
      </c>
      <c r="ME115" s="146">
        <v>0</v>
      </c>
      <c r="MF115" s="146">
        <v>0</v>
      </c>
      <c r="MG115" s="146">
        <v>0</v>
      </c>
      <c r="MH115" s="146">
        <v>0</v>
      </c>
      <c r="MI115" s="146">
        <v>0</v>
      </c>
      <c r="MJ115" s="146">
        <f t="shared" si="585"/>
        <v>51666666.659999996</v>
      </c>
    </row>
    <row r="116" spans="1:348" s="35" customFormat="1" x14ac:dyDescent="0.2">
      <c r="A116" s="47">
        <v>740002</v>
      </c>
      <c r="B116" s="46"/>
      <c r="C116" s="248" t="s">
        <v>3</v>
      </c>
      <c r="D116" s="208" t="s">
        <v>4</v>
      </c>
      <c r="E116" s="147">
        <v>0</v>
      </c>
      <c r="F116" s="147">
        <v>0</v>
      </c>
      <c r="G116" s="147">
        <v>0</v>
      </c>
      <c r="H116" s="147">
        <v>0</v>
      </c>
      <c r="I116" s="147">
        <v>173322091.47053915</v>
      </c>
      <c r="J116" s="146">
        <v>349351201.8027041</v>
      </c>
      <c r="K116" s="146">
        <v>61771824.403271578</v>
      </c>
      <c r="L116" s="146">
        <v>36892839.258888334</v>
      </c>
      <c r="M116" s="146">
        <v>31580704.389918212</v>
      </c>
      <c r="N116" s="146">
        <v>19758804.873977635</v>
      </c>
      <c r="O116" s="146">
        <v>36129193.790686034</v>
      </c>
      <c r="P116" s="146">
        <v>68419295.610081792</v>
      </c>
      <c r="Q116" s="146">
        <v>49244700.383909203</v>
      </c>
      <c r="R116" s="146">
        <v>16011517.275913872</v>
      </c>
      <c r="S116" s="146">
        <v>34576865.297946922</v>
      </c>
      <c r="T116" s="146">
        <v>30929727.925221168</v>
      </c>
      <c r="U116" s="146">
        <v>34451272.742447004</v>
      </c>
      <c r="V116" s="146">
        <v>2083821.5656818561</v>
      </c>
      <c r="W116" s="146">
        <f t="shared" si="543"/>
        <v>421850567.51794368</v>
      </c>
      <c r="X116" s="146">
        <v>52257552.996160917</v>
      </c>
      <c r="Y116" s="146">
        <v>46298614.588549495</v>
      </c>
      <c r="Z116" s="146">
        <v>21256885.327991989</v>
      </c>
      <c r="AA116" s="146">
        <v>38666332.832582206</v>
      </c>
      <c r="AB116" s="146">
        <v>43861625.77199132</v>
      </c>
      <c r="AC116" s="146">
        <v>83120514.104490072</v>
      </c>
      <c r="AD116" s="146">
        <v>37276748.45601736</v>
      </c>
      <c r="AE116" s="146">
        <v>31493072.942747459</v>
      </c>
      <c r="AF116" s="146">
        <v>41011517.275913872</v>
      </c>
      <c r="AG116" s="146">
        <v>29882323.485227846</v>
      </c>
      <c r="AH116" s="146">
        <v>31700884.660323821</v>
      </c>
      <c r="AI116" s="146">
        <v>0</v>
      </c>
      <c r="AJ116" s="146">
        <f t="shared" si="544"/>
        <v>456826072.44199634</v>
      </c>
      <c r="AK116" s="146">
        <v>90495176.097479567</v>
      </c>
      <c r="AL116" s="146">
        <v>52199132.031380408</v>
      </c>
      <c r="AM116" s="146">
        <v>42459522.617259219</v>
      </c>
      <c r="AN116" s="146">
        <v>52583041.228509434</v>
      </c>
      <c r="AO116" s="146">
        <v>38908362.543815725</v>
      </c>
      <c r="AP116" s="146">
        <v>89818060.423969299</v>
      </c>
      <c r="AQ116" s="146">
        <v>45952261.725922219</v>
      </c>
      <c r="AR116" s="146">
        <v>15498247.371056587</v>
      </c>
      <c r="AS116" s="146">
        <v>29444166.249374062</v>
      </c>
      <c r="AT116" s="146">
        <v>1051577.3660490736</v>
      </c>
      <c r="AU116" s="146">
        <v>1101594.0577532968</v>
      </c>
      <c r="AV116" s="146">
        <v>0</v>
      </c>
      <c r="AW116" s="146">
        <f t="shared" si="545"/>
        <v>459511141.71256888</v>
      </c>
      <c r="AX116" s="146">
        <v>55917209.14705392</v>
      </c>
      <c r="AY116" s="146">
        <v>56334501.752628945</v>
      </c>
      <c r="AZ116" s="146">
        <v>54206597.396094143</v>
      </c>
      <c r="BA116" s="146">
        <v>68227341.011517271</v>
      </c>
      <c r="BB116" s="146">
        <v>14605241.195126023</v>
      </c>
      <c r="BC116" s="146">
        <v>37556334.50175263</v>
      </c>
      <c r="BD116" s="146">
        <v>33800701.051577367</v>
      </c>
      <c r="BE116" s="146">
        <v>35887164.079452515</v>
      </c>
      <c r="BF116" s="146">
        <v>37890168.586212657</v>
      </c>
      <c r="BG116" s="146">
        <v>6797216.6583208144</v>
      </c>
      <c r="BH116" s="146">
        <v>0</v>
      </c>
      <c r="BI116" s="154">
        <v>250375.56334501755</v>
      </c>
      <c r="BJ116" s="146">
        <f t="shared" si="546"/>
        <v>401472850.94308132</v>
      </c>
      <c r="BK116" s="146">
        <v>58003672.174929067</v>
      </c>
      <c r="BL116" s="146">
        <v>49657820.063428484</v>
      </c>
      <c r="BM116" s="146">
        <v>51744283.091303624</v>
      </c>
      <c r="BN116" s="146">
        <v>47988649.641128361</v>
      </c>
      <c r="BO116" s="146">
        <v>43398430.979803041</v>
      </c>
      <c r="BP116" s="146">
        <v>109330662.66065766</v>
      </c>
      <c r="BQ116" s="146">
        <v>44233016.190953098</v>
      </c>
      <c r="BR116" s="146">
        <v>49657820.063428484</v>
      </c>
      <c r="BS116" s="146">
        <v>39225504.924052753</v>
      </c>
      <c r="BT116" s="146">
        <v>44650308.796528131</v>
      </c>
      <c r="BU116" s="146">
        <v>24054465.030879654</v>
      </c>
      <c r="BV116" s="146">
        <v>19612752.462026376</v>
      </c>
      <c r="BW116" s="146">
        <f t="shared" si="548"/>
        <v>581557386.07911861</v>
      </c>
      <c r="BX116" s="146">
        <v>44712902.687364385</v>
      </c>
      <c r="BY116" s="146">
        <v>43398430.979803041</v>
      </c>
      <c r="BZ116" s="146">
        <v>48823234.852278426</v>
      </c>
      <c r="CA116" s="146">
        <v>47571357.035553329</v>
      </c>
      <c r="CB116" s="146">
        <v>48844099.48255717</v>
      </c>
      <c r="CC116" s="146">
        <v>113086296.11083291</v>
      </c>
      <c r="CD116" s="146">
        <v>55917209.14705392</v>
      </c>
      <c r="CE116" s="146">
        <v>58212318.47771658</v>
      </c>
      <c r="CF116" s="146">
        <v>54665331.33032883</v>
      </c>
      <c r="CG116" s="146">
        <v>48531130.028375894</v>
      </c>
      <c r="CH116" s="146">
        <v>25757123.184777167</v>
      </c>
      <c r="CI116" s="146">
        <v>29627774.995827075</v>
      </c>
      <c r="CJ116" s="146">
        <f t="shared" si="549"/>
        <v>619147208.31246865</v>
      </c>
      <c r="CK116" s="146">
        <v>48405942.246703394</v>
      </c>
      <c r="CL116" s="146">
        <v>66766816.892004676</v>
      </c>
      <c r="CM116" s="146">
        <v>51326990.485728592</v>
      </c>
      <c r="CN116" s="146">
        <v>54248038.724753805</v>
      </c>
      <c r="CO116" s="146">
        <v>123439325.6551494</v>
      </c>
      <c r="CP116" s="146">
        <v>90552495.409781352</v>
      </c>
      <c r="CQ116" s="146">
        <v>50492405.274578534</v>
      </c>
      <c r="CR116" s="146">
        <v>56334501.752628945</v>
      </c>
      <c r="CS116" s="146">
        <v>57586379.569354035</v>
      </c>
      <c r="CT116" s="146">
        <v>59255549.99165415</v>
      </c>
      <c r="CU116" s="146">
        <v>0</v>
      </c>
      <c r="CV116" s="146">
        <v>-6259389.0836254386</v>
      </c>
      <c r="CW116" s="146">
        <f t="shared" si="550"/>
        <v>652149056.91871142</v>
      </c>
      <c r="CX116" s="146">
        <v>67184109.497579709</v>
      </c>
      <c r="CY116" s="146">
        <v>54665331.33032883</v>
      </c>
      <c r="CZ116" s="146">
        <v>55917209.14705392</v>
      </c>
      <c r="DA116" s="146">
        <v>54248038.724753805</v>
      </c>
      <c r="DB116" s="146">
        <v>112126523.11801036</v>
      </c>
      <c r="DC116" s="146">
        <v>89717910.198631287</v>
      </c>
      <c r="DD116" s="146">
        <v>47571357.035553329</v>
      </c>
      <c r="DE116" s="146">
        <v>66349524.286429644</v>
      </c>
      <c r="DF116" s="146">
        <v>44024369.888165586</v>
      </c>
      <c r="DG116" s="146">
        <v>47988649.641128361</v>
      </c>
      <c r="DH116" s="146">
        <v>28584543.481889501</v>
      </c>
      <c r="DI116" s="146">
        <v>11096398.764813889</v>
      </c>
      <c r="DJ116" s="146">
        <f t="shared" si="551"/>
        <v>679473965.11433816</v>
      </c>
      <c r="DK116" s="146">
        <v>51744283.091303624</v>
      </c>
      <c r="DL116" s="146">
        <v>64680353.864129528</v>
      </c>
      <c r="DM116" s="146">
        <v>52578868.302453682</v>
      </c>
      <c r="DN116" s="146">
        <v>52161575.696878649</v>
      </c>
      <c r="DO116" s="146">
        <v>174011016.52478719</v>
      </c>
      <c r="DP116" s="146">
        <v>40686029.043565348</v>
      </c>
      <c r="DQ116" s="146">
        <v>46528125.521615759</v>
      </c>
      <c r="DR116" s="146">
        <v>49240527.457853451</v>
      </c>
      <c r="DS116" s="146">
        <v>46319479.218828246</v>
      </c>
      <c r="DT116" s="146">
        <v>48405942.246703394</v>
      </c>
      <c r="DU116" s="146">
        <v>36721749.290602572</v>
      </c>
      <c r="DV116" s="146">
        <v>15691174.261392089</v>
      </c>
      <c r="DW116" s="146">
        <f t="shared" si="552"/>
        <v>678769124.52011347</v>
      </c>
      <c r="DX116" s="146">
        <v>41300000</v>
      </c>
      <c r="DY116" s="146">
        <v>67000000</v>
      </c>
      <c r="DZ116" s="146">
        <v>50500000</v>
      </c>
      <c r="EA116" s="146">
        <v>49400000</v>
      </c>
      <c r="EB116" s="146">
        <v>170200000</v>
      </c>
      <c r="EC116" s="146">
        <v>37500000</v>
      </c>
      <c r="ED116" s="146">
        <v>41900000</v>
      </c>
      <c r="EE116" s="146">
        <v>45000000</v>
      </c>
      <c r="EF116" s="146">
        <v>41300000</v>
      </c>
      <c r="EG116" s="146">
        <v>43300000</v>
      </c>
      <c r="EH116" s="146">
        <v>62500000</v>
      </c>
      <c r="EI116" s="146">
        <v>-5316391</v>
      </c>
      <c r="EJ116" s="146">
        <f t="shared" si="554"/>
        <v>644583609</v>
      </c>
      <c r="EK116" s="146">
        <v>46500000</v>
      </c>
      <c r="EL116" s="146">
        <v>61000000</v>
      </c>
      <c r="EM116" s="146">
        <v>44500000</v>
      </c>
      <c r="EN116" s="146">
        <v>38000000</v>
      </c>
      <c r="EO116" s="146">
        <v>144800000</v>
      </c>
      <c r="EP116" s="146">
        <v>39500000</v>
      </c>
      <c r="EQ116" s="146">
        <v>33000000</v>
      </c>
      <c r="ER116" s="146">
        <v>41000000</v>
      </c>
      <c r="ES116" s="146">
        <v>31000000</v>
      </c>
      <c r="ET116" s="146">
        <v>34600000</v>
      </c>
      <c r="EU116" s="146">
        <v>141000000</v>
      </c>
      <c r="EV116" s="146">
        <v>11302011</v>
      </c>
      <c r="EW116" s="146">
        <f t="shared" si="556"/>
        <v>666202011</v>
      </c>
      <c r="EX116" s="146">
        <v>51000000</v>
      </c>
      <c r="EY116" s="146">
        <v>75000000</v>
      </c>
      <c r="EZ116" s="146">
        <v>59500000</v>
      </c>
      <c r="FA116" s="146">
        <v>30000000</v>
      </c>
      <c r="FB116" s="146">
        <v>197000000</v>
      </c>
      <c r="FC116" s="146">
        <v>64000000</v>
      </c>
      <c r="FD116" s="146">
        <v>66000000</v>
      </c>
      <c r="FE116" s="146">
        <v>71000000</v>
      </c>
      <c r="FF116" s="146">
        <v>63000000</v>
      </c>
      <c r="FG116" s="146">
        <v>62000000</v>
      </c>
      <c r="FH116" s="146">
        <v>14500000</v>
      </c>
      <c r="FI116" s="146">
        <v>25461433</v>
      </c>
      <c r="FJ116" s="146">
        <f t="shared" si="558"/>
        <v>778461433</v>
      </c>
      <c r="FK116" s="146">
        <v>71500000</v>
      </c>
      <c r="FL116" s="146">
        <v>84500000</v>
      </c>
      <c r="FM116" s="146">
        <v>68000000</v>
      </c>
      <c r="FN116" s="146">
        <v>63000000</v>
      </c>
      <c r="FO116" s="146">
        <v>201000000</v>
      </c>
      <c r="FP116" s="146">
        <v>63500000</v>
      </c>
      <c r="FQ116" s="146">
        <v>69000000</v>
      </c>
      <c r="FR116" s="146">
        <v>70500000</v>
      </c>
      <c r="FS116" s="146">
        <v>69000000</v>
      </c>
      <c r="FT116" s="146">
        <v>71000000</v>
      </c>
      <c r="FU116" s="146">
        <v>0</v>
      </c>
      <c r="FV116" s="146">
        <v>10644695</v>
      </c>
      <c r="FW116" s="146">
        <f t="shared" si="560"/>
        <v>841644695</v>
      </c>
      <c r="FX116" s="146">
        <v>80000000</v>
      </c>
      <c r="FY116" s="146">
        <v>92000000</v>
      </c>
      <c r="FZ116" s="146">
        <v>79000000</v>
      </c>
      <c r="GA116" s="146">
        <v>79500000</v>
      </c>
      <c r="GB116" s="146">
        <v>216300000</v>
      </c>
      <c r="GC116" s="146">
        <v>81000000</v>
      </c>
      <c r="GD116" s="146">
        <v>83000000</v>
      </c>
      <c r="GE116" s="146">
        <v>82500000</v>
      </c>
      <c r="GF116" s="146">
        <v>35500000</v>
      </c>
      <c r="GG116" s="146">
        <v>80000000</v>
      </c>
      <c r="GH116" s="146">
        <v>57000000</v>
      </c>
      <c r="GI116" s="146">
        <v>35576173.109999999</v>
      </c>
      <c r="GJ116" s="146">
        <v>1001376173.11</v>
      </c>
      <c r="GK116" s="146">
        <v>66000000</v>
      </c>
      <c r="GL116" s="146">
        <v>85000000</v>
      </c>
      <c r="GM116" s="146">
        <v>64500000</v>
      </c>
      <c r="GN116" s="146">
        <v>83000000</v>
      </c>
      <c r="GO116" s="146">
        <v>73000000</v>
      </c>
      <c r="GP116" s="146">
        <v>71000000</v>
      </c>
      <c r="GQ116" s="146">
        <v>163500000</v>
      </c>
      <c r="GR116" s="146">
        <v>70500000</v>
      </c>
      <c r="GS116" s="146">
        <v>37000000</v>
      </c>
      <c r="GT116" s="146">
        <v>89500000</v>
      </c>
      <c r="GU116" s="146">
        <v>160000000</v>
      </c>
      <c r="GV116" s="146">
        <v>57357797.049999997</v>
      </c>
      <c r="GW116" s="146">
        <f t="shared" si="563"/>
        <v>1020357797.05</v>
      </c>
      <c r="GX116" s="146">
        <v>96500000</v>
      </c>
      <c r="GY116" s="146">
        <v>103000000</v>
      </c>
      <c r="GZ116" s="146">
        <v>97500000</v>
      </c>
      <c r="HA116" s="146">
        <v>123342301.37</v>
      </c>
      <c r="HB116" s="146">
        <v>96000000</v>
      </c>
      <c r="HC116" s="146">
        <v>105500000</v>
      </c>
      <c r="HD116" s="146">
        <v>169500000</v>
      </c>
      <c r="HE116" s="146">
        <v>100000000</v>
      </c>
      <c r="HF116" s="146">
        <v>66000000</v>
      </c>
      <c r="HG116" s="146">
        <v>81500000</v>
      </c>
      <c r="HH116" s="146">
        <v>94000000</v>
      </c>
      <c r="HI116" s="146">
        <v>68971583.290000007</v>
      </c>
      <c r="HJ116" s="146">
        <f t="shared" si="565"/>
        <v>1201813884.6599998</v>
      </c>
      <c r="HK116" s="146">
        <v>97500000</v>
      </c>
      <c r="HL116" s="146">
        <v>101000000</v>
      </c>
      <c r="HM116" s="146">
        <v>94000000</v>
      </c>
      <c r="HN116" s="146">
        <v>98000000</v>
      </c>
      <c r="HO116" s="146">
        <v>205303164.25999999</v>
      </c>
      <c r="HP116" s="146">
        <v>109000000</v>
      </c>
      <c r="HQ116" s="146">
        <v>175000000</v>
      </c>
      <c r="HR116" s="146">
        <v>110000000</v>
      </c>
      <c r="HS116" s="146">
        <v>110000000</v>
      </c>
      <c r="HT116" s="146">
        <v>102000000</v>
      </c>
      <c r="HU116" s="146">
        <v>111000000</v>
      </c>
      <c r="HV116" s="146">
        <v>68453657.459999993</v>
      </c>
      <c r="HW116" s="146">
        <f t="shared" si="567"/>
        <v>1381256821.72</v>
      </c>
      <c r="HX116" s="146">
        <v>94500000</v>
      </c>
      <c r="HY116" s="146">
        <v>96000000</v>
      </c>
      <c r="HZ116" s="146">
        <v>91000000</v>
      </c>
      <c r="IA116" s="146">
        <v>92500000</v>
      </c>
      <c r="IB116" s="146">
        <v>64500000</v>
      </c>
      <c r="IC116" s="146">
        <v>95000000</v>
      </c>
      <c r="ID116" s="146">
        <v>158000000</v>
      </c>
      <c r="IE116" s="146">
        <v>92500000</v>
      </c>
      <c r="IF116" s="146">
        <v>94500000</v>
      </c>
      <c r="IG116" s="146">
        <v>92500000</v>
      </c>
      <c r="IH116" s="146">
        <v>93000000</v>
      </c>
      <c r="II116" s="146">
        <v>53887413.859999999</v>
      </c>
      <c r="IJ116" s="146">
        <f t="shared" si="569"/>
        <v>1117887413.8599999</v>
      </c>
      <c r="IK116" s="146">
        <v>91500000</v>
      </c>
      <c r="IL116" s="146">
        <v>90500000</v>
      </c>
      <c r="IM116" s="146">
        <v>82000000</v>
      </c>
      <c r="IN116" s="146">
        <v>78500000</v>
      </c>
      <c r="IO116" s="146">
        <v>79931693.060000002</v>
      </c>
      <c r="IP116" s="146">
        <v>63000000</v>
      </c>
      <c r="IQ116" s="146">
        <v>185500000</v>
      </c>
      <c r="IR116" s="146">
        <v>82000000</v>
      </c>
      <c r="IS116" s="146">
        <v>27000000</v>
      </c>
      <c r="IT116" s="146">
        <v>84000000</v>
      </c>
      <c r="IU116" s="146">
        <v>78000000</v>
      </c>
      <c r="IV116" s="146">
        <v>47298978.07</v>
      </c>
      <c r="IW116" s="146">
        <f t="shared" si="571"/>
        <v>989230671.13</v>
      </c>
      <c r="IX116" s="146">
        <v>75000000</v>
      </c>
      <c r="IY116" s="146">
        <v>80500000</v>
      </c>
      <c r="IZ116" s="146">
        <v>74000000</v>
      </c>
      <c r="JA116" s="146">
        <v>71000000</v>
      </c>
      <c r="JB116" s="146">
        <v>140112719.22</v>
      </c>
      <c r="JC116" s="146">
        <v>49500000</v>
      </c>
      <c r="JD116" s="146">
        <v>181000000</v>
      </c>
      <c r="JE116" s="146">
        <v>69000000</v>
      </c>
      <c r="JF116" s="146">
        <v>20000000</v>
      </c>
      <c r="JG116" s="146">
        <v>69000000</v>
      </c>
      <c r="JH116" s="146">
        <v>62500000</v>
      </c>
      <c r="JI116" s="146">
        <v>23995218.82</v>
      </c>
      <c r="JJ116" s="146">
        <f t="shared" si="573"/>
        <v>915607938.04000008</v>
      </c>
      <c r="JK116" s="146">
        <v>53500000</v>
      </c>
      <c r="JL116" s="146">
        <v>84000000</v>
      </c>
      <c r="JM116" s="146">
        <v>67000000</v>
      </c>
      <c r="JN116" s="146">
        <v>63000000</v>
      </c>
      <c r="JO116" s="146">
        <v>119592840.41</v>
      </c>
      <c r="JP116" s="146">
        <v>48500000</v>
      </c>
      <c r="JQ116" s="146">
        <v>134000000</v>
      </c>
      <c r="JR116" s="146">
        <v>61500000</v>
      </c>
      <c r="JS116" s="146">
        <v>68500000</v>
      </c>
      <c r="JT116" s="146">
        <v>66000000</v>
      </c>
      <c r="JU116" s="146">
        <v>61000000</v>
      </c>
      <c r="JV116" s="146">
        <v>12509106.810000001</v>
      </c>
      <c r="JW116" s="146">
        <f t="shared" si="575"/>
        <v>839101947.21999991</v>
      </c>
      <c r="JX116" s="146">
        <v>47000000</v>
      </c>
      <c r="JY116" s="146">
        <v>76000000</v>
      </c>
      <c r="JZ116" s="146">
        <v>60500000</v>
      </c>
      <c r="KA116" s="146">
        <v>51000000</v>
      </c>
      <c r="KB116" s="146">
        <v>40500000</v>
      </c>
      <c r="KC116" s="146">
        <v>40000000</v>
      </c>
      <c r="KD116" s="146">
        <v>185000000</v>
      </c>
      <c r="KE116" s="146">
        <v>51500000</v>
      </c>
      <c r="KF116" s="146">
        <v>6000000</v>
      </c>
      <c r="KG116" s="146">
        <v>55500000</v>
      </c>
      <c r="KH116" s="146">
        <v>51500000</v>
      </c>
      <c r="KI116" s="146">
        <v>7711814.3300000001</v>
      </c>
      <c r="KJ116" s="146">
        <f t="shared" si="577"/>
        <v>672211814.33000004</v>
      </c>
      <c r="KK116" s="146">
        <v>40500000</v>
      </c>
      <c r="KL116" s="146">
        <v>80000000</v>
      </c>
      <c r="KM116" s="146">
        <v>65500000</v>
      </c>
      <c r="KN116" s="146">
        <v>148470932.58000001</v>
      </c>
      <c r="KO116" s="146">
        <v>163886516.99000001</v>
      </c>
      <c r="KP116" s="146">
        <v>97346408.549999997</v>
      </c>
      <c r="KQ116" s="146">
        <v>-71204.160000000003</v>
      </c>
      <c r="KR116" s="146">
        <v>0</v>
      </c>
      <c r="KS116" s="146">
        <v>59453427.649999999</v>
      </c>
      <c r="KT116" s="146">
        <v>74500000</v>
      </c>
      <c r="KU116" s="146">
        <v>67457108.680000007</v>
      </c>
      <c r="KV116" s="146">
        <v>18842540.050000001</v>
      </c>
      <c r="KW116" s="146">
        <f t="shared" si="579"/>
        <v>815885730.33999991</v>
      </c>
      <c r="KX116" s="146">
        <v>58993685.789999999</v>
      </c>
      <c r="KY116" s="146">
        <v>63495761.990000002</v>
      </c>
      <c r="KZ116" s="146">
        <v>57492630.57</v>
      </c>
      <c r="LA116" s="146">
        <v>46993703.520000003</v>
      </c>
      <c r="LB116" s="146">
        <v>46994545.57</v>
      </c>
      <c r="LC116" s="146">
        <v>192996925.56999999</v>
      </c>
      <c r="LD116" s="146">
        <v>21997260.699999999</v>
      </c>
      <c r="LE116" s="146">
        <v>35997296.890000001</v>
      </c>
      <c r="LF116" s="146">
        <v>62498698.130000003</v>
      </c>
      <c r="LG116" s="146">
        <v>69996415.019999996</v>
      </c>
      <c r="LH116" s="146">
        <v>68998872.900000006</v>
      </c>
      <c r="LI116" s="146">
        <v>-7692860.3600000003</v>
      </c>
      <c r="LJ116" s="146">
        <f t="shared" si="581"/>
        <v>718762936.28999996</v>
      </c>
      <c r="LK116" s="146">
        <v>48000000</v>
      </c>
      <c r="LL116" s="146">
        <v>101000000</v>
      </c>
      <c r="LM116" s="146">
        <v>66500000</v>
      </c>
      <c r="LN116" s="146">
        <v>67000000</v>
      </c>
      <c r="LO116" s="146">
        <v>36500000</v>
      </c>
      <c r="LP116" s="146">
        <v>200500000</v>
      </c>
      <c r="LQ116" s="146">
        <v>70000000</v>
      </c>
      <c r="LR116" s="146">
        <v>35000000</v>
      </c>
      <c r="LS116" s="146">
        <v>68000000</v>
      </c>
      <c r="LT116" s="146">
        <v>74000000</v>
      </c>
      <c r="LU116" s="146">
        <v>55000000</v>
      </c>
      <c r="LV116" s="146">
        <v>-16452152.890000001</v>
      </c>
      <c r="LW116" s="146">
        <f t="shared" si="583"/>
        <v>805047847.11000001</v>
      </c>
      <c r="LX116" s="146">
        <v>45000000</v>
      </c>
      <c r="LY116" s="146">
        <v>98000000</v>
      </c>
      <c r="LZ116" s="146">
        <v>0</v>
      </c>
      <c r="MA116" s="146">
        <v>0</v>
      </c>
      <c r="MB116" s="146">
        <v>0</v>
      </c>
      <c r="MC116" s="146">
        <v>0</v>
      </c>
      <c r="MD116" s="146">
        <v>0</v>
      </c>
      <c r="ME116" s="146">
        <v>0</v>
      </c>
      <c r="MF116" s="146">
        <v>0</v>
      </c>
      <c r="MG116" s="146">
        <v>0</v>
      </c>
      <c r="MH116" s="146">
        <v>0</v>
      </c>
      <c r="MI116" s="146">
        <v>0</v>
      </c>
      <c r="MJ116" s="146">
        <f t="shared" si="585"/>
        <v>143000000</v>
      </c>
    </row>
    <row r="117" spans="1:348" s="35" customFormat="1" x14ac:dyDescent="0.2">
      <c r="A117" s="47">
        <v>740004</v>
      </c>
      <c r="B117" s="46"/>
      <c r="C117" s="248" t="s">
        <v>5</v>
      </c>
      <c r="D117" s="208" t="s">
        <v>202</v>
      </c>
      <c r="E117" s="147">
        <v>0</v>
      </c>
      <c r="F117" s="147">
        <v>0</v>
      </c>
      <c r="G117" s="147">
        <v>0</v>
      </c>
      <c r="H117" s="147">
        <v>0</v>
      </c>
      <c r="I117" s="147">
        <v>0</v>
      </c>
      <c r="J117" s="146">
        <v>0</v>
      </c>
      <c r="K117" s="146">
        <v>0</v>
      </c>
      <c r="L117" s="146">
        <v>0</v>
      </c>
      <c r="M117" s="146">
        <v>0</v>
      </c>
      <c r="N117" s="146">
        <v>0</v>
      </c>
      <c r="O117" s="146">
        <v>0</v>
      </c>
      <c r="P117" s="146">
        <v>0</v>
      </c>
      <c r="Q117" s="146">
        <v>0</v>
      </c>
      <c r="R117" s="146">
        <v>0</v>
      </c>
      <c r="S117" s="146">
        <v>0</v>
      </c>
      <c r="T117" s="146">
        <v>0</v>
      </c>
      <c r="U117" s="146">
        <v>0</v>
      </c>
      <c r="V117" s="146">
        <v>0</v>
      </c>
      <c r="W117" s="146">
        <f t="shared" si="543"/>
        <v>0</v>
      </c>
      <c r="X117" s="146">
        <v>0</v>
      </c>
      <c r="Y117" s="146">
        <v>0</v>
      </c>
      <c r="Z117" s="146">
        <v>197796.69504256386</v>
      </c>
      <c r="AA117" s="146">
        <v>115619.26222667335</v>
      </c>
      <c r="AB117" s="146">
        <v>0</v>
      </c>
      <c r="AC117" s="146">
        <v>196.12752462026373</v>
      </c>
      <c r="AD117" s="146">
        <v>0</v>
      </c>
      <c r="AE117" s="146">
        <v>0</v>
      </c>
      <c r="AF117" s="146">
        <v>272363.36170923058</v>
      </c>
      <c r="AG117" s="146">
        <v>195234.5184443332</v>
      </c>
      <c r="AH117" s="146">
        <v>321.3153062927725</v>
      </c>
      <c r="AI117" s="146">
        <v>132769.98831580704</v>
      </c>
      <c r="AJ117" s="146">
        <f t="shared" si="544"/>
        <v>914301.26856952114</v>
      </c>
      <c r="AK117" s="146">
        <v>0</v>
      </c>
      <c r="AL117" s="146">
        <v>0</v>
      </c>
      <c r="AM117" s="146">
        <v>298343.34835586714</v>
      </c>
      <c r="AN117" s="146">
        <v>0</v>
      </c>
      <c r="AO117" s="146">
        <v>366770.98981806048</v>
      </c>
      <c r="AP117" s="146">
        <v>0</v>
      </c>
      <c r="AQ117" s="146">
        <v>0</v>
      </c>
      <c r="AR117" s="146">
        <v>0</v>
      </c>
      <c r="AS117" s="146">
        <v>0</v>
      </c>
      <c r="AT117" s="146">
        <v>0</v>
      </c>
      <c r="AU117" s="146">
        <v>0</v>
      </c>
      <c r="AV117" s="146">
        <v>0</v>
      </c>
      <c r="AW117" s="146">
        <f t="shared" si="545"/>
        <v>665114.33817392762</v>
      </c>
      <c r="AX117" s="146">
        <v>0</v>
      </c>
      <c r="AY117" s="146">
        <v>0</v>
      </c>
      <c r="AZ117" s="146">
        <v>119963.27825070941</v>
      </c>
      <c r="BA117" s="146">
        <v>121223.50191954599</v>
      </c>
      <c r="BB117" s="146">
        <v>706488.90001669177</v>
      </c>
      <c r="BC117" s="146">
        <v>0</v>
      </c>
      <c r="BD117" s="146">
        <v>0</v>
      </c>
      <c r="BE117" s="146">
        <v>0</v>
      </c>
      <c r="BF117" s="146">
        <v>0</v>
      </c>
      <c r="BG117" s="146">
        <v>0</v>
      </c>
      <c r="BH117" s="146">
        <v>0</v>
      </c>
      <c r="BI117" s="146">
        <v>284939.9098647972</v>
      </c>
      <c r="BJ117" s="146">
        <f t="shared" si="546"/>
        <v>1232615.5900517444</v>
      </c>
      <c r="BK117" s="146">
        <v>0</v>
      </c>
      <c r="BL117" s="146">
        <v>0</v>
      </c>
      <c r="BM117" s="146">
        <v>0</v>
      </c>
      <c r="BN117" s="146">
        <v>1000968.1188449342</v>
      </c>
      <c r="BO117" s="146">
        <v>0</v>
      </c>
      <c r="BP117" s="146">
        <v>208066.26606576532</v>
      </c>
      <c r="BQ117" s="146">
        <v>0</v>
      </c>
      <c r="BR117" s="146">
        <v>0</v>
      </c>
      <c r="BS117" s="146">
        <v>0</v>
      </c>
      <c r="BT117" s="146">
        <v>0</v>
      </c>
      <c r="BU117" s="146">
        <v>103884.99415790354</v>
      </c>
      <c r="BV117" s="146">
        <v>0</v>
      </c>
      <c r="BW117" s="146">
        <f t="shared" si="548"/>
        <v>1312919.379068603</v>
      </c>
      <c r="BX117" s="146">
        <v>12126.523118010349</v>
      </c>
      <c r="BY117" s="146">
        <v>635069.27057252557</v>
      </c>
      <c r="BZ117" s="146">
        <v>0</v>
      </c>
      <c r="CA117" s="146">
        <v>41.729260557502926</v>
      </c>
      <c r="CB117" s="146">
        <v>0</v>
      </c>
      <c r="CC117" s="146">
        <v>59814.722083124696</v>
      </c>
      <c r="CD117" s="146">
        <v>0</v>
      </c>
      <c r="CE117" s="146">
        <v>0</v>
      </c>
      <c r="CF117" s="146">
        <v>0</v>
      </c>
      <c r="CG117" s="146">
        <v>0</v>
      </c>
      <c r="CH117" s="146">
        <v>12347.688198965114</v>
      </c>
      <c r="CI117" s="146">
        <v>0</v>
      </c>
      <c r="CJ117" s="146">
        <f t="shared" si="549"/>
        <v>719399.93323318323</v>
      </c>
      <c r="CK117" s="146">
        <v>623973.46019028546</v>
      </c>
      <c r="CL117" s="146">
        <v>551848.60624269745</v>
      </c>
      <c r="CM117" s="146">
        <v>0</v>
      </c>
      <c r="CN117" s="146">
        <v>64062.760807878491</v>
      </c>
      <c r="CO117" s="146">
        <v>55353.864129527632</v>
      </c>
      <c r="CP117" s="146">
        <v>368365.04757135711</v>
      </c>
      <c r="CQ117" s="146">
        <v>131367.88516107496</v>
      </c>
      <c r="CR117" s="146">
        <v>11024.870639292272</v>
      </c>
      <c r="CS117" s="146">
        <v>35837.088966783514</v>
      </c>
      <c r="CT117" s="146">
        <v>92584.71039893174</v>
      </c>
      <c r="CU117" s="146">
        <v>0</v>
      </c>
      <c r="CV117" s="146">
        <v>17342.680687698215</v>
      </c>
      <c r="CW117" s="146">
        <f t="shared" si="550"/>
        <v>1951760.9747955273</v>
      </c>
      <c r="CX117" s="146">
        <v>0</v>
      </c>
      <c r="CY117" s="146">
        <v>0</v>
      </c>
      <c r="CZ117" s="146">
        <v>0</v>
      </c>
      <c r="DA117" s="146">
        <v>0</v>
      </c>
      <c r="DB117" s="146">
        <v>38991.821064930729</v>
      </c>
      <c r="DC117" s="146">
        <v>65782.006342847613</v>
      </c>
      <c r="DD117" s="146">
        <v>13820.731096644968</v>
      </c>
      <c r="DE117" s="146">
        <v>10820.397262560507</v>
      </c>
      <c r="DF117" s="146">
        <v>9393.256551493907</v>
      </c>
      <c r="DG117" s="146">
        <v>0</v>
      </c>
      <c r="DH117" s="146">
        <v>68085.461525621766</v>
      </c>
      <c r="DI117" s="146">
        <v>9280.5875479886508</v>
      </c>
      <c r="DJ117" s="146">
        <f t="shared" si="551"/>
        <v>216174.26139208817</v>
      </c>
      <c r="DK117" s="146">
        <v>47212.485394758805</v>
      </c>
      <c r="DL117" s="146">
        <v>19742.11316975463</v>
      </c>
      <c r="DM117" s="146">
        <v>79060.257052245041</v>
      </c>
      <c r="DN117" s="146">
        <v>36342.013019529295</v>
      </c>
      <c r="DO117" s="146">
        <v>63670.505758637955</v>
      </c>
      <c r="DP117" s="146">
        <v>53592.889334001011</v>
      </c>
      <c r="DQ117" s="146">
        <v>71974.62860958105</v>
      </c>
      <c r="DR117" s="146">
        <v>42338.507761642468</v>
      </c>
      <c r="DS117" s="146">
        <v>32707.394424970793</v>
      </c>
      <c r="DT117" s="146">
        <v>0</v>
      </c>
      <c r="DU117" s="146">
        <v>19550.158571190121</v>
      </c>
      <c r="DV117" s="146">
        <v>29769.654481722588</v>
      </c>
      <c r="DW117" s="146">
        <f t="shared" si="552"/>
        <v>495960.6075780337</v>
      </c>
      <c r="DX117" s="146">
        <v>0</v>
      </c>
      <c r="DY117" s="146">
        <v>0</v>
      </c>
      <c r="DZ117" s="146">
        <v>0</v>
      </c>
      <c r="EA117" s="146">
        <v>0</v>
      </c>
      <c r="EB117" s="146">
        <v>9219</v>
      </c>
      <c r="EC117" s="146">
        <v>0</v>
      </c>
      <c r="ED117" s="146">
        <v>8069.37</v>
      </c>
      <c r="EE117" s="146">
        <v>0</v>
      </c>
      <c r="EF117" s="146">
        <v>2865.49</v>
      </c>
      <c r="EG117" s="146">
        <v>4466.6400000000003</v>
      </c>
      <c r="EH117" s="146">
        <v>4811.66</v>
      </c>
      <c r="EI117" s="146">
        <v>0</v>
      </c>
      <c r="EJ117" s="146">
        <f t="shared" si="554"/>
        <v>29432.16</v>
      </c>
      <c r="EK117" s="146">
        <v>0</v>
      </c>
      <c r="EL117" s="146">
        <v>0</v>
      </c>
      <c r="EM117" s="146">
        <v>5981</v>
      </c>
      <c r="EN117" s="146">
        <v>0</v>
      </c>
      <c r="EO117" s="146">
        <v>0</v>
      </c>
      <c r="EP117" s="146">
        <v>0</v>
      </c>
      <c r="EQ117" s="146">
        <v>0</v>
      </c>
      <c r="ER117" s="146">
        <v>8844.94</v>
      </c>
      <c r="ES117" s="146">
        <v>0</v>
      </c>
      <c r="ET117" s="146">
        <v>878</v>
      </c>
      <c r="EU117" s="146">
        <v>0</v>
      </c>
      <c r="EV117" s="146">
        <v>10571</v>
      </c>
      <c r="EW117" s="146">
        <f t="shared" si="556"/>
        <v>26274.940000000002</v>
      </c>
      <c r="EX117" s="146">
        <v>9466</v>
      </c>
      <c r="EY117" s="146">
        <v>0</v>
      </c>
      <c r="EZ117" s="146">
        <v>0</v>
      </c>
      <c r="FA117" s="146">
        <v>0</v>
      </c>
      <c r="FB117" s="146">
        <v>0</v>
      </c>
      <c r="FC117" s="146">
        <v>0</v>
      </c>
      <c r="FD117" s="146">
        <v>0</v>
      </c>
      <c r="FE117" s="146">
        <v>5240393</v>
      </c>
      <c r="FF117" s="146">
        <v>0</v>
      </c>
      <c r="FG117" s="146">
        <v>0</v>
      </c>
      <c r="FH117" s="146">
        <v>0</v>
      </c>
      <c r="FI117" s="146">
        <v>-2379</v>
      </c>
      <c r="FJ117" s="146">
        <f t="shared" si="558"/>
        <v>5247480</v>
      </c>
      <c r="FK117" s="146">
        <v>8539.5</v>
      </c>
      <c r="FL117" s="146">
        <v>0</v>
      </c>
      <c r="FM117" s="146">
        <v>0</v>
      </c>
      <c r="FN117" s="146">
        <v>0</v>
      </c>
      <c r="FO117" s="146">
        <v>0</v>
      </c>
      <c r="FP117" s="146">
        <v>0</v>
      </c>
      <c r="FQ117" s="146">
        <v>0</v>
      </c>
      <c r="FR117" s="146">
        <v>0</v>
      </c>
      <c r="FS117" s="146">
        <v>0</v>
      </c>
      <c r="FT117" s="146">
        <v>8081</v>
      </c>
      <c r="FU117" s="146">
        <v>0</v>
      </c>
      <c r="FV117" s="146">
        <v>5890</v>
      </c>
      <c r="FW117" s="146">
        <f t="shared" si="560"/>
        <v>22510.5</v>
      </c>
      <c r="FX117" s="146">
        <v>18668</v>
      </c>
      <c r="FY117" s="146">
        <v>0</v>
      </c>
      <c r="FZ117" s="146">
        <v>0</v>
      </c>
      <c r="GA117" s="146">
        <v>0</v>
      </c>
      <c r="GB117" s="146">
        <v>0</v>
      </c>
      <c r="GC117" s="146">
        <v>0</v>
      </c>
      <c r="GD117" s="146">
        <v>0</v>
      </c>
      <c r="GE117" s="146">
        <v>0</v>
      </c>
      <c r="GF117" s="146">
        <v>0</v>
      </c>
      <c r="GG117" s="146">
        <v>0</v>
      </c>
      <c r="GH117" s="146">
        <v>0</v>
      </c>
      <c r="GI117" s="146">
        <v>0</v>
      </c>
      <c r="GJ117" s="146">
        <v>18668</v>
      </c>
      <c r="GK117" s="146">
        <v>0</v>
      </c>
      <c r="GL117" s="146">
        <v>0</v>
      </c>
      <c r="GM117" s="146">
        <v>0</v>
      </c>
      <c r="GN117" s="146">
        <v>0</v>
      </c>
      <c r="GO117" s="146">
        <v>0</v>
      </c>
      <c r="GP117" s="146">
        <v>0</v>
      </c>
      <c r="GQ117" s="146">
        <v>0</v>
      </c>
      <c r="GR117" s="146">
        <v>0</v>
      </c>
      <c r="GS117" s="146">
        <v>0</v>
      </c>
      <c r="GT117" s="146">
        <v>0</v>
      </c>
      <c r="GU117" s="146">
        <v>0</v>
      </c>
      <c r="GV117" s="146">
        <v>0</v>
      </c>
      <c r="GW117" s="146">
        <f t="shared" si="563"/>
        <v>0</v>
      </c>
      <c r="GX117" s="146">
        <v>0</v>
      </c>
      <c r="GY117" s="146">
        <v>0</v>
      </c>
      <c r="GZ117" s="146">
        <v>0</v>
      </c>
      <c r="HA117" s="146">
        <v>0</v>
      </c>
      <c r="HB117" s="146">
        <v>0</v>
      </c>
      <c r="HC117" s="146">
        <v>0</v>
      </c>
      <c r="HD117" s="146">
        <v>0</v>
      </c>
      <c r="HE117" s="146">
        <v>0</v>
      </c>
      <c r="HF117" s="146">
        <v>0</v>
      </c>
      <c r="HG117" s="146">
        <v>0</v>
      </c>
      <c r="HH117" s="146">
        <v>0</v>
      </c>
      <c r="HI117" s="146">
        <v>0</v>
      </c>
      <c r="HJ117" s="146">
        <f t="shared" si="565"/>
        <v>0</v>
      </c>
      <c r="HK117" s="146">
        <v>0</v>
      </c>
      <c r="HL117" s="146">
        <v>0</v>
      </c>
      <c r="HM117" s="146">
        <v>0</v>
      </c>
      <c r="HN117" s="146">
        <v>0</v>
      </c>
      <c r="HO117" s="146">
        <v>0</v>
      </c>
      <c r="HP117" s="146">
        <v>0</v>
      </c>
      <c r="HQ117" s="146">
        <v>0</v>
      </c>
      <c r="HR117" s="146">
        <v>0</v>
      </c>
      <c r="HS117" s="146">
        <v>0</v>
      </c>
      <c r="HT117" s="146">
        <v>0</v>
      </c>
      <c r="HU117" s="146">
        <v>0</v>
      </c>
      <c r="HV117" s="146">
        <v>0</v>
      </c>
      <c r="HW117" s="146">
        <f t="shared" si="567"/>
        <v>0</v>
      </c>
      <c r="HX117" s="146">
        <v>0</v>
      </c>
      <c r="HY117" s="146">
        <v>0</v>
      </c>
      <c r="HZ117" s="146">
        <v>0</v>
      </c>
      <c r="IA117" s="146">
        <v>0</v>
      </c>
      <c r="IB117" s="146">
        <v>0</v>
      </c>
      <c r="IC117" s="146">
        <v>0</v>
      </c>
      <c r="ID117" s="146">
        <v>0</v>
      </c>
      <c r="IE117" s="146">
        <v>0</v>
      </c>
      <c r="IF117" s="146">
        <v>0</v>
      </c>
      <c r="IG117" s="146">
        <v>0</v>
      </c>
      <c r="IH117" s="146">
        <v>0</v>
      </c>
      <c r="II117" s="146">
        <v>0</v>
      </c>
      <c r="IJ117" s="146">
        <f t="shared" si="569"/>
        <v>0</v>
      </c>
      <c r="IK117" s="146">
        <v>0</v>
      </c>
      <c r="IL117" s="146">
        <v>0</v>
      </c>
      <c r="IM117" s="146">
        <v>0</v>
      </c>
      <c r="IN117" s="146">
        <v>0</v>
      </c>
      <c r="IO117" s="146">
        <v>0</v>
      </c>
      <c r="IP117" s="146">
        <v>0</v>
      </c>
      <c r="IQ117" s="146">
        <v>0</v>
      </c>
      <c r="IR117" s="146">
        <v>0</v>
      </c>
      <c r="IS117" s="146">
        <v>0</v>
      </c>
      <c r="IT117" s="146">
        <v>0</v>
      </c>
      <c r="IU117" s="146">
        <v>0</v>
      </c>
      <c r="IV117" s="146">
        <v>0</v>
      </c>
      <c r="IW117" s="146">
        <f t="shared" si="571"/>
        <v>0</v>
      </c>
      <c r="IX117" s="146">
        <v>0</v>
      </c>
      <c r="IY117" s="146">
        <v>0</v>
      </c>
      <c r="IZ117" s="146">
        <v>0</v>
      </c>
      <c r="JA117" s="146">
        <v>0</v>
      </c>
      <c r="JB117" s="146">
        <v>0</v>
      </c>
      <c r="JC117" s="146">
        <v>0</v>
      </c>
      <c r="JD117" s="146">
        <v>0</v>
      </c>
      <c r="JE117" s="146">
        <v>0</v>
      </c>
      <c r="JF117" s="146">
        <v>0</v>
      </c>
      <c r="JG117" s="146">
        <v>0</v>
      </c>
      <c r="JH117" s="146">
        <v>0</v>
      </c>
      <c r="JI117" s="146">
        <v>0</v>
      </c>
      <c r="JJ117" s="146">
        <f t="shared" si="573"/>
        <v>0</v>
      </c>
      <c r="JK117" s="146">
        <v>0</v>
      </c>
      <c r="JL117" s="146">
        <v>0</v>
      </c>
      <c r="JM117" s="146">
        <v>0</v>
      </c>
      <c r="JN117" s="146">
        <v>0</v>
      </c>
      <c r="JO117" s="146">
        <v>0</v>
      </c>
      <c r="JP117" s="146">
        <v>0</v>
      </c>
      <c r="JQ117" s="146">
        <v>0</v>
      </c>
      <c r="JR117" s="146">
        <v>0</v>
      </c>
      <c r="JS117" s="146">
        <v>0</v>
      </c>
      <c r="JT117" s="146">
        <v>0</v>
      </c>
      <c r="JU117" s="146">
        <v>0</v>
      </c>
      <c r="JV117" s="146">
        <v>0</v>
      </c>
      <c r="JW117" s="146">
        <f t="shared" si="575"/>
        <v>0</v>
      </c>
      <c r="JX117" s="146">
        <v>0</v>
      </c>
      <c r="JY117" s="146">
        <v>0</v>
      </c>
      <c r="JZ117" s="146">
        <v>0</v>
      </c>
      <c r="KA117" s="146">
        <v>0</v>
      </c>
      <c r="KB117" s="146">
        <v>0</v>
      </c>
      <c r="KC117" s="146">
        <v>0</v>
      </c>
      <c r="KD117" s="146">
        <v>0</v>
      </c>
      <c r="KE117" s="146">
        <v>0</v>
      </c>
      <c r="KF117" s="146">
        <v>0</v>
      </c>
      <c r="KG117" s="146">
        <v>0</v>
      </c>
      <c r="KH117" s="146">
        <v>0</v>
      </c>
      <c r="KI117" s="146">
        <v>0</v>
      </c>
      <c r="KJ117" s="146">
        <f t="shared" si="577"/>
        <v>0</v>
      </c>
      <c r="KK117" s="146">
        <v>0</v>
      </c>
      <c r="KL117" s="146">
        <v>0</v>
      </c>
      <c r="KM117" s="146">
        <v>0</v>
      </c>
      <c r="KN117" s="146">
        <v>66529067.420000002</v>
      </c>
      <c r="KO117" s="146">
        <v>113483.01</v>
      </c>
      <c r="KP117" s="146">
        <v>153591.45000000001</v>
      </c>
      <c r="KQ117" s="146">
        <v>246608.89</v>
      </c>
      <c r="KR117" s="146">
        <v>0</v>
      </c>
      <c r="KS117" s="146">
        <v>46572.35</v>
      </c>
      <c r="KT117" s="146">
        <v>0</v>
      </c>
      <c r="KU117" s="146">
        <v>42891.32</v>
      </c>
      <c r="KV117" s="146">
        <v>8702.82</v>
      </c>
      <c r="KW117" s="146">
        <f t="shared" si="579"/>
        <v>67140917.25999999</v>
      </c>
      <c r="KX117" s="146">
        <v>68006314.209999993</v>
      </c>
      <c r="KY117" s="146">
        <v>4238.01</v>
      </c>
      <c r="KZ117" s="146">
        <v>7369.43</v>
      </c>
      <c r="LA117" s="146">
        <v>6296.48</v>
      </c>
      <c r="LB117" s="146">
        <v>5454.43</v>
      </c>
      <c r="LC117" s="146">
        <v>3074.43</v>
      </c>
      <c r="LD117" s="146">
        <v>2739.3</v>
      </c>
      <c r="LE117" s="146">
        <v>2703.11</v>
      </c>
      <c r="LF117" s="146">
        <v>1301.8699999999999</v>
      </c>
      <c r="LG117" s="146">
        <v>3584.98</v>
      </c>
      <c r="LH117" s="146">
        <v>1127.0999999999999</v>
      </c>
      <c r="LI117" s="146">
        <v>2048.9499999999998</v>
      </c>
      <c r="LJ117" s="146">
        <f t="shared" si="581"/>
        <v>68046252.300000027</v>
      </c>
      <c r="LK117" s="146">
        <v>68000000</v>
      </c>
      <c r="LL117" s="146">
        <v>0</v>
      </c>
      <c r="LM117" s="146">
        <v>0</v>
      </c>
      <c r="LN117" s="146">
        <v>0</v>
      </c>
      <c r="LO117" s="146">
        <v>0</v>
      </c>
      <c r="LP117" s="146">
        <v>0</v>
      </c>
      <c r="LQ117" s="146">
        <v>0</v>
      </c>
      <c r="LR117" s="146">
        <v>0</v>
      </c>
      <c r="LS117" s="146">
        <v>0</v>
      </c>
      <c r="LT117" s="146">
        <v>0</v>
      </c>
      <c r="LU117" s="146">
        <v>0</v>
      </c>
      <c r="LV117" s="146">
        <v>0</v>
      </c>
      <c r="LW117" s="146">
        <f t="shared" si="583"/>
        <v>68000000</v>
      </c>
      <c r="LX117" s="146">
        <v>0</v>
      </c>
      <c r="LY117" s="146">
        <v>0</v>
      </c>
      <c r="LZ117" s="146">
        <v>0</v>
      </c>
      <c r="MA117" s="146">
        <v>0</v>
      </c>
      <c r="MB117" s="146">
        <v>0</v>
      </c>
      <c r="MC117" s="146">
        <v>0</v>
      </c>
      <c r="MD117" s="146">
        <v>0</v>
      </c>
      <c r="ME117" s="146">
        <v>0</v>
      </c>
      <c r="MF117" s="146">
        <v>0</v>
      </c>
      <c r="MG117" s="146">
        <v>0</v>
      </c>
      <c r="MH117" s="146">
        <v>0</v>
      </c>
      <c r="MI117" s="146">
        <v>0</v>
      </c>
      <c r="MJ117" s="146">
        <f t="shared" si="585"/>
        <v>0</v>
      </c>
    </row>
    <row r="118" spans="1:348" s="35" customFormat="1" x14ac:dyDescent="0.2">
      <c r="A118" s="48">
        <v>740006</v>
      </c>
      <c r="B118" s="49"/>
      <c r="C118" s="249" t="s">
        <v>6</v>
      </c>
      <c r="D118" s="209" t="s">
        <v>419</v>
      </c>
      <c r="E118" s="147">
        <v>0</v>
      </c>
      <c r="F118" s="147">
        <v>0</v>
      </c>
      <c r="G118" s="147">
        <v>0</v>
      </c>
      <c r="H118" s="147">
        <v>0</v>
      </c>
      <c r="I118" s="147">
        <v>0</v>
      </c>
      <c r="J118" s="147">
        <v>0</v>
      </c>
      <c r="K118" s="147">
        <v>0</v>
      </c>
      <c r="L118" s="147">
        <v>0</v>
      </c>
      <c r="M118" s="147">
        <v>0</v>
      </c>
      <c r="N118" s="147">
        <v>0</v>
      </c>
      <c r="O118" s="147">
        <v>0</v>
      </c>
      <c r="P118" s="147">
        <v>0</v>
      </c>
      <c r="Q118" s="147">
        <v>0</v>
      </c>
      <c r="R118" s="147">
        <v>0</v>
      </c>
      <c r="S118" s="147">
        <v>0</v>
      </c>
      <c r="T118" s="147">
        <v>0</v>
      </c>
      <c r="U118" s="147">
        <v>0</v>
      </c>
      <c r="V118" s="147">
        <v>0</v>
      </c>
      <c r="W118" s="146">
        <f t="shared" si="543"/>
        <v>0</v>
      </c>
      <c r="X118" s="147">
        <v>0</v>
      </c>
      <c r="Y118" s="147">
        <v>0</v>
      </c>
      <c r="Z118" s="147">
        <v>0</v>
      </c>
      <c r="AA118" s="147">
        <v>0</v>
      </c>
      <c r="AB118" s="147">
        <v>0</v>
      </c>
      <c r="AC118" s="147">
        <v>0</v>
      </c>
      <c r="AD118" s="147">
        <v>0</v>
      </c>
      <c r="AE118" s="147">
        <v>0</v>
      </c>
      <c r="AF118" s="147">
        <v>0</v>
      </c>
      <c r="AG118" s="147">
        <v>0</v>
      </c>
      <c r="AH118" s="147">
        <v>0</v>
      </c>
      <c r="AI118" s="147">
        <v>0</v>
      </c>
      <c r="AJ118" s="146">
        <f t="shared" si="544"/>
        <v>0</v>
      </c>
      <c r="AK118" s="147">
        <v>0</v>
      </c>
      <c r="AL118" s="147">
        <v>0</v>
      </c>
      <c r="AM118" s="147">
        <v>0</v>
      </c>
      <c r="AN118" s="147">
        <v>0</v>
      </c>
      <c r="AO118" s="147">
        <v>0</v>
      </c>
      <c r="AP118" s="147">
        <v>0</v>
      </c>
      <c r="AQ118" s="147">
        <v>0</v>
      </c>
      <c r="AR118" s="147">
        <v>0</v>
      </c>
      <c r="AS118" s="147">
        <v>0</v>
      </c>
      <c r="AT118" s="147">
        <v>0</v>
      </c>
      <c r="AU118" s="147">
        <v>0</v>
      </c>
      <c r="AV118" s="147">
        <v>0</v>
      </c>
      <c r="AW118" s="146">
        <f t="shared" si="545"/>
        <v>0</v>
      </c>
      <c r="AX118" s="146">
        <v>933362.54381572362</v>
      </c>
      <c r="AY118" s="146">
        <v>1116224.3365047572</v>
      </c>
      <c r="AZ118" s="146">
        <v>975016.69170422305</v>
      </c>
      <c r="BA118" s="146">
        <v>900851.27691537305</v>
      </c>
      <c r="BB118" s="146">
        <v>913161.40877983649</v>
      </c>
      <c r="BC118" s="146">
        <v>966220.16357870144</v>
      </c>
      <c r="BD118" s="146">
        <v>950079.28559505928</v>
      </c>
      <c r="BE118" s="146">
        <v>998602.0697713237</v>
      </c>
      <c r="BF118" s="146">
        <v>956054.91570689378</v>
      </c>
      <c r="BG118" s="146">
        <v>968803.20480721083</v>
      </c>
      <c r="BH118" s="146">
        <v>1036024.8706392924</v>
      </c>
      <c r="BI118" s="146">
        <v>950621.76598230691</v>
      </c>
      <c r="BJ118" s="146">
        <f t="shared" si="546"/>
        <v>11665022.533800703</v>
      </c>
      <c r="BK118" s="146">
        <v>1032799.1987981973</v>
      </c>
      <c r="BL118" s="146">
        <v>1174653.647137373</v>
      </c>
      <c r="BM118" s="146">
        <v>1026923.7189117009</v>
      </c>
      <c r="BN118" s="146">
        <v>942175.76364546828</v>
      </c>
      <c r="BO118" s="146">
        <v>958395.92722416972</v>
      </c>
      <c r="BP118" s="146">
        <v>1009347.3543648807</v>
      </c>
      <c r="BQ118" s="146">
        <v>1003113.0028375897</v>
      </c>
      <c r="BR118" s="146">
        <v>1006284.42663996</v>
      </c>
      <c r="BS118" s="146">
        <v>1005979.8030378902</v>
      </c>
      <c r="BT118" s="146">
        <v>1028709.7312635621</v>
      </c>
      <c r="BU118" s="146">
        <v>1028142.2133199801</v>
      </c>
      <c r="BV118" s="146">
        <v>1035795.359706226</v>
      </c>
      <c r="BW118" s="146">
        <f t="shared" si="548"/>
        <v>12252320.146886997</v>
      </c>
      <c r="BX118" s="146">
        <v>1024924.8873309966</v>
      </c>
      <c r="BY118" s="146">
        <v>1133216.4914037723</v>
      </c>
      <c r="BZ118" s="146">
        <v>1127808.37923552</v>
      </c>
      <c r="CA118" s="146">
        <v>1105458.1872809215</v>
      </c>
      <c r="CB118" s="146">
        <v>1107640.6276080788</v>
      </c>
      <c r="CC118" s="146">
        <v>1112618.9283925889</v>
      </c>
      <c r="CD118" s="146">
        <v>1116917.0422300117</v>
      </c>
      <c r="CE118" s="146">
        <v>1133446.0023368385</v>
      </c>
      <c r="CF118" s="146">
        <v>1134326.4897346019</v>
      </c>
      <c r="CG118" s="146">
        <v>1136045.7352695712</v>
      </c>
      <c r="CH118" s="146">
        <v>1131559.8397596395</v>
      </c>
      <c r="CI118" s="146">
        <v>1127954.4316474712</v>
      </c>
      <c r="CJ118" s="146">
        <f t="shared" si="549"/>
        <v>13391917.042230014</v>
      </c>
      <c r="CK118" s="146">
        <v>1123439.3256551495</v>
      </c>
      <c r="CL118" s="146">
        <v>1146432.1482223335</v>
      </c>
      <c r="CM118" s="146">
        <v>1156251.0432315138</v>
      </c>
      <c r="CN118" s="146">
        <v>1165857.1190118513</v>
      </c>
      <c r="CO118" s="146">
        <v>1171757.6364546821</v>
      </c>
      <c r="CP118" s="146">
        <v>1186054.0811216827</v>
      </c>
      <c r="CQ118" s="146">
        <v>1198251.5439826406</v>
      </c>
      <c r="CR118" s="146">
        <v>1229949.09030212</v>
      </c>
      <c r="CS118" s="146">
        <v>1256626.6065765314</v>
      </c>
      <c r="CT118" s="146">
        <v>1260853.7806710068</v>
      </c>
      <c r="CU118" s="146">
        <v>1267818.3942580537</v>
      </c>
      <c r="CV118" s="146">
        <v>1281067.4344850611</v>
      </c>
      <c r="CW118" s="146">
        <f t="shared" si="550"/>
        <v>14444358.203972626</v>
      </c>
      <c r="CX118" s="146">
        <v>1287343.5152729093</v>
      </c>
      <c r="CY118" s="146">
        <v>1310603.4051076616</v>
      </c>
      <c r="CZ118" s="146">
        <v>1321599.0652645635</v>
      </c>
      <c r="DA118" s="146">
        <v>1342054.7487898516</v>
      </c>
      <c r="DB118" s="146">
        <v>1340577.532966116</v>
      </c>
      <c r="DC118" s="146">
        <v>1366057.4194625271</v>
      </c>
      <c r="DD118" s="146">
        <v>1366558.1705892172</v>
      </c>
      <c r="DE118" s="146">
        <v>1400379.7362710733</v>
      </c>
      <c r="DF118" s="146">
        <v>1430792.0213653815</v>
      </c>
      <c r="DG118" s="146">
        <v>1434326.4897346022</v>
      </c>
      <c r="DH118" s="146">
        <v>1444783.8424303122</v>
      </c>
      <c r="DI118" s="146">
        <v>1446323.6521448842</v>
      </c>
      <c r="DJ118" s="146">
        <f t="shared" si="551"/>
        <v>16491399.599399103</v>
      </c>
      <c r="DK118" s="146">
        <v>1446273.5770322152</v>
      </c>
      <c r="DL118" s="146">
        <v>1483191.4538474379</v>
      </c>
      <c r="DM118" s="146">
        <v>1479907.3610415624</v>
      </c>
      <c r="DN118" s="146">
        <v>1486346.1859455851</v>
      </c>
      <c r="DO118" s="146">
        <v>1483299.9499248874</v>
      </c>
      <c r="DP118" s="146">
        <v>1511513.1029878152</v>
      </c>
      <c r="DQ118" s="146">
        <v>1530458.1872809215</v>
      </c>
      <c r="DR118" s="146">
        <v>1563945.9188783176</v>
      </c>
      <c r="DS118" s="146">
        <v>1619558.5044233017</v>
      </c>
      <c r="DT118" s="146">
        <v>1623168.0854615257</v>
      </c>
      <c r="DU118" s="146">
        <v>1630691.8711400435</v>
      </c>
      <c r="DV118" s="146">
        <v>1668244.0327157404</v>
      </c>
      <c r="DW118" s="146">
        <f t="shared" si="552"/>
        <v>18526598.230679352</v>
      </c>
      <c r="DX118" s="146">
        <v>1652307</v>
      </c>
      <c r="DY118" s="146">
        <v>1696207</v>
      </c>
      <c r="DZ118" s="146">
        <v>1720962.23</v>
      </c>
      <c r="EA118" s="146">
        <v>1727766.34</v>
      </c>
      <c r="EB118" s="146">
        <v>1726520</v>
      </c>
      <c r="EC118" s="146">
        <v>1748047.09</v>
      </c>
      <c r="ED118" s="146">
        <v>1772404.18</v>
      </c>
      <c r="EE118" s="146">
        <v>1798872.64</v>
      </c>
      <c r="EF118" s="146">
        <v>1811407.3</v>
      </c>
      <c r="EG118" s="146">
        <v>1821224.24</v>
      </c>
      <c r="EH118" s="146">
        <v>1827371.64</v>
      </c>
      <c r="EI118" s="146">
        <v>1846683</v>
      </c>
      <c r="EJ118" s="146">
        <f t="shared" si="554"/>
        <v>21149772.66</v>
      </c>
      <c r="EK118" s="146">
        <v>1853263.58</v>
      </c>
      <c r="EL118" s="146">
        <v>1965568</v>
      </c>
      <c r="EM118" s="146">
        <v>1972119</v>
      </c>
      <c r="EN118" s="146">
        <v>2005229</v>
      </c>
      <c r="EO118" s="146">
        <v>2033105</v>
      </c>
      <c r="EP118" s="146">
        <v>2059029</v>
      </c>
      <c r="EQ118" s="146">
        <v>2092597</v>
      </c>
      <c r="ER118" s="146">
        <v>2204904.08</v>
      </c>
      <c r="ES118" s="146">
        <v>2234602</v>
      </c>
      <c r="ET118" s="146">
        <v>2258125</v>
      </c>
      <c r="EU118" s="146">
        <v>2260782</v>
      </c>
      <c r="EV118" s="146">
        <v>2286441</v>
      </c>
      <c r="EW118" s="146">
        <f t="shared" si="556"/>
        <v>25225764.66</v>
      </c>
      <c r="EX118" s="146">
        <v>2294397</v>
      </c>
      <c r="EY118" s="146">
        <v>2335598</v>
      </c>
      <c r="EZ118" s="146">
        <v>2332360</v>
      </c>
      <c r="FA118" s="146">
        <v>2350406</v>
      </c>
      <c r="FB118" s="146">
        <v>2349512</v>
      </c>
      <c r="FC118" s="146">
        <v>2384471</v>
      </c>
      <c r="FD118" s="146">
        <v>2399662</v>
      </c>
      <c r="FE118" s="146">
        <v>2459372</v>
      </c>
      <c r="FF118" s="146">
        <v>2496142</v>
      </c>
      <c r="FG118" s="146">
        <v>2476877.4700000002</v>
      </c>
      <c r="FH118" s="146">
        <v>2468711</v>
      </c>
      <c r="FI118" s="146">
        <v>2463002</v>
      </c>
      <c r="FJ118" s="146">
        <f t="shared" si="558"/>
        <v>28810510.469999999</v>
      </c>
      <c r="FK118" s="146">
        <v>2457686.63</v>
      </c>
      <c r="FL118" s="146">
        <v>2502253.98</v>
      </c>
      <c r="FM118" s="146">
        <v>2485230</v>
      </c>
      <c r="FN118" s="146">
        <v>2639937</v>
      </c>
      <c r="FO118" s="146">
        <v>2623500</v>
      </c>
      <c r="FP118" s="146">
        <v>2637139</v>
      </c>
      <c r="FQ118" s="146">
        <v>2624631</v>
      </c>
      <c r="FR118" s="146">
        <v>2674722</v>
      </c>
      <c r="FS118" s="146">
        <v>2690072</v>
      </c>
      <c r="FT118" s="146">
        <v>2689907</v>
      </c>
      <c r="FU118" s="146">
        <v>2689641</v>
      </c>
      <c r="FV118" s="146">
        <v>2697778</v>
      </c>
      <c r="FW118" s="146">
        <f t="shared" si="560"/>
        <v>31412497.609999999</v>
      </c>
      <c r="FX118" s="146">
        <v>2708319</v>
      </c>
      <c r="FY118" s="146">
        <v>2754911</v>
      </c>
      <c r="FZ118" s="146">
        <v>2749814</v>
      </c>
      <c r="GA118" s="146">
        <v>2746251</v>
      </c>
      <c r="GB118" s="146">
        <v>2721783</v>
      </c>
      <c r="GC118" s="146">
        <v>2735066</v>
      </c>
      <c r="GD118" s="146">
        <v>2740330</v>
      </c>
      <c r="GE118" s="146">
        <v>2788764</v>
      </c>
      <c r="GF118" s="146">
        <v>2802783</v>
      </c>
      <c r="GG118" s="146">
        <v>5006</v>
      </c>
      <c r="GH118" s="146">
        <v>8344739.0300000003</v>
      </c>
      <c r="GI118" s="146">
        <v>-58860.47</v>
      </c>
      <c r="GJ118" s="146">
        <v>33038905.560000002</v>
      </c>
      <c r="GK118" s="146">
        <v>2102415</v>
      </c>
      <c r="GL118" s="146">
        <v>2705600.22</v>
      </c>
      <c r="GM118" s="146">
        <v>2762702.68</v>
      </c>
      <c r="GN118" s="146">
        <v>2646827.64</v>
      </c>
      <c r="GO118" s="146">
        <v>2762908.01</v>
      </c>
      <c r="GP118" s="146">
        <v>4699108.93</v>
      </c>
      <c r="GQ118" s="146">
        <v>4386881.62</v>
      </c>
      <c r="GR118" s="146">
        <v>4566518.79</v>
      </c>
      <c r="GS118" s="146">
        <v>-3028632</v>
      </c>
      <c r="GT118" s="146">
        <v>4387626.1100000003</v>
      </c>
      <c r="GU118" s="146">
        <v>2766709.67</v>
      </c>
      <c r="GV118" s="146">
        <v>958116.6</v>
      </c>
      <c r="GW118" s="146">
        <f t="shared" si="563"/>
        <v>31716783.270000003</v>
      </c>
      <c r="GX118" s="146">
        <v>-190128.93</v>
      </c>
      <c r="GY118" s="146">
        <v>1461197.33</v>
      </c>
      <c r="GZ118" s="146">
        <v>2756646.61</v>
      </c>
      <c r="HA118" s="146">
        <v>3120352.49</v>
      </c>
      <c r="HB118" s="146">
        <v>2590464.42</v>
      </c>
      <c r="HC118" s="146">
        <v>2479630.37</v>
      </c>
      <c r="HD118" s="146">
        <v>2517924.4900000002</v>
      </c>
      <c r="HE118" s="146">
        <v>2626109.4500000002</v>
      </c>
      <c r="HF118" s="146">
        <v>2128131.86</v>
      </c>
      <c r="HG118" s="146">
        <v>2668576.0499999998</v>
      </c>
      <c r="HH118" s="146">
        <v>2424933.19</v>
      </c>
      <c r="HI118" s="146">
        <v>2136919.48</v>
      </c>
      <c r="HJ118" s="146">
        <f t="shared" si="565"/>
        <v>26720756.810000002</v>
      </c>
      <c r="HK118" s="146">
        <v>1070339.2</v>
      </c>
      <c r="HL118" s="146">
        <v>1668718.51</v>
      </c>
      <c r="HM118" s="146">
        <v>1774895.9400000004</v>
      </c>
      <c r="HN118" s="146">
        <v>2434329.9099999992</v>
      </c>
      <c r="HO118" s="146">
        <v>2079214.0900000008</v>
      </c>
      <c r="HP118" s="146">
        <v>2436006.2199999988</v>
      </c>
      <c r="HQ118" s="146">
        <v>2478398.4400000013</v>
      </c>
      <c r="HR118" s="146">
        <v>2393925.38</v>
      </c>
      <c r="HS118" s="146">
        <v>2421943.79</v>
      </c>
      <c r="HT118" s="146">
        <v>3756247.04</v>
      </c>
      <c r="HU118" s="146">
        <v>2477097.35</v>
      </c>
      <c r="HV118" s="146">
        <v>2508084.06</v>
      </c>
      <c r="HW118" s="146">
        <f t="shared" si="567"/>
        <v>27499199.93</v>
      </c>
      <c r="HX118" s="146">
        <v>2467107.0499999998</v>
      </c>
      <c r="HY118" s="146">
        <v>222271.73</v>
      </c>
      <c r="HZ118" s="146">
        <v>4625113.07</v>
      </c>
      <c r="IA118" s="146">
        <v>2443253.0699999998</v>
      </c>
      <c r="IB118" s="146">
        <v>2328738.67</v>
      </c>
      <c r="IC118" s="146">
        <v>2445399.84</v>
      </c>
      <c r="ID118" s="146">
        <v>2451866.94</v>
      </c>
      <c r="IE118" s="146">
        <v>2383238.33</v>
      </c>
      <c r="IF118" s="146">
        <v>2419941.0099999998</v>
      </c>
      <c r="IG118" s="146">
        <v>1211841.72</v>
      </c>
      <c r="IH118" s="146">
        <v>3535261.31</v>
      </c>
      <c r="II118" s="146">
        <v>2372855.54</v>
      </c>
      <c r="IJ118" s="146">
        <f t="shared" si="569"/>
        <v>28906888.279999997</v>
      </c>
      <c r="IK118" s="146">
        <v>2355333.66</v>
      </c>
      <c r="IL118" s="146">
        <v>2372880.2599999998</v>
      </c>
      <c r="IM118" s="146">
        <v>2393796.09</v>
      </c>
      <c r="IN118" s="146">
        <v>2398362.27</v>
      </c>
      <c r="IO118" s="146">
        <v>2382889.25</v>
      </c>
      <c r="IP118" s="146">
        <v>2391721.67</v>
      </c>
      <c r="IQ118" s="146">
        <v>2352650.11</v>
      </c>
      <c r="IR118" s="146">
        <v>2425987.5</v>
      </c>
      <c r="IS118" s="146">
        <v>2436211.4</v>
      </c>
      <c r="IT118" s="146">
        <v>2344348.9500000002</v>
      </c>
      <c r="IU118" s="146">
        <v>2392147.4300000002</v>
      </c>
      <c r="IV118" s="146">
        <v>2323567.71</v>
      </c>
      <c r="IW118" s="146">
        <f t="shared" si="571"/>
        <v>28569896.299999997</v>
      </c>
      <c r="IX118" s="146">
        <v>2345824.92</v>
      </c>
      <c r="IY118" s="146">
        <v>2376358.88</v>
      </c>
      <c r="IZ118" s="146">
        <v>2349992.38</v>
      </c>
      <c r="JA118" s="146">
        <v>2371108.59</v>
      </c>
      <c r="JB118" s="146">
        <v>2337164.0699999998</v>
      </c>
      <c r="JC118" s="146">
        <v>2375133.4</v>
      </c>
      <c r="JD118" s="146">
        <v>2398014.7200000002</v>
      </c>
      <c r="JE118" s="146">
        <v>2455181.35</v>
      </c>
      <c r="JF118" s="146">
        <v>2466907.7599999998</v>
      </c>
      <c r="JG118" s="146">
        <v>2428055.69</v>
      </c>
      <c r="JH118" s="146">
        <v>2386733.13</v>
      </c>
      <c r="JI118" s="146">
        <v>2388288.12</v>
      </c>
      <c r="JJ118" s="146">
        <f t="shared" si="573"/>
        <v>28678763.010000002</v>
      </c>
      <c r="JK118" s="146">
        <v>2381937.52</v>
      </c>
      <c r="JL118" s="146">
        <v>2431394.13</v>
      </c>
      <c r="JM118" s="146">
        <v>2500548.73</v>
      </c>
      <c r="JN118" s="146">
        <v>2440209.09</v>
      </c>
      <c r="JO118" s="146">
        <v>2452175.7799999998</v>
      </c>
      <c r="JP118" s="146">
        <v>2481965.7999999998</v>
      </c>
      <c r="JQ118" s="146">
        <v>2589691.81</v>
      </c>
      <c r="JR118" s="146">
        <v>2070786.01</v>
      </c>
      <c r="JS118" s="146">
        <v>3162829.79</v>
      </c>
      <c r="JT118" s="146">
        <v>2547548.62</v>
      </c>
      <c r="JU118" s="146">
        <v>2522808.69</v>
      </c>
      <c r="JV118" s="146">
        <v>2504850.2000000002</v>
      </c>
      <c r="JW118" s="146">
        <f t="shared" si="575"/>
        <v>30086746.170000002</v>
      </c>
      <c r="JX118" s="146">
        <v>2524945.7799999998</v>
      </c>
      <c r="JY118" s="146">
        <v>2691943.76</v>
      </c>
      <c r="JZ118" s="146">
        <v>2723942.63</v>
      </c>
      <c r="KA118" s="146">
        <v>2726274.67</v>
      </c>
      <c r="KB118" s="146">
        <v>2719447.26</v>
      </c>
      <c r="KC118" s="146">
        <v>2743703.97</v>
      </c>
      <c r="KD118" s="146">
        <v>2777811.83</v>
      </c>
      <c r="KE118" s="146">
        <v>2928605.24</v>
      </c>
      <c r="KF118" s="146">
        <v>2949028.83</v>
      </c>
      <c r="KG118" s="146">
        <v>2855422.74</v>
      </c>
      <c r="KH118" s="146">
        <v>2797283.49</v>
      </c>
      <c r="KI118" s="146">
        <v>2791927.15</v>
      </c>
      <c r="KJ118" s="146">
        <f t="shared" si="577"/>
        <v>33230337.350000001</v>
      </c>
      <c r="KK118" s="146">
        <v>2794268.58</v>
      </c>
      <c r="KL118" s="146">
        <v>2864511.95</v>
      </c>
      <c r="KM118" s="146">
        <v>2871839.52</v>
      </c>
      <c r="KN118" s="146">
        <v>2901296.38</v>
      </c>
      <c r="KO118" s="146">
        <v>2825185.68</v>
      </c>
      <c r="KP118" s="146">
        <v>2884390.04</v>
      </c>
      <c r="KQ118" s="146">
        <v>2891302.52</v>
      </c>
      <c r="KR118" s="146">
        <v>675456.92</v>
      </c>
      <c r="KS118" s="146">
        <v>5288865.78</v>
      </c>
      <c r="KT118" s="146">
        <v>2884755.63</v>
      </c>
      <c r="KU118" s="146">
        <v>2838469.14</v>
      </c>
      <c r="KV118" s="146">
        <v>2798806.28</v>
      </c>
      <c r="KW118" s="146">
        <f t="shared" si="579"/>
        <v>34519148.420000002</v>
      </c>
      <c r="KX118" s="146">
        <v>2289455.44</v>
      </c>
      <c r="KY118" s="146">
        <v>3408544.22</v>
      </c>
      <c r="KZ118" s="146">
        <v>2922152.71</v>
      </c>
      <c r="LA118" s="146">
        <v>2952650.96</v>
      </c>
      <c r="LB118" s="146">
        <v>3234225.5</v>
      </c>
      <c r="LC118" s="146">
        <v>3072296.1</v>
      </c>
      <c r="LD118" s="146">
        <v>3042421.4</v>
      </c>
      <c r="LE118" s="146">
        <v>3192708.11</v>
      </c>
      <c r="LF118" s="146">
        <v>3275783.08</v>
      </c>
      <c r="LG118" s="146">
        <v>3136716.28</v>
      </c>
      <c r="LH118" s="146">
        <v>3110022.89</v>
      </c>
      <c r="LI118" s="146">
        <v>3118824.16</v>
      </c>
      <c r="LJ118" s="146">
        <f t="shared" si="581"/>
        <v>36755800.850000009</v>
      </c>
      <c r="LK118" s="146">
        <v>3217268.02</v>
      </c>
      <c r="LL118" s="146">
        <v>3138553.54</v>
      </c>
      <c r="LM118" s="146">
        <v>3373323.11</v>
      </c>
      <c r="LN118" s="146">
        <v>3278459.07</v>
      </c>
      <c r="LO118" s="146">
        <v>3279763.64</v>
      </c>
      <c r="LP118" s="146">
        <v>3322560.72</v>
      </c>
      <c r="LQ118" s="146">
        <v>3379260.23</v>
      </c>
      <c r="LR118" s="146">
        <v>3490411.16</v>
      </c>
      <c r="LS118" s="146">
        <v>3515353.45</v>
      </c>
      <c r="LT118" s="146">
        <v>3326324.28</v>
      </c>
      <c r="LU118" s="146">
        <v>3269076.43</v>
      </c>
      <c r="LV118" s="146">
        <v>3259849.59</v>
      </c>
      <c r="LW118" s="146">
        <f t="shared" si="583"/>
        <v>39850203.24000001</v>
      </c>
      <c r="LX118" s="146">
        <v>3266059.94</v>
      </c>
      <c r="LY118" s="146">
        <v>3306742.41</v>
      </c>
      <c r="LZ118" s="146">
        <v>0</v>
      </c>
      <c r="MA118" s="146">
        <v>0</v>
      </c>
      <c r="MB118" s="146">
        <v>0</v>
      </c>
      <c r="MC118" s="146">
        <v>0</v>
      </c>
      <c r="MD118" s="146">
        <v>0</v>
      </c>
      <c r="ME118" s="146">
        <v>0</v>
      </c>
      <c r="MF118" s="146">
        <v>0</v>
      </c>
      <c r="MG118" s="146">
        <v>0</v>
      </c>
      <c r="MH118" s="146">
        <v>0</v>
      </c>
      <c r="MI118" s="146">
        <v>0</v>
      </c>
      <c r="MJ118" s="146">
        <f t="shared" si="585"/>
        <v>6572802.3499999996</v>
      </c>
    </row>
    <row r="119" spans="1:348" s="35" customFormat="1" x14ac:dyDescent="0.2">
      <c r="A119" s="48">
        <v>740010</v>
      </c>
      <c r="B119" s="49"/>
      <c r="C119" s="249" t="s">
        <v>7</v>
      </c>
      <c r="D119" s="209" t="s">
        <v>8</v>
      </c>
      <c r="E119" s="147">
        <v>0</v>
      </c>
      <c r="F119" s="147">
        <v>2674878.9851443833</v>
      </c>
      <c r="G119" s="147">
        <v>6786809.3807377741</v>
      </c>
      <c r="H119" s="147">
        <v>7338361.7092305133</v>
      </c>
      <c r="I119" s="147">
        <v>13724432.482056418</v>
      </c>
      <c r="J119" s="146">
        <v>18488783.174762145</v>
      </c>
      <c r="K119" s="146">
        <v>1822871.8077115675</v>
      </c>
      <c r="L119" s="146">
        <v>2027499.5827073944</v>
      </c>
      <c r="M119" s="146">
        <v>1963578.7013854114</v>
      </c>
      <c r="N119" s="146">
        <v>1873856.6182607245</v>
      </c>
      <c r="O119" s="146">
        <v>838374.22800867981</v>
      </c>
      <c r="P119" s="146">
        <v>2964847.2709063599</v>
      </c>
      <c r="Q119" s="146">
        <v>1912543.8157235857</v>
      </c>
      <c r="R119" s="146">
        <v>1881568.1856117509</v>
      </c>
      <c r="S119" s="146">
        <v>1919704.556835253</v>
      </c>
      <c r="T119" s="146">
        <v>1976435.4865631782</v>
      </c>
      <c r="U119" s="146">
        <v>2006806.0423969289</v>
      </c>
      <c r="V119" s="146">
        <v>1970309.6311133367</v>
      </c>
      <c r="W119" s="146">
        <f t="shared" si="543"/>
        <v>23158395.92722417</v>
      </c>
      <c r="X119" s="146">
        <v>1897425.3046236022</v>
      </c>
      <c r="Y119" s="146">
        <v>1735987.3143047905</v>
      </c>
      <c r="Z119" s="146">
        <v>1783087.1306960441</v>
      </c>
      <c r="AA119" s="146">
        <v>1703659.6561508931</v>
      </c>
      <c r="AB119" s="146">
        <v>1645943.9158738106</v>
      </c>
      <c r="AC119" s="146">
        <v>1672170.7561342013</v>
      </c>
      <c r="AD119" s="146">
        <v>1621740.9447504592</v>
      </c>
      <c r="AE119" s="146">
        <v>1594587.7149056918</v>
      </c>
      <c r="AF119" s="146">
        <v>1624153.805708563</v>
      </c>
      <c r="AG119" s="146">
        <v>70.939742947754965</v>
      </c>
      <c r="AH119" s="146">
        <v>3099399.0986479721</v>
      </c>
      <c r="AI119" s="146">
        <v>1369233.0161909531</v>
      </c>
      <c r="AJ119" s="146">
        <f t="shared" si="544"/>
        <v>19747459.597729929</v>
      </c>
      <c r="AK119" s="146">
        <v>1522387.7482891006</v>
      </c>
      <c r="AL119" s="146">
        <v>1086396.2610582542</v>
      </c>
      <c r="AM119" s="146">
        <v>900705.22450342181</v>
      </c>
      <c r="AN119" s="146">
        <v>862460.35720247042</v>
      </c>
      <c r="AO119" s="146">
        <v>857235.85378067102</v>
      </c>
      <c r="AP119" s="146">
        <v>804698.71473877493</v>
      </c>
      <c r="AQ119" s="146">
        <v>779168.75312969449</v>
      </c>
      <c r="AR119" s="146">
        <v>788082.12318477721</v>
      </c>
      <c r="AS119" s="146">
        <v>774858.12051410449</v>
      </c>
      <c r="AT119" s="146">
        <v>743769.82139876485</v>
      </c>
      <c r="AU119" s="146">
        <v>714404.94074445008</v>
      </c>
      <c r="AV119" s="146">
        <v>715915.53997663164</v>
      </c>
      <c r="AW119" s="146">
        <f t="shared" si="545"/>
        <v>10550083.458521117</v>
      </c>
      <c r="AX119" s="146">
        <v>705721.08162243362</v>
      </c>
      <c r="AY119" s="146">
        <v>767568.01869470882</v>
      </c>
      <c r="AZ119" s="146">
        <v>763244.8673009515</v>
      </c>
      <c r="BA119" s="146">
        <v>731376.23101318651</v>
      </c>
      <c r="BB119" s="146">
        <v>689797.19579369051</v>
      </c>
      <c r="BC119" s="146">
        <v>690122.68402603909</v>
      </c>
      <c r="BD119" s="146">
        <v>704289.76798531134</v>
      </c>
      <c r="BE119" s="146">
        <v>681455.51660824567</v>
      </c>
      <c r="BF119" s="146">
        <v>713107.16074111161</v>
      </c>
      <c r="BG119" s="146">
        <v>684280.58754798875</v>
      </c>
      <c r="BH119" s="146">
        <v>668135.53663829074</v>
      </c>
      <c r="BI119" s="146">
        <v>674094.47504590219</v>
      </c>
      <c r="BJ119" s="146">
        <f t="shared" si="546"/>
        <v>8473193.1230178587</v>
      </c>
      <c r="BK119" s="146">
        <v>643331.66416291113</v>
      </c>
      <c r="BL119" s="146">
        <v>706868.63628776511</v>
      </c>
      <c r="BM119" s="146">
        <v>698589.55099315639</v>
      </c>
      <c r="BN119" s="146">
        <v>690786.17926890345</v>
      </c>
      <c r="BO119" s="146">
        <v>654006.00901352032</v>
      </c>
      <c r="BP119" s="146">
        <v>636654.98247371055</v>
      </c>
      <c r="BQ119" s="146">
        <v>613566.18260724423</v>
      </c>
      <c r="BR119" s="146">
        <v>605850.44233016192</v>
      </c>
      <c r="BS119" s="146">
        <v>641345.3513603739</v>
      </c>
      <c r="BT119" s="146">
        <v>648506.09247204149</v>
      </c>
      <c r="BU119" s="146">
        <v>621978.80153563689</v>
      </c>
      <c r="BV119" s="146">
        <v>639513.43682189949</v>
      </c>
      <c r="BW119" s="146">
        <f t="shared" si="548"/>
        <v>7800997.3293273244</v>
      </c>
      <c r="BX119" s="146">
        <v>621740.94475045905</v>
      </c>
      <c r="BY119" s="146">
        <v>680963.1113336673</v>
      </c>
      <c r="BZ119" s="146">
        <v>691992.15489901521</v>
      </c>
      <c r="CA119" s="146">
        <v>654619.42914371565</v>
      </c>
      <c r="CB119" s="146">
        <v>636725.92221665836</v>
      </c>
      <c r="CC119" s="146">
        <v>649069.43748956767</v>
      </c>
      <c r="CD119" s="146">
        <v>641424.63695543318</v>
      </c>
      <c r="CE119" s="146">
        <v>667442.83091303625</v>
      </c>
      <c r="CF119" s="146">
        <v>697905.19112001336</v>
      </c>
      <c r="CG119" s="146">
        <v>666157.56968786509</v>
      </c>
      <c r="CH119" s="146">
        <v>624228.00867968623</v>
      </c>
      <c r="CI119" s="146">
        <v>626014.02103154734</v>
      </c>
      <c r="CJ119" s="146">
        <f t="shared" si="549"/>
        <v>7858283.2582206642</v>
      </c>
      <c r="CK119" s="146">
        <v>642651.47721582372</v>
      </c>
      <c r="CL119" s="146">
        <v>679006.00901352032</v>
      </c>
      <c r="CM119" s="146">
        <v>694475.04590218666</v>
      </c>
      <c r="CN119" s="146">
        <v>651552.32849273912</v>
      </c>
      <c r="CO119" s="146">
        <v>602324.31981305301</v>
      </c>
      <c r="CP119" s="146">
        <v>603329.99499248876</v>
      </c>
      <c r="CQ119" s="146">
        <v>603263.22817559668</v>
      </c>
      <c r="CR119" s="146">
        <v>605153.5636788517</v>
      </c>
      <c r="CS119" s="146">
        <v>643335.83708896686</v>
      </c>
      <c r="CT119" s="146">
        <v>594900.68435987318</v>
      </c>
      <c r="CU119" s="146">
        <v>602470.37222500425</v>
      </c>
      <c r="CV119" s="146">
        <v>613424.30312134873</v>
      </c>
      <c r="CW119" s="146">
        <f t="shared" si="550"/>
        <v>7535887.1640794529</v>
      </c>
      <c r="CX119" s="146">
        <v>628718.07711567346</v>
      </c>
      <c r="CY119" s="146">
        <v>675216.99215489905</v>
      </c>
      <c r="CZ119" s="146">
        <v>689542.64730428986</v>
      </c>
      <c r="DA119" s="146">
        <v>692054.74878985144</v>
      </c>
      <c r="DB119" s="146">
        <v>655975.6301118345</v>
      </c>
      <c r="DC119" s="146">
        <v>658224.83725588385</v>
      </c>
      <c r="DD119" s="146">
        <v>658504.42330161913</v>
      </c>
      <c r="DE119" s="146">
        <v>672563.01118344185</v>
      </c>
      <c r="DF119" s="146">
        <v>721724.25304623612</v>
      </c>
      <c r="DG119" s="146">
        <v>702028.04206309468</v>
      </c>
      <c r="DH119" s="146">
        <v>686617.42613920884</v>
      </c>
      <c r="DI119" s="146">
        <v>703284.09280587547</v>
      </c>
      <c r="DJ119" s="146">
        <f t="shared" si="551"/>
        <v>8144454.1812719079</v>
      </c>
      <c r="DK119" s="146">
        <v>701786.01235186111</v>
      </c>
      <c r="DL119" s="146">
        <v>785127.69153730595</v>
      </c>
      <c r="DM119" s="146">
        <v>779139.54264730436</v>
      </c>
      <c r="DN119" s="146">
        <v>778601.23518611246</v>
      </c>
      <c r="DO119" s="146">
        <v>716975.46319479228</v>
      </c>
      <c r="DP119" s="146">
        <v>748476.88198965113</v>
      </c>
      <c r="DQ119" s="146">
        <v>714000.16691704234</v>
      </c>
      <c r="DR119" s="146">
        <v>730462.36020697723</v>
      </c>
      <c r="DS119" s="146">
        <v>747988.64964112837</v>
      </c>
      <c r="DT119" s="146">
        <v>729786.34618594556</v>
      </c>
      <c r="DU119" s="146">
        <v>670931.39709564357</v>
      </c>
      <c r="DV119" s="146">
        <v>713011.1834418294</v>
      </c>
      <c r="DW119" s="146">
        <f t="shared" si="552"/>
        <v>8816286.9303955957</v>
      </c>
      <c r="DX119" s="146">
        <v>668082</v>
      </c>
      <c r="DY119" s="146">
        <v>737844</v>
      </c>
      <c r="DZ119" s="146">
        <v>736282.61</v>
      </c>
      <c r="EA119" s="146">
        <v>712916.09</v>
      </c>
      <c r="EB119" s="146">
        <v>685065</v>
      </c>
      <c r="EC119" s="146">
        <v>687052.46</v>
      </c>
      <c r="ED119" s="146">
        <v>673551.06</v>
      </c>
      <c r="EE119" s="146">
        <v>695734.32</v>
      </c>
      <c r="EF119" s="146">
        <v>699744.87</v>
      </c>
      <c r="EG119" s="146">
        <v>676354.81</v>
      </c>
      <c r="EH119" s="146">
        <v>672891.55</v>
      </c>
      <c r="EI119" s="146">
        <v>663457</v>
      </c>
      <c r="EJ119" s="146">
        <f t="shared" si="554"/>
        <v>8308975.7700000005</v>
      </c>
      <c r="EK119" s="146">
        <v>664141.61</v>
      </c>
      <c r="EL119" s="146">
        <v>729196</v>
      </c>
      <c r="EM119" s="146">
        <v>708769</v>
      </c>
      <c r="EN119" s="146">
        <v>686550</v>
      </c>
      <c r="EO119" s="146">
        <v>665096</v>
      </c>
      <c r="EP119" s="146">
        <v>657324</v>
      </c>
      <c r="EQ119" s="146">
        <v>657304</v>
      </c>
      <c r="ER119" s="146">
        <v>710994.1</v>
      </c>
      <c r="ES119" s="146">
        <v>722451</v>
      </c>
      <c r="ET119" s="146">
        <v>700251</v>
      </c>
      <c r="EU119" s="146">
        <v>714731</v>
      </c>
      <c r="EV119" s="146">
        <v>734431</v>
      </c>
      <c r="EW119" s="146">
        <f t="shared" si="556"/>
        <v>8351238.709999999</v>
      </c>
      <c r="EX119" s="146">
        <v>837596</v>
      </c>
      <c r="EY119" s="146">
        <v>1019911</v>
      </c>
      <c r="EZ119" s="146">
        <v>1143723</v>
      </c>
      <c r="FA119" s="146">
        <v>1203380</v>
      </c>
      <c r="FB119" s="146">
        <v>1257959</v>
      </c>
      <c r="FC119" s="146">
        <v>1346327</v>
      </c>
      <c r="FD119" s="146">
        <v>1401548</v>
      </c>
      <c r="FE119" s="146">
        <v>1443137</v>
      </c>
      <c r="FF119" s="146">
        <v>1438759</v>
      </c>
      <c r="FG119" s="146">
        <v>1411408.83</v>
      </c>
      <c r="FH119" s="146">
        <v>1439489</v>
      </c>
      <c r="FI119" s="146">
        <v>1476443</v>
      </c>
      <c r="FJ119" s="146">
        <f t="shared" si="558"/>
        <v>15419680.83</v>
      </c>
      <c r="FK119" s="146">
        <v>1534889</v>
      </c>
      <c r="FL119" s="146">
        <v>1571097.9</v>
      </c>
      <c r="FM119" s="146">
        <v>1564908</v>
      </c>
      <c r="FN119" s="146">
        <v>1574142</v>
      </c>
      <c r="FO119" s="146">
        <v>1509071</v>
      </c>
      <c r="FP119" s="146">
        <v>1487128</v>
      </c>
      <c r="FQ119" s="146">
        <v>1483587</v>
      </c>
      <c r="FR119" s="146">
        <v>1514931</v>
      </c>
      <c r="FS119" s="146">
        <v>1520859</v>
      </c>
      <c r="FT119" s="146">
        <v>1536390</v>
      </c>
      <c r="FU119" s="146">
        <v>1526479</v>
      </c>
      <c r="FV119" s="146">
        <v>1552305</v>
      </c>
      <c r="FW119" s="146">
        <f t="shared" si="560"/>
        <v>18375786.899999999</v>
      </c>
      <c r="FX119" s="146">
        <v>1808413</v>
      </c>
      <c r="FY119" s="146">
        <v>2262474</v>
      </c>
      <c r="FZ119" s="146">
        <v>2353246</v>
      </c>
      <c r="GA119" s="146">
        <v>2223854</v>
      </c>
      <c r="GB119" s="146">
        <v>2079357</v>
      </c>
      <c r="GC119" s="146">
        <v>2037926</v>
      </c>
      <c r="GD119" s="146">
        <v>1986147</v>
      </c>
      <c r="GE119" s="146">
        <v>2008986</v>
      </c>
      <c r="GF119" s="146">
        <v>2038698</v>
      </c>
      <c r="GG119" s="146">
        <v>986805</v>
      </c>
      <c r="GH119" s="146">
        <v>165710.03</v>
      </c>
      <c r="GI119" s="146">
        <v>4713952.93</v>
      </c>
      <c r="GJ119" s="146">
        <v>24665568.960000001</v>
      </c>
      <c r="GK119" s="146">
        <v>4129849.14</v>
      </c>
      <c r="GL119" s="146">
        <v>2247394.3199999998</v>
      </c>
      <c r="GM119" s="146">
        <v>2226686.08</v>
      </c>
      <c r="GN119" s="146">
        <v>2117185.67</v>
      </c>
      <c r="GO119" s="146">
        <v>1897842.43</v>
      </c>
      <c r="GP119" s="146">
        <v>622.15</v>
      </c>
      <c r="GQ119" s="146">
        <v>121509.16</v>
      </c>
      <c r="GR119" s="146">
        <v>94225.77</v>
      </c>
      <c r="GS119" s="146">
        <v>7627353.8600000003</v>
      </c>
      <c r="GT119" s="146">
        <v>429493.75</v>
      </c>
      <c r="GU119" s="146">
        <v>-507058.9</v>
      </c>
      <c r="GV119" s="146">
        <v>4388743.0199999996</v>
      </c>
      <c r="GW119" s="146">
        <f t="shared" si="563"/>
        <v>24773846.449999999</v>
      </c>
      <c r="GX119" s="146">
        <v>4808566.09</v>
      </c>
      <c r="GY119" s="146">
        <v>2448980.96</v>
      </c>
      <c r="GZ119" s="146">
        <v>2318049.15</v>
      </c>
      <c r="HA119" s="146">
        <v>2206078.77</v>
      </c>
      <c r="HB119" s="146">
        <v>1990463.13</v>
      </c>
      <c r="HC119" s="146">
        <v>2843451.85</v>
      </c>
      <c r="HD119" s="146">
        <v>1802736.46</v>
      </c>
      <c r="HE119" s="146">
        <v>1729535.08</v>
      </c>
      <c r="HF119" s="146">
        <v>1790417.04</v>
      </c>
      <c r="HG119" s="146">
        <v>1605389.82</v>
      </c>
      <c r="HH119" s="146">
        <v>1622711.32</v>
      </c>
      <c r="HI119" s="146">
        <v>1142602.56</v>
      </c>
      <c r="HJ119" s="146">
        <f t="shared" si="565"/>
        <v>26308982.229999993</v>
      </c>
      <c r="HK119" s="146">
        <v>3384312</v>
      </c>
      <c r="HL119" s="146">
        <v>1175452.79</v>
      </c>
      <c r="HM119" s="146">
        <v>2398586.1500000004</v>
      </c>
      <c r="HN119" s="146">
        <v>1668951.3399999989</v>
      </c>
      <c r="HO119" s="146">
        <v>1481738.290000001</v>
      </c>
      <c r="HP119" s="146">
        <v>1407918.5700000003</v>
      </c>
      <c r="HQ119" s="146">
        <v>1649484.5199999996</v>
      </c>
      <c r="HR119" s="146">
        <v>1441010.13</v>
      </c>
      <c r="HS119" s="146">
        <v>1343252.41</v>
      </c>
      <c r="HT119" s="146">
        <v>1266653.74</v>
      </c>
      <c r="HU119" s="146">
        <v>1223329.06</v>
      </c>
      <c r="HV119" s="146">
        <v>1171352.1299999999</v>
      </c>
      <c r="HW119" s="146">
        <f t="shared" si="567"/>
        <v>19612041.129999995</v>
      </c>
      <c r="HX119" s="146">
        <v>1343726.38</v>
      </c>
      <c r="HY119" s="146">
        <v>3229969.36</v>
      </c>
      <c r="HZ119" s="146">
        <v>163304.51999999999</v>
      </c>
      <c r="IA119" s="146">
        <v>1474130.4</v>
      </c>
      <c r="IB119" s="146">
        <v>1266610.6399999999</v>
      </c>
      <c r="IC119" s="146">
        <v>1186893.3600000001</v>
      </c>
      <c r="ID119" s="146">
        <v>1193311.96</v>
      </c>
      <c r="IE119" s="146">
        <v>1248051.74</v>
      </c>
      <c r="IF119" s="146">
        <v>1181127.02</v>
      </c>
      <c r="IG119" s="146">
        <v>2306596.63</v>
      </c>
      <c r="IH119" s="146">
        <v>-62251.23</v>
      </c>
      <c r="II119" s="146">
        <v>1133840.24</v>
      </c>
      <c r="IJ119" s="146">
        <f t="shared" si="569"/>
        <v>15665311.020000001</v>
      </c>
      <c r="IK119" s="146">
        <v>1303108.1499999999</v>
      </c>
      <c r="IL119" s="146">
        <v>1695658.01</v>
      </c>
      <c r="IM119" s="146">
        <v>1677066.96</v>
      </c>
      <c r="IN119" s="146">
        <v>1430007.65</v>
      </c>
      <c r="IO119" s="146">
        <v>1199276.26</v>
      </c>
      <c r="IP119" s="146">
        <v>1135593.6000000001</v>
      </c>
      <c r="IQ119" s="146">
        <v>1126079.99</v>
      </c>
      <c r="IR119" s="146">
        <v>1192477.45</v>
      </c>
      <c r="IS119" s="146">
        <v>1174481.32</v>
      </c>
      <c r="IT119" s="146">
        <v>1114830.71</v>
      </c>
      <c r="IU119" s="146">
        <v>1068185.98</v>
      </c>
      <c r="IV119" s="146">
        <v>1172835.73</v>
      </c>
      <c r="IW119" s="146">
        <f t="shared" si="571"/>
        <v>15289601.809999999</v>
      </c>
      <c r="IX119" s="146">
        <v>1159390.31</v>
      </c>
      <c r="IY119" s="146">
        <v>1584683.88</v>
      </c>
      <c r="IZ119" s="146">
        <v>1590423.36</v>
      </c>
      <c r="JA119" s="146">
        <v>1331101.6200000001</v>
      </c>
      <c r="JB119" s="146">
        <v>1126118.57</v>
      </c>
      <c r="JC119" s="146">
        <v>1071943.74</v>
      </c>
      <c r="JD119" s="146">
        <v>1058507.3799999999</v>
      </c>
      <c r="JE119" s="146">
        <v>1109952.3700000001</v>
      </c>
      <c r="JF119" s="146">
        <v>1145834.79</v>
      </c>
      <c r="JG119" s="146">
        <v>1072439.6200000001</v>
      </c>
      <c r="JH119" s="146">
        <v>1053022.6000000001</v>
      </c>
      <c r="JI119" s="146">
        <v>1096487.8600000001</v>
      </c>
      <c r="JJ119" s="146">
        <f t="shared" si="573"/>
        <v>14399906.1</v>
      </c>
      <c r="JK119" s="146">
        <v>1123157.26</v>
      </c>
      <c r="JL119" s="146">
        <v>1458678.99</v>
      </c>
      <c r="JM119" s="146">
        <v>1411528.53</v>
      </c>
      <c r="JN119" s="146">
        <v>1239807.27</v>
      </c>
      <c r="JO119" s="146">
        <v>1059560.05</v>
      </c>
      <c r="JP119" s="146">
        <v>1035648.24</v>
      </c>
      <c r="JQ119" s="146">
        <v>1001337.84</v>
      </c>
      <c r="JR119" s="146">
        <v>1030302.03</v>
      </c>
      <c r="JS119" s="146">
        <v>1112494.24</v>
      </c>
      <c r="JT119" s="146">
        <v>1013015.24</v>
      </c>
      <c r="JU119" s="146">
        <v>987474.36</v>
      </c>
      <c r="JV119" s="146">
        <v>1021944.09</v>
      </c>
      <c r="JW119" s="146">
        <f t="shared" si="575"/>
        <v>13494948.140000001</v>
      </c>
      <c r="JX119" s="146">
        <v>1025057.86</v>
      </c>
      <c r="JY119" s="146">
        <v>1471571.27</v>
      </c>
      <c r="JZ119" s="146">
        <v>1377768.01</v>
      </c>
      <c r="KA119" s="146">
        <v>1187202.8899999999</v>
      </c>
      <c r="KB119" s="146">
        <v>1021723.33</v>
      </c>
      <c r="KC119" s="146">
        <v>993936.49</v>
      </c>
      <c r="KD119" s="146">
        <v>939050.57</v>
      </c>
      <c r="KE119" s="146">
        <v>1053145.6299999999</v>
      </c>
      <c r="KF119" s="146">
        <v>1114413.57</v>
      </c>
      <c r="KG119" s="146">
        <v>1011695.19</v>
      </c>
      <c r="KH119" s="146">
        <v>1044716.22</v>
      </c>
      <c r="KI119" s="146">
        <v>1084823.58</v>
      </c>
      <c r="KJ119" s="146">
        <f t="shared" si="577"/>
        <v>13325104.610000001</v>
      </c>
      <c r="KK119" s="146">
        <v>1145460.6299999999</v>
      </c>
      <c r="KL119" s="146">
        <v>1599344.5</v>
      </c>
      <c r="KM119" s="146">
        <v>1465425.04</v>
      </c>
      <c r="KN119" s="146">
        <v>1344023.91</v>
      </c>
      <c r="KO119" s="146">
        <v>1782981.05</v>
      </c>
      <c r="KP119" s="146">
        <v>2036321.35</v>
      </c>
      <c r="KQ119" s="146">
        <v>1883775.64</v>
      </c>
      <c r="KR119" s="146">
        <v>1697420.83</v>
      </c>
      <c r="KS119" s="146">
        <v>1675082.55</v>
      </c>
      <c r="KT119" s="146">
        <v>1476392.99</v>
      </c>
      <c r="KU119" s="146">
        <v>1378320.06</v>
      </c>
      <c r="KV119" s="146">
        <v>1430825.37</v>
      </c>
      <c r="KW119" s="146">
        <f t="shared" si="579"/>
        <v>18915373.920000002</v>
      </c>
      <c r="KX119" s="146">
        <v>1473698.14</v>
      </c>
      <c r="KY119" s="146">
        <v>1798170.96</v>
      </c>
      <c r="KZ119" s="146">
        <v>1695574.42</v>
      </c>
      <c r="LA119" s="146">
        <v>1385587.64</v>
      </c>
      <c r="LB119" s="146">
        <v>1213859.4099999999</v>
      </c>
      <c r="LC119" s="146">
        <v>1104442.94</v>
      </c>
      <c r="LD119" s="146">
        <v>1020742.02</v>
      </c>
      <c r="LE119" s="146">
        <v>1073396.6399999999</v>
      </c>
      <c r="LF119" s="146">
        <v>1087668.98</v>
      </c>
      <c r="LG119" s="146">
        <v>1043965.58</v>
      </c>
      <c r="LH119" s="146">
        <v>993711.47</v>
      </c>
      <c r="LI119" s="146">
        <v>1020782.53</v>
      </c>
      <c r="LJ119" s="146">
        <f t="shared" si="581"/>
        <v>14911600.73</v>
      </c>
      <c r="LK119" s="146">
        <v>1049967.52</v>
      </c>
      <c r="LL119" s="146">
        <v>1318177.6100000001</v>
      </c>
      <c r="LM119" s="146">
        <v>1235578.19</v>
      </c>
      <c r="LN119" s="146">
        <v>1073985.3400000001</v>
      </c>
      <c r="LO119" s="146">
        <v>973710.3</v>
      </c>
      <c r="LP119" s="146">
        <v>942359.25</v>
      </c>
      <c r="LQ119" s="146">
        <v>922605.45</v>
      </c>
      <c r="LR119" s="146">
        <v>950170.91</v>
      </c>
      <c r="LS119" s="146">
        <v>1034907.24</v>
      </c>
      <c r="LT119" s="146">
        <v>942206.21</v>
      </c>
      <c r="LU119" s="146">
        <v>922874.54</v>
      </c>
      <c r="LV119" s="146">
        <v>957049.69</v>
      </c>
      <c r="LW119" s="146">
        <f t="shared" si="583"/>
        <v>12323592.249999998</v>
      </c>
      <c r="LX119" s="146">
        <v>963185.14</v>
      </c>
      <c r="LY119" s="146">
        <v>1213500.3899999999</v>
      </c>
      <c r="LZ119" s="146">
        <v>0</v>
      </c>
      <c r="MA119" s="146">
        <v>0</v>
      </c>
      <c r="MB119" s="146">
        <v>0</v>
      </c>
      <c r="MC119" s="146">
        <v>0</v>
      </c>
      <c r="MD119" s="146">
        <v>0</v>
      </c>
      <c r="ME119" s="146">
        <v>0</v>
      </c>
      <c r="MF119" s="146">
        <v>0</v>
      </c>
      <c r="MG119" s="146">
        <v>0</v>
      </c>
      <c r="MH119" s="146">
        <v>0</v>
      </c>
      <c r="MI119" s="146">
        <v>0</v>
      </c>
      <c r="MJ119" s="146">
        <f t="shared" si="585"/>
        <v>2176685.5299999998</v>
      </c>
    </row>
    <row r="120" spans="1:348" s="35" customFormat="1" x14ac:dyDescent="0.2">
      <c r="A120" s="48"/>
      <c r="B120" s="49"/>
      <c r="C120" s="248" t="s">
        <v>395</v>
      </c>
      <c r="D120" s="208" t="s">
        <v>395</v>
      </c>
      <c r="E120" s="147"/>
      <c r="F120" s="147"/>
      <c r="G120" s="147"/>
      <c r="H120" s="147"/>
      <c r="I120" s="147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  <c r="AA120" s="146"/>
      <c r="AB120" s="146"/>
      <c r="AC120" s="146"/>
      <c r="AD120" s="146"/>
      <c r="AE120" s="146"/>
      <c r="AF120" s="146"/>
      <c r="AG120" s="146"/>
      <c r="AH120" s="146"/>
      <c r="AI120" s="146"/>
      <c r="AJ120" s="146"/>
      <c r="AK120" s="146"/>
      <c r="AL120" s="146"/>
      <c r="AM120" s="146"/>
      <c r="AN120" s="146"/>
      <c r="AO120" s="146"/>
      <c r="AP120" s="146"/>
      <c r="AQ120" s="146"/>
      <c r="AR120" s="146"/>
      <c r="AS120" s="146"/>
      <c r="AT120" s="146"/>
      <c r="AU120" s="146"/>
      <c r="AV120" s="146"/>
      <c r="AW120" s="146"/>
      <c r="AX120" s="146"/>
      <c r="AY120" s="146"/>
      <c r="AZ120" s="146"/>
      <c r="BA120" s="146"/>
      <c r="BB120" s="146"/>
      <c r="BC120" s="146"/>
      <c r="BD120" s="146"/>
      <c r="BE120" s="146"/>
      <c r="BF120" s="146"/>
      <c r="BG120" s="146"/>
      <c r="BH120" s="146"/>
      <c r="BI120" s="146"/>
      <c r="BJ120" s="146"/>
      <c r="BK120" s="146"/>
      <c r="BL120" s="146"/>
      <c r="BM120" s="146"/>
      <c r="BN120" s="146"/>
      <c r="BO120" s="146"/>
      <c r="BP120" s="146"/>
      <c r="BQ120" s="146"/>
      <c r="BR120" s="146"/>
      <c r="BS120" s="146"/>
      <c r="BT120" s="146"/>
      <c r="BU120" s="146"/>
      <c r="BV120" s="146"/>
      <c r="BW120" s="146"/>
      <c r="BX120" s="146"/>
      <c r="BY120" s="146"/>
      <c r="BZ120" s="146"/>
      <c r="CA120" s="146"/>
      <c r="CB120" s="146"/>
      <c r="CC120" s="146"/>
      <c r="CD120" s="146"/>
      <c r="CE120" s="146"/>
      <c r="CF120" s="146"/>
      <c r="CG120" s="146"/>
      <c r="CH120" s="146"/>
      <c r="CI120" s="146"/>
      <c r="CJ120" s="146"/>
      <c r="CK120" s="146"/>
      <c r="CL120" s="146"/>
      <c r="CM120" s="146"/>
      <c r="CN120" s="146"/>
      <c r="CO120" s="146"/>
      <c r="CP120" s="146"/>
      <c r="CQ120" s="146"/>
      <c r="CR120" s="146"/>
      <c r="CS120" s="146"/>
      <c r="CT120" s="146"/>
      <c r="CU120" s="146"/>
      <c r="CV120" s="146"/>
      <c r="CW120" s="146"/>
      <c r="CX120" s="146"/>
      <c r="CY120" s="146"/>
      <c r="CZ120" s="146"/>
      <c r="DA120" s="146"/>
      <c r="DB120" s="146"/>
      <c r="DC120" s="146"/>
      <c r="DD120" s="146"/>
      <c r="DE120" s="146"/>
      <c r="DF120" s="146"/>
      <c r="DG120" s="146"/>
      <c r="DH120" s="146"/>
      <c r="DI120" s="146"/>
      <c r="DJ120" s="146"/>
      <c r="DK120" s="146"/>
      <c r="DL120" s="146"/>
      <c r="DM120" s="146"/>
      <c r="DN120" s="146"/>
      <c r="DO120" s="146"/>
      <c r="DP120" s="146"/>
      <c r="DQ120" s="146"/>
      <c r="DR120" s="146"/>
      <c r="DS120" s="146"/>
      <c r="DT120" s="146"/>
      <c r="DU120" s="146"/>
      <c r="DV120" s="146"/>
      <c r="DW120" s="146"/>
      <c r="DX120" s="146"/>
      <c r="DY120" s="146"/>
      <c r="DZ120" s="146"/>
      <c r="EA120" s="146"/>
      <c r="EB120" s="146"/>
      <c r="EC120" s="146"/>
      <c r="ED120" s="146"/>
      <c r="EE120" s="146"/>
      <c r="EF120" s="146"/>
      <c r="EG120" s="146"/>
      <c r="EH120" s="146"/>
      <c r="EI120" s="146"/>
      <c r="EJ120" s="146"/>
      <c r="EK120" s="146"/>
      <c r="EL120" s="146"/>
      <c r="EM120" s="146"/>
      <c r="EN120" s="146"/>
      <c r="EO120" s="146"/>
      <c r="EP120" s="146"/>
      <c r="EQ120" s="146"/>
      <c r="ER120" s="146"/>
      <c r="ES120" s="146"/>
      <c r="ET120" s="146"/>
      <c r="EU120" s="146"/>
      <c r="EV120" s="146"/>
      <c r="EW120" s="146"/>
      <c r="EX120" s="146"/>
      <c r="EY120" s="146"/>
      <c r="EZ120" s="146"/>
      <c r="FA120" s="146"/>
      <c r="FB120" s="146"/>
      <c r="FC120" s="146"/>
      <c r="FD120" s="146"/>
      <c r="FE120" s="146"/>
      <c r="FF120" s="146"/>
      <c r="FG120" s="146"/>
      <c r="FH120" s="146"/>
      <c r="FI120" s="146"/>
      <c r="FJ120" s="146"/>
      <c r="FK120" s="146"/>
      <c r="FL120" s="146"/>
      <c r="FM120" s="146"/>
      <c r="FN120" s="146"/>
      <c r="FO120" s="146"/>
      <c r="FP120" s="146"/>
      <c r="FQ120" s="146"/>
      <c r="FR120" s="146"/>
      <c r="FS120" s="146"/>
      <c r="FT120" s="146"/>
      <c r="FU120" s="146"/>
      <c r="FV120" s="146"/>
      <c r="FW120" s="146"/>
      <c r="FX120" s="146"/>
      <c r="FY120" s="146"/>
      <c r="FZ120" s="146"/>
      <c r="GA120" s="146"/>
      <c r="GB120" s="146"/>
      <c r="GC120" s="146"/>
      <c r="GD120" s="146"/>
      <c r="GE120" s="146"/>
      <c r="GF120" s="146"/>
      <c r="GG120" s="146"/>
      <c r="GH120" s="146"/>
      <c r="GI120" s="146"/>
      <c r="GJ120" s="146"/>
      <c r="GK120" s="146"/>
      <c r="GL120" s="146"/>
      <c r="GM120" s="146"/>
      <c r="GN120" s="146"/>
      <c r="GO120" s="146"/>
      <c r="GP120" s="146"/>
      <c r="GQ120" s="146"/>
      <c r="GR120" s="146"/>
      <c r="GS120" s="146"/>
      <c r="GT120" s="146"/>
      <c r="GU120" s="146"/>
      <c r="GV120" s="146"/>
      <c r="GW120" s="146"/>
      <c r="GX120" s="146"/>
      <c r="GY120" s="146"/>
      <c r="GZ120" s="146"/>
      <c r="HA120" s="146"/>
      <c r="HB120" s="146"/>
      <c r="HC120" s="146"/>
      <c r="HD120" s="146"/>
      <c r="HE120" s="146"/>
      <c r="HF120" s="146"/>
      <c r="HG120" s="146"/>
      <c r="HH120" s="146"/>
      <c r="HI120" s="146"/>
      <c r="HJ120" s="146"/>
      <c r="HK120" s="146"/>
      <c r="HL120" s="146"/>
      <c r="HM120" s="146"/>
      <c r="HN120" s="146"/>
      <c r="HO120" s="146"/>
      <c r="HP120" s="146"/>
      <c r="HQ120" s="146"/>
      <c r="HR120" s="146"/>
      <c r="HS120" s="146"/>
      <c r="HT120" s="146"/>
      <c r="HU120" s="146"/>
      <c r="HV120" s="146"/>
      <c r="HW120" s="146"/>
      <c r="HX120" s="146"/>
      <c r="HY120" s="146"/>
      <c r="HZ120" s="146"/>
      <c r="IA120" s="146"/>
      <c r="IB120" s="146"/>
      <c r="IC120" s="146"/>
      <c r="ID120" s="146"/>
      <c r="IE120" s="146"/>
      <c r="IF120" s="146"/>
      <c r="IG120" s="146"/>
      <c r="IH120" s="146"/>
      <c r="II120" s="146"/>
      <c r="IJ120" s="146"/>
      <c r="IK120" s="146"/>
      <c r="IL120" s="146"/>
      <c r="IM120" s="146"/>
      <c r="IN120" s="146"/>
      <c r="IO120" s="146"/>
      <c r="IP120" s="146"/>
      <c r="IQ120" s="146"/>
      <c r="IR120" s="146"/>
      <c r="IS120" s="146"/>
      <c r="IT120" s="146"/>
      <c r="IU120" s="146"/>
      <c r="IV120" s="146"/>
      <c r="IW120" s="146"/>
      <c r="IX120" s="146"/>
      <c r="IY120" s="146"/>
      <c r="IZ120" s="146"/>
      <c r="JA120" s="146"/>
      <c r="JB120" s="146"/>
      <c r="JC120" s="146"/>
      <c r="JD120" s="146"/>
      <c r="JE120" s="146"/>
      <c r="JF120" s="146"/>
      <c r="JG120" s="146"/>
      <c r="JH120" s="146"/>
      <c r="JI120" s="146"/>
      <c r="JJ120" s="146"/>
      <c r="JK120" s="146"/>
      <c r="JL120" s="146"/>
      <c r="JM120" s="146"/>
      <c r="JN120" s="146"/>
      <c r="JO120" s="146"/>
      <c r="JP120" s="146"/>
      <c r="JQ120" s="146"/>
      <c r="JR120" s="146"/>
      <c r="JS120" s="146"/>
      <c r="JT120" s="146"/>
      <c r="JU120" s="146"/>
      <c r="JV120" s="146"/>
      <c r="JW120" s="146"/>
      <c r="JX120" s="146"/>
      <c r="JY120" s="146"/>
      <c r="JZ120" s="146"/>
      <c r="KA120" s="146"/>
      <c r="KB120" s="146"/>
      <c r="KC120" s="146"/>
      <c r="KD120" s="146"/>
      <c r="KE120" s="146"/>
      <c r="KF120" s="146"/>
      <c r="KG120" s="146"/>
      <c r="KH120" s="146"/>
      <c r="KI120" s="146"/>
      <c r="KJ120" s="146"/>
      <c r="KK120" s="146"/>
      <c r="KL120" s="146"/>
      <c r="KM120" s="146"/>
      <c r="KN120" s="146"/>
      <c r="KO120" s="146"/>
      <c r="KP120" s="146"/>
      <c r="KQ120" s="146"/>
      <c r="KR120" s="146"/>
      <c r="KS120" s="146"/>
      <c r="KT120" s="146"/>
      <c r="KU120" s="146"/>
      <c r="KV120" s="146"/>
      <c r="KW120" s="146"/>
      <c r="KX120" s="146"/>
      <c r="KY120" s="146"/>
      <c r="KZ120" s="146"/>
      <c r="LA120" s="146"/>
      <c r="LB120" s="146"/>
      <c r="LC120" s="146"/>
      <c r="LD120" s="146"/>
      <c r="LE120" s="146"/>
      <c r="LF120" s="146"/>
      <c r="LG120" s="146"/>
      <c r="LH120" s="146"/>
      <c r="LI120" s="146"/>
      <c r="LJ120" s="146"/>
      <c r="LK120" s="146"/>
      <c r="LL120" s="146"/>
      <c r="LM120" s="146"/>
      <c r="LN120" s="146"/>
      <c r="LO120" s="146"/>
      <c r="LP120" s="146"/>
      <c r="LQ120" s="146"/>
      <c r="LR120" s="146"/>
      <c r="LS120" s="146"/>
      <c r="LT120" s="146"/>
      <c r="LU120" s="146"/>
      <c r="LV120" s="146"/>
      <c r="LW120" s="146"/>
      <c r="LX120" s="146"/>
      <c r="LY120" s="146"/>
      <c r="LZ120" s="146"/>
      <c r="MA120" s="146"/>
      <c r="MB120" s="146"/>
      <c r="MC120" s="146"/>
      <c r="MD120" s="146"/>
      <c r="ME120" s="146"/>
      <c r="MF120" s="146"/>
      <c r="MG120" s="146"/>
      <c r="MH120" s="146"/>
      <c r="MI120" s="146"/>
      <c r="MJ120" s="146"/>
    </row>
    <row r="121" spans="1:348" s="35" customFormat="1" ht="15.75" x14ac:dyDescent="0.25">
      <c r="A121" s="79">
        <v>7401</v>
      </c>
      <c r="B121" s="80"/>
      <c r="C121" s="251" t="s">
        <v>85</v>
      </c>
      <c r="D121" s="211" t="s">
        <v>86</v>
      </c>
      <c r="E121" s="155">
        <v>0</v>
      </c>
      <c r="F121" s="155">
        <v>0</v>
      </c>
      <c r="G121" s="155">
        <v>0</v>
      </c>
      <c r="H121" s="155">
        <v>0</v>
      </c>
      <c r="I121" s="155">
        <v>0</v>
      </c>
      <c r="J121" s="150">
        <v>0</v>
      </c>
      <c r="K121" s="150">
        <v>0</v>
      </c>
      <c r="L121" s="150">
        <v>0</v>
      </c>
      <c r="M121" s="150">
        <v>0</v>
      </c>
      <c r="N121" s="150">
        <v>0</v>
      </c>
      <c r="O121" s="150">
        <v>0</v>
      </c>
      <c r="P121" s="150">
        <v>0</v>
      </c>
      <c r="Q121" s="150">
        <v>0</v>
      </c>
      <c r="R121" s="150">
        <v>0</v>
      </c>
      <c r="S121" s="150">
        <v>0</v>
      </c>
      <c r="T121" s="150">
        <v>0</v>
      </c>
      <c r="U121" s="150">
        <v>0</v>
      </c>
      <c r="V121" s="150">
        <v>0</v>
      </c>
      <c r="W121" s="150">
        <f>K121+L121+M121+N121+O121+P121+Q121+R121+S121+T121+U121+V121</f>
        <v>0</v>
      </c>
      <c r="X121" s="150">
        <v>0</v>
      </c>
      <c r="Y121" s="150">
        <v>0</v>
      </c>
      <c r="Z121" s="150">
        <v>0</v>
      </c>
      <c r="AA121" s="150">
        <v>0</v>
      </c>
      <c r="AB121" s="150">
        <v>0</v>
      </c>
      <c r="AC121" s="150">
        <v>0</v>
      </c>
      <c r="AD121" s="150">
        <v>0</v>
      </c>
      <c r="AE121" s="150">
        <v>0</v>
      </c>
      <c r="AF121" s="150">
        <v>0</v>
      </c>
      <c r="AG121" s="150">
        <v>0</v>
      </c>
      <c r="AH121" s="150">
        <v>0</v>
      </c>
      <c r="AI121" s="150">
        <v>0</v>
      </c>
      <c r="AJ121" s="150">
        <f>X121+Y121+Z121+AA121+AB121+AC121+AD121+AE121+AF121+AG121+AH121+AI121</f>
        <v>0</v>
      </c>
      <c r="AK121" s="150">
        <v>0</v>
      </c>
      <c r="AL121" s="150">
        <v>0</v>
      </c>
      <c r="AM121" s="150">
        <v>0</v>
      </c>
      <c r="AN121" s="150">
        <v>0</v>
      </c>
      <c r="AO121" s="150">
        <v>0</v>
      </c>
      <c r="AP121" s="150">
        <v>0</v>
      </c>
      <c r="AQ121" s="150">
        <v>0</v>
      </c>
      <c r="AR121" s="150">
        <v>0</v>
      </c>
      <c r="AS121" s="150">
        <v>0</v>
      </c>
      <c r="AT121" s="150">
        <v>0</v>
      </c>
      <c r="AU121" s="150">
        <v>0</v>
      </c>
      <c r="AV121" s="150">
        <v>0</v>
      </c>
      <c r="AW121" s="150">
        <f>AK121+AL121+AM121+AN121+AO121+AP121+AQ121+AR121+AS121+AT121+AU121+AV121</f>
        <v>0</v>
      </c>
      <c r="AX121" s="150">
        <v>0</v>
      </c>
      <c r="AY121" s="150">
        <v>0</v>
      </c>
      <c r="AZ121" s="150">
        <v>0</v>
      </c>
      <c r="BA121" s="150">
        <v>0</v>
      </c>
      <c r="BB121" s="150">
        <v>0</v>
      </c>
      <c r="BC121" s="150">
        <v>0</v>
      </c>
      <c r="BD121" s="150">
        <v>0</v>
      </c>
      <c r="BE121" s="150">
        <v>0</v>
      </c>
      <c r="BF121" s="150">
        <v>0</v>
      </c>
      <c r="BG121" s="150">
        <v>0</v>
      </c>
      <c r="BH121" s="150">
        <v>0</v>
      </c>
      <c r="BI121" s="150">
        <v>0</v>
      </c>
      <c r="BJ121" s="150">
        <f>AX121+AY121+AZ121+BA121+BB121+BC121+BD121+BE121+BF121+BG121+BH121+BI121</f>
        <v>0</v>
      </c>
      <c r="BK121" s="150">
        <v>0</v>
      </c>
      <c r="BL121" s="150">
        <v>0</v>
      </c>
      <c r="BM121" s="150">
        <v>0</v>
      </c>
      <c r="BN121" s="150">
        <v>0</v>
      </c>
      <c r="BO121" s="150">
        <v>0</v>
      </c>
      <c r="BP121" s="150">
        <v>0</v>
      </c>
      <c r="BQ121" s="150">
        <v>0</v>
      </c>
      <c r="BR121" s="150">
        <v>0</v>
      </c>
      <c r="BS121" s="150">
        <v>0</v>
      </c>
      <c r="BT121" s="150">
        <v>0</v>
      </c>
      <c r="BU121" s="150">
        <v>0</v>
      </c>
      <c r="BV121" s="150">
        <v>0</v>
      </c>
      <c r="BW121" s="150">
        <f>BK121+BL121+BM121+BN121+BO121+BP121+BQ121+BR121+BS121+BT121+BU121+BV121</f>
        <v>0</v>
      </c>
      <c r="BX121" s="150">
        <v>0</v>
      </c>
      <c r="BY121" s="150">
        <v>0</v>
      </c>
      <c r="BZ121" s="150">
        <v>0</v>
      </c>
      <c r="CA121" s="150">
        <v>0</v>
      </c>
      <c r="CB121" s="150">
        <v>0</v>
      </c>
      <c r="CC121" s="150">
        <v>0</v>
      </c>
      <c r="CD121" s="150">
        <v>0</v>
      </c>
      <c r="CE121" s="150">
        <v>0</v>
      </c>
      <c r="CF121" s="150">
        <v>0</v>
      </c>
      <c r="CG121" s="150">
        <v>0</v>
      </c>
      <c r="CH121" s="150">
        <v>0</v>
      </c>
      <c r="CI121" s="150">
        <v>0</v>
      </c>
      <c r="CJ121" s="150">
        <f>BX121+BY121+BZ121+CA121+CB121+CC121+CD121+CE121+CF121+CG121+CH121+CI121</f>
        <v>0</v>
      </c>
      <c r="CK121" s="150">
        <v>0</v>
      </c>
      <c r="CL121" s="150">
        <v>0</v>
      </c>
      <c r="CM121" s="150">
        <v>0</v>
      </c>
      <c r="CN121" s="150">
        <v>0</v>
      </c>
      <c r="CO121" s="150">
        <v>0</v>
      </c>
      <c r="CP121" s="150">
        <v>0</v>
      </c>
      <c r="CQ121" s="150">
        <v>0</v>
      </c>
      <c r="CR121" s="150">
        <v>0</v>
      </c>
      <c r="CS121" s="150">
        <v>0</v>
      </c>
      <c r="CT121" s="150">
        <v>0</v>
      </c>
      <c r="CU121" s="150">
        <v>0</v>
      </c>
      <c r="CV121" s="150">
        <v>0</v>
      </c>
      <c r="CW121" s="150">
        <f>CK121+CL121+CM121+CN121+CO121+CP121+CQ121+CR121+CS121+CT121+CU121+CV121</f>
        <v>0</v>
      </c>
      <c r="CX121" s="150">
        <v>0</v>
      </c>
      <c r="CY121" s="150">
        <v>0</v>
      </c>
      <c r="CZ121" s="150">
        <v>0</v>
      </c>
      <c r="DA121" s="150">
        <v>0</v>
      </c>
      <c r="DB121" s="150">
        <v>0</v>
      </c>
      <c r="DC121" s="150">
        <v>0</v>
      </c>
      <c r="DD121" s="150">
        <v>0</v>
      </c>
      <c r="DE121" s="150">
        <v>0</v>
      </c>
      <c r="DF121" s="150">
        <v>0</v>
      </c>
      <c r="DG121" s="150">
        <v>0</v>
      </c>
      <c r="DH121" s="150">
        <v>0</v>
      </c>
      <c r="DI121" s="150">
        <v>0</v>
      </c>
      <c r="DJ121" s="150">
        <f>CX121+CY121+CZ121+DA121+DB121+DC121+DD121+DE121+DF121+DG121+DH121+DI121</f>
        <v>0</v>
      </c>
      <c r="DK121" s="150">
        <v>0</v>
      </c>
      <c r="DL121" s="150">
        <v>0</v>
      </c>
      <c r="DM121" s="150">
        <v>0</v>
      </c>
      <c r="DN121" s="150">
        <v>0</v>
      </c>
      <c r="DO121" s="150">
        <v>0</v>
      </c>
      <c r="DP121" s="150">
        <v>0</v>
      </c>
      <c r="DQ121" s="150">
        <v>0</v>
      </c>
      <c r="DR121" s="150">
        <v>0</v>
      </c>
      <c r="DS121" s="150">
        <v>0</v>
      </c>
      <c r="DT121" s="150">
        <v>0</v>
      </c>
      <c r="DU121" s="150">
        <v>0</v>
      </c>
      <c r="DV121" s="150">
        <v>0</v>
      </c>
      <c r="DW121" s="150">
        <f>DK121+DL121+DM121+DN121+DO121+DP121+DQ121+DR121+DS121+DT121+DU121+DV121</f>
        <v>0</v>
      </c>
      <c r="DX121" s="150">
        <v>0</v>
      </c>
      <c r="DY121" s="150">
        <v>0</v>
      </c>
      <c r="DZ121" s="150">
        <v>0</v>
      </c>
      <c r="EA121" s="150">
        <v>0</v>
      </c>
      <c r="EB121" s="150">
        <v>0</v>
      </c>
      <c r="EC121" s="150">
        <v>0</v>
      </c>
      <c r="ED121" s="150">
        <v>0</v>
      </c>
      <c r="EE121" s="150">
        <v>0</v>
      </c>
      <c r="EF121" s="150">
        <v>0</v>
      </c>
      <c r="EG121" s="150">
        <v>0</v>
      </c>
      <c r="EH121" s="150">
        <v>0</v>
      </c>
      <c r="EI121" s="150">
        <v>0</v>
      </c>
      <c r="EJ121" s="150">
        <f>DX121+DY121+DZ121+EA121+EB121+EC121+ED121+EE121+EF121+EG121+EH121+EI121</f>
        <v>0</v>
      </c>
      <c r="EK121" s="150">
        <v>0</v>
      </c>
      <c r="EL121" s="150">
        <v>0</v>
      </c>
      <c r="EM121" s="150">
        <v>0</v>
      </c>
      <c r="EN121" s="150">
        <v>0</v>
      </c>
      <c r="EO121" s="150">
        <v>0</v>
      </c>
      <c r="EP121" s="150">
        <v>0</v>
      </c>
      <c r="EQ121" s="150">
        <v>0</v>
      </c>
      <c r="ER121" s="150">
        <v>0</v>
      </c>
      <c r="ES121" s="150">
        <v>0</v>
      </c>
      <c r="ET121" s="150">
        <v>0</v>
      </c>
      <c r="EU121" s="150">
        <v>0</v>
      </c>
      <c r="EV121" s="150">
        <v>0</v>
      </c>
      <c r="EW121" s="150">
        <f>EK121+EL121+EM121+EN121+EO121+EP121+EQ121+ER121+ES121+ET121+EU121+EV121</f>
        <v>0</v>
      </c>
      <c r="EX121" s="150">
        <v>0</v>
      </c>
      <c r="EY121" s="150">
        <v>0</v>
      </c>
      <c r="EZ121" s="150">
        <v>0</v>
      </c>
      <c r="FA121" s="150">
        <v>0</v>
      </c>
      <c r="FB121" s="150">
        <v>0</v>
      </c>
      <c r="FC121" s="150">
        <v>0</v>
      </c>
      <c r="FD121" s="150">
        <v>0</v>
      </c>
      <c r="FE121" s="150">
        <v>0</v>
      </c>
      <c r="FF121" s="150">
        <v>0</v>
      </c>
      <c r="FG121" s="150">
        <v>0</v>
      </c>
      <c r="FH121" s="150">
        <v>0</v>
      </c>
      <c r="FI121" s="150">
        <v>0</v>
      </c>
      <c r="FJ121" s="150">
        <f>EX121+EY121+EZ121+FA121+FB121+FC121+FD121+FE121+FF121+FG121+FH121+FI121</f>
        <v>0</v>
      </c>
      <c r="FK121" s="150">
        <v>0</v>
      </c>
      <c r="FL121" s="150">
        <v>0</v>
      </c>
      <c r="FM121" s="150">
        <v>0</v>
      </c>
      <c r="FN121" s="150">
        <v>0</v>
      </c>
      <c r="FO121" s="150">
        <v>0</v>
      </c>
      <c r="FP121" s="150">
        <v>0</v>
      </c>
      <c r="FQ121" s="150">
        <v>0</v>
      </c>
      <c r="FR121" s="150">
        <v>0</v>
      </c>
      <c r="FS121" s="150">
        <v>0</v>
      </c>
      <c r="FT121" s="150">
        <v>0</v>
      </c>
      <c r="FU121" s="150">
        <v>0</v>
      </c>
      <c r="FV121" s="150">
        <v>0</v>
      </c>
      <c r="FW121" s="150">
        <f>FK121+FL121+FM121+FN121+FO121+FP121+FQ121+FR121+FS121+FT121+FU121+FV121</f>
        <v>0</v>
      </c>
      <c r="FX121" s="150">
        <v>0</v>
      </c>
      <c r="FY121" s="150">
        <v>0</v>
      </c>
      <c r="FZ121" s="150">
        <v>0</v>
      </c>
      <c r="GA121" s="150">
        <v>0</v>
      </c>
      <c r="GB121" s="150">
        <v>0</v>
      </c>
      <c r="GC121" s="150">
        <v>0</v>
      </c>
      <c r="GD121" s="150">
        <v>0</v>
      </c>
      <c r="GE121" s="150">
        <v>0</v>
      </c>
      <c r="GF121" s="150">
        <v>0</v>
      </c>
      <c r="GG121" s="150">
        <v>0</v>
      </c>
      <c r="GH121" s="150">
        <v>0</v>
      </c>
      <c r="GI121" s="150">
        <v>0</v>
      </c>
      <c r="GJ121" s="150">
        <f>FY121+FZ121+GA121+GB121+GC121+GD121+GE121+GF121+GH121+GG121+GI121+FX121</f>
        <v>0</v>
      </c>
      <c r="GK121" s="150">
        <v>0</v>
      </c>
      <c r="GL121" s="150">
        <v>0</v>
      </c>
      <c r="GM121" s="150">
        <v>0</v>
      </c>
      <c r="GN121" s="150">
        <v>0</v>
      </c>
      <c r="GO121" s="150">
        <v>0</v>
      </c>
      <c r="GP121" s="150">
        <v>0</v>
      </c>
      <c r="GQ121" s="150">
        <v>0</v>
      </c>
      <c r="GR121" s="150">
        <v>0</v>
      </c>
      <c r="GS121" s="150">
        <v>0</v>
      </c>
      <c r="GT121" s="150">
        <v>0</v>
      </c>
      <c r="GU121" s="150">
        <v>0</v>
      </c>
      <c r="GV121" s="150">
        <v>0</v>
      </c>
      <c r="GW121" s="150">
        <f>GK121+GL121+GM121+GN121+GO121+GP121+GQ121+GR121+GS121+GT121+GU121+GV121</f>
        <v>0</v>
      </c>
      <c r="GX121" s="150">
        <v>0</v>
      </c>
      <c r="GY121" s="150">
        <v>0</v>
      </c>
      <c r="GZ121" s="150">
        <v>0</v>
      </c>
      <c r="HA121" s="150">
        <v>0</v>
      </c>
      <c r="HB121" s="150">
        <v>0</v>
      </c>
      <c r="HC121" s="150">
        <v>0</v>
      </c>
      <c r="HD121" s="150">
        <v>0</v>
      </c>
      <c r="HE121" s="150">
        <v>0</v>
      </c>
      <c r="HF121" s="150">
        <v>0</v>
      </c>
      <c r="HG121" s="150">
        <v>0</v>
      </c>
      <c r="HH121" s="150">
        <v>0</v>
      </c>
      <c r="HI121" s="150">
        <v>0</v>
      </c>
      <c r="HJ121" s="150">
        <f>GX121+GY121+GZ121+HA121+HB121+HC121+HD121+HE121+HF121+HG121+HH121+HI121</f>
        <v>0</v>
      </c>
      <c r="HK121" s="150">
        <v>0</v>
      </c>
      <c r="HL121" s="150">
        <v>0</v>
      </c>
      <c r="HM121" s="150">
        <v>0</v>
      </c>
      <c r="HN121" s="150">
        <v>0</v>
      </c>
      <c r="HO121" s="150">
        <v>0</v>
      </c>
      <c r="HP121" s="150">
        <v>0</v>
      </c>
      <c r="HQ121" s="150">
        <v>0</v>
      </c>
      <c r="HR121" s="150">
        <v>0</v>
      </c>
      <c r="HS121" s="150">
        <v>0</v>
      </c>
      <c r="HT121" s="150">
        <v>0</v>
      </c>
      <c r="HU121" s="150">
        <v>0</v>
      </c>
      <c r="HV121" s="150">
        <v>0</v>
      </c>
      <c r="HW121" s="150">
        <f>HK121+HL121+HM121+HN121+HO121+HP121+HQ121+HR121+HS121+HT121+HU121+HV121</f>
        <v>0</v>
      </c>
      <c r="HX121" s="150">
        <v>0</v>
      </c>
      <c r="HY121" s="150">
        <v>0</v>
      </c>
      <c r="HZ121" s="150">
        <v>0</v>
      </c>
      <c r="IA121" s="150">
        <v>0</v>
      </c>
      <c r="IB121" s="150">
        <v>0</v>
      </c>
      <c r="IC121" s="150">
        <v>0</v>
      </c>
      <c r="ID121" s="150">
        <v>0</v>
      </c>
      <c r="IE121" s="150">
        <v>0</v>
      </c>
      <c r="IF121" s="150">
        <v>0</v>
      </c>
      <c r="IG121" s="150">
        <v>0</v>
      </c>
      <c r="IH121" s="150">
        <v>0</v>
      </c>
      <c r="II121" s="150">
        <v>0</v>
      </c>
      <c r="IJ121" s="150">
        <f>HX121+HY121+HZ121+IA121+IB121+IC121+ID121+IE121+IF121+IG121+IH121+II121</f>
        <v>0</v>
      </c>
      <c r="IK121" s="150">
        <v>0</v>
      </c>
      <c r="IL121" s="150">
        <v>0</v>
      </c>
      <c r="IM121" s="150">
        <v>0</v>
      </c>
      <c r="IN121" s="150">
        <v>0</v>
      </c>
      <c r="IO121" s="150">
        <v>0</v>
      </c>
      <c r="IP121" s="150">
        <v>0</v>
      </c>
      <c r="IQ121" s="150">
        <v>0</v>
      </c>
      <c r="IR121" s="150">
        <v>0</v>
      </c>
      <c r="IS121" s="150">
        <v>0</v>
      </c>
      <c r="IT121" s="150">
        <v>0</v>
      </c>
      <c r="IU121" s="150">
        <v>0</v>
      </c>
      <c r="IV121" s="150">
        <v>0</v>
      </c>
      <c r="IW121" s="150">
        <f>IK121+IL121+IM121+IN121+IO121+IP121+IQ121+IR121+IS121+IT121+IU121+IV121</f>
        <v>0</v>
      </c>
      <c r="IX121" s="291">
        <v>0</v>
      </c>
      <c r="IY121" s="291">
        <v>0</v>
      </c>
      <c r="IZ121" s="291">
        <v>0</v>
      </c>
      <c r="JA121" s="291">
        <v>0</v>
      </c>
      <c r="JB121" s="291">
        <v>0</v>
      </c>
      <c r="JC121" s="291">
        <v>0</v>
      </c>
      <c r="JD121" s="291">
        <v>0</v>
      </c>
      <c r="JE121" s="291">
        <v>0</v>
      </c>
      <c r="JF121" s="291">
        <v>0</v>
      </c>
      <c r="JG121" s="291">
        <v>0</v>
      </c>
      <c r="JH121" s="291">
        <v>0</v>
      </c>
      <c r="JI121" s="291">
        <v>0</v>
      </c>
      <c r="JJ121" s="150">
        <f>IX121+IY121+IZ121+JA121+JB121+JC121+JD121+JE121+JF121+JG121+JH121+JI121</f>
        <v>0</v>
      </c>
      <c r="JK121" s="291">
        <v>0</v>
      </c>
      <c r="JL121" s="291">
        <v>0</v>
      </c>
      <c r="JM121" s="291">
        <v>0</v>
      </c>
      <c r="JN121" s="291">
        <v>0</v>
      </c>
      <c r="JO121" s="291">
        <v>0</v>
      </c>
      <c r="JP121" s="291">
        <v>0</v>
      </c>
      <c r="JQ121" s="291">
        <v>0</v>
      </c>
      <c r="JR121" s="291">
        <v>0</v>
      </c>
      <c r="JS121" s="291">
        <v>0</v>
      </c>
      <c r="JT121" s="291">
        <v>0</v>
      </c>
      <c r="JU121" s="291">
        <v>0</v>
      </c>
      <c r="JV121" s="291">
        <v>0</v>
      </c>
      <c r="JW121" s="150">
        <f>JK121+JL121+JM121+JN121+JO121+JP121+JQ121+JR121+JS121+JT121+JU121+JV121</f>
        <v>0</v>
      </c>
      <c r="JX121" s="291">
        <v>0</v>
      </c>
      <c r="JY121" s="291">
        <v>0</v>
      </c>
      <c r="JZ121" s="291">
        <v>0</v>
      </c>
      <c r="KA121" s="291">
        <v>0</v>
      </c>
      <c r="KB121" s="291">
        <v>0</v>
      </c>
      <c r="KC121" s="291">
        <v>0</v>
      </c>
      <c r="KD121" s="291">
        <v>0</v>
      </c>
      <c r="KE121" s="291">
        <v>0</v>
      </c>
      <c r="KF121" s="291">
        <v>0</v>
      </c>
      <c r="KG121" s="291">
        <v>0</v>
      </c>
      <c r="KH121" s="291">
        <v>0</v>
      </c>
      <c r="KI121" s="291">
        <v>0</v>
      </c>
      <c r="KJ121" s="150">
        <f>JX121+JY121+JZ121+KA121+KB121+KC121+KD121+KE121+KF121+KG121+KH121+KI121</f>
        <v>0</v>
      </c>
      <c r="KK121" s="291">
        <v>0</v>
      </c>
      <c r="KL121" s="291">
        <v>0</v>
      </c>
      <c r="KM121" s="291">
        <v>0</v>
      </c>
      <c r="KN121" s="291">
        <v>0</v>
      </c>
      <c r="KO121" s="291">
        <v>0</v>
      </c>
      <c r="KP121" s="291">
        <v>0</v>
      </c>
      <c r="KQ121" s="291">
        <v>0</v>
      </c>
      <c r="KR121" s="291">
        <v>0</v>
      </c>
      <c r="KS121" s="291">
        <v>0</v>
      </c>
      <c r="KT121" s="291">
        <v>0</v>
      </c>
      <c r="KU121" s="291">
        <v>0</v>
      </c>
      <c r="KV121" s="291">
        <v>0</v>
      </c>
      <c r="KW121" s="150">
        <f>KK121+KL121+KM121+KN121+KO121+KP121+KQ121+KR121+KS121+KT121+KU121+KV121</f>
        <v>0</v>
      </c>
      <c r="KX121" s="291">
        <v>0</v>
      </c>
      <c r="KY121" s="291">
        <v>0</v>
      </c>
      <c r="KZ121" s="291">
        <v>0</v>
      </c>
      <c r="LA121" s="291">
        <v>0</v>
      </c>
      <c r="LB121" s="291">
        <v>0</v>
      </c>
      <c r="LC121" s="291">
        <v>0</v>
      </c>
      <c r="LD121" s="291">
        <v>0</v>
      </c>
      <c r="LE121" s="291">
        <v>0</v>
      </c>
      <c r="LF121" s="291">
        <v>0</v>
      </c>
      <c r="LG121" s="291">
        <v>0</v>
      </c>
      <c r="LH121" s="291">
        <v>0</v>
      </c>
      <c r="LI121" s="291">
        <v>0</v>
      </c>
      <c r="LJ121" s="150">
        <f>KX121+KY121+KZ121+LA121+LB121+LC121+LD121+LE121+LF121+LG121+LH121+LI121</f>
        <v>0</v>
      </c>
      <c r="LK121" s="291">
        <v>0</v>
      </c>
      <c r="LL121" s="291">
        <v>0</v>
      </c>
      <c r="LM121" s="291">
        <v>0</v>
      </c>
      <c r="LN121" s="291">
        <v>0</v>
      </c>
      <c r="LO121" s="291">
        <v>0</v>
      </c>
      <c r="LP121" s="291">
        <v>0</v>
      </c>
      <c r="LQ121" s="291">
        <v>0</v>
      </c>
      <c r="LR121" s="291">
        <v>0</v>
      </c>
      <c r="LS121" s="291">
        <v>0</v>
      </c>
      <c r="LT121" s="291">
        <v>0</v>
      </c>
      <c r="LU121" s="291">
        <v>0</v>
      </c>
      <c r="LV121" s="291">
        <v>0</v>
      </c>
      <c r="LW121" s="150">
        <f>LK121+LL121+LM121+LN121+LO121+LP121+LQ121+LR121+LS121+LT121+LU121+LV121</f>
        <v>0</v>
      </c>
      <c r="LX121" s="291">
        <v>0</v>
      </c>
      <c r="LY121" s="291">
        <v>0</v>
      </c>
      <c r="LZ121" s="291">
        <v>0</v>
      </c>
      <c r="MA121" s="291">
        <v>0</v>
      </c>
      <c r="MB121" s="291">
        <v>0</v>
      </c>
      <c r="MC121" s="291">
        <v>0</v>
      </c>
      <c r="MD121" s="291">
        <v>0</v>
      </c>
      <c r="ME121" s="291">
        <v>0</v>
      </c>
      <c r="MF121" s="291">
        <v>0</v>
      </c>
      <c r="MG121" s="291">
        <v>0</v>
      </c>
      <c r="MH121" s="291">
        <v>0</v>
      </c>
      <c r="MI121" s="291">
        <v>0</v>
      </c>
      <c r="MJ121" s="150">
        <f>LX121+LY121+LZ121+MA121+MB121+MC121+MD121+ME121+MF121+MG121+MH121+MI121</f>
        <v>0</v>
      </c>
    </row>
    <row r="122" spans="1:348" s="35" customFormat="1" x14ac:dyDescent="0.2">
      <c r="A122" s="47"/>
      <c r="B122" s="46"/>
      <c r="C122" s="248" t="s">
        <v>395</v>
      </c>
      <c r="D122" s="208" t="s">
        <v>395</v>
      </c>
      <c r="E122" s="147"/>
      <c r="F122" s="147"/>
      <c r="G122" s="147"/>
      <c r="H122" s="147"/>
      <c r="I122" s="147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  <c r="AO122" s="146"/>
      <c r="AP122" s="146"/>
      <c r="AQ122" s="146"/>
      <c r="AR122" s="146"/>
      <c r="AS122" s="146"/>
      <c r="AT122" s="146"/>
      <c r="AU122" s="146"/>
      <c r="AV122" s="146"/>
      <c r="AW122" s="146"/>
      <c r="AX122" s="146"/>
      <c r="AY122" s="146"/>
      <c r="AZ122" s="146"/>
      <c r="BA122" s="146"/>
      <c r="BB122" s="146"/>
      <c r="BC122" s="146"/>
      <c r="BD122" s="146"/>
      <c r="BE122" s="146"/>
      <c r="BF122" s="146"/>
      <c r="BG122" s="146"/>
      <c r="BH122" s="146"/>
      <c r="BI122" s="146"/>
      <c r="BJ122" s="146"/>
      <c r="BK122" s="146"/>
      <c r="BL122" s="146"/>
      <c r="BM122" s="146"/>
      <c r="BN122" s="146"/>
      <c r="BO122" s="146"/>
      <c r="BP122" s="146"/>
      <c r="BQ122" s="146"/>
      <c r="BR122" s="146"/>
      <c r="BS122" s="146"/>
      <c r="BT122" s="146"/>
      <c r="BU122" s="146"/>
      <c r="BV122" s="146"/>
      <c r="BW122" s="146"/>
      <c r="BX122" s="146"/>
      <c r="BY122" s="146"/>
      <c r="BZ122" s="146"/>
      <c r="CA122" s="146"/>
      <c r="CB122" s="146"/>
      <c r="CC122" s="146"/>
      <c r="CD122" s="146"/>
      <c r="CE122" s="146"/>
      <c r="CF122" s="146"/>
      <c r="CG122" s="146"/>
      <c r="CH122" s="146"/>
      <c r="CI122" s="146"/>
      <c r="CJ122" s="146"/>
      <c r="CK122" s="146"/>
      <c r="CL122" s="146"/>
      <c r="CM122" s="146"/>
      <c r="CN122" s="146"/>
      <c r="CO122" s="146"/>
      <c r="CP122" s="146"/>
      <c r="CQ122" s="146"/>
      <c r="CR122" s="146"/>
      <c r="CS122" s="146"/>
      <c r="CT122" s="146"/>
      <c r="CU122" s="146"/>
      <c r="CV122" s="146"/>
      <c r="CW122" s="146"/>
      <c r="CX122" s="146"/>
      <c r="CY122" s="146"/>
      <c r="CZ122" s="146"/>
      <c r="DA122" s="146"/>
      <c r="DB122" s="146"/>
      <c r="DC122" s="146"/>
      <c r="DD122" s="146"/>
      <c r="DE122" s="146"/>
      <c r="DF122" s="146"/>
      <c r="DG122" s="146"/>
      <c r="DH122" s="146"/>
      <c r="DI122" s="146"/>
      <c r="DJ122" s="146"/>
      <c r="DK122" s="146"/>
      <c r="DL122" s="146"/>
      <c r="DM122" s="146"/>
      <c r="DN122" s="146"/>
      <c r="DO122" s="146"/>
      <c r="DP122" s="146"/>
      <c r="DQ122" s="146"/>
      <c r="DR122" s="146"/>
      <c r="DS122" s="146"/>
      <c r="DT122" s="146"/>
      <c r="DU122" s="146"/>
      <c r="DV122" s="146"/>
      <c r="DW122" s="146"/>
      <c r="DX122" s="146"/>
      <c r="DY122" s="146"/>
      <c r="DZ122" s="146"/>
      <c r="EA122" s="146"/>
      <c r="EB122" s="146"/>
      <c r="EC122" s="146"/>
      <c r="ED122" s="146"/>
      <c r="EE122" s="146"/>
      <c r="EF122" s="146"/>
      <c r="EG122" s="146"/>
      <c r="EH122" s="146"/>
      <c r="EI122" s="146"/>
      <c r="EJ122" s="146"/>
      <c r="EK122" s="146"/>
      <c r="EL122" s="146"/>
      <c r="EM122" s="146"/>
      <c r="EN122" s="146"/>
      <c r="EO122" s="146"/>
      <c r="EP122" s="146"/>
      <c r="EQ122" s="146"/>
      <c r="ER122" s="146"/>
      <c r="ES122" s="146"/>
      <c r="ET122" s="146"/>
      <c r="EU122" s="146"/>
      <c r="EV122" s="146"/>
      <c r="EW122" s="146"/>
      <c r="EX122" s="146"/>
      <c r="EY122" s="146"/>
      <c r="EZ122" s="146"/>
      <c r="FA122" s="146"/>
      <c r="FB122" s="146"/>
      <c r="FC122" s="146"/>
      <c r="FD122" s="146"/>
      <c r="FE122" s="146"/>
      <c r="FF122" s="146"/>
      <c r="FG122" s="146"/>
      <c r="FH122" s="146"/>
      <c r="FI122" s="146"/>
      <c r="FJ122" s="146"/>
      <c r="FK122" s="146"/>
      <c r="FL122" s="146"/>
      <c r="FM122" s="146"/>
      <c r="FN122" s="146"/>
      <c r="FO122" s="146"/>
      <c r="FP122" s="146"/>
      <c r="FQ122" s="146"/>
      <c r="FR122" s="146"/>
      <c r="FS122" s="146"/>
      <c r="FT122" s="146"/>
      <c r="FU122" s="146"/>
      <c r="FV122" s="146"/>
      <c r="FW122" s="146"/>
      <c r="FX122" s="146"/>
      <c r="FY122" s="146"/>
      <c r="FZ122" s="146"/>
      <c r="GA122" s="146"/>
      <c r="GB122" s="146"/>
      <c r="GC122" s="146"/>
      <c r="GD122" s="146"/>
      <c r="GE122" s="146"/>
      <c r="GF122" s="146"/>
      <c r="GG122" s="146"/>
      <c r="GH122" s="146"/>
      <c r="GI122" s="146"/>
      <c r="GJ122" s="146"/>
      <c r="GK122" s="146"/>
      <c r="GL122" s="146"/>
      <c r="GM122" s="146"/>
      <c r="GN122" s="146"/>
      <c r="GO122" s="146"/>
      <c r="GP122" s="146"/>
      <c r="GQ122" s="146"/>
      <c r="GR122" s="146"/>
      <c r="GS122" s="146"/>
      <c r="GT122" s="146"/>
      <c r="GU122" s="146"/>
      <c r="GV122" s="146"/>
      <c r="GW122" s="146"/>
      <c r="GX122" s="146"/>
      <c r="GY122" s="146"/>
      <c r="GZ122" s="146"/>
      <c r="HA122" s="146"/>
      <c r="HB122" s="146"/>
      <c r="HC122" s="146"/>
      <c r="HD122" s="146"/>
      <c r="HE122" s="146"/>
      <c r="HF122" s="146"/>
      <c r="HG122" s="146"/>
      <c r="HH122" s="146"/>
      <c r="HI122" s="146"/>
      <c r="HJ122" s="146"/>
      <c r="HK122" s="146"/>
      <c r="HL122" s="146"/>
      <c r="HM122" s="146"/>
      <c r="HN122" s="146"/>
      <c r="HO122" s="146"/>
      <c r="HP122" s="146"/>
      <c r="HQ122" s="146"/>
      <c r="HR122" s="146"/>
      <c r="HS122" s="146"/>
      <c r="HT122" s="146"/>
      <c r="HU122" s="146"/>
      <c r="HV122" s="146"/>
      <c r="HW122" s="146"/>
      <c r="HX122" s="146"/>
      <c r="HY122" s="146"/>
      <c r="HZ122" s="146"/>
      <c r="IA122" s="146"/>
      <c r="IB122" s="146"/>
      <c r="IC122" s="146"/>
      <c r="ID122" s="146"/>
      <c r="IE122" s="146"/>
      <c r="IF122" s="146"/>
      <c r="IG122" s="146"/>
      <c r="IH122" s="146"/>
      <c r="II122" s="146"/>
      <c r="IJ122" s="146"/>
      <c r="IK122" s="146"/>
      <c r="IL122" s="146"/>
      <c r="IM122" s="146"/>
      <c r="IN122" s="146"/>
      <c r="IO122" s="146"/>
      <c r="IP122" s="146"/>
      <c r="IQ122" s="146"/>
      <c r="IR122" s="146"/>
      <c r="IS122" s="146"/>
      <c r="IT122" s="146"/>
      <c r="IU122" s="146"/>
      <c r="IV122" s="146"/>
      <c r="IW122" s="146"/>
      <c r="IX122" s="146"/>
      <c r="IY122" s="146"/>
      <c r="IZ122" s="146"/>
      <c r="JA122" s="146"/>
      <c r="JB122" s="146"/>
      <c r="JC122" s="146"/>
      <c r="JD122" s="146"/>
      <c r="JE122" s="146"/>
      <c r="JF122" s="146"/>
      <c r="JG122" s="146"/>
      <c r="JH122" s="146"/>
      <c r="JI122" s="146"/>
      <c r="JJ122" s="146"/>
      <c r="JK122" s="146"/>
      <c r="JL122" s="146"/>
      <c r="JM122" s="146"/>
      <c r="JN122" s="146"/>
      <c r="JO122" s="146"/>
      <c r="JP122" s="146"/>
      <c r="JQ122" s="146"/>
      <c r="JR122" s="146"/>
      <c r="JS122" s="146"/>
      <c r="JT122" s="146"/>
      <c r="JU122" s="146"/>
      <c r="JV122" s="146"/>
      <c r="JW122" s="146"/>
      <c r="JX122" s="146"/>
      <c r="JY122" s="146"/>
      <c r="JZ122" s="146"/>
      <c r="KA122" s="146"/>
      <c r="KB122" s="146"/>
      <c r="KC122" s="146"/>
      <c r="KD122" s="146"/>
      <c r="KE122" s="146"/>
      <c r="KF122" s="146"/>
      <c r="KG122" s="146"/>
      <c r="KH122" s="146"/>
      <c r="KI122" s="146"/>
      <c r="KJ122" s="146"/>
      <c r="KK122" s="146"/>
      <c r="KL122" s="146"/>
      <c r="KM122" s="146"/>
      <c r="KN122" s="146"/>
      <c r="KO122" s="146"/>
      <c r="KP122" s="146"/>
      <c r="KQ122" s="146"/>
      <c r="KR122" s="146"/>
      <c r="KS122" s="146"/>
      <c r="KT122" s="146"/>
      <c r="KU122" s="146"/>
      <c r="KV122" s="146"/>
      <c r="KW122" s="146"/>
      <c r="KX122" s="146"/>
      <c r="KY122" s="146"/>
      <c r="KZ122" s="146"/>
      <c r="LA122" s="146"/>
      <c r="LB122" s="146"/>
      <c r="LC122" s="146"/>
      <c r="LD122" s="146"/>
      <c r="LE122" s="146"/>
      <c r="LF122" s="146"/>
      <c r="LG122" s="146"/>
      <c r="LH122" s="146"/>
      <c r="LI122" s="146"/>
      <c r="LJ122" s="146"/>
      <c r="LK122" s="146"/>
      <c r="LL122" s="146"/>
      <c r="LM122" s="146"/>
      <c r="LN122" s="146"/>
      <c r="LO122" s="146"/>
      <c r="LP122" s="146"/>
      <c r="LQ122" s="146"/>
      <c r="LR122" s="146"/>
      <c r="LS122" s="146"/>
      <c r="LT122" s="146"/>
      <c r="LU122" s="146"/>
      <c r="LV122" s="146"/>
      <c r="LW122" s="146"/>
      <c r="LX122" s="146"/>
      <c r="LY122" s="146"/>
      <c r="LZ122" s="146"/>
      <c r="MA122" s="146"/>
      <c r="MB122" s="146"/>
      <c r="MC122" s="146"/>
      <c r="MD122" s="146"/>
      <c r="ME122" s="146"/>
      <c r="MF122" s="146"/>
      <c r="MG122" s="146"/>
      <c r="MH122" s="146"/>
      <c r="MI122" s="146"/>
      <c r="MJ122" s="146"/>
    </row>
    <row r="123" spans="1:348" s="35" customFormat="1" ht="15.75" x14ac:dyDescent="0.25">
      <c r="A123" s="52">
        <v>7402</v>
      </c>
      <c r="B123" s="53"/>
      <c r="C123" s="252" t="s">
        <v>87</v>
      </c>
      <c r="D123" s="212" t="s">
        <v>88</v>
      </c>
      <c r="E123" s="150">
        <f t="shared" ref="E123:V123" si="586">SUM(E124)</f>
        <v>0</v>
      </c>
      <c r="F123" s="150">
        <f t="shared" si="586"/>
        <v>0</v>
      </c>
      <c r="G123" s="150">
        <f t="shared" si="586"/>
        <v>0</v>
      </c>
      <c r="H123" s="150">
        <f t="shared" si="586"/>
        <v>0</v>
      </c>
      <c r="I123" s="150">
        <f t="shared" si="586"/>
        <v>0</v>
      </c>
      <c r="J123" s="150">
        <f t="shared" si="586"/>
        <v>0</v>
      </c>
      <c r="K123" s="150">
        <f t="shared" si="586"/>
        <v>0</v>
      </c>
      <c r="L123" s="150">
        <f t="shared" si="586"/>
        <v>0</v>
      </c>
      <c r="M123" s="150">
        <f t="shared" si="586"/>
        <v>0</v>
      </c>
      <c r="N123" s="150">
        <f t="shared" si="586"/>
        <v>0</v>
      </c>
      <c r="O123" s="150">
        <f t="shared" si="586"/>
        <v>0</v>
      </c>
      <c r="P123" s="150">
        <f t="shared" si="586"/>
        <v>0</v>
      </c>
      <c r="Q123" s="150">
        <f t="shared" si="586"/>
        <v>0</v>
      </c>
      <c r="R123" s="150">
        <f t="shared" si="586"/>
        <v>0</v>
      </c>
      <c r="S123" s="150">
        <f t="shared" si="586"/>
        <v>0</v>
      </c>
      <c r="T123" s="150">
        <f t="shared" si="586"/>
        <v>0</v>
      </c>
      <c r="U123" s="150">
        <f t="shared" si="586"/>
        <v>0</v>
      </c>
      <c r="V123" s="150">
        <f t="shared" si="586"/>
        <v>0</v>
      </c>
      <c r="W123" s="150">
        <f>K123+L123+M123+N123+O123+P123+Q123+R123+S123+T123+U123+V123</f>
        <v>0</v>
      </c>
      <c r="X123" s="150">
        <f t="shared" ref="X123:AI123" si="587">SUM(X124)</f>
        <v>0</v>
      </c>
      <c r="Y123" s="150">
        <f t="shared" si="587"/>
        <v>0</v>
      </c>
      <c r="Z123" s="150">
        <f t="shared" si="587"/>
        <v>0</v>
      </c>
      <c r="AA123" s="150">
        <f t="shared" si="587"/>
        <v>0</v>
      </c>
      <c r="AB123" s="150">
        <f t="shared" si="587"/>
        <v>0</v>
      </c>
      <c r="AC123" s="150">
        <f t="shared" si="587"/>
        <v>0</v>
      </c>
      <c r="AD123" s="150">
        <f t="shared" si="587"/>
        <v>0</v>
      </c>
      <c r="AE123" s="150">
        <f t="shared" si="587"/>
        <v>0</v>
      </c>
      <c r="AF123" s="150">
        <f t="shared" si="587"/>
        <v>0</v>
      </c>
      <c r="AG123" s="150">
        <f t="shared" si="587"/>
        <v>0</v>
      </c>
      <c r="AH123" s="150">
        <f t="shared" si="587"/>
        <v>0</v>
      </c>
      <c r="AI123" s="150">
        <f t="shared" si="587"/>
        <v>0</v>
      </c>
      <c r="AJ123" s="150">
        <f>X123+Y123+Z123+AA123+AB123+AC123+AD123+AE123+AF123+AG123+AH123+AI123</f>
        <v>0</v>
      </c>
      <c r="AK123" s="150">
        <f t="shared" ref="AK123:AU123" si="588">SUM(AK124)</f>
        <v>0</v>
      </c>
      <c r="AL123" s="150">
        <f t="shared" si="588"/>
        <v>0</v>
      </c>
      <c r="AM123" s="150">
        <f t="shared" si="588"/>
        <v>0</v>
      </c>
      <c r="AN123" s="150">
        <f t="shared" si="588"/>
        <v>0</v>
      </c>
      <c r="AO123" s="150">
        <f t="shared" si="588"/>
        <v>0</v>
      </c>
      <c r="AP123" s="150">
        <f t="shared" si="588"/>
        <v>0</v>
      </c>
      <c r="AQ123" s="150">
        <f t="shared" si="588"/>
        <v>0</v>
      </c>
      <c r="AR123" s="150">
        <f t="shared" si="588"/>
        <v>0</v>
      </c>
      <c r="AS123" s="150">
        <f t="shared" si="588"/>
        <v>0</v>
      </c>
      <c r="AT123" s="150">
        <f t="shared" si="588"/>
        <v>0</v>
      </c>
      <c r="AU123" s="150">
        <f t="shared" si="588"/>
        <v>0</v>
      </c>
      <c r="AV123" s="150">
        <f t="shared" ref="AV123:BH123" si="589">SUM(AV124)</f>
        <v>0</v>
      </c>
      <c r="AW123" s="150">
        <f>AK123+AL123+AM123+AN123+AO123+AP123+AQ123+AR123+AS123+AT123+AU123+AV123</f>
        <v>0</v>
      </c>
      <c r="AX123" s="150">
        <f t="shared" si="589"/>
        <v>93490.235353029551</v>
      </c>
      <c r="AY123" s="150">
        <f t="shared" si="589"/>
        <v>102382.74077783342</v>
      </c>
      <c r="AZ123" s="150">
        <f t="shared" si="589"/>
        <v>114238.02370222</v>
      </c>
      <c r="BA123" s="150">
        <f t="shared" si="589"/>
        <v>105512.43531964615</v>
      </c>
      <c r="BB123" s="150">
        <f t="shared" si="589"/>
        <v>94354.031046569857</v>
      </c>
      <c r="BC123" s="150">
        <f t="shared" si="589"/>
        <v>115919.71290268736</v>
      </c>
      <c r="BD123" s="150">
        <f t="shared" si="589"/>
        <v>100338.00701051578</v>
      </c>
      <c r="BE123" s="150">
        <f t="shared" si="589"/>
        <v>103538.64129527625</v>
      </c>
      <c r="BF123" s="150">
        <f t="shared" si="589"/>
        <v>97295.943915873824</v>
      </c>
      <c r="BG123" s="150">
        <f t="shared" si="589"/>
        <v>98234.852278417631</v>
      </c>
      <c r="BH123" s="150">
        <f t="shared" si="589"/>
        <v>116032.38190619262</v>
      </c>
      <c r="BI123" s="150">
        <f>SUM(BI124)</f>
        <v>105132.69904857286</v>
      </c>
      <c r="BJ123" s="150">
        <f>AX123+AY123+AZ123+BA123+BB123+BC123+BD123+BE123+BF123+BG123+BH123+BI123</f>
        <v>1246469.7045568353</v>
      </c>
      <c r="BK123" s="150">
        <v>108220.66432982808</v>
      </c>
      <c r="BL123" s="150">
        <v>118857.45284593558</v>
      </c>
      <c r="BM123" s="150">
        <v>133141.37873476883</v>
      </c>
      <c r="BN123" s="150">
        <v>119879.8197295944</v>
      </c>
      <c r="BO123" s="150">
        <v>126577.36604907362</v>
      </c>
      <c r="BP123" s="150">
        <v>116587.38107160742</v>
      </c>
      <c r="BQ123" s="150">
        <v>111671.67417793357</v>
      </c>
      <c r="BR123" s="150">
        <v>127674.84560173594</v>
      </c>
      <c r="BS123" s="150">
        <v>119746.28609581038</v>
      </c>
      <c r="BT123" s="150">
        <v>122642.29677850108</v>
      </c>
      <c r="BU123" s="150">
        <v>132795.02587214156</v>
      </c>
      <c r="BV123" s="150">
        <v>117551.32699048573</v>
      </c>
      <c r="BW123" s="150">
        <f>BK123+BL123+BM123+BN123+BO123+BP123+BQ123+BR123+BS123+BT123+BU123+BV123</f>
        <v>1455345.5182774162</v>
      </c>
      <c r="BX123" s="150">
        <v>133103.82240026706</v>
      </c>
      <c r="BY123" s="150">
        <v>134814.72208312471</v>
      </c>
      <c r="BZ123" s="150">
        <v>131655.8170589217</v>
      </c>
      <c r="CA123" s="150">
        <v>136867.80170255384</v>
      </c>
      <c r="CB123" s="150">
        <v>142338.50776164245</v>
      </c>
      <c r="CC123" s="150">
        <v>126998.83158070438</v>
      </c>
      <c r="CD123" s="150">
        <v>124774.6619929895</v>
      </c>
      <c r="CE123" s="150">
        <v>128688.86663328325</v>
      </c>
      <c r="CF123" s="150">
        <v>119408.27908529461</v>
      </c>
      <c r="CG123" s="150">
        <v>123873.30996494742</v>
      </c>
      <c r="CH123" s="150">
        <v>138057.08562844267</v>
      </c>
      <c r="CI123" s="150">
        <v>124465.86546486396</v>
      </c>
      <c r="CJ123" s="150">
        <f>BX123+BY123+BZ123+CA123+CB123+CC123+CD123+CE123+CF123+CG123+CH123+CI123</f>
        <v>1565047.5713570358</v>
      </c>
      <c r="CK123" s="150">
        <v>149453.34668669672</v>
      </c>
      <c r="CL123" s="150">
        <v>135006.67668168922</v>
      </c>
      <c r="CM123" s="150">
        <v>136004.00600901351</v>
      </c>
      <c r="CN123" s="150">
        <v>150016.69170422302</v>
      </c>
      <c r="CO123" s="150">
        <v>138983.47521281923</v>
      </c>
      <c r="CP123" s="150">
        <v>124353.1964613587</v>
      </c>
      <c r="CQ123" s="150">
        <v>145576.69838090471</v>
      </c>
      <c r="CR123" s="150">
        <v>128150.55917209148</v>
      </c>
      <c r="CS123" s="150">
        <v>126869.47087297613</v>
      </c>
      <c r="CT123" s="150">
        <v>138841.59572692373</v>
      </c>
      <c r="CU123" s="150">
        <v>128292.43865798699</v>
      </c>
      <c r="CV123" s="150">
        <v>146624.10282089803</v>
      </c>
      <c r="CW123" s="150">
        <f>CK123+CL123+CM123+CN123+CO123+CP123+CQ123+CR123+CS123+CT123+CU123+CV123</f>
        <v>1648172.2583875814</v>
      </c>
      <c r="CX123" s="150">
        <v>133024.53680520781</v>
      </c>
      <c r="CY123" s="150">
        <v>128505.25788683027</v>
      </c>
      <c r="CZ123" s="150">
        <v>136646.63662159909</v>
      </c>
      <c r="DA123" s="150">
        <v>88962.610582540481</v>
      </c>
      <c r="DB123" s="150">
        <v>68857.452845935564</v>
      </c>
      <c r="DC123" s="150">
        <v>65665.164413286606</v>
      </c>
      <c r="DD123" s="150">
        <v>74048.572859288935</v>
      </c>
      <c r="DE123" s="150">
        <v>59330.662660657661</v>
      </c>
      <c r="DF123" s="150">
        <v>68686.362877649808</v>
      </c>
      <c r="DG123" s="150">
        <v>64279.752962777507</v>
      </c>
      <c r="DH123" s="150">
        <v>61575.696878651317</v>
      </c>
      <c r="DI123" s="150">
        <v>68027.040560841269</v>
      </c>
      <c r="DJ123" s="150">
        <f>CX123+CY123+CZ123+DA123+DB123+DC123+DD123+DE123+DF123+DG123+DH123+DI123</f>
        <v>1017609.7479552664</v>
      </c>
      <c r="DK123" s="150">
        <v>67225.838758137208</v>
      </c>
      <c r="DL123" s="150">
        <v>68623.768986813564</v>
      </c>
      <c r="DM123" s="150">
        <v>80950.592555499927</v>
      </c>
      <c r="DN123" s="150">
        <v>64283.925888833255</v>
      </c>
      <c r="DO123" s="150">
        <v>65030.87965281256</v>
      </c>
      <c r="DP123" s="150">
        <v>81543.148055416474</v>
      </c>
      <c r="DQ123" s="150">
        <v>64571.857786680026</v>
      </c>
      <c r="DR123" s="150">
        <v>64922.383575363041</v>
      </c>
      <c r="DS123" s="150">
        <v>77303.455182774167</v>
      </c>
      <c r="DT123" s="150">
        <v>65064.263061258556</v>
      </c>
      <c r="DU123" s="150">
        <v>67530.462360206977</v>
      </c>
      <c r="DV123" s="150">
        <v>79769.65448172258</v>
      </c>
      <c r="DW123" s="150">
        <f>DK123+DL123+DM123+DN123+DO123+DP123+DQ123+DR123+DS123+DT123+DU123+DV123</f>
        <v>846820.23034551856</v>
      </c>
      <c r="DX123" s="150">
        <v>63479</v>
      </c>
      <c r="DY123" s="150">
        <v>79185</v>
      </c>
      <c r="DZ123" s="150">
        <v>90072.39</v>
      </c>
      <c r="EA123" s="150">
        <v>70692.89</v>
      </c>
      <c r="EB123" s="150">
        <v>71489</v>
      </c>
      <c r="EC123" s="150">
        <v>88051.26</v>
      </c>
      <c r="ED123" s="150">
        <v>73166.98</v>
      </c>
      <c r="EE123" s="150">
        <v>79243.490000000005</v>
      </c>
      <c r="EF123" s="150">
        <v>75706.16</v>
      </c>
      <c r="EG123" s="150">
        <v>74615.55</v>
      </c>
      <c r="EH123" s="150">
        <v>83593.539999999994</v>
      </c>
      <c r="EI123" s="150">
        <v>78555</v>
      </c>
      <c r="EJ123" s="150">
        <f>DX123+DY123+DZ123+EA123+EB123+EC123+ED123+EE123+EF123+EG123+EH123+EI123</f>
        <v>927850.26000000013</v>
      </c>
      <c r="EK123" s="150">
        <v>71412.509999999995</v>
      </c>
      <c r="EL123" s="150">
        <v>98704</v>
      </c>
      <c r="EM123" s="150">
        <v>78136</v>
      </c>
      <c r="EN123" s="150">
        <v>85295</v>
      </c>
      <c r="EO123" s="150">
        <v>84461</v>
      </c>
      <c r="EP123" s="150">
        <v>77255</v>
      </c>
      <c r="EQ123" s="150">
        <v>72602</v>
      </c>
      <c r="ER123" s="150">
        <v>84780.54</v>
      </c>
      <c r="ES123" s="150">
        <v>75674</v>
      </c>
      <c r="ET123" s="150">
        <v>76787</v>
      </c>
      <c r="EU123" s="150">
        <v>89659</v>
      </c>
      <c r="EV123" s="150">
        <v>80236</v>
      </c>
      <c r="EW123" s="150">
        <f>EK123+EL123+EM123+EN123+EO123+EP123+EQ123+ER123+ES123+ET123+EU123+EV123</f>
        <v>975002.05</v>
      </c>
      <c r="EX123" s="150">
        <v>79641</v>
      </c>
      <c r="EY123" s="150">
        <v>80989</v>
      </c>
      <c r="EZ123" s="150">
        <v>92740</v>
      </c>
      <c r="FA123" s="150">
        <v>92159</v>
      </c>
      <c r="FB123" s="150">
        <v>107205</v>
      </c>
      <c r="FC123" s="150">
        <v>87329</v>
      </c>
      <c r="FD123" s="150">
        <v>92129</v>
      </c>
      <c r="FE123" s="150">
        <v>80649</v>
      </c>
      <c r="FF123" s="150">
        <v>82254</v>
      </c>
      <c r="FG123" s="150">
        <v>106568.76</v>
      </c>
      <c r="FH123" s="150">
        <v>87181</v>
      </c>
      <c r="FI123" s="150">
        <v>92556</v>
      </c>
      <c r="FJ123" s="150">
        <f>EX123+EY123+EZ123+FA123+FB123+FC123+FD123+FE123+FF123+FG123+FH123+FI123</f>
        <v>1081400.76</v>
      </c>
      <c r="FK123" s="150">
        <v>106344.03</v>
      </c>
      <c r="FL123" s="150">
        <v>93065.29</v>
      </c>
      <c r="FM123" s="150">
        <v>101459</v>
      </c>
      <c r="FN123" s="150">
        <v>110577</v>
      </c>
      <c r="FO123" s="150">
        <v>100852</v>
      </c>
      <c r="FP123" s="150">
        <v>89211</v>
      </c>
      <c r="FQ123" s="150">
        <v>114899</v>
      </c>
      <c r="FR123" s="150">
        <v>89398</v>
      </c>
      <c r="FS123" s="150">
        <v>88150</v>
      </c>
      <c r="FT123" s="150">
        <v>116096</v>
      </c>
      <c r="FU123" s="150">
        <v>86147</v>
      </c>
      <c r="FV123" s="150">
        <v>113720</v>
      </c>
      <c r="FW123" s="150">
        <f>FK123+FL123+FM123+FN123+FO123+FP123+FQ123+FR123+FS123+FT123+FU123+FV123</f>
        <v>1209918.32</v>
      </c>
      <c r="FX123" s="150">
        <v>96745</v>
      </c>
      <c r="FY123" s="150">
        <v>93355</v>
      </c>
      <c r="FZ123" s="150">
        <v>112299</v>
      </c>
      <c r="GA123" s="150">
        <v>127964</v>
      </c>
      <c r="GB123" s="150">
        <v>102353</v>
      </c>
      <c r="GC123" s="150">
        <v>95558</v>
      </c>
      <c r="GD123" s="150">
        <v>123545</v>
      </c>
      <c r="GE123" s="150">
        <v>84711</v>
      </c>
      <c r="GF123" s="150">
        <v>126531</v>
      </c>
      <c r="GG123" s="150">
        <v>77395</v>
      </c>
      <c r="GH123" s="150">
        <v>134325.32</v>
      </c>
      <c r="GI123" s="150">
        <v>76807</v>
      </c>
      <c r="GJ123" s="150">
        <f>FY123+FZ123+GA123+GB123+GC123+GD123+GE123+GF123+GH123+GG123+GI123+FX123</f>
        <v>1251588.32</v>
      </c>
      <c r="GK123" s="150">
        <v>140426.16</v>
      </c>
      <c r="GL123" s="150">
        <v>126874.34</v>
      </c>
      <c r="GM123" s="150">
        <v>130954.18</v>
      </c>
      <c r="GN123" s="150">
        <v>138246.26</v>
      </c>
      <c r="GO123" s="150">
        <v>113626.26</v>
      </c>
      <c r="GP123" s="150">
        <v>106589.49</v>
      </c>
      <c r="GQ123" s="150">
        <v>138473.62</v>
      </c>
      <c r="GR123" s="150">
        <v>126407.34</v>
      </c>
      <c r="GS123" s="150">
        <v>102780.1</v>
      </c>
      <c r="GT123" s="150">
        <v>123305.88</v>
      </c>
      <c r="GU123" s="150">
        <v>139777.07</v>
      </c>
      <c r="GV123" s="150">
        <v>147569.46</v>
      </c>
      <c r="GW123" s="150">
        <f>GK123+GL123+GM123+GN123+GO123+GP123+GQ123+GR123+GS123+GT123+GU123+GV123</f>
        <v>1535030.16</v>
      </c>
      <c r="GX123" s="150">
        <v>116215.07</v>
      </c>
      <c r="GY123" s="150">
        <v>190384.5</v>
      </c>
      <c r="GZ123" s="150">
        <v>-24681.22</v>
      </c>
      <c r="HA123" s="150">
        <v>287339.2</v>
      </c>
      <c r="HB123" s="150">
        <v>101387.18</v>
      </c>
      <c r="HC123" s="150">
        <v>138456.99</v>
      </c>
      <c r="HD123" s="150">
        <v>107878.92</v>
      </c>
      <c r="HE123" s="150">
        <v>0</v>
      </c>
      <c r="HF123" s="150">
        <v>0</v>
      </c>
      <c r="HG123" s="150">
        <v>-24993.86</v>
      </c>
      <c r="HH123" s="150">
        <v>128638</v>
      </c>
      <c r="HI123" s="150">
        <v>442603.97</v>
      </c>
      <c r="HJ123" s="150">
        <f>GX123+GY123+GZ123+HA123+HB123+HC123+HD123+HE123+HF123+HG123+HH123+HI123</f>
        <v>1463228.75</v>
      </c>
      <c r="HK123" s="150">
        <v>51218.21</v>
      </c>
      <c r="HL123" s="150">
        <v>79492.31</v>
      </c>
      <c r="HM123" s="150">
        <v>-93559.78</v>
      </c>
      <c r="HN123" s="150">
        <v>131328.21000000002</v>
      </c>
      <c r="HO123" s="150">
        <v>454960.66</v>
      </c>
      <c r="HP123" s="150">
        <v>156510.30000000005</v>
      </c>
      <c r="HQ123" s="150">
        <v>99693.579999999958</v>
      </c>
      <c r="HR123" s="150">
        <v>118689.48</v>
      </c>
      <c r="HS123" s="150">
        <v>160965.24</v>
      </c>
      <c r="HT123" s="150">
        <v>185966.06</v>
      </c>
      <c r="HU123" s="150">
        <v>109748.44</v>
      </c>
      <c r="HV123" s="150">
        <v>97324.51</v>
      </c>
      <c r="HW123" s="150">
        <f>HK123+HL123+HM123+HN123+HO123+HP123+HQ123+HR123+HS123+HT123+HU123+HV123</f>
        <v>1552337.22</v>
      </c>
      <c r="HX123" s="150">
        <v>101014.77</v>
      </c>
      <c r="HY123" s="150">
        <v>771298.31</v>
      </c>
      <c r="HZ123" s="150">
        <v>-523979</v>
      </c>
      <c r="IA123" s="150">
        <v>103765.29</v>
      </c>
      <c r="IB123" s="150">
        <v>200783.99</v>
      </c>
      <c r="IC123" s="150">
        <v>115065.60000000001</v>
      </c>
      <c r="ID123" s="150">
        <v>148917.97</v>
      </c>
      <c r="IE123" s="150">
        <v>116150.47</v>
      </c>
      <c r="IF123" s="150">
        <v>110934.25</v>
      </c>
      <c r="IG123" s="150">
        <v>154628.34</v>
      </c>
      <c r="IH123" s="150">
        <v>114498.05</v>
      </c>
      <c r="II123" s="150">
        <v>148625.35</v>
      </c>
      <c r="IJ123" s="150">
        <f>HX123+HY123+HZ123+IA123+IB123+IC123+ID123+IE123+IF123+IG123+IH123+II123</f>
        <v>1561703.3900000001</v>
      </c>
      <c r="IK123" s="150">
        <v>128631.98</v>
      </c>
      <c r="IL123" s="150">
        <v>129204.37</v>
      </c>
      <c r="IM123" s="150">
        <v>133090.53</v>
      </c>
      <c r="IN123" s="150">
        <v>170619.86</v>
      </c>
      <c r="IO123" s="150">
        <v>131161.44</v>
      </c>
      <c r="IP123" s="150">
        <v>127714.16</v>
      </c>
      <c r="IQ123" s="150">
        <v>140936.23000000001</v>
      </c>
      <c r="IR123" s="150">
        <v>154799.46</v>
      </c>
      <c r="IS123" s="150">
        <v>166186.97</v>
      </c>
      <c r="IT123" s="150">
        <v>131840.04999999999</v>
      </c>
      <c r="IU123" s="150">
        <v>128586.84</v>
      </c>
      <c r="IV123" s="150">
        <v>138873.62</v>
      </c>
      <c r="IW123" s="150">
        <f>IK123+IL123+IM123+IN123+IO123+IP123+IQ123+IR123+IS123+IT123+IU123+IV123</f>
        <v>1681645.5100000002</v>
      </c>
      <c r="IX123" s="150">
        <v>153352.1</v>
      </c>
      <c r="IY123" s="150">
        <v>135924.60999999999</v>
      </c>
      <c r="IZ123" s="150">
        <v>217597.27</v>
      </c>
      <c r="JA123" s="150">
        <v>170252.76</v>
      </c>
      <c r="JB123" s="150">
        <v>140922.37</v>
      </c>
      <c r="JC123" s="150">
        <v>173583.14</v>
      </c>
      <c r="JD123" s="150">
        <v>146367.03</v>
      </c>
      <c r="JE123" s="150">
        <v>130550.12</v>
      </c>
      <c r="JF123" s="150">
        <v>169935.34</v>
      </c>
      <c r="JG123" s="150">
        <v>144991.5</v>
      </c>
      <c r="JH123" s="150">
        <v>141760.26</v>
      </c>
      <c r="JI123" s="150">
        <v>169833.98</v>
      </c>
      <c r="JJ123" s="150">
        <f>IX123+IY123+IZ123+JA123+JB123+JC123+JD123+JE123+JF123+JG123+JH123+JI123</f>
        <v>1895070.48</v>
      </c>
      <c r="JK123" s="150">
        <v>150448.91</v>
      </c>
      <c r="JL123" s="150">
        <v>154244.66</v>
      </c>
      <c r="JM123" s="150">
        <v>165664.54</v>
      </c>
      <c r="JN123" s="150">
        <v>186522.11</v>
      </c>
      <c r="JO123" s="150">
        <v>152522.63</v>
      </c>
      <c r="JP123" s="150">
        <v>188948.79</v>
      </c>
      <c r="JQ123" s="150">
        <v>154254.31</v>
      </c>
      <c r="JR123" s="150">
        <v>176012.65</v>
      </c>
      <c r="JS123" s="150">
        <v>150587.04</v>
      </c>
      <c r="JT123" s="150">
        <v>151789.89000000001</v>
      </c>
      <c r="JU123" s="150">
        <v>173498.49</v>
      </c>
      <c r="JV123" s="150">
        <v>141319.14000000001</v>
      </c>
      <c r="JW123" s="150">
        <f>JK123+JL123+JM123+JN123+JO123+JP123+JQ123+JR123+JS123+JT123+JU123+JV123</f>
        <v>1945813.1599999997</v>
      </c>
      <c r="JX123" s="150">
        <v>165221.51</v>
      </c>
      <c r="JY123" s="150">
        <v>166767.04000000001</v>
      </c>
      <c r="JZ123" s="150">
        <v>214689.06</v>
      </c>
      <c r="KA123" s="150">
        <v>161538.70000000001</v>
      </c>
      <c r="KB123" s="150">
        <v>193909.97</v>
      </c>
      <c r="KC123" s="150">
        <v>167817.38</v>
      </c>
      <c r="KD123" s="150">
        <v>159122.87</v>
      </c>
      <c r="KE123" s="150">
        <v>176356.81</v>
      </c>
      <c r="KF123" s="150">
        <v>161732.13</v>
      </c>
      <c r="KG123" s="150">
        <v>157638.65</v>
      </c>
      <c r="KH123" s="150">
        <v>182110.27</v>
      </c>
      <c r="KI123" s="150">
        <v>147441.82999999999</v>
      </c>
      <c r="KJ123" s="150">
        <f>JX123+JY123+JZ123+KA123+KB123+KC123+KD123+KE123+KF123+KG123+KH123+KI123</f>
        <v>2054346.2200000002</v>
      </c>
      <c r="KK123" s="150">
        <v>203887.29</v>
      </c>
      <c r="KL123" s="150">
        <v>174773.04</v>
      </c>
      <c r="KM123" s="150">
        <v>146916.74</v>
      </c>
      <c r="KN123" s="150">
        <v>202632.97</v>
      </c>
      <c r="KO123" s="150">
        <v>191876.07</v>
      </c>
      <c r="KP123" s="150">
        <v>198407.3</v>
      </c>
      <c r="KQ123" s="150">
        <v>207621.14</v>
      </c>
      <c r="KR123" s="150">
        <v>180757.31</v>
      </c>
      <c r="KS123" s="150">
        <v>170913.29</v>
      </c>
      <c r="KT123" s="150">
        <v>194045.61</v>
      </c>
      <c r="KU123" s="150">
        <v>182795.65</v>
      </c>
      <c r="KV123" s="150">
        <v>191321.8</v>
      </c>
      <c r="KW123" s="150">
        <f>KK123+KL123+KM123+KN123+KO123+KP123+KQ123+KR123+KS123+KT123+KU123+KV123</f>
        <v>2245948.21</v>
      </c>
      <c r="KX123" s="150">
        <v>188461.04</v>
      </c>
      <c r="KY123" s="150">
        <v>174844.89</v>
      </c>
      <c r="KZ123" s="150">
        <v>169329.97</v>
      </c>
      <c r="LA123" s="150">
        <v>190516.72</v>
      </c>
      <c r="LB123" s="150">
        <v>169094.43</v>
      </c>
      <c r="LC123" s="150">
        <v>152144.85999999999</v>
      </c>
      <c r="LD123" s="150">
        <v>176579.52</v>
      </c>
      <c r="LE123" s="150">
        <v>148521.06</v>
      </c>
      <c r="LF123" s="150">
        <v>156788.42000000001</v>
      </c>
      <c r="LG123" s="150">
        <v>194596.65</v>
      </c>
      <c r="LH123" s="150">
        <v>173645.11</v>
      </c>
      <c r="LI123" s="150">
        <v>254457.9</v>
      </c>
      <c r="LJ123" s="150">
        <f>KX123+KY123+KZ123+LA123+LB123+LC123+LD123+LE123+LF123+LG123+LH123+LI123</f>
        <v>2148980.5699999998</v>
      </c>
      <c r="LK123" s="150">
        <v>213108.37</v>
      </c>
      <c r="LL123" s="150">
        <v>284823.87</v>
      </c>
      <c r="LM123" s="150">
        <v>292800.2</v>
      </c>
      <c r="LN123" s="150">
        <v>282176.69</v>
      </c>
      <c r="LO123" s="150">
        <v>240381.45</v>
      </c>
      <c r="LP123" s="150">
        <v>233202.35</v>
      </c>
      <c r="LQ123" s="150">
        <v>235302.19</v>
      </c>
      <c r="LR123" s="150">
        <v>213681.82</v>
      </c>
      <c r="LS123" s="150">
        <v>259949.18</v>
      </c>
      <c r="LT123" s="150">
        <v>243986.33</v>
      </c>
      <c r="LU123" s="150">
        <v>233641.09</v>
      </c>
      <c r="LV123" s="150">
        <v>267669.11</v>
      </c>
      <c r="LW123" s="150">
        <f>LK123+LL123+LM123+LN123+LO123+LP123+LQ123+LR123+LS123+LT123+LU123+LV123</f>
        <v>3000722.65</v>
      </c>
      <c r="LX123" s="150">
        <v>250238.69</v>
      </c>
      <c r="LY123" s="150">
        <v>259345.61</v>
      </c>
      <c r="LZ123" s="150">
        <v>0</v>
      </c>
      <c r="MA123" s="150">
        <v>0</v>
      </c>
      <c r="MB123" s="150">
        <v>0</v>
      </c>
      <c r="MC123" s="150">
        <v>0</v>
      </c>
      <c r="MD123" s="150">
        <v>0</v>
      </c>
      <c r="ME123" s="150">
        <v>0</v>
      </c>
      <c r="MF123" s="150">
        <v>0</v>
      </c>
      <c r="MG123" s="150">
        <v>0</v>
      </c>
      <c r="MH123" s="150">
        <v>0</v>
      </c>
      <c r="MI123" s="150">
        <v>0</v>
      </c>
      <c r="MJ123" s="150">
        <f>LX123+LY123+LZ123+MA123+MB123+MC123+MD123+ME123+MF123+MG123+MH123+MI123</f>
        <v>509584.3</v>
      </c>
    </row>
    <row r="124" spans="1:348" s="35" customFormat="1" x14ac:dyDescent="0.2">
      <c r="A124" s="48">
        <v>740203</v>
      </c>
      <c r="B124" s="49"/>
      <c r="C124" s="249" t="s">
        <v>9</v>
      </c>
      <c r="D124" s="209" t="s">
        <v>10</v>
      </c>
      <c r="E124" s="146">
        <v>0</v>
      </c>
      <c r="F124" s="146">
        <v>0</v>
      </c>
      <c r="G124" s="146">
        <v>0</v>
      </c>
      <c r="H124" s="146">
        <v>0</v>
      </c>
      <c r="I124" s="146">
        <v>0</v>
      </c>
      <c r="J124" s="146">
        <v>0</v>
      </c>
      <c r="K124" s="146">
        <v>0</v>
      </c>
      <c r="L124" s="146">
        <v>0</v>
      </c>
      <c r="M124" s="146">
        <v>0</v>
      </c>
      <c r="N124" s="146">
        <v>0</v>
      </c>
      <c r="O124" s="146">
        <v>0</v>
      </c>
      <c r="P124" s="146">
        <v>0</v>
      </c>
      <c r="Q124" s="146">
        <v>0</v>
      </c>
      <c r="R124" s="146">
        <v>0</v>
      </c>
      <c r="S124" s="146">
        <v>0</v>
      </c>
      <c r="T124" s="146">
        <v>0</v>
      </c>
      <c r="U124" s="146">
        <v>0</v>
      </c>
      <c r="V124" s="146">
        <v>0</v>
      </c>
      <c r="W124" s="146">
        <f>K124+L124+M124+N124+O124+P124+Q124+R124+S124+T124+U124+V124</f>
        <v>0</v>
      </c>
      <c r="X124" s="146">
        <v>0</v>
      </c>
      <c r="Y124" s="146">
        <v>0</v>
      </c>
      <c r="Z124" s="146">
        <v>0</v>
      </c>
      <c r="AA124" s="146">
        <v>0</v>
      </c>
      <c r="AB124" s="146">
        <v>0</v>
      </c>
      <c r="AC124" s="146">
        <v>0</v>
      </c>
      <c r="AD124" s="146">
        <v>0</v>
      </c>
      <c r="AE124" s="146">
        <v>0</v>
      </c>
      <c r="AF124" s="146">
        <v>0</v>
      </c>
      <c r="AG124" s="146">
        <v>0</v>
      </c>
      <c r="AH124" s="146">
        <v>0</v>
      </c>
      <c r="AI124" s="146">
        <v>0</v>
      </c>
      <c r="AJ124" s="146">
        <f>X124+Y124+Z124+AA124+AB124+AC124+AD124+AE124+AF124+AG124+AH124+AI124</f>
        <v>0</v>
      </c>
      <c r="AK124" s="146">
        <v>0</v>
      </c>
      <c r="AL124" s="146">
        <v>0</v>
      </c>
      <c r="AM124" s="146">
        <v>0</v>
      </c>
      <c r="AN124" s="146">
        <v>0</v>
      </c>
      <c r="AO124" s="146">
        <v>0</v>
      </c>
      <c r="AP124" s="146">
        <v>0</v>
      </c>
      <c r="AQ124" s="146">
        <v>0</v>
      </c>
      <c r="AR124" s="146">
        <v>0</v>
      </c>
      <c r="AS124" s="146">
        <v>0</v>
      </c>
      <c r="AT124" s="146">
        <v>0</v>
      </c>
      <c r="AU124" s="146">
        <v>0</v>
      </c>
      <c r="AV124" s="146">
        <v>0</v>
      </c>
      <c r="AW124" s="146">
        <f>AK124+AL124+AM124+AN124+AO124+AP124+AQ124+AR124+AS124+AT124+AU124+AV124</f>
        <v>0</v>
      </c>
      <c r="AX124" s="146">
        <v>93490.235353029551</v>
      </c>
      <c r="AY124" s="146">
        <v>102382.74077783342</v>
      </c>
      <c r="AZ124" s="146">
        <v>114238.02370222</v>
      </c>
      <c r="BA124" s="146">
        <v>105512.43531964615</v>
      </c>
      <c r="BB124" s="146">
        <v>94354.031046569857</v>
      </c>
      <c r="BC124" s="146">
        <v>115919.71290268736</v>
      </c>
      <c r="BD124" s="146">
        <v>100338.00701051578</v>
      </c>
      <c r="BE124" s="146">
        <v>103538.64129527625</v>
      </c>
      <c r="BF124" s="146">
        <v>97295.943915873824</v>
      </c>
      <c r="BG124" s="146">
        <v>98234.852278417631</v>
      </c>
      <c r="BH124" s="146">
        <v>116032.38190619262</v>
      </c>
      <c r="BI124" s="146">
        <v>105132.69904857286</v>
      </c>
      <c r="BJ124" s="146">
        <f>AX124+AY124+AZ124+BA124+BB124+BC124+BD124+BE124+BF124+BG124+BH124+BI124</f>
        <v>1246469.7045568353</v>
      </c>
      <c r="BK124" s="146">
        <v>108220.66432982808</v>
      </c>
      <c r="BL124" s="146">
        <v>118857.45284593558</v>
      </c>
      <c r="BM124" s="146">
        <v>133141.37873476883</v>
      </c>
      <c r="BN124" s="146">
        <v>119879.8197295944</v>
      </c>
      <c r="BO124" s="146">
        <v>126577.36604907362</v>
      </c>
      <c r="BP124" s="146">
        <v>116587.38107160742</v>
      </c>
      <c r="BQ124" s="146">
        <v>111671.67417793357</v>
      </c>
      <c r="BR124" s="146">
        <v>127674.84560173594</v>
      </c>
      <c r="BS124" s="146">
        <v>119746.28609581038</v>
      </c>
      <c r="BT124" s="146">
        <v>122642.29677850108</v>
      </c>
      <c r="BU124" s="146">
        <v>132795.02587214156</v>
      </c>
      <c r="BV124" s="146">
        <v>117551.32699048573</v>
      </c>
      <c r="BW124" s="146">
        <f>BK124+BL124+BM124+BN124+BO124+BP124+BQ124+BR124+BS124+BT124+BU124+BV124</f>
        <v>1455345.5182774162</v>
      </c>
      <c r="BX124" s="146">
        <v>133103.82240026706</v>
      </c>
      <c r="BY124" s="146">
        <v>134814.72208312471</v>
      </c>
      <c r="BZ124" s="146">
        <v>131655.8170589217</v>
      </c>
      <c r="CA124" s="146">
        <v>136867.80170255384</v>
      </c>
      <c r="CB124" s="146">
        <v>142338.50776164245</v>
      </c>
      <c r="CC124" s="146">
        <v>126998.83158070438</v>
      </c>
      <c r="CD124" s="146">
        <v>124774.6619929895</v>
      </c>
      <c r="CE124" s="146">
        <v>128688.86663328325</v>
      </c>
      <c r="CF124" s="146">
        <v>119408.27908529461</v>
      </c>
      <c r="CG124" s="146">
        <v>123873.30996494742</v>
      </c>
      <c r="CH124" s="146">
        <v>138057.08562844267</v>
      </c>
      <c r="CI124" s="146">
        <v>124465.86546486396</v>
      </c>
      <c r="CJ124" s="146">
        <f>BX124+BY124+BZ124+CA124+CB124+CC124+CD124+CE124+CF124+CG124+CH124+CI124</f>
        <v>1565047.5713570358</v>
      </c>
      <c r="CK124" s="146">
        <v>149453.34668669672</v>
      </c>
      <c r="CL124" s="146">
        <v>135006.67668168922</v>
      </c>
      <c r="CM124" s="146">
        <v>136004.00600901351</v>
      </c>
      <c r="CN124" s="146">
        <v>150016.69170422302</v>
      </c>
      <c r="CO124" s="146">
        <v>138983.47521281923</v>
      </c>
      <c r="CP124" s="146">
        <v>124353.1964613587</v>
      </c>
      <c r="CQ124" s="146">
        <v>145576.69838090471</v>
      </c>
      <c r="CR124" s="146">
        <v>128150.55917209148</v>
      </c>
      <c r="CS124" s="146">
        <v>126869.47087297613</v>
      </c>
      <c r="CT124" s="146">
        <v>138841.59572692373</v>
      </c>
      <c r="CU124" s="146">
        <v>128292.43865798699</v>
      </c>
      <c r="CV124" s="146">
        <v>146624.10282089803</v>
      </c>
      <c r="CW124" s="146">
        <f>CK124+CL124+CM124+CN124+CO124+CP124+CQ124+CR124+CS124+CT124+CU124+CV124</f>
        <v>1648172.2583875814</v>
      </c>
      <c r="CX124" s="146">
        <v>133024.53680520781</v>
      </c>
      <c r="CY124" s="146">
        <v>128505.25788683027</v>
      </c>
      <c r="CZ124" s="146">
        <v>136646.63662159909</v>
      </c>
      <c r="DA124" s="146">
        <v>88962.610582540481</v>
      </c>
      <c r="DB124" s="146">
        <v>68857.452845935564</v>
      </c>
      <c r="DC124" s="146">
        <v>65665.164413286606</v>
      </c>
      <c r="DD124" s="146">
        <v>74048.572859288935</v>
      </c>
      <c r="DE124" s="146">
        <v>59330.662660657661</v>
      </c>
      <c r="DF124" s="146">
        <v>68686.362877649808</v>
      </c>
      <c r="DG124" s="146">
        <v>64279.752962777507</v>
      </c>
      <c r="DH124" s="146">
        <v>61575.696878651317</v>
      </c>
      <c r="DI124" s="146">
        <v>68027.040560841269</v>
      </c>
      <c r="DJ124" s="146">
        <f>CX124+CY124+CZ124+DA124+DB124+DC124+DD124+DE124+DF124+DG124+DH124+DI124</f>
        <v>1017609.7479552664</v>
      </c>
      <c r="DK124" s="146">
        <v>67225.838758137208</v>
      </c>
      <c r="DL124" s="146">
        <v>68623.768986813564</v>
      </c>
      <c r="DM124" s="146">
        <v>80950.592555499927</v>
      </c>
      <c r="DN124" s="146">
        <v>64283.925888833255</v>
      </c>
      <c r="DO124" s="146">
        <v>65030.87965281256</v>
      </c>
      <c r="DP124" s="146">
        <v>81543.148055416474</v>
      </c>
      <c r="DQ124" s="146">
        <v>64571.857786680026</v>
      </c>
      <c r="DR124" s="146">
        <v>64922.383575363041</v>
      </c>
      <c r="DS124" s="146">
        <v>77303.455182774167</v>
      </c>
      <c r="DT124" s="146">
        <v>65064.263061258556</v>
      </c>
      <c r="DU124" s="146">
        <v>67530.462360206977</v>
      </c>
      <c r="DV124" s="146">
        <v>79769.65448172258</v>
      </c>
      <c r="DW124" s="146">
        <f>DK124+DL124+DM124+DN124+DO124+DP124+DQ124+DR124+DS124+DT124+DU124+DV124</f>
        <v>846820.23034551856</v>
      </c>
      <c r="DX124" s="146">
        <v>63479</v>
      </c>
      <c r="DY124" s="146">
        <v>79185</v>
      </c>
      <c r="DZ124" s="146">
        <v>90072.39</v>
      </c>
      <c r="EA124" s="146">
        <v>70692.89</v>
      </c>
      <c r="EB124" s="146">
        <v>71489</v>
      </c>
      <c r="EC124" s="146">
        <v>88051.26</v>
      </c>
      <c r="ED124" s="146">
        <v>73166.98</v>
      </c>
      <c r="EE124" s="146">
        <v>79243.490000000005</v>
      </c>
      <c r="EF124" s="146">
        <v>75706.16</v>
      </c>
      <c r="EG124" s="146">
        <v>74615.55</v>
      </c>
      <c r="EH124" s="146">
        <v>83593.539999999994</v>
      </c>
      <c r="EI124" s="146">
        <v>78555</v>
      </c>
      <c r="EJ124" s="146">
        <f>DX124+DY124+DZ124+EA124+EB124+EC124+ED124+EE124+EF124+EG124+EH124+EI124</f>
        <v>927850.26000000013</v>
      </c>
      <c r="EK124" s="146">
        <v>71412.509999999995</v>
      </c>
      <c r="EL124" s="146">
        <v>98704</v>
      </c>
      <c r="EM124" s="146">
        <v>78136</v>
      </c>
      <c r="EN124" s="146">
        <v>85295</v>
      </c>
      <c r="EO124" s="146">
        <v>84461</v>
      </c>
      <c r="EP124" s="146">
        <v>77255</v>
      </c>
      <c r="EQ124" s="146">
        <v>72602</v>
      </c>
      <c r="ER124" s="146">
        <v>84780.54</v>
      </c>
      <c r="ES124" s="146">
        <v>75674</v>
      </c>
      <c r="ET124" s="146">
        <v>76787</v>
      </c>
      <c r="EU124" s="146">
        <v>89659</v>
      </c>
      <c r="EV124" s="146">
        <v>80236</v>
      </c>
      <c r="EW124" s="146">
        <f>EK124+EL124+EM124+EN124+EO124+EP124+EQ124+ER124+ES124+ET124+EU124+EV124</f>
        <v>975002.05</v>
      </c>
      <c r="EX124" s="146">
        <v>79641</v>
      </c>
      <c r="EY124" s="146">
        <v>80989</v>
      </c>
      <c r="EZ124" s="146">
        <v>92740</v>
      </c>
      <c r="FA124" s="146">
        <v>92159</v>
      </c>
      <c r="FB124" s="146">
        <v>107205</v>
      </c>
      <c r="FC124" s="146">
        <v>87329</v>
      </c>
      <c r="FD124" s="146">
        <v>92129</v>
      </c>
      <c r="FE124" s="146">
        <v>80649</v>
      </c>
      <c r="FF124" s="146">
        <v>82254</v>
      </c>
      <c r="FG124" s="146">
        <v>106568.76</v>
      </c>
      <c r="FH124" s="146">
        <v>87181</v>
      </c>
      <c r="FI124" s="146">
        <v>92556</v>
      </c>
      <c r="FJ124" s="146">
        <f>EX124+EY124+EZ124+FA124+FB124+FC124+FD124+FE124+FF124+FG124+FH124+FI124</f>
        <v>1081400.76</v>
      </c>
      <c r="FK124" s="146">
        <v>106344.03</v>
      </c>
      <c r="FL124" s="146">
        <v>93065.29</v>
      </c>
      <c r="FM124" s="146">
        <v>101459</v>
      </c>
      <c r="FN124" s="146">
        <v>110577</v>
      </c>
      <c r="FO124" s="146">
        <v>100852</v>
      </c>
      <c r="FP124" s="146">
        <v>89211</v>
      </c>
      <c r="FQ124" s="146">
        <v>114899</v>
      </c>
      <c r="FR124" s="146">
        <v>89398</v>
      </c>
      <c r="FS124" s="146">
        <v>88150</v>
      </c>
      <c r="FT124" s="146">
        <v>116096</v>
      </c>
      <c r="FU124" s="146">
        <v>86147</v>
      </c>
      <c r="FV124" s="146">
        <v>113720</v>
      </c>
      <c r="FW124" s="146">
        <f>FK124+FL124+FM124+FN124+FO124+FP124+FQ124+FR124+FS124+FT124+FU124+FV124</f>
        <v>1209918.32</v>
      </c>
      <c r="FX124" s="146">
        <v>96745</v>
      </c>
      <c r="FY124" s="146">
        <v>93355</v>
      </c>
      <c r="FZ124" s="146">
        <v>112299</v>
      </c>
      <c r="GA124" s="146">
        <v>127964</v>
      </c>
      <c r="GB124" s="146">
        <v>102353</v>
      </c>
      <c r="GC124" s="146">
        <v>95558</v>
      </c>
      <c r="GD124" s="146">
        <v>123545</v>
      </c>
      <c r="GE124" s="146">
        <v>84711</v>
      </c>
      <c r="GF124" s="146">
        <v>126531</v>
      </c>
      <c r="GG124" s="146">
        <v>77395</v>
      </c>
      <c r="GH124" s="146">
        <v>134325.32</v>
      </c>
      <c r="GI124" s="146">
        <v>76807</v>
      </c>
      <c r="GJ124" s="146">
        <f>FY124+FZ124+GA124+GB124+GC124+GD124+GE124+GF124+GH124+GG124+GI124+FX124</f>
        <v>1251588.32</v>
      </c>
      <c r="GK124" s="146">
        <v>140426.16</v>
      </c>
      <c r="GL124" s="146">
        <v>126874.34</v>
      </c>
      <c r="GM124" s="146">
        <v>130954.18</v>
      </c>
      <c r="GN124" s="146">
        <v>138246.26</v>
      </c>
      <c r="GO124" s="146">
        <v>113626.26</v>
      </c>
      <c r="GP124" s="146">
        <v>106589.49</v>
      </c>
      <c r="GQ124" s="146">
        <v>138473.62</v>
      </c>
      <c r="GR124" s="146">
        <v>126407.34</v>
      </c>
      <c r="GS124" s="146">
        <v>102780.1</v>
      </c>
      <c r="GT124" s="146">
        <v>123305.88</v>
      </c>
      <c r="GU124" s="146">
        <v>139777.07</v>
      </c>
      <c r="GV124" s="146">
        <v>147569.46</v>
      </c>
      <c r="GW124" s="146">
        <f>GK124+GL124+GM124+GN124+GO124+GP124+GQ124+GR124+GS124+GT124+GU124+GV124</f>
        <v>1535030.16</v>
      </c>
      <c r="GX124" s="146">
        <v>116215.07</v>
      </c>
      <c r="GY124" s="146">
        <v>190384.5</v>
      </c>
      <c r="GZ124" s="146">
        <v>-24681.22</v>
      </c>
      <c r="HA124" s="146">
        <v>287339.2</v>
      </c>
      <c r="HB124" s="146">
        <v>101387.18</v>
      </c>
      <c r="HC124" s="146">
        <v>138456.99</v>
      </c>
      <c r="HD124" s="146">
        <v>107878.92</v>
      </c>
      <c r="HE124" s="146">
        <v>0</v>
      </c>
      <c r="HF124" s="146">
        <v>0</v>
      </c>
      <c r="HG124" s="146">
        <v>-24993.86</v>
      </c>
      <c r="HH124" s="146">
        <v>128638</v>
      </c>
      <c r="HI124" s="146">
        <v>442603.97</v>
      </c>
      <c r="HJ124" s="146">
        <f>GX124+GY124+GZ124+HA124+HB124+HC124+HD124+HE124+HF124+HG124+HH124+HI124</f>
        <v>1463228.75</v>
      </c>
      <c r="HK124" s="146">
        <v>51218.21</v>
      </c>
      <c r="HL124" s="146">
        <v>79492.31</v>
      </c>
      <c r="HM124" s="146">
        <v>-93559.78</v>
      </c>
      <c r="HN124" s="146">
        <v>131328.21000000002</v>
      </c>
      <c r="HO124" s="146">
        <v>454960.66</v>
      </c>
      <c r="HP124" s="146">
        <v>156510.30000000005</v>
      </c>
      <c r="HQ124" s="146">
        <v>99693.579999999958</v>
      </c>
      <c r="HR124" s="146">
        <v>118689.48</v>
      </c>
      <c r="HS124" s="146">
        <v>160965.24</v>
      </c>
      <c r="HT124" s="146">
        <v>185966.06</v>
      </c>
      <c r="HU124" s="146">
        <v>109748.44</v>
      </c>
      <c r="HV124" s="146">
        <v>97324.51</v>
      </c>
      <c r="HW124" s="146">
        <f>HK124+HL124+HM124+HN124+HO124+HP124+HQ124+HR124+HS124+HT124+HU124+HV124</f>
        <v>1552337.22</v>
      </c>
      <c r="HX124" s="146">
        <v>101014.77</v>
      </c>
      <c r="HY124" s="146">
        <v>771298.31</v>
      </c>
      <c r="HZ124" s="146">
        <v>-523979</v>
      </c>
      <c r="IA124" s="146">
        <v>103765.29</v>
      </c>
      <c r="IB124" s="146">
        <v>200783.99</v>
      </c>
      <c r="IC124" s="146">
        <v>115065.60000000001</v>
      </c>
      <c r="ID124" s="146">
        <v>148917.97</v>
      </c>
      <c r="IE124" s="146">
        <v>116150.47</v>
      </c>
      <c r="IF124" s="146">
        <v>110934.25</v>
      </c>
      <c r="IG124" s="146">
        <v>154628.34</v>
      </c>
      <c r="IH124" s="146">
        <v>114498.05</v>
      </c>
      <c r="II124" s="146">
        <v>148625.35</v>
      </c>
      <c r="IJ124" s="146">
        <f>HX124+HY124+HZ124+IA124+IB124+IC124+ID124+IE124+IF124+IG124+IH124+II124</f>
        <v>1561703.3900000001</v>
      </c>
      <c r="IK124" s="146">
        <v>128631.98</v>
      </c>
      <c r="IL124" s="146">
        <v>129204.37</v>
      </c>
      <c r="IM124" s="146">
        <v>133090.53</v>
      </c>
      <c r="IN124" s="146">
        <v>170619.86</v>
      </c>
      <c r="IO124" s="146">
        <v>131161.44</v>
      </c>
      <c r="IP124" s="146">
        <v>127714.16</v>
      </c>
      <c r="IQ124" s="146">
        <v>140936.23000000001</v>
      </c>
      <c r="IR124" s="146">
        <v>154799.46</v>
      </c>
      <c r="IS124" s="146">
        <v>166186.97</v>
      </c>
      <c r="IT124" s="146">
        <v>131840.04999999999</v>
      </c>
      <c r="IU124" s="146">
        <v>128586.84</v>
      </c>
      <c r="IV124" s="146">
        <v>138873.62</v>
      </c>
      <c r="IW124" s="146">
        <f>IK124+IL124+IM124+IN124+IO124+IP124+IQ124+IR124+IS124+IT124+IU124+IV124</f>
        <v>1681645.5100000002</v>
      </c>
      <c r="IX124" s="146">
        <v>153352.1</v>
      </c>
      <c r="IY124" s="146">
        <v>135924.60999999999</v>
      </c>
      <c r="IZ124" s="146">
        <v>217597.27</v>
      </c>
      <c r="JA124" s="146">
        <v>170252.76</v>
      </c>
      <c r="JB124" s="146">
        <v>140922.37</v>
      </c>
      <c r="JC124" s="146">
        <v>173583.14</v>
      </c>
      <c r="JD124" s="146">
        <v>146367.03</v>
      </c>
      <c r="JE124" s="146">
        <v>130550.12</v>
      </c>
      <c r="JF124" s="146">
        <v>169935.34</v>
      </c>
      <c r="JG124" s="146">
        <v>144991.5</v>
      </c>
      <c r="JH124" s="146">
        <v>141760.26</v>
      </c>
      <c r="JI124" s="146">
        <v>169833.98</v>
      </c>
      <c r="JJ124" s="146">
        <f>IX124+IY124+IZ124+JA124+JB124+JC124+JD124+JE124+JF124+JG124+JH124+JI124</f>
        <v>1895070.48</v>
      </c>
      <c r="JK124" s="146">
        <v>150448.91</v>
      </c>
      <c r="JL124" s="146">
        <v>154244.66</v>
      </c>
      <c r="JM124" s="146">
        <v>165664.54</v>
      </c>
      <c r="JN124" s="146">
        <v>186522.11</v>
      </c>
      <c r="JO124" s="146">
        <v>152522.63</v>
      </c>
      <c r="JP124" s="146">
        <v>188948.79</v>
      </c>
      <c r="JQ124" s="146">
        <v>154254.31</v>
      </c>
      <c r="JR124" s="146">
        <v>176012.65</v>
      </c>
      <c r="JS124" s="146">
        <v>150587.04</v>
      </c>
      <c r="JT124" s="146">
        <v>151789.89000000001</v>
      </c>
      <c r="JU124" s="146">
        <v>173498.49</v>
      </c>
      <c r="JV124" s="146">
        <v>141319.14000000001</v>
      </c>
      <c r="JW124" s="146">
        <f>JK124+JL124+JM124+JN124+JO124+JP124+JQ124+JR124+JS124+JT124+JU124+JV124</f>
        <v>1945813.1599999997</v>
      </c>
      <c r="JX124" s="146">
        <v>165221.51</v>
      </c>
      <c r="JY124" s="146">
        <v>166767.04000000001</v>
      </c>
      <c r="JZ124" s="146">
        <v>214689.06</v>
      </c>
      <c r="KA124" s="146">
        <v>161538.70000000001</v>
      </c>
      <c r="KB124" s="146">
        <v>193909.97</v>
      </c>
      <c r="KC124" s="146">
        <v>167817.38</v>
      </c>
      <c r="KD124" s="146">
        <v>159122.87</v>
      </c>
      <c r="KE124" s="146">
        <v>176356.81</v>
      </c>
      <c r="KF124" s="146">
        <v>161732.13</v>
      </c>
      <c r="KG124" s="146">
        <v>157638.65</v>
      </c>
      <c r="KH124" s="146">
        <v>182110.27</v>
      </c>
      <c r="KI124" s="146">
        <v>147441.82999999999</v>
      </c>
      <c r="KJ124" s="146">
        <f>JX124+JY124+JZ124+KA124+KB124+KC124+KD124+KE124+KF124+KG124+KH124+KI124</f>
        <v>2054346.2200000002</v>
      </c>
      <c r="KK124" s="146">
        <v>203887.29</v>
      </c>
      <c r="KL124" s="146">
        <v>174773.04</v>
      </c>
      <c r="KM124" s="146">
        <v>146916.74</v>
      </c>
      <c r="KN124" s="146">
        <v>202632.97</v>
      </c>
      <c r="KO124" s="146">
        <v>191876.07</v>
      </c>
      <c r="KP124" s="146">
        <v>198407.3</v>
      </c>
      <c r="KQ124" s="146">
        <v>207621.14</v>
      </c>
      <c r="KR124" s="146">
        <v>180757.31</v>
      </c>
      <c r="KS124" s="146">
        <v>170913.29</v>
      </c>
      <c r="KT124" s="146">
        <v>194045.61</v>
      </c>
      <c r="KU124" s="146">
        <v>182795.65</v>
      </c>
      <c r="KV124" s="146">
        <v>191321.8</v>
      </c>
      <c r="KW124" s="146">
        <f>KK124+KL124+KM124+KN124+KO124+KP124+KQ124+KR124+KS124+KT124+KU124+KV124</f>
        <v>2245948.21</v>
      </c>
      <c r="KX124" s="146">
        <v>188461.04</v>
      </c>
      <c r="KY124" s="146">
        <v>174844.89</v>
      </c>
      <c r="KZ124" s="146">
        <v>169329.97</v>
      </c>
      <c r="LA124" s="146">
        <v>190516.72</v>
      </c>
      <c r="LB124" s="146">
        <v>169094.43</v>
      </c>
      <c r="LC124" s="146">
        <v>152144.85999999999</v>
      </c>
      <c r="LD124" s="146">
        <v>176579.52</v>
      </c>
      <c r="LE124" s="146">
        <v>148521.06</v>
      </c>
      <c r="LF124" s="146">
        <v>156788.42000000001</v>
      </c>
      <c r="LG124" s="146">
        <v>194596.65</v>
      </c>
      <c r="LH124" s="146">
        <v>173645.11</v>
      </c>
      <c r="LI124" s="146">
        <v>254457.9</v>
      </c>
      <c r="LJ124" s="146">
        <f>KX124+KY124+KZ124+LA124+LB124+LC124+LD124+LE124+LF124+LG124+LH124+LI124</f>
        <v>2148980.5699999998</v>
      </c>
      <c r="LK124" s="146">
        <v>213108.37</v>
      </c>
      <c r="LL124" s="146">
        <v>284823.87</v>
      </c>
      <c r="LM124" s="146">
        <v>292800.2</v>
      </c>
      <c r="LN124" s="146">
        <v>282176.69</v>
      </c>
      <c r="LO124" s="146">
        <v>240381.45</v>
      </c>
      <c r="LP124" s="146">
        <v>233202.35</v>
      </c>
      <c r="LQ124" s="146">
        <v>235302.19</v>
      </c>
      <c r="LR124" s="146">
        <v>213681.82</v>
      </c>
      <c r="LS124" s="146">
        <v>259949.18</v>
      </c>
      <c r="LT124" s="146">
        <v>243986.33</v>
      </c>
      <c r="LU124" s="146">
        <v>233641.09</v>
      </c>
      <c r="LV124" s="146">
        <v>267669.11</v>
      </c>
      <c r="LW124" s="146">
        <f>LK124+LL124+LM124+LN124+LO124+LP124+LQ124+LR124+LS124+LT124+LU124+LV124</f>
        <v>3000722.65</v>
      </c>
      <c r="LX124" s="146">
        <v>250238.69</v>
      </c>
      <c r="LY124" s="146">
        <v>259345.61</v>
      </c>
      <c r="LZ124" s="146">
        <v>0</v>
      </c>
      <c r="MA124" s="146">
        <v>0</v>
      </c>
      <c r="MB124" s="146">
        <v>0</v>
      </c>
      <c r="MC124" s="146">
        <v>0</v>
      </c>
      <c r="MD124" s="146">
        <v>0</v>
      </c>
      <c r="ME124" s="146">
        <v>0</v>
      </c>
      <c r="MF124" s="146">
        <v>0</v>
      </c>
      <c r="MG124" s="146">
        <v>0</v>
      </c>
      <c r="MH124" s="146">
        <v>0</v>
      </c>
      <c r="MI124" s="146">
        <v>0</v>
      </c>
      <c r="MJ124" s="146">
        <f>LX124+LY124+LZ124+MA124+MB124+MC124+MD124+ME124+MF124+MG124+MH124+MI124</f>
        <v>509584.3</v>
      </c>
    </row>
    <row r="125" spans="1:348" s="35" customFormat="1" x14ac:dyDescent="0.2">
      <c r="A125" s="48"/>
      <c r="B125" s="49"/>
      <c r="C125" s="248" t="s">
        <v>395</v>
      </c>
      <c r="D125" s="208" t="s">
        <v>395</v>
      </c>
      <c r="E125" s="147"/>
      <c r="F125" s="147"/>
      <c r="G125" s="147"/>
      <c r="H125" s="147"/>
      <c r="I125" s="147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  <c r="AO125" s="146"/>
      <c r="AP125" s="146"/>
      <c r="AQ125" s="146"/>
      <c r="AR125" s="146"/>
      <c r="AS125" s="146"/>
      <c r="AT125" s="146"/>
      <c r="AU125" s="146"/>
      <c r="AV125" s="146"/>
      <c r="AW125" s="146"/>
      <c r="AX125" s="146"/>
      <c r="AY125" s="146"/>
      <c r="AZ125" s="146"/>
      <c r="BA125" s="146"/>
      <c r="BB125" s="146"/>
      <c r="BC125" s="146"/>
      <c r="BD125" s="146"/>
      <c r="BE125" s="146"/>
      <c r="BF125" s="146"/>
      <c r="BG125" s="146"/>
      <c r="BH125" s="146"/>
      <c r="BI125" s="146"/>
      <c r="BJ125" s="146"/>
      <c r="BK125" s="146"/>
      <c r="BL125" s="146"/>
      <c r="BM125" s="146"/>
      <c r="BN125" s="146"/>
      <c r="BO125" s="146"/>
      <c r="BP125" s="146"/>
      <c r="BQ125" s="146"/>
      <c r="BR125" s="146"/>
      <c r="BS125" s="146"/>
      <c r="BT125" s="146"/>
      <c r="BU125" s="146"/>
      <c r="BV125" s="146"/>
      <c r="BW125" s="146"/>
      <c r="BX125" s="146"/>
      <c r="BY125" s="146"/>
      <c r="BZ125" s="146"/>
      <c r="CA125" s="146"/>
      <c r="CB125" s="146"/>
      <c r="CC125" s="146"/>
      <c r="CD125" s="146"/>
      <c r="CE125" s="146"/>
      <c r="CF125" s="146"/>
      <c r="CG125" s="146"/>
      <c r="CH125" s="146"/>
      <c r="CI125" s="146"/>
      <c r="CJ125" s="146"/>
      <c r="CK125" s="146"/>
      <c r="CL125" s="146"/>
      <c r="CM125" s="146"/>
      <c r="CN125" s="146"/>
      <c r="CO125" s="146"/>
      <c r="CP125" s="146"/>
      <c r="CQ125" s="146"/>
      <c r="CR125" s="146"/>
      <c r="CS125" s="146"/>
      <c r="CT125" s="146"/>
      <c r="CU125" s="146"/>
      <c r="CV125" s="146"/>
      <c r="CW125" s="146"/>
      <c r="CX125" s="146"/>
      <c r="CY125" s="146"/>
      <c r="CZ125" s="146"/>
      <c r="DA125" s="146"/>
      <c r="DB125" s="146"/>
      <c r="DC125" s="146"/>
      <c r="DD125" s="146"/>
      <c r="DE125" s="146"/>
      <c r="DF125" s="146"/>
      <c r="DG125" s="146"/>
      <c r="DH125" s="146"/>
      <c r="DI125" s="146"/>
      <c r="DJ125" s="146"/>
      <c r="DK125" s="146"/>
      <c r="DL125" s="146"/>
      <c r="DM125" s="146"/>
      <c r="DN125" s="146"/>
      <c r="DO125" s="146"/>
      <c r="DP125" s="146"/>
      <c r="DQ125" s="146"/>
      <c r="DR125" s="146"/>
      <c r="DS125" s="146"/>
      <c r="DT125" s="146"/>
      <c r="DU125" s="146"/>
      <c r="DV125" s="146"/>
      <c r="DW125" s="146"/>
      <c r="DX125" s="146"/>
      <c r="DY125" s="146"/>
      <c r="DZ125" s="146"/>
      <c r="EA125" s="146"/>
      <c r="EB125" s="146"/>
      <c r="EC125" s="146"/>
      <c r="ED125" s="146"/>
      <c r="EE125" s="146"/>
      <c r="EF125" s="146"/>
      <c r="EG125" s="146"/>
      <c r="EH125" s="146"/>
      <c r="EI125" s="146"/>
      <c r="EJ125" s="146"/>
      <c r="EK125" s="146"/>
      <c r="EL125" s="146"/>
      <c r="EM125" s="146"/>
      <c r="EN125" s="146"/>
      <c r="EO125" s="146"/>
      <c r="EP125" s="146"/>
      <c r="EQ125" s="146"/>
      <c r="ER125" s="146"/>
      <c r="ES125" s="146"/>
      <c r="ET125" s="146"/>
      <c r="EU125" s="146"/>
      <c r="EV125" s="146"/>
      <c r="EW125" s="146"/>
      <c r="EX125" s="146"/>
      <c r="EY125" s="146"/>
      <c r="EZ125" s="146"/>
      <c r="FA125" s="146"/>
      <c r="FB125" s="146"/>
      <c r="FC125" s="146"/>
      <c r="FD125" s="146"/>
      <c r="FE125" s="146"/>
      <c r="FF125" s="146"/>
      <c r="FG125" s="146"/>
      <c r="FH125" s="146"/>
      <c r="FI125" s="146"/>
      <c r="FJ125" s="146"/>
      <c r="FK125" s="146"/>
      <c r="FL125" s="146"/>
      <c r="FM125" s="146"/>
      <c r="FN125" s="146"/>
      <c r="FO125" s="146"/>
      <c r="FP125" s="146"/>
      <c r="FQ125" s="146"/>
      <c r="FR125" s="146"/>
      <c r="FS125" s="146"/>
      <c r="FT125" s="146"/>
      <c r="FU125" s="146"/>
      <c r="FV125" s="146"/>
      <c r="FW125" s="146"/>
      <c r="FX125" s="146"/>
      <c r="FY125" s="146"/>
      <c r="FZ125" s="146"/>
      <c r="GA125" s="146"/>
      <c r="GB125" s="146"/>
      <c r="GC125" s="146"/>
      <c r="GD125" s="146"/>
      <c r="GE125" s="146"/>
      <c r="GF125" s="146"/>
      <c r="GG125" s="146"/>
      <c r="GH125" s="146"/>
      <c r="GI125" s="146"/>
      <c r="GJ125" s="146"/>
      <c r="GK125" s="146"/>
      <c r="GL125" s="146"/>
      <c r="GM125" s="146"/>
      <c r="GN125" s="146"/>
      <c r="GO125" s="146"/>
      <c r="GP125" s="146"/>
      <c r="GQ125" s="146"/>
      <c r="GR125" s="146"/>
      <c r="GS125" s="146"/>
      <c r="GT125" s="146"/>
      <c r="GU125" s="146"/>
      <c r="GV125" s="146"/>
      <c r="GW125" s="146"/>
      <c r="GX125" s="146"/>
      <c r="GY125" s="146"/>
      <c r="GZ125" s="146"/>
      <c r="HA125" s="146"/>
      <c r="HB125" s="146"/>
      <c r="HC125" s="146"/>
      <c r="HD125" s="146"/>
      <c r="HE125" s="146"/>
      <c r="HF125" s="146"/>
      <c r="HG125" s="146"/>
      <c r="HH125" s="146"/>
      <c r="HI125" s="146"/>
      <c r="HJ125" s="146"/>
      <c r="HK125" s="146"/>
      <c r="HL125" s="146"/>
      <c r="HM125" s="146"/>
      <c r="HN125" s="146"/>
      <c r="HO125" s="146"/>
      <c r="HP125" s="146"/>
      <c r="HQ125" s="146"/>
      <c r="HR125" s="146"/>
      <c r="HS125" s="146"/>
      <c r="HT125" s="146"/>
      <c r="HU125" s="146"/>
      <c r="HV125" s="146"/>
      <c r="HW125" s="146"/>
      <c r="HX125" s="146"/>
      <c r="HY125" s="146"/>
      <c r="HZ125" s="146"/>
      <c r="IA125" s="146"/>
      <c r="IB125" s="146"/>
      <c r="IC125" s="146"/>
      <c r="ID125" s="146"/>
      <c r="IE125" s="146"/>
      <c r="IF125" s="146"/>
      <c r="IG125" s="146"/>
      <c r="IH125" s="146"/>
      <c r="II125" s="146"/>
      <c r="IJ125" s="146"/>
      <c r="IK125" s="146"/>
      <c r="IL125" s="146"/>
      <c r="IM125" s="146"/>
      <c r="IN125" s="146"/>
      <c r="IO125" s="146"/>
      <c r="IP125" s="146"/>
      <c r="IQ125" s="146"/>
      <c r="IR125" s="146"/>
      <c r="IS125" s="146"/>
      <c r="IT125" s="146"/>
      <c r="IU125" s="146"/>
      <c r="IV125" s="146"/>
      <c r="IW125" s="146"/>
      <c r="IX125" s="146"/>
      <c r="IY125" s="146"/>
      <c r="IZ125" s="146"/>
      <c r="JA125" s="146"/>
      <c r="JB125" s="146"/>
      <c r="JC125" s="146"/>
      <c r="JD125" s="146"/>
      <c r="JE125" s="146"/>
      <c r="JF125" s="146"/>
      <c r="JG125" s="146"/>
      <c r="JH125" s="146"/>
      <c r="JI125" s="146"/>
      <c r="JJ125" s="146"/>
      <c r="JK125" s="146"/>
      <c r="JL125" s="146"/>
      <c r="JM125" s="146"/>
      <c r="JN125" s="146"/>
      <c r="JO125" s="146"/>
      <c r="JP125" s="146"/>
      <c r="JQ125" s="146"/>
      <c r="JR125" s="146"/>
      <c r="JS125" s="146"/>
      <c r="JT125" s="146"/>
      <c r="JU125" s="146"/>
      <c r="JV125" s="146"/>
      <c r="JW125" s="146"/>
      <c r="JX125" s="146"/>
      <c r="JY125" s="146"/>
      <c r="JZ125" s="146"/>
      <c r="KA125" s="146"/>
      <c r="KB125" s="146"/>
      <c r="KC125" s="146"/>
      <c r="KD125" s="146"/>
      <c r="KE125" s="146"/>
      <c r="KF125" s="146"/>
      <c r="KG125" s="146"/>
      <c r="KH125" s="146"/>
      <c r="KI125" s="146"/>
      <c r="KJ125" s="146"/>
      <c r="KK125" s="146"/>
      <c r="KL125" s="146"/>
      <c r="KM125" s="146"/>
      <c r="KN125" s="146"/>
      <c r="KO125" s="146"/>
      <c r="KP125" s="146"/>
      <c r="KQ125" s="146"/>
      <c r="KR125" s="146"/>
      <c r="KS125" s="146"/>
      <c r="KT125" s="146"/>
      <c r="KU125" s="146"/>
      <c r="KV125" s="146"/>
      <c r="KW125" s="146"/>
      <c r="KX125" s="146"/>
      <c r="KY125" s="146"/>
      <c r="KZ125" s="146"/>
      <c r="LA125" s="146"/>
      <c r="LB125" s="146"/>
      <c r="LC125" s="146"/>
      <c r="LD125" s="146"/>
      <c r="LE125" s="146"/>
      <c r="LF125" s="146"/>
      <c r="LG125" s="146"/>
      <c r="LH125" s="146"/>
      <c r="LI125" s="146"/>
      <c r="LJ125" s="146"/>
      <c r="LK125" s="146"/>
      <c r="LL125" s="146"/>
      <c r="LM125" s="146"/>
      <c r="LN125" s="146"/>
      <c r="LO125" s="146"/>
      <c r="LP125" s="146"/>
      <c r="LQ125" s="146"/>
      <c r="LR125" s="146"/>
      <c r="LS125" s="146"/>
      <c r="LT125" s="146"/>
      <c r="LU125" s="146"/>
      <c r="LV125" s="146"/>
      <c r="LW125" s="146"/>
      <c r="LX125" s="146"/>
      <c r="LY125" s="146"/>
      <c r="LZ125" s="146"/>
      <c r="MA125" s="146"/>
      <c r="MB125" s="146"/>
      <c r="MC125" s="146"/>
      <c r="MD125" s="146"/>
      <c r="ME125" s="146"/>
      <c r="MF125" s="146"/>
      <c r="MG125" s="146"/>
      <c r="MH125" s="146"/>
      <c r="MI125" s="146"/>
      <c r="MJ125" s="146"/>
    </row>
    <row r="126" spans="1:348" s="35" customFormat="1" ht="15.75" x14ac:dyDescent="0.25">
      <c r="A126" s="52">
        <v>7403</v>
      </c>
      <c r="B126" s="53"/>
      <c r="C126" s="252" t="s">
        <v>89</v>
      </c>
      <c r="D126" s="212" t="s">
        <v>203</v>
      </c>
      <c r="E126" s="155">
        <v>0</v>
      </c>
      <c r="F126" s="155">
        <v>0</v>
      </c>
      <c r="G126" s="155">
        <v>191094.97579702889</v>
      </c>
      <c r="H126" s="155">
        <v>426151.72759138711</v>
      </c>
      <c r="I126" s="155">
        <v>496715.90719412453</v>
      </c>
      <c r="J126" s="150">
        <v>0</v>
      </c>
      <c r="K126" s="150">
        <v>0</v>
      </c>
      <c r="L126" s="150">
        <v>0</v>
      </c>
      <c r="M126" s="150">
        <v>0</v>
      </c>
      <c r="N126" s="150">
        <v>0</v>
      </c>
      <c r="O126" s="150">
        <v>0</v>
      </c>
      <c r="P126" s="150">
        <v>0</v>
      </c>
      <c r="Q126" s="150">
        <v>0</v>
      </c>
      <c r="R126" s="150">
        <v>0</v>
      </c>
      <c r="S126" s="150">
        <v>0</v>
      </c>
      <c r="T126" s="150">
        <v>0</v>
      </c>
      <c r="U126" s="150">
        <v>0</v>
      </c>
      <c r="V126" s="150">
        <v>0</v>
      </c>
      <c r="W126" s="150">
        <f>K126+L126+M126+N126+O126+P126+Q126+R126+S126+T126+U126+V126</f>
        <v>0</v>
      </c>
      <c r="X126" s="150">
        <v>0</v>
      </c>
      <c r="Y126" s="150">
        <v>0</v>
      </c>
      <c r="Z126" s="150">
        <v>0</v>
      </c>
      <c r="AA126" s="150">
        <v>0</v>
      </c>
      <c r="AB126" s="150">
        <v>0</v>
      </c>
      <c r="AC126" s="150">
        <v>0</v>
      </c>
      <c r="AD126" s="150">
        <v>0</v>
      </c>
      <c r="AE126" s="150">
        <v>0</v>
      </c>
      <c r="AF126" s="150">
        <v>0</v>
      </c>
      <c r="AG126" s="150">
        <v>0</v>
      </c>
      <c r="AH126" s="150">
        <v>0</v>
      </c>
      <c r="AI126" s="150">
        <v>7094145.3847437827</v>
      </c>
      <c r="AJ126" s="150">
        <f>X126+Y126+Z126+AA126+AB126+AC126+AD126+AE126+AF126+AG126+AH126+AI126</f>
        <v>7094145.3847437827</v>
      </c>
      <c r="AK126" s="150">
        <v>2948835.7536304458</v>
      </c>
      <c r="AL126" s="150">
        <v>2475968.1188449338</v>
      </c>
      <c r="AM126" s="150">
        <v>0</v>
      </c>
      <c r="AN126" s="150">
        <v>0</v>
      </c>
      <c r="AO126" s="150">
        <v>0</v>
      </c>
      <c r="AP126" s="150">
        <v>8345852.1115005845</v>
      </c>
      <c r="AQ126" s="150">
        <v>0</v>
      </c>
      <c r="AR126" s="150">
        <v>0</v>
      </c>
      <c r="AS126" s="150">
        <v>0</v>
      </c>
      <c r="AT126" s="150">
        <v>14605241.195126023</v>
      </c>
      <c r="AU126" s="150">
        <v>0</v>
      </c>
      <c r="AV126" s="150">
        <v>27124019.362376902</v>
      </c>
      <c r="AW126" s="150">
        <f>AK126+AL126+AM126+AN126+AO126+AP126+AQ126+AR126+AS126+AT126+AU126+AV126</f>
        <v>55499916.541478887</v>
      </c>
      <c r="AX126" s="150">
        <v>0</v>
      </c>
      <c r="AY126" s="150">
        <v>0</v>
      </c>
      <c r="AZ126" s="150">
        <v>0</v>
      </c>
      <c r="BA126" s="150">
        <v>0</v>
      </c>
      <c r="BB126" s="150">
        <v>0</v>
      </c>
      <c r="BC126" s="150">
        <v>0</v>
      </c>
      <c r="BD126" s="150">
        <v>0</v>
      </c>
      <c r="BE126" s="150">
        <v>0</v>
      </c>
      <c r="BF126" s="150">
        <v>0</v>
      </c>
      <c r="BG126" s="150">
        <v>0</v>
      </c>
      <c r="BH126" s="150">
        <v>0</v>
      </c>
      <c r="BI126" s="150">
        <v>34948255.716908701</v>
      </c>
      <c r="BJ126" s="150">
        <f>AX126+AY126+AZ126+BA126+BB126+BC126+BD126+BE126+BF126+BG126+BH126+BI126</f>
        <v>34948255.716908701</v>
      </c>
      <c r="BK126" s="150">
        <v>0</v>
      </c>
      <c r="BL126" s="150">
        <v>0</v>
      </c>
      <c r="BM126" s="150">
        <v>0</v>
      </c>
      <c r="BN126" s="150">
        <v>0</v>
      </c>
      <c r="BO126" s="150">
        <v>0</v>
      </c>
      <c r="BP126" s="150">
        <v>0</v>
      </c>
      <c r="BQ126" s="150">
        <v>0</v>
      </c>
      <c r="BR126" s="150">
        <v>0</v>
      </c>
      <c r="BS126" s="150">
        <v>0</v>
      </c>
      <c r="BT126" s="150">
        <v>0</v>
      </c>
      <c r="BU126" s="150">
        <v>0</v>
      </c>
      <c r="BV126" s="150">
        <v>41729260.557502925</v>
      </c>
      <c r="BW126" s="150">
        <f>BK126+BL126+BM126+BN126+BO126+BP126+BQ126+BR126+BS126+BT126+BU126+BV126</f>
        <v>41729260.557502925</v>
      </c>
      <c r="BX126" s="150">
        <v>0</v>
      </c>
      <c r="BY126" s="150">
        <v>0</v>
      </c>
      <c r="BZ126" s="150">
        <v>0</v>
      </c>
      <c r="CA126" s="150">
        <v>0</v>
      </c>
      <c r="CB126" s="150">
        <v>0</v>
      </c>
      <c r="CC126" s="150">
        <v>0</v>
      </c>
      <c r="CD126" s="150">
        <v>0</v>
      </c>
      <c r="CE126" s="150">
        <v>0</v>
      </c>
      <c r="CF126" s="150">
        <v>0</v>
      </c>
      <c r="CG126" s="150">
        <v>0</v>
      </c>
      <c r="CH126" s="150">
        <v>0</v>
      </c>
      <c r="CI126" s="150">
        <v>26602403.605408113</v>
      </c>
      <c r="CJ126" s="150">
        <f>BX126+BY126+BZ126+CA126+CB126+CC126+CD126+CE126+CF126+CG126+CH126+CI126</f>
        <v>26602403.605408113</v>
      </c>
      <c r="CK126" s="150">
        <v>0</v>
      </c>
      <c r="CL126" s="150">
        <v>0</v>
      </c>
      <c r="CM126" s="150">
        <v>0</v>
      </c>
      <c r="CN126" s="150">
        <v>0</v>
      </c>
      <c r="CO126" s="150">
        <v>0</v>
      </c>
      <c r="CP126" s="150">
        <v>0</v>
      </c>
      <c r="CQ126" s="150">
        <v>0</v>
      </c>
      <c r="CR126" s="150">
        <v>0</v>
      </c>
      <c r="CS126" s="150">
        <v>0</v>
      </c>
      <c r="CT126" s="150">
        <v>0</v>
      </c>
      <c r="CU126" s="150">
        <v>0</v>
      </c>
      <c r="CV126" s="150">
        <v>26602403.605408113</v>
      </c>
      <c r="CW126" s="150">
        <f>CK126+CL126+CM126+CN126+CO126+CP126+CQ126+CR126+CS126+CT126+CU126+CV126</f>
        <v>26602403.605408113</v>
      </c>
      <c r="CX126" s="150">
        <v>0</v>
      </c>
      <c r="CY126" s="150">
        <v>0</v>
      </c>
      <c r="CZ126" s="150">
        <v>0</v>
      </c>
      <c r="DA126" s="150">
        <v>0</v>
      </c>
      <c r="DB126" s="150">
        <v>0</v>
      </c>
      <c r="DC126" s="150">
        <v>0</v>
      </c>
      <c r="DD126" s="150">
        <v>0</v>
      </c>
      <c r="DE126" s="150">
        <v>0</v>
      </c>
      <c r="DF126" s="150">
        <v>0</v>
      </c>
      <c r="DG126" s="150">
        <v>0</v>
      </c>
      <c r="DH126" s="150">
        <v>26602403.605408113</v>
      </c>
      <c r="DI126" s="150">
        <v>0</v>
      </c>
      <c r="DJ126" s="150">
        <f>CX126+CY126+CZ126+DA126+DB126+DC126+DD126+DE126+DF126+DG126+DH126+DI126</f>
        <v>26602403.605408113</v>
      </c>
      <c r="DK126" s="150">
        <v>0</v>
      </c>
      <c r="DL126" s="150">
        <v>0</v>
      </c>
      <c r="DM126" s="150">
        <v>0</v>
      </c>
      <c r="DN126" s="150">
        <v>0</v>
      </c>
      <c r="DO126" s="150">
        <v>0</v>
      </c>
      <c r="DP126" s="150">
        <v>0</v>
      </c>
      <c r="DQ126" s="150">
        <v>0</v>
      </c>
      <c r="DR126" s="150">
        <v>0</v>
      </c>
      <c r="DS126" s="150">
        <v>0</v>
      </c>
      <c r="DT126" s="150">
        <v>0</v>
      </c>
      <c r="DU126" s="150">
        <v>39121181.772658996</v>
      </c>
      <c r="DV126" s="150">
        <v>0</v>
      </c>
      <c r="DW126" s="150">
        <f>DK126+DL126+DM126+DN126+DO126+DP126+DQ126+DR126+DS126+DT126+DU126+DV126</f>
        <v>39121181.772658996</v>
      </c>
      <c r="DX126" s="150">
        <v>0</v>
      </c>
      <c r="DY126" s="150">
        <v>0</v>
      </c>
      <c r="DZ126" s="150">
        <v>0</v>
      </c>
      <c r="EA126" s="150">
        <v>0</v>
      </c>
      <c r="EB126" s="150">
        <v>0</v>
      </c>
      <c r="EC126" s="150">
        <v>0</v>
      </c>
      <c r="ED126" s="150">
        <v>0</v>
      </c>
      <c r="EE126" s="150">
        <v>0</v>
      </c>
      <c r="EF126" s="150">
        <v>0</v>
      </c>
      <c r="EG126" s="150">
        <v>0</v>
      </c>
      <c r="EH126" s="150">
        <v>39121182</v>
      </c>
      <c r="EI126" s="150">
        <v>0</v>
      </c>
      <c r="EJ126" s="150">
        <f>DX126+DY126+DZ126+EA126+EB126+EC126+ED126+EE126+EF126+EG126+EH126+EI126</f>
        <v>39121182</v>
      </c>
      <c r="EK126" s="150">
        <v>0</v>
      </c>
      <c r="EL126" s="150">
        <v>0</v>
      </c>
      <c r="EM126" s="150">
        <v>0</v>
      </c>
      <c r="EN126" s="150">
        <v>0</v>
      </c>
      <c r="EO126" s="150">
        <v>0</v>
      </c>
      <c r="EP126" s="150">
        <v>0</v>
      </c>
      <c r="EQ126" s="150">
        <v>0</v>
      </c>
      <c r="ER126" s="150">
        <v>0</v>
      </c>
      <c r="ES126" s="150">
        <v>0</v>
      </c>
      <c r="ET126" s="150">
        <v>0</v>
      </c>
      <c r="EU126" s="150">
        <v>49000000</v>
      </c>
      <c r="EV126" s="150">
        <v>0</v>
      </c>
      <c r="EW126" s="150">
        <f>EK126+EL126+EM126+EN126+EO126+EP126+EQ126+ER126+ES126+ET126+EU126+EV126</f>
        <v>49000000</v>
      </c>
      <c r="EX126" s="150">
        <v>0</v>
      </c>
      <c r="EY126" s="150">
        <v>0</v>
      </c>
      <c r="EZ126" s="150">
        <v>0</v>
      </c>
      <c r="FA126" s="150">
        <v>0</v>
      </c>
      <c r="FB126" s="150">
        <v>0</v>
      </c>
      <c r="FC126" s="150">
        <v>0</v>
      </c>
      <c r="FD126" s="150">
        <v>0</v>
      </c>
      <c r="FE126" s="150">
        <v>0</v>
      </c>
      <c r="FF126" s="150">
        <v>0</v>
      </c>
      <c r="FG126" s="150">
        <v>0</v>
      </c>
      <c r="FH126" s="150">
        <v>49000000</v>
      </c>
      <c r="FI126" s="150">
        <v>0</v>
      </c>
      <c r="FJ126" s="150">
        <f>EX126+EY126+EZ126+FA126+FB126+FC126+FD126+FE126+FF126+FG126+FH126+FI126</f>
        <v>49000000</v>
      </c>
      <c r="FK126" s="150">
        <v>0</v>
      </c>
      <c r="FL126" s="150">
        <v>0</v>
      </c>
      <c r="FM126" s="150">
        <v>0</v>
      </c>
      <c r="FN126" s="150">
        <v>0</v>
      </c>
      <c r="FO126" s="150">
        <v>0</v>
      </c>
      <c r="FP126" s="150">
        <v>0</v>
      </c>
      <c r="FQ126" s="150">
        <v>0</v>
      </c>
      <c r="FR126" s="150">
        <v>0</v>
      </c>
      <c r="FS126" s="150">
        <v>0</v>
      </c>
      <c r="FT126" s="150">
        <v>0</v>
      </c>
      <c r="FU126" s="150">
        <v>100000000</v>
      </c>
      <c r="FV126" s="150">
        <v>0</v>
      </c>
      <c r="FW126" s="150">
        <f>FK126+FL126+FM126+FN126+FO126+FP126+FQ126+FR126+FS126+FT126+FU126+FV126</f>
        <v>100000000</v>
      </c>
      <c r="FX126" s="150">
        <v>0</v>
      </c>
      <c r="FY126" s="150">
        <v>0</v>
      </c>
      <c r="FZ126" s="150">
        <v>0</v>
      </c>
      <c r="GA126" s="150">
        <v>0</v>
      </c>
      <c r="GB126" s="150">
        <v>0</v>
      </c>
      <c r="GC126" s="150">
        <v>0</v>
      </c>
      <c r="GD126" s="150">
        <v>0</v>
      </c>
      <c r="GE126" s="150">
        <v>0</v>
      </c>
      <c r="GF126" s="150">
        <v>50000000</v>
      </c>
      <c r="GG126" s="150">
        <v>0</v>
      </c>
      <c r="GH126" s="150">
        <v>0</v>
      </c>
      <c r="GI126" s="150">
        <v>0</v>
      </c>
      <c r="GJ126" s="150">
        <f>FY126+FZ126+GA126+GB126+GC126+GD126+GE126+GF126+GH126+GG126+GI126+FX126</f>
        <v>50000000</v>
      </c>
      <c r="GK126" s="150">
        <v>0</v>
      </c>
      <c r="GL126" s="150">
        <v>0</v>
      </c>
      <c r="GM126" s="150">
        <v>0</v>
      </c>
      <c r="GN126" s="150">
        <v>0</v>
      </c>
      <c r="GO126" s="150">
        <v>0</v>
      </c>
      <c r="GP126" s="150">
        <v>0</v>
      </c>
      <c r="GQ126" s="150">
        <v>0</v>
      </c>
      <c r="GR126" s="150">
        <v>0</v>
      </c>
      <c r="GS126" s="150">
        <v>50000000</v>
      </c>
      <c r="GT126" s="150">
        <v>0</v>
      </c>
      <c r="GU126" s="150">
        <v>0</v>
      </c>
      <c r="GV126" s="150">
        <v>0</v>
      </c>
      <c r="GW126" s="150">
        <f>GK126+GL126+GM126+GN126+GO126+GP126+GQ126+GR126+GS126+GT126+GU126+GV126</f>
        <v>50000000</v>
      </c>
      <c r="GX126" s="150">
        <v>0</v>
      </c>
      <c r="GY126" s="150">
        <v>0</v>
      </c>
      <c r="GZ126" s="150">
        <v>0</v>
      </c>
      <c r="HA126" s="150">
        <v>0</v>
      </c>
      <c r="HB126" s="150">
        <v>0</v>
      </c>
      <c r="HC126" s="150">
        <v>0</v>
      </c>
      <c r="HD126" s="150">
        <v>0</v>
      </c>
      <c r="HE126" s="150">
        <v>0</v>
      </c>
      <c r="HF126" s="150">
        <v>50000000</v>
      </c>
      <c r="HG126" s="150">
        <v>0</v>
      </c>
      <c r="HH126" s="150">
        <v>0</v>
      </c>
      <c r="HI126" s="150">
        <v>0</v>
      </c>
      <c r="HJ126" s="150">
        <f>GX126+GY126+GZ126+HA126+HB126+HC126+HD126+HE126+HF126+HG126+HH126+HI126</f>
        <v>50000000</v>
      </c>
      <c r="HK126" s="150">
        <v>0</v>
      </c>
      <c r="HL126" s="150">
        <v>0</v>
      </c>
      <c r="HM126" s="150">
        <v>0</v>
      </c>
      <c r="HN126" s="150">
        <v>0</v>
      </c>
      <c r="HO126" s="150">
        <v>0</v>
      </c>
      <c r="HP126" s="150">
        <v>0</v>
      </c>
      <c r="HQ126" s="150">
        <v>0</v>
      </c>
      <c r="HR126" s="150">
        <v>0</v>
      </c>
      <c r="HS126" s="150">
        <v>0</v>
      </c>
      <c r="HT126" s="150">
        <v>0</v>
      </c>
      <c r="HU126" s="150">
        <v>0</v>
      </c>
      <c r="HV126" s="150">
        <v>0</v>
      </c>
      <c r="HW126" s="150">
        <f>HK126+HL126+HM126+HN126+HO126+HP126+HQ126+HR126+HS126+HT126+HU126+HV126</f>
        <v>0</v>
      </c>
      <c r="HX126" s="150">
        <v>0</v>
      </c>
      <c r="HY126" s="150">
        <v>0</v>
      </c>
      <c r="HZ126" s="150">
        <v>0</v>
      </c>
      <c r="IA126" s="150">
        <v>0</v>
      </c>
      <c r="IB126" s="150">
        <v>0</v>
      </c>
      <c r="IC126" s="150">
        <v>0</v>
      </c>
      <c r="ID126" s="150">
        <v>19000000</v>
      </c>
      <c r="IE126" s="150">
        <v>0</v>
      </c>
      <c r="IF126" s="150">
        <v>0</v>
      </c>
      <c r="IG126" s="150">
        <v>0</v>
      </c>
      <c r="IH126" s="150">
        <v>0</v>
      </c>
      <c r="II126" s="150">
        <v>0</v>
      </c>
      <c r="IJ126" s="150">
        <f>HX126+HY126+HZ126+IA126+IB126+IC126+ID126+IE126+IF126+IG126+IH126+II126</f>
        <v>19000000</v>
      </c>
      <c r="IK126" s="150">
        <v>0</v>
      </c>
      <c r="IL126" s="150">
        <v>0</v>
      </c>
      <c r="IM126" s="150">
        <v>0</v>
      </c>
      <c r="IN126" s="150">
        <v>0</v>
      </c>
      <c r="IO126" s="150">
        <v>0</v>
      </c>
      <c r="IP126" s="150">
        <v>0</v>
      </c>
      <c r="IQ126" s="150">
        <v>0</v>
      </c>
      <c r="IR126" s="150">
        <v>0</v>
      </c>
      <c r="IS126" s="150">
        <v>50000000</v>
      </c>
      <c r="IT126" s="150">
        <v>0</v>
      </c>
      <c r="IU126" s="150">
        <v>0</v>
      </c>
      <c r="IV126" s="150">
        <v>0</v>
      </c>
      <c r="IW126" s="150">
        <f>IK126+IL126+IM126+IN126+IO126+IP126+IQ126+IR126+IS126+IT126+IU126+IV126</f>
        <v>50000000</v>
      </c>
      <c r="IX126" s="291">
        <v>0</v>
      </c>
      <c r="IY126" s="291">
        <v>0</v>
      </c>
      <c r="IZ126" s="291">
        <v>0</v>
      </c>
      <c r="JA126" s="291">
        <v>0</v>
      </c>
      <c r="JB126" s="291">
        <v>0</v>
      </c>
      <c r="JC126" s="291">
        <v>0</v>
      </c>
      <c r="JD126" s="291">
        <v>0</v>
      </c>
      <c r="JE126" s="291">
        <v>0</v>
      </c>
      <c r="JF126" s="291">
        <v>50000000</v>
      </c>
      <c r="JG126" s="291">
        <v>0</v>
      </c>
      <c r="JH126" s="291">
        <v>0</v>
      </c>
      <c r="JI126" s="291">
        <v>0</v>
      </c>
      <c r="JJ126" s="150">
        <f>IX126+IY126+IZ126+JA126+JB126+JC126+JD126+JE126+JF126+JG126+JH126+JI126</f>
        <v>50000000</v>
      </c>
      <c r="JK126" s="291">
        <v>0</v>
      </c>
      <c r="JL126" s="291">
        <v>0</v>
      </c>
      <c r="JM126" s="291">
        <v>0</v>
      </c>
      <c r="JN126" s="291">
        <v>0</v>
      </c>
      <c r="JO126" s="291">
        <v>0</v>
      </c>
      <c r="JP126" s="291">
        <v>0</v>
      </c>
      <c r="JQ126" s="291">
        <v>50000000</v>
      </c>
      <c r="JR126" s="291">
        <v>0</v>
      </c>
      <c r="JS126" s="291">
        <v>0</v>
      </c>
      <c r="JT126" s="291">
        <v>0</v>
      </c>
      <c r="JU126" s="291">
        <v>0</v>
      </c>
      <c r="JV126" s="291">
        <v>0</v>
      </c>
      <c r="JW126" s="150">
        <f>JK126+JL126+JM126+JN126+JO126+JP126+JQ126+JR126+JS126+JT126+JU126+JV126</f>
        <v>50000000</v>
      </c>
      <c r="JX126" s="291">
        <v>0</v>
      </c>
      <c r="JY126" s="291">
        <v>0</v>
      </c>
      <c r="JZ126" s="291">
        <v>0</v>
      </c>
      <c r="KA126" s="291">
        <v>0</v>
      </c>
      <c r="KB126" s="291">
        <v>0</v>
      </c>
      <c r="KC126" s="291">
        <v>0</v>
      </c>
      <c r="KD126" s="291">
        <v>0</v>
      </c>
      <c r="KE126" s="291">
        <v>0</v>
      </c>
      <c r="KF126" s="291">
        <v>50000000</v>
      </c>
      <c r="KG126" s="291">
        <v>0</v>
      </c>
      <c r="KH126" s="291">
        <v>0</v>
      </c>
      <c r="KI126" s="291">
        <v>0</v>
      </c>
      <c r="KJ126" s="150">
        <f>JX126+JY126+JZ126+KA126+KB126+KC126+KD126+KE126+KF126+KG126+KH126+KI126</f>
        <v>50000000</v>
      </c>
      <c r="KK126" s="291">
        <v>0</v>
      </c>
      <c r="KL126" s="291">
        <v>0</v>
      </c>
      <c r="KM126" s="291">
        <v>0</v>
      </c>
      <c r="KN126" s="291">
        <v>0</v>
      </c>
      <c r="KO126" s="291">
        <v>0</v>
      </c>
      <c r="KP126" s="291">
        <v>20000000</v>
      </c>
      <c r="KQ126" s="291">
        <v>0</v>
      </c>
      <c r="KR126" s="291">
        <v>30000000</v>
      </c>
      <c r="KS126" s="291">
        <v>0</v>
      </c>
      <c r="KT126" s="291">
        <v>0</v>
      </c>
      <c r="KU126" s="291">
        <v>0</v>
      </c>
      <c r="KV126" s="291">
        <v>0</v>
      </c>
      <c r="KW126" s="150">
        <f>KK126+KL126+KM126+KN126+KO126+KP126+KQ126+KR126+KS126+KT126+KU126+KV126</f>
        <v>50000000</v>
      </c>
      <c r="KX126" s="291">
        <v>0</v>
      </c>
      <c r="KY126" s="291">
        <v>0</v>
      </c>
      <c r="KZ126" s="291">
        <v>0</v>
      </c>
      <c r="LA126" s="291">
        <v>0</v>
      </c>
      <c r="LB126" s="291">
        <v>0</v>
      </c>
      <c r="LC126" s="291">
        <v>0</v>
      </c>
      <c r="LD126" s="291">
        <v>30000000</v>
      </c>
      <c r="LE126" s="291">
        <v>20000000</v>
      </c>
      <c r="LF126" s="291">
        <v>0</v>
      </c>
      <c r="LG126" s="291">
        <v>0</v>
      </c>
      <c r="LH126" s="291">
        <v>0</v>
      </c>
      <c r="LI126" s="291">
        <v>0</v>
      </c>
      <c r="LJ126" s="150">
        <f>KX126+KY126+KZ126+LA126+LB126+LC126+LD126+LE126+LF126+LG126+LH126+LI126</f>
        <v>50000000</v>
      </c>
      <c r="LK126" s="291">
        <v>0</v>
      </c>
      <c r="LL126" s="291">
        <v>0</v>
      </c>
      <c r="LM126" s="291">
        <v>0</v>
      </c>
      <c r="LN126" s="291">
        <v>0</v>
      </c>
      <c r="LO126" s="291">
        <v>20000000</v>
      </c>
      <c r="LP126" s="291">
        <v>0</v>
      </c>
      <c r="LQ126" s="291">
        <v>0</v>
      </c>
      <c r="LR126" s="291">
        <v>30000000</v>
      </c>
      <c r="LS126" s="291">
        <v>0</v>
      </c>
      <c r="LT126" s="291">
        <v>0</v>
      </c>
      <c r="LU126" s="291">
        <v>0</v>
      </c>
      <c r="LV126" s="291">
        <v>0</v>
      </c>
      <c r="LW126" s="150">
        <f>LK126+LL126+LM126+LN126+LO126+LP126+LQ126+LR126+LS126+LT126+LU126+LV126</f>
        <v>50000000</v>
      </c>
      <c r="LX126" s="291">
        <v>0</v>
      </c>
      <c r="LY126" s="291">
        <v>0</v>
      </c>
      <c r="LZ126" s="291">
        <v>0</v>
      </c>
      <c r="MA126" s="291">
        <v>0</v>
      </c>
      <c r="MB126" s="291">
        <v>0</v>
      </c>
      <c r="MC126" s="291">
        <v>0</v>
      </c>
      <c r="MD126" s="291">
        <v>0</v>
      </c>
      <c r="ME126" s="291">
        <v>0</v>
      </c>
      <c r="MF126" s="291">
        <v>0</v>
      </c>
      <c r="MG126" s="291">
        <v>0</v>
      </c>
      <c r="MH126" s="291">
        <v>0</v>
      </c>
      <c r="MI126" s="291">
        <v>0</v>
      </c>
      <c r="MJ126" s="150">
        <f>LX126+LY126+LZ126+MA126+MB126+MC126+MD126+ME126+MF126+MG126+MH126+MI126</f>
        <v>0</v>
      </c>
    </row>
    <row r="127" spans="1:348" s="35" customFormat="1" x14ac:dyDescent="0.2">
      <c r="A127" s="47"/>
      <c r="B127" s="46"/>
      <c r="C127" s="248" t="s">
        <v>395</v>
      </c>
      <c r="D127" s="208" t="s">
        <v>395</v>
      </c>
      <c r="E127" s="147"/>
      <c r="F127" s="147"/>
      <c r="G127" s="147"/>
      <c r="H127" s="147"/>
      <c r="I127" s="147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  <c r="AP127" s="146"/>
      <c r="AQ127" s="146"/>
      <c r="AR127" s="146"/>
      <c r="AS127" s="146"/>
      <c r="AT127" s="146"/>
      <c r="AU127" s="146"/>
      <c r="AV127" s="146"/>
      <c r="AW127" s="146"/>
      <c r="AX127" s="146"/>
      <c r="AY127" s="146"/>
      <c r="AZ127" s="146"/>
      <c r="BA127" s="146"/>
      <c r="BB127" s="146"/>
      <c r="BC127" s="146"/>
      <c r="BD127" s="146"/>
      <c r="BE127" s="146"/>
      <c r="BF127" s="146"/>
      <c r="BG127" s="146"/>
      <c r="BH127" s="146"/>
      <c r="BI127" s="146"/>
      <c r="BJ127" s="146"/>
      <c r="BK127" s="146"/>
      <c r="BL127" s="146"/>
      <c r="BM127" s="146"/>
      <c r="BN127" s="146"/>
      <c r="BO127" s="146"/>
      <c r="BP127" s="146"/>
      <c r="BQ127" s="146"/>
      <c r="BR127" s="146"/>
      <c r="BS127" s="146"/>
      <c r="BT127" s="146"/>
      <c r="BU127" s="146"/>
      <c r="BV127" s="146"/>
      <c r="BW127" s="146"/>
      <c r="BX127" s="146"/>
      <c r="BY127" s="146"/>
      <c r="BZ127" s="146"/>
      <c r="CA127" s="146"/>
      <c r="CB127" s="146"/>
      <c r="CC127" s="146"/>
      <c r="CD127" s="146"/>
      <c r="CE127" s="146"/>
      <c r="CF127" s="146"/>
      <c r="CG127" s="146"/>
      <c r="CH127" s="146"/>
      <c r="CI127" s="146"/>
      <c r="CJ127" s="146"/>
      <c r="CK127" s="146"/>
      <c r="CL127" s="146"/>
      <c r="CM127" s="146"/>
      <c r="CN127" s="146"/>
      <c r="CO127" s="146"/>
      <c r="CP127" s="146"/>
      <c r="CQ127" s="146"/>
      <c r="CR127" s="146"/>
      <c r="CS127" s="146"/>
      <c r="CT127" s="146"/>
      <c r="CU127" s="146"/>
      <c r="CV127" s="146"/>
      <c r="CW127" s="146"/>
      <c r="CX127" s="146"/>
      <c r="CY127" s="146"/>
      <c r="CZ127" s="146"/>
      <c r="DA127" s="146"/>
      <c r="DB127" s="146"/>
      <c r="DC127" s="146"/>
      <c r="DD127" s="146"/>
      <c r="DE127" s="146"/>
      <c r="DF127" s="146"/>
      <c r="DG127" s="146"/>
      <c r="DH127" s="146"/>
      <c r="DI127" s="146"/>
      <c r="DJ127" s="146"/>
      <c r="DK127" s="146"/>
      <c r="DL127" s="146"/>
      <c r="DM127" s="146"/>
      <c r="DN127" s="146"/>
      <c r="DO127" s="146"/>
      <c r="DP127" s="146"/>
      <c r="DQ127" s="146"/>
      <c r="DR127" s="146"/>
      <c r="DS127" s="146"/>
      <c r="DT127" s="146"/>
      <c r="DU127" s="146"/>
      <c r="DV127" s="146"/>
      <c r="DW127" s="146"/>
      <c r="DX127" s="146"/>
      <c r="DY127" s="146"/>
      <c r="DZ127" s="146"/>
      <c r="EA127" s="146"/>
      <c r="EB127" s="146"/>
      <c r="EC127" s="146"/>
      <c r="ED127" s="146"/>
      <c r="EE127" s="146"/>
      <c r="EF127" s="146"/>
      <c r="EG127" s="146"/>
      <c r="EH127" s="146"/>
      <c r="EI127" s="146"/>
      <c r="EJ127" s="146"/>
      <c r="EK127" s="146"/>
      <c r="EL127" s="146"/>
      <c r="EM127" s="146"/>
      <c r="EN127" s="146"/>
      <c r="EO127" s="146"/>
      <c r="EP127" s="146"/>
      <c r="EQ127" s="146"/>
      <c r="ER127" s="146"/>
      <c r="ES127" s="146"/>
      <c r="ET127" s="146"/>
      <c r="EU127" s="146"/>
      <c r="EV127" s="146"/>
      <c r="EW127" s="146"/>
      <c r="EX127" s="146"/>
      <c r="EY127" s="146"/>
      <c r="EZ127" s="146"/>
      <c r="FA127" s="146"/>
      <c r="FB127" s="146"/>
      <c r="FC127" s="146"/>
      <c r="FD127" s="146"/>
      <c r="FE127" s="146"/>
      <c r="FF127" s="146"/>
      <c r="FG127" s="146"/>
      <c r="FH127" s="146"/>
      <c r="FI127" s="146"/>
      <c r="FJ127" s="146"/>
      <c r="FK127" s="146"/>
      <c r="FL127" s="146"/>
      <c r="FM127" s="146"/>
      <c r="FN127" s="146"/>
      <c r="FO127" s="146"/>
      <c r="FP127" s="146"/>
      <c r="FQ127" s="146"/>
      <c r="FR127" s="146"/>
      <c r="FS127" s="146"/>
      <c r="FT127" s="146"/>
      <c r="FU127" s="146"/>
      <c r="FV127" s="146"/>
      <c r="FW127" s="146"/>
      <c r="FX127" s="146"/>
      <c r="FY127" s="146"/>
      <c r="FZ127" s="146"/>
      <c r="GA127" s="146"/>
      <c r="GB127" s="146"/>
      <c r="GC127" s="146"/>
      <c r="GD127" s="146"/>
      <c r="GE127" s="146"/>
      <c r="GF127" s="146"/>
      <c r="GG127" s="146"/>
      <c r="GH127" s="146"/>
      <c r="GI127" s="146"/>
      <c r="GJ127" s="146"/>
      <c r="GK127" s="146"/>
      <c r="GL127" s="146"/>
      <c r="GM127" s="146"/>
      <c r="GN127" s="146"/>
      <c r="GO127" s="146"/>
      <c r="GP127" s="146"/>
      <c r="GQ127" s="146"/>
      <c r="GR127" s="146"/>
      <c r="GS127" s="146"/>
      <c r="GT127" s="146"/>
      <c r="GU127" s="146"/>
      <c r="GV127" s="146"/>
      <c r="GW127" s="146"/>
      <c r="GX127" s="146"/>
      <c r="GY127" s="146"/>
      <c r="GZ127" s="146"/>
      <c r="HA127" s="146"/>
      <c r="HB127" s="146"/>
      <c r="HC127" s="146"/>
      <c r="HD127" s="146"/>
      <c r="HE127" s="146"/>
      <c r="HF127" s="146"/>
      <c r="HG127" s="146"/>
      <c r="HH127" s="146"/>
      <c r="HI127" s="146"/>
      <c r="HJ127" s="146"/>
      <c r="HK127" s="146"/>
      <c r="HL127" s="146"/>
      <c r="HM127" s="146"/>
      <c r="HN127" s="146"/>
      <c r="HO127" s="146"/>
      <c r="HP127" s="146"/>
      <c r="HQ127" s="146"/>
      <c r="HR127" s="146"/>
      <c r="HS127" s="146"/>
      <c r="HT127" s="146"/>
      <c r="HU127" s="146"/>
      <c r="HV127" s="146"/>
      <c r="HW127" s="146"/>
      <c r="HX127" s="146"/>
      <c r="HY127" s="146"/>
      <c r="HZ127" s="146"/>
      <c r="IA127" s="146"/>
      <c r="IB127" s="146"/>
      <c r="IC127" s="146"/>
      <c r="ID127" s="146"/>
      <c r="IE127" s="146"/>
      <c r="IF127" s="146"/>
      <c r="IG127" s="146"/>
      <c r="IH127" s="146"/>
      <c r="II127" s="146"/>
      <c r="IJ127" s="146"/>
      <c r="IK127" s="146"/>
      <c r="IL127" s="146"/>
      <c r="IM127" s="146"/>
      <c r="IN127" s="146"/>
      <c r="IO127" s="146"/>
      <c r="IP127" s="146"/>
      <c r="IQ127" s="146"/>
      <c r="IR127" s="146"/>
      <c r="IS127" s="146"/>
      <c r="IT127" s="146"/>
      <c r="IU127" s="146"/>
      <c r="IV127" s="146"/>
      <c r="IW127" s="146"/>
      <c r="IX127" s="146"/>
      <c r="IY127" s="146"/>
      <c r="IZ127" s="146"/>
      <c r="JA127" s="146"/>
      <c r="JB127" s="146"/>
      <c r="JC127" s="146"/>
      <c r="JD127" s="146"/>
      <c r="JE127" s="146"/>
      <c r="JF127" s="146"/>
      <c r="JG127" s="146"/>
      <c r="JH127" s="146"/>
      <c r="JI127" s="146"/>
      <c r="JJ127" s="146"/>
      <c r="JK127" s="146"/>
      <c r="JL127" s="146"/>
      <c r="JM127" s="146"/>
      <c r="JN127" s="146"/>
      <c r="JO127" s="146"/>
      <c r="JP127" s="146"/>
      <c r="JQ127" s="146"/>
      <c r="JR127" s="146"/>
      <c r="JS127" s="146"/>
      <c r="JT127" s="146"/>
      <c r="JU127" s="146"/>
      <c r="JV127" s="146"/>
      <c r="JW127" s="146"/>
      <c r="JX127" s="146"/>
      <c r="JY127" s="146"/>
      <c r="JZ127" s="146"/>
      <c r="KA127" s="146"/>
      <c r="KB127" s="146"/>
      <c r="KC127" s="146"/>
      <c r="KD127" s="146"/>
      <c r="KE127" s="146"/>
      <c r="KF127" s="146"/>
      <c r="KG127" s="146"/>
      <c r="KH127" s="146"/>
      <c r="KI127" s="146"/>
      <c r="KJ127" s="146"/>
      <c r="KK127" s="146"/>
      <c r="KL127" s="146"/>
      <c r="KM127" s="146"/>
      <c r="KN127" s="146"/>
      <c r="KO127" s="146"/>
      <c r="KP127" s="146"/>
      <c r="KQ127" s="146"/>
      <c r="KR127" s="146"/>
      <c r="KS127" s="146"/>
      <c r="KT127" s="146"/>
      <c r="KU127" s="146"/>
      <c r="KV127" s="146"/>
      <c r="KW127" s="146"/>
      <c r="KX127" s="146"/>
      <c r="KY127" s="146"/>
      <c r="KZ127" s="146"/>
      <c r="LA127" s="146"/>
      <c r="LB127" s="146"/>
      <c r="LC127" s="146"/>
      <c r="LD127" s="146"/>
      <c r="LE127" s="146"/>
      <c r="LF127" s="146"/>
      <c r="LG127" s="146"/>
      <c r="LH127" s="146"/>
      <c r="LI127" s="146"/>
      <c r="LJ127" s="146"/>
      <c r="LK127" s="146"/>
      <c r="LL127" s="146"/>
      <c r="LM127" s="146"/>
      <c r="LN127" s="146"/>
      <c r="LO127" s="146"/>
      <c r="LP127" s="146"/>
      <c r="LQ127" s="146"/>
      <c r="LR127" s="146"/>
      <c r="LS127" s="146"/>
      <c r="LT127" s="146"/>
      <c r="LU127" s="146"/>
      <c r="LV127" s="146"/>
      <c r="LW127" s="146"/>
      <c r="LX127" s="146"/>
      <c r="LY127" s="146"/>
      <c r="LZ127" s="146"/>
      <c r="MA127" s="146"/>
      <c r="MB127" s="146"/>
      <c r="MC127" s="146"/>
      <c r="MD127" s="146"/>
      <c r="ME127" s="146"/>
      <c r="MF127" s="146"/>
      <c r="MG127" s="146"/>
      <c r="MH127" s="146"/>
      <c r="MI127" s="146"/>
      <c r="MJ127" s="146"/>
    </row>
    <row r="128" spans="1:348" ht="18" x14ac:dyDescent="0.25">
      <c r="A128" s="1">
        <v>741</v>
      </c>
      <c r="B128" s="2"/>
      <c r="C128" s="246" t="s">
        <v>455</v>
      </c>
      <c r="D128" s="206" t="s">
        <v>451</v>
      </c>
      <c r="E128" s="141">
        <f t="shared" ref="E128:BP128" si="590">+E133</f>
        <v>0</v>
      </c>
      <c r="F128" s="141">
        <f t="shared" si="590"/>
        <v>0</v>
      </c>
      <c r="G128" s="141">
        <f t="shared" si="590"/>
        <v>0</v>
      </c>
      <c r="H128" s="141">
        <f t="shared" si="590"/>
        <v>0</v>
      </c>
      <c r="I128" s="141">
        <f t="shared" si="590"/>
        <v>0</v>
      </c>
      <c r="J128" s="141">
        <f t="shared" si="590"/>
        <v>0</v>
      </c>
      <c r="K128" s="141">
        <f t="shared" si="590"/>
        <v>0</v>
      </c>
      <c r="L128" s="141">
        <f t="shared" si="590"/>
        <v>0</v>
      </c>
      <c r="M128" s="141">
        <f t="shared" si="590"/>
        <v>0</v>
      </c>
      <c r="N128" s="141">
        <f t="shared" si="590"/>
        <v>0</v>
      </c>
      <c r="O128" s="141">
        <f t="shared" si="590"/>
        <v>0</v>
      </c>
      <c r="P128" s="141">
        <f t="shared" si="590"/>
        <v>0</v>
      </c>
      <c r="Q128" s="141">
        <f t="shared" si="590"/>
        <v>0</v>
      </c>
      <c r="R128" s="141">
        <f t="shared" si="590"/>
        <v>0</v>
      </c>
      <c r="S128" s="141">
        <f t="shared" si="590"/>
        <v>0</v>
      </c>
      <c r="T128" s="141">
        <f t="shared" si="590"/>
        <v>0</v>
      </c>
      <c r="U128" s="141">
        <f t="shared" si="590"/>
        <v>0</v>
      </c>
      <c r="V128" s="141">
        <f t="shared" si="590"/>
        <v>0</v>
      </c>
      <c r="W128" s="141">
        <f t="shared" si="590"/>
        <v>0</v>
      </c>
      <c r="X128" s="141">
        <f t="shared" si="590"/>
        <v>0</v>
      </c>
      <c r="Y128" s="141">
        <f t="shared" si="590"/>
        <v>0</v>
      </c>
      <c r="Z128" s="141">
        <f t="shared" si="590"/>
        <v>0</v>
      </c>
      <c r="AA128" s="141">
        <f t="shared" si="590"/>
        <v>0</v>
      </c>
      <c r="AB128" s="141">
        <f t="shared" si="590"/>
        <v>0</v>
      </c>
      <c r="AC128" s="141">
        <f t="shared" si="590"/>
        <v>0</v>
      </c>
      <c r="AD128" s="141">
        <f t="shared" si="590"/>
        <v>0</v>
      </c>
      <c r="AE128" s="141">
        <f t="shared" si="590"/>
        <v>0</v>
      </c>
      <c r="AF128" s="141">
        <f t="shared" si="590"/>
        <v>0</v>
      </c>
      <c r="AG128" s="141">
        <f t="shared" si="590"/>
        <v>0</v>
      </c>
      <c r="AH128" s="141">
        <f t="shared" si="590"/>
        <v>0</v>
      </c>
      <c r="AI128" s="141">
        <f t="shared" si="590"/>
        <v>0</v>
      </c>
      <c r="AJ128" s="141">
        <f t="shared" si="590"/>
        <v>0</v>
      </c>
      <c r="AK128" s="141">
        <f t="shared" si="590"/>
        <v>0</v>
      </c>
      <c r="AL128" s="141">
        <f t="shared" si="590"/>
        <v>0</v>
      </c>
      <c r="AM128" s="141">
        <f t="shared" si="590"/>
        <v>0</v>
      </c>
      <c r="AN128" s="141">
        <f t="shared" si="590"/>
        <v>0</v>
      </c>
      <c r="AO128" s="141">
        <f t="shared" si="590"/>
        <v>0</v>
      </c>
      <c r="AP128" s="141">
        <f t="shared" si="590"/>
        <v>0</v>
      </c>
      <c r="AQ128" s="141">
        <f t="shared" si="590"/>
        <v>0</v>
      </c>
      <c r="AR128" s="141">
        <f t="shared" si="590"/>
        <v>0</v>
      </c>
      <c r="AS128" s="141">
        <f t="shared" si="590"/>
        <v>0</v>
      </c>
      <c r="AT128" s="141">
        <f t="shared" si="590"/>
        <v>0</v>
      </c>
      <c r="AU128" s="141">
        <f t="shared" si="590"/>
        <v>0</v>
      </c>
      <c r="AV128" s="141">
        <f t="shared" si="590"/>
        <v>0</v>
      </c>
      <c r="AW128" s="141">
        <f t="shared" si="590"/>
        <v>0</v>
      </c>
      <c r="AX128" s="141">
        <f t="shared" si="590"/>
        <v>0</v>
      </c>
      <c r="AY128" s="141">
        <f t="shared" si="590"/>
        <v>0</v>
      </c>
      <c r="AZ128" s="141">
        <f t="shared" si="590"/>
        <v>0</v>
      </c>
      <c r="BA128" s="141">
        <f t="shared" si="590"/>
        <v>0</v>
      </c>
      <c r="BB128" s="141">
        <f t="shared" si="590"/>
        <v>0</v>
      </c>
      <c r="BC128" s="141">
        <f t="shared" si="590"/>
        <v>0</v>
      </c>
      <c r="BD128" s="141">
        <f t="shared" si="590"/>
        <v>0</v>
      </c>
      <c r="BE128" s="141">
        <f t="shared" si="590"/>
        <v>0</v>
      </c>
      <c r="BF128" s="141">
        <f t="shared" si="590"/>
        <v>0</v>
      </c>
      <c r="BG128" s="141">
        <f t="shared" si="590"/>
        <v>0</v>
      </c>
      <c r="BH128" s="141">
        <f t="shared" si="590"/>
        <v>0</v>
      </c>
      <c r="BI128" s="141">
        <f t="shared" si="590"/>
        <v>0</v>
      </c>
      <c r="BJ128" s="141">
        <f t="shared" si="590"/>
        <v>0</v>
      </c>
      <c r="BK128" s="141">
        <f t="shared" si="590"/>
        <v>0</v>
      </c>
      <c r="BL128" s="141">
        <f t="shared" si="590"/>
        <v>0</v>
      </c>
      <c r="BM128" s="141">
        <f t="shared" si="590"/>
        <v>0</v>
      </c>
      <c r="BN128" s="141">
        <f t="shared" si="590"/>
        <v>0</v>
      </c>
      <c r="BO128" s="141">
        <f t="shared" si="590"/>
        <v>0</v>
      </c>
      <c r="BP128" s="141">
        <f t="shared" si="590"/>
        <v>0</v>
      </c>
      <c r="BQ128" s="141">
        <f t="shared" ref="BQ128:EB128" si="591">+BQ133</f>
        <v>0</v>
      </c>
      <c r="BR128" s="141">
        <f t="shared" si="591"/>
        <v>0</v>
      </c>
      <c r="BS128" s="141">
        <f t="shared" si="591"/>
        <v>0</v>
      </c>
      <c r="BT128" s="141">
        <f t="shared" si="591"/>
        <v>0</v>
      </c>
      <c r="BU128" s="141">
        <f t="shared" si="591"/>
        <v>0</v>
      </c>
      <c r="BV128" s="141">
        <f t="shared" si="591"/>
        <v>0</v>
      </c>
      <c r="BW128" s="141">
        <f t="shared" si="591"/>
        <v>0</v>
      </c>
      <c r="BX128" s="141">
        <f t="shared" si="591"/>
        <v>0</v>
      </c>
      <c r="BY128" s="141">
        <f t="shared" si="591"/>
        <v>0</v>
      </c>
      <c r="BZ128" s="141">
        <f t="shared" si="591"/>
        <v>0</v>
      </c>
      <c r="CA128" s="141">
        <f t="shared" si="591"/>
        <v>0</v>
      </c>
      <c r="CB128" s="141">
        <f t="shared" si="591"/>
        <v>0</v>
      </c>
      <c r="CC128" s="141">
        <f t="shared" si="591"/>
        <v>0</v>
      </c>
      <c r="CD128" s="141">
        <f t="shared" si="591"/>
        <v>0</v>
      </c>
      <c r="CE128" s="141">
        <f t="shared" si="591"/>
        <v>0</v>
      </c>
      <c r="CF128" s="141">
        <f t="shared" si="591"/>
        <v>0</v>
      </c>
      <c r="CG128" s="141">
        <f t="shared" si="591"/>
        <v>0</v>
      </c>
      <c r="CH128" s="141">
        <f t="shared" si="591"/>
        <v>0</v>
      </c>
      <c r="CI128" s="141">
        <f t="shared" si="591"/>
        <v>0</v>
      </c>
      <c r="CJ128" s="141">
        <f t="shared" si="591"/>
        <v>0</v>
      </c>
      <c r="CK128" s="141">
        <f t="shared" si="591"/>
        <v>0</v>
      </c>
      <c r="CL128" s="141">
        <f t="shared" si="591"/>
        <v>0</v>
      </c>
      <c r="CM128" s="141">
        <f t="shared" si="591"/>
        <v>0</v>
      </c>
      <c r="CN128" s="141">
        <f t="shared" si="591"/>
        <v>0</v>
      </c>
      <c r="CO128" s="141">
        <f t="shared" si="591"/>
        <v>0</v>
      </c>
      <c r="CP128" s="141">
        <f t="shared" si="591"/>
        <v>0</v>
      </c>
      <c r="CQ128" s="141">
        <f t="shared" si="591"/>
        <v>0</v>
      </c>
      <c r="CR128" s="141">
        <f t="shared" si="591"/>
        <v>0</v>
      </c>
      <c r="CS128" s="141">
        <f t="shared" si="591"/>
        <v>0</v>
      </c>
      <c r="CT128" s="141">
        <f t="shared" si="591"/>
        <v>0</v>
      </c>
      <c r="CU128" s="141">
        <f t="shared" si="591"/>
        <v>0</v>
      </c>
      <c r="CV128" s="141">
        <f t="shared" si="591"/>
        <v>0</v>
      </c>
      <c r="CW128" s="141">
        <f t="shared" si="591"/>
        <v>0</v>
      </c>
      <c r="CX128" s="141">
        <f t="shared" si="591"/>
        <v>0</v>
      </c>
      <c r="CY128" s="141">
        <f t="shared" si="591"/>
        <v>0</v>
      </c>
      <c r="CZ128" s="141">
        <f t="shared" si="591"/>
        <v>0</v>
      </c>
      <c r="DA128" s="141">
        <f t="shared" si="591"/>
        <v>0</v>
      </c>
      <c r="DB128" s="141">
        <f t="shared" si="591"/>
        <v>0</v>
      </c>
      <c r="DC128" s="141">
        <f t="shared" si="591"/>
        <v>0</v>
      </c>
      <c r="DD128" s="141">
        <f t="shared" si="591"/>
        <v>0</v>
      </c>
      <c r="DE128" s="141">
        <f t="shared" si="591"/>
        <v>0</v>
      </c>
      <c r="DF128" s="141">
        <f t="shared" si="591"/>
        <v>0</v>
      </c>
      <c r="DG128" s="141">
        <f t="shared" si="591"/>
        <v>0</v>
      </c>
      <c r="DH128" s="141">
        <f t="shared" si="591"/>
        <v>0</v>
      </c>
      <c r="DI128" s="141">
        <f t="shared" si="591"/>
        <v>0</v>
      </c>
      <c r="DJ128" s="141">
        <f t="shared" si="591"/>
        <v>0</v>
      </c>
      <c r="DK128" s="141">
        <f t="shared" si="591"/>
        <v>0</v>
      </c>
      <c r="DL128" s="141">
        <f t="shared" si="591"/>
        <v>0</v>
      </c>
      <c r="DM128" s="141">
        <f t="shared" si="591"/>
        <v>0</v>
      </c>
      <c r="DN128" s="141">
        <f t="shared" si="591"/>
        <v>0</v>
      </c>
      <c r="DO128" s="141">
        <f t="shared" si="591"/>
        <v>0</v>
      </c>
      <c r="DP128" s="141">
        <f t="shared" si="591"/>
        <v>0</v>
      </c>
      <c r="DQ128" s="141">
        <f t="shared" si="591"/>
        <v>0</v>
      </c>
      <c r="DR128" s="141">
        <f t="shared" si="591"/>
        <v>0</v>
      </c>
      <c r="DS128" s="141">
        <f t="shared" si="591"/>
        <v>0</v>
      </c>
      <c r="DT128" s="141">
        <f t="shared" si="591"/>
        <v>0</v>
      </c>
      <c r="DU128" s="141">
        <f t="shared" si="591"/>
        <v>0</v>
      </c>
      <c r="DV128" s="141">
        <f t="shared" si="591"/>
        <v>0</v>
      </c>
      <c r="DW128" s="141">
        <f t="shared" si="591"/>
        <v>0</v>
      </c>
      <c r="DX128" s="141">
        <f t="shared" si="591"/>
        <v>0</v>
      </c>
      <c r="DY128" s="141">
        <f t="shared" si="591"/>
        <v>0</v>
      </c>
      <c r="DZ128" s="141">
        <f t="shared" si="591"/>
        <v>0</v>
      </c>
      <c r="EA128" s="141">
        <f t="shared" si="591"/>
        <v>0</v>
      </c>
      <c r="EB128" s="141">
        <f t="shared" si="591"/>
        <v>0</v>
      </c>
      <c r="EC128" s="141">
        <f t="shared" ref="EC128:FJ128" si="592">+EC133</f>
        <v>0</v>
      </c>
      <c r="ED128" s="141">
        <f t="shared" si="592"/>
        <v>0</v>
      </c>
      <c r="EE128" s="141">
        <f t="shared" si="592"/>
        <v>0</v>
      </c>
      <c r="EF128" s="141">
        <f t="shared" si="592"/>
        <v>0</v>
      </c>
      <c r="EG128" s="141">
        <f t="shared" si="592"/>
        <v>0</v>
      </c>
      <c r="EH128" s="141">
        <f t="shared" si="592"/>
        <v>0</v>
      </c>
      <c r="EI128" s="141">
        <f t="shared" si="592"/>
        <v>0</v>
      </c>
      <c r="EJ128" s="141">
        <f t="shared" si="592"/>
        <v>0</v>
      </c>
      <c r="EK128" s="141">
        <f t="shared" si="592"/>
        <v>0</v>
      </c>
      <c r="EL128" s="141">
        <f t="shared" si="592"/>
        <v>0</v>
      </c>
      <c r="EM128" s="141">
        <f t="shared" si="592"/>
        <v>0</v>
      </c>
      <c r="EN128" s="141">
        <f t="shared" si="592"/>
        <v>0</v>
      </c>
      <c r="EO128" s="141">
        <f t="shared" si="592"/>
        <v>0</v>
      </c>
      <c r="EP128" s="141">
        <f t="shared" si="592"/>
        <v>0</v>
      </c>
      <c r="EQ128" s="141">
        <f t="shared" si="592"/>
        <v>0</v>
      </c>
      <c r="ER128" s="141">
        <f t="shared" si="592"/>
        <v>0</v>
      </c>
      <c r="ES128" s="141">
        <f t="shared" si="592"/>
        <v>0</v>
      </c>
      <c r="ET128" s="141">
        <f t="shared" si="592"/>
        <v>0</v>
      </c>
      <c r="EU128" s="141">
        <f t="shared" si="592"/>
        <v>0</v>
      </c>
      <c r="EV128" s="141">
        <f t="shared" si="592"/>
        <v>0</v>
      </c>
      <c r="EW128" s="141">
        <f t="shared" si="592"/>
        <v>0</v>
      </c>
      <c r="EX128" s="141">
        <f t="shared" si="592"/>
        <v>0</v>
      </c>
      <c r="EY128" s="141">
        <f t="shared" si="592"/>
        <v>0</v>
      </c>
      <c r="EZ128" s="141">
        <f t="shared" si="592"/>
        <v>0</v>
      </c>
      <c r="FA128" s="141">
        <f t="shared" si="592"/>
        <v>0</v>
      </c>
      <c r="FB128" s="141">
        <f t="shared" si="592"/>
        <v>0</v>
      </c>
      <c r="FC128" s="141">
        <f t="shared" si="592"/>
        <v>0</v>
      </c>
      <c r="FD128" s="141">
        <f t="shared" si="592"/>
        <v>0</v>
      </c>
      <c r="FE128" s="141">
        <f t="shared" si="592"/>
        <v>0</v>
      </c>
      <c r="FF128" s="141">
        <f t="shared" si="592"/>
        <v>0</v>
      </c>
      <c r="FG128" s="141">
        <f t="shared" si="592"/>
        <v>0</v>
      </c>
      <c r="FH128" s="141">
        <f t="shared" si="592"/>
        <v>0</v>
      </c>
      <c r="FI128" s="141">
        <f t="shared" si="592"/>
        <v>0</v>
      </c>
      <c r="FJ128" s="141">
        <f t="shared" si="592"/>
        <v>0</v>
      </c>
      <c r="FK128" s="141">
        <f>+FK133</f>
        <v>48391</v>
      </c>
      <c r="FL128" s="141">
        <f t="shared" ref="FL128:FV128" si="593">+FL133</f>
        <v>0</v>
      </c>
      <c r="FM128" s="141">
        <f t="shared" si="593"/>
        <v>0</v>
      </c>
      <c r="FN128" s="141">
        <f t="shared" si="593"/>
        <v>0</v>
      </c>
      <c r="FO128" s="141">
        <f t="shared" si="593"/>
        <v>0</v>
      </c>
      <c r="FP128" s="141">
        <f t="shared" si="593"/>
        <v>0</v>
      </c>
      <c r="FQ128" s="141">
        <f t="shared" si="593"/>
        <v>0</v>
      </c>
      <c r="FR128" s="141">
        <f t="shared" si="593"/>
        <v>0</v>
      </c>
      <c r="FS128" s="141">
        <f t="shared" si="593"/>
        <v>0</v>
      </c>
      <c r="FT128" s="141">
        <f t="shared" si="593"/>
        <v>45792</v>
      </c>
      <c r="FU128" s="141">
        <f t="shared" si="593"/>
        <v>0</v>
      </c>
      <c r="FV128" s="141">
        <f t="shared" si="593"/>
        <v>33378</v>
      </c>
      <c r="FW128" s="142">
        <f>FK128+FL128+FM128+FN128+FO128+FP128+FQ128+FR128+FS128+FT128+FU128+FV128</f>
        <v>127561</v>
      </c>
      <c r="FX128" s="141">
        <f>+FX133</f>
        <v>105786</v>
      </c>
      <c r="FY128" s="141">
        <f t="shared" ref="FY128:GF128" si="594">+FY133</f>
        <v>0</v>
      </c>
      <c r="FZ128" s="141">
        <f t="shared" si="594"/>
        <v>0</v>
      </c>
      <c r="GA128" s="141">
        <f t="shared" si="594"/>
        <v>0</v>
      </c>
      <c r="GB128" s="141">
        <f t="shared" si="594"/>
        <v>0</v>
      </c>
      <c r="GC128" s="141">
        <f t="shared" si="594"/>
        <v>0</v>
      </c>
      <c r="GD128" s="141">
        <f t="shared" si="594"/>
        <v>0</v>
      </c>
      <c r="GE128" s="141">
        <f t="shared" si="594"/>
        <v>0</v>
      </c>
      <c r="GF128" s="141">
        <f t="shared" si="594"/>
        <v>0</v>
      </c>
      <c r="GG128" s="141">
        <f>+GG133</f>
        <v>0</v>
      </c>
      <c r="GH128" s="141">
        <f>+GH133</f>
        <v>0</v>
      </c>
      <c r="GI128" s="141">
        <f>+GI133</f>
        <v>0</v>
      </c>
      <c r="GJ128" s="142">
        <f>FY128+FZ128+GA128+GB128+GC128+GD128+GE128+GF128+GH128+GG128+GI128+FX128</f>
        <v>105786</v>
      </c>
      <c r="GK128" s="141">
        <f>+GK133</f>
        <v>0</v>
      </c>
      <c r="GL128" s="141">
        <f t="shared" ref="GL128:GT128" si="595">+GL133</f>
        <v>0</v>
      </c>
      <c r="GM128" s="141">
        <f t="shared" si="595"/>
        <v>0</v>
      </c>
      <c r="GN128" s="141">
        <f t="shared" si="595"/>
        <v>0</v>
      </c>
      <c r="GO128" s="141">
        <f t="shared" si="595"/>
        <v>0</v>
      </c>
      <c r="GP128" s="141">
        <f t="shared" si="595"/>
        <v>0</v>
      </c>
      <c r="GQ128" s="141">
        <f t="shared" si="595"/>
        <v>0</v>
      </c>
      <c r="GR128" s="141">
        <f t="shared" si="595"/>
        <v>0</v>
      </c>
      <c r="GS128" s="141">
        <f t="shared" si="595"/>
        <v>0</v>
      </c>
      <c r="GT128" s="141">
        <f t="shared" si="595"/>
        <v>0</v>
      </c>
      <c r="GU128" s="141">
        <f>+GU133</f>
        <v>0</v>
      </c>
      <c r="GV128" s="141">
        <f>+GV133</f>
        <v>0</v>
      </c>
      <c r="GW128" s="142">
        <f>GK128+GL128+GM128+GN128+GO128+GP128+GQ128+GR128+GS128+GT128+GU128+GV128</f>
        <v>0</v>
      </c>
      <c r="GX128" s="141">
        <f>+GX133</f>
        <v>0</v>
      </c>
      <c r="GY128" s="141">
        <f t="shared" ref="GY128:HG128" si="596">+GY133</f>
        <v>0</v>
      </c>
      <c r="GZ128" s="141">
        <f t="shared" si="596"/>
        <v>0</v>
      </c>
      <c r="HA128" s="141">
        <f t="shared" si="596"/>
        <v>0</v>
      </c>
      <c r="HB128" s="141">
        <f t="shared" si="596"/>
        <v>0</v>
      </c>
      <c r="HC128" s="141">
        <f t="shared" si="596"/>
        <v>0</v>
      </c>
      <c r="HD128" s="141">
        <f t="shared" si="596"/>
        <v>0</v>
      </c>
      <c r="HE128" s="141">
        <f t="shared" si="596"/>
        <v>0</v>
      </c>
      <c r="HF128" s="141">
        <f t="shared" si="596"/>
        <v>0</v>
      </c>
      <c r="HG128" s="141">
        <f t="shared" si="596"/>
        <v>0</v>
      </c>
      <c r="HH128" s="141">
        <f>+HH133</f>
        <v>0</v>
      </c>
      <c r="HI128" s="141">
        <f>+HI133</f>
        <v>0</v>
      </c>
      <c r="HJ128" s="142">
        <f>GX128+GY128+GZ128+HA128+HB128+HC128+HD128+HE128+HF128+HG128+HH128+HI128</f>
        <v>0</v>
      </c>
      <c r="HK128" s="141">
        <f>+HK133</f>
        <v>0</v>
      </c>
      <c r="HL128" s="141">
        <f t="shared" ref="HL128:HT128" si="597">+HL133</f>
        <v>0</v>
      </c>
      <c r="HM128" s="141">
        <f t="shared" si="597"/>
        <v>0</v>
      </c>
      <c r="HN128" s="141">
        <f t="shared" si="597"/>
        <v>0</v>
      </c>
      <c r="HO128" s="141">
        <f t="shared" si="597"/>
        <v>0</v>
      </c>
      <c r="HP128" s="141">
        <f t="shared" si="597"/>
        <v>0</v>
      </c>
      <c r="HQ128" s="141">
        <f t="shared" si="597"/>
        <v>0</v>
      </c>
      <c r="HR128" s="141">
        <f t="shared" si="597"/>
        <v>0</v>
      </c>
      <c r="HS128" s="141">
        <f t="shared" si="597"/>
        <v>0</v>
      </c>
      <c r="HT128" s="141">
        <f t="shared" si="597"/>
        <v>0</v>
      </c>
      <c r="HU128" s="141">
        <f>+HU133</f>
        <v>0</v>
      </c>
      <c r="HV128" s="141">
        <f>+HV133</f>
        <v>0</v>
      </c>
      <c r="HW128" s="142">
        <f>HK128+HL128+HM128+HN128+HO128+HP128+HQ128+HR128+HS128+HT128+HU128+HV128</f>
        <v>0</v>
      </c>
      <c r="HX128" s="141">
        <f>+HX133</f>
        <v>0</v>
      </c>
      <c r="HY128" s="141">
        <f t="shared" ref="HY128:IG128" si="598">+HY133</f>
        <v>0</v>
      </c>
      <c r="HZ128" s="141">
        <f t="shared" si="598"/>
        <v>0</v>
      </c>
      <c r="IA128" s="141">
        <f t="shared" si="598"/>
        <v>0</v>
      </c>
      <c r="IB128" s="141">
        <f t="shared" si="598"/>
        <v>0</v>
      </c>
      <c r="IC128" s="141">
        <f t="shared" si="598"/>
        <v>0</v>
      </c>
      <c r="ID128" s="141">
        <f t="shared" si="598"/>
        <v>0</v>
      </c>
      <c r="IE128" s="141">
        <f t="shared" si="598"/>
        <v>0</v>
      </c>
      <c r="IF128" s="141">
        <f t="shared" si="598"/>
        <v>0</v>
      </c>
      <c r="IG128" s="141">
        <f t="shared" si="598"/>
        <v>0</v>
      </c>
      <c r="IH128" s="141">
        <f>+IH133</f>
        <v>0</v>
      </c>
      <c r="II128" s="141">
        <f>+II133</f>
        <v>0</v>
      </c>
      <c r="IJ128" s="142">
        <f>HX128+HY128+HZ128+IA128+IB128+IC128+ID128+IE128+IF128+IG128+IH128+II128</f>
        <v>0</v>
      </c>
      <c r="IK128" s="141">
        <f>+IK133</f>
        <v>0</v>
      </c>
      <c r="IL128" s="141">
        <f t="shared" ref="IL128:IS128" si="599">+IL133</f>
        <v>0</v>
      </c>
      <c r="IM128" s="141">
        <f t="shared" si="599"/>
        <v>0</v>
      </c>
      <c r="IN128" s="141">
        <f t="shared" si="599"/>
        <v>0</v>
      </c>
      <c r="IO128" s="141">
        <f t="shared" si="599"/>
        <v>0</v>
      </c>
      <c r="IP128" s="141">
        <f t="shared" si="599"/>
        <v>0</v>
      </c>
      <c r="IQ128" s="141">
        <f t="shared" si="599"/>
        <v>0</v>
      </c>
      <c r="IR128" s="141">
        <f t="shared" si="599"/>
        <v>0</v>
      </c>
      <c r="IS128" s="141">
        <f t="shared" si="599"/>
        <v>0</v>
      </c>
      <c r="IT128" s="141">
        <f>+IT133</f>
        <v>0</v>
      </c>
      <c r="IU128" s="141">
        <f>+IU133</f>
        <v>0</v>
      </c>
      <c r="IV128" s="141">
        <f>+IV133</f>
        <v>0</v>
      </c>
      <c r="IW128" s="142">
        <f>IK128+IL128+IM128+IN128+IO128+IP128+IQ128+IR128+IS128+IT128+IU128+IV128</f>
        <v>0</v>
      </c>
      <c r="IX128" s="151">
        <f>IX130+IX133</f>
        <v>0</v>
      </c>
      <c r="IY128" s="151">
        <f t="shared" ref="IY128:JI128" si="600">IY130+IY133</f>
        <v>0</v>
      </c>
      <c r="IZ128" s="151">
        <f t="shared" si="600"/>
        <v>0</v>
      </c>
      <c r="JA128" s="151">
        <f t="shared" si="600"/>
        <v>0</v>
      </c>
      <c r="JB128" s="151">
        <f t="shared" si="600"/>
        <v>174250.5</v>
      </c>
      <c r="JC128" s="151">
        <f t="shared" si="600"/>
        <v>0</v>
      </c>
      <c r="JD128" s="151">
        <f t="shared" si="600"/>
        <v>0</v>
      </c>
      <c r="JE128" s="151">
        <f t="shared" si="600"/>
        <v>0</v>
      </c>
      <c r="JF128" s="151">
        <f t="shared" si="600"/>
        <v>0</v>
      </c>
      <c r="JG128" s="151">
        <f t="shared" si="600"/>
        <v>0</v>
      </c>
      <c r="JH128" s="151">
        <f t="shared" si="600"/>
        <v>0</v>
      </c>
      <c r="JI128" s="151">
        <f t="shared" si="600"/>
        <v>0</v>
      </c>
      <c r="JJ128" s="142">
        <f>IX128+IY128+IZ128+JA128+JB128+JC128+JD128+JE128+JF128+JG128+JH128+JI128</f>
        <v>174250.5</v>
      </c>
      <c r="JK128" s="151">
        <f>JK130+JK133</f>
        <v>0</v>
      </c>
      <c r="JL128" s="151">
        <f t="shared" ref="JL128:JV128" si="601">JL130+JL133</f>
        <v>0</v>
      </c>
      <c r="JM128" s="151">
        <f t="shared" si="601"/>
        <v>0</v>
      </c>
      <c r="JN128" s="151">
        <f t="shared" si="601"/>
        <v>0</v>
      </c>
      <c r="JO128" s="151">
        <f t="shared" si="601"/>
        <v>0</v>
      </c>
      <c r="JP128" s="151">
        <f t="shared" si="601"/>
        <v>0</v>
      </c>
      <c r="JQ128" s="151">
        <f t="shared" si="601"/>
        <v>0</v>
      </c>
      <c r="JR128" s="151">
        <f t="shared" si="601"/>
        <v>0</v>
      </c>
      <c r="JS128" s="151">
        <f t="shared" si="601"/>
        <v>0</v>
      </c>
      <c r="JT128" s="151">
        <f t="shared" si="601"/>
        <v>0</v>
      </c>
      <c r="JU128" s="151">
        <f t="shared" si="601"/>
        <v>0</v>
      </c>
      <c r="JV128" s="151">
        <f t="shared" si="601"/>
        <v>0</v>
      </c>
      <c r="JW128" s="142">
        <f>JK128+JL128+JM128+JN128+JO128+JP128+JQ128+JR128+JS128+JT128+JU128+JV128</f>
        <v>0</v>
      </c>
      <c r="JX128" s="151">
        <f>JX130+JX133</f>
        <v>0</v>
      </c>
      <c r="JY128" s="151">
        <f t="shared" ref="JY128:KI128" si="602">JY130+JY133</f>
        <v>0</v>
      </c>
      <c r="JZ128" s="151">
        <f t="shared" si="602"/>
        <v>0</v>
      </c>
      <c r="KA128" s="151">
        <f t="shared" si="602"/>
        <v>0</v>
      </c>
      <c r="KB128" s="151">
        <f t="shared" si="602"/>
        <v>0</v>
      </c>
      <c r="KC128" s="151">
        <f t="shared" si="602"/>
        <v>0</v>
      </c>
      <c r="KD128" s="151">
        <f t="shared" si="602"/>
        <v>0</v>
      </c>
      <c r="KE128" s="151">
        <f t="shared" si="602"/>
        <v>0</v>
      </c>
      <c r="KF128" s="151">
        <f t="shared" si="602"/>
        <v>0</v>
      </c>
      <c r="KG128" s="151">
        <f t="shared" si="602"/>
        <v>0</v>
      </c>
      <c r="KH128" s="151">
        <f t="shared" si="602"/>
        <v>0</v>
      </c>
      <c r="KI128" s="151">
        <f t="shared" si="602"/>
        <v>0</v>
      </c>
      <c r="KJ128" s="142">
        <f>JX128+JY128+JZ128+KA128+KB128+KC128+KD128+KE128+KF128+KG128+KH128+KI128</f>
        <v>0</v>
      </c>
      <c r="KK128" s="151">
        <f>KK130+KK133</f>
        <v>0</v>
      </c>
      <c r="KL128" s="151">
        <f t="shared" ref="KL128:KV128" si="603">KL130+KL133</f>
        <v>0</v>
      </c>
      <c r="KM128" s="151">
        <f t="shared" si="603"/>
        <v>0</v>
      </c>
      <c r="KN128" s="151">
        <f t="shared" si="603"/>
        <v>0</v>
      </c>
      <c r="KO128" s="151">
        <f t="shared" si="603"/>
        <v>0</v>
      </c>
      <c r="KP128" s="151">
        <f t="shared" si="603"/>
        <v>0</v>
      </c>
      <c r="KQ128" s="151">
        <f t="shared" si="603"/>
        <v>0</v>
      </c>
      <c r="KR128" s="151">
        <f t="shared" si="603"/>
        <v>0</v>
      </c>
      <c r="KS128" s="151">
        <f t="shared" si="603"/>
        <v>0</v>
      </c>
      <c r="KT128" s="151">
        <f t="shared" si="603"/>
        <v>0</v>
      </c>
      <c r="KU128" s="151">
        <f t="shared" si="603"/>
        <v>0</v>
      </c>
      <c r="KV128" s="151">
        <f t="shared" si="603"/>
        <v>0</v>
      </c>
      <c r="KW128" s="142">
        <f>KK128+KL128+KM128+KN128+KO128+KP128+KQ128+KR128+KS128+KT128+KU128+KV128</f>
        <v>0</v>
      </c>
      <c r="KX128" s="151">
        <f>KX130+KX133</f>
        <v>0</v>
      </c>
      <c r="KY128" s="151">
        <f t="shared" ref="KY128:LI128" si="604">KY130+KY133</f>
        <v>0</v>
      </c>
      <c r="KZ128" s="151">
        <f t="shared" si="604"/>
        <v>0</v>
      </c>
      <c r="LA128" s="151">
        <f t="shared" si="604"/>
        <v>0</v>
      </c>
      <c r="LB128" s="151">
        <f t="shared" si="604"/>
        <v>0</v>
      </c>
      <c r="LC128" s="151">
        <f t="shared" si="604"/>
        <v>0</v>
      </c>
      <c r="LD128" s="151">
        <f t="shared" si="604"/>
        <v>0</v>
      </c>
      <c r="LE128" s="151">
        <f t="shared" si="604"/>
        <v>0</v>
      </c>
      <c r="LF128" s="151">
        <f t="shared" si="604"/>
        <v>0</v>
      </c>
      <c r="LG128" s="151">
        <f t="shared" si="604"/>
        <v>0</v>
      </c>
      <c r="LH128" s="151">
        <f t="shared" si="604"/>
        <v>0</v>
      </c>
      <c r="LI128" s="151">
        <f t="shared" si="604"/>
        <v>0</v>
      </c>
      <c r="LJ128" s="142">
        <f>KX128+KY128+KZ128+LA128+LB128+LC128+LD128+LE128+LF128+LG128+LH128+LI128</f>
        <v>0</v>
      </c>
      <c r="LK128" s="151">
        <f>LK130+LK133</f>
        <v>0</v>
      </c>
      <c r="LL128" s="151">
        <f t="shared" ref="LL128:LV128" si="605">LL130+LL133</f>
        <v>0</v>
      </c>
      <c r="LM128" s="151">
        <f t="shared" si="605"/>
        <v>0</v>
      </c>
      <c r="LN128" s="151">
        <f t="shared" si="605"/>
        <v>0</v>
      </c>
      <c r="LO128" s="151">
        <f t="shared" si="605"/>
        <v>0</v>
      </c>
      <c r="LP128" s="151">
        <f t="shared" si="605"/>
        <v>0</v>
      </c>
      <c r="LQ128" s="151">
        <f t="shared" si="605"/>
        <v>0</v>
      </c>
      <c r="LR128" s="151">
        <f t="shared" si="605"/>
        <v>0</v>
      </c>
      <c r="LS128" s="151">
        <f t="shared" si="605"/>
        <v>0</v>
      </c>
      <c r="LT128" s="151">
        <f t="shared" si="605"/>
        <v>0</v>
      </c>
      <c r="LU128" s="151">
        <f t="shared" si="605"/>
        <v>0</v>
      </c>
      <c r="LV128" s="151">
        <f t="shared" si="605"/>
        <v>0</v>
      </c>
      <c r="LW128" s="142">
        <f>LK128+LL128+LM128+LN128+LO128+LP128+LQ128+LR128+LS128+LT128+LU128+LV128</f>
        <v>0</v>
      </c>
      <c r="LX128" s="151">
        <f>LX130+LX133</f>
        <v>0</v>
      </c>
      <c r="LY128" s="151">
        <f t="shared" ref="LY128:MI128" si="606">LY130+LY133</f>
        <v>0</v>
      </c>
      <c r="LZ128" s="151">
        <f t="shared" si="606"/>
        <v>0</v>
      </c>
      <c r="MA128" s="151">
        <f t="shared" si="606"/>
        <v>0</v>
      </c>
      <c r="MB128" s="151">
        <f t="shared" si="606"/>
        <v>0</v>
      </c>
      <c r="MC128" s="151">
        <f t="shared" si="606"/>
        <v>0</v>
      </c>
      <c r="MD128" s="151">
        <f t="shared" si="606"/>
        <v>0</v>
      </c>
      <c r="ME128" s="151">
        <f t="shared" si="606"/>
        <v>0</v>
      </c>
      <c r="MF128" s="151">
        <f t="shared" si="606"/>
        <v>0</v>
      </c>
      <c r="MG128" s="151">
        <f t="shared" si="606"/>
        <v>0</v>
      </c>
      <c r="MH128" s="151">
        <f t="shared" si="606"/>
        <v>0</v>
      </c>
      <c r="MI128" s="151">
        <f t="shared" si="606"/>
        <v>0</v>
      </c>
      <c r="MJ128" s="142">
        <f>LX128+LY128+LZ128+MA128+MB128+MC128+MD128+ME128+MF128+MG128+MH128+MI128</f>
        <v>0</v>
      </c>
    </row>
    <row r="129" spans="1:348" ht="18" x14ac:dyDescent="0.25">
      <c r="A129" s="1"/>
      <c r="B129" s="2"/>
      <c r="C129" s="246"/>
      <c r="D129" s="206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141"/>
      <c r="AD129" s="141"/>
      <c r="AE129" s="141"/>
      <c r="AF129" s="141"/>
      <c r="AG129" s="141"/>
      <c r="AH129" s="141"/>
      <c r="AI129" s="141"/>
      <c r="AJ129" s="141"/>
      <c r="AK129" s="141"/>
      <c r="AL129" s="141"/>
      <c r="AM129" s="141"/>
      <c r="AN129" s="141"/>
      <c r="AO129" s="141"/>
      <c r="AP129" s="141"/>
      <c r="AQ129" s="141"/>
      <c r="AR129" s="141"/>
      <c r="AS129" s="141"/>
      <c r="AT129" s="141"/>
      <c r="AU129" s="141"/>
      <c r="AV129" s="141"/>
      <c r="AW129" s="141"/>
      <c r="AX129" s="141"/>
      <c r="AY129" s="141"/>
      <c r="AZ129" s="141"/>
      <c r="BA129" s="141"/>
      <c r="BB129" s="141"/>
      <c r="BC129" s="141"/>
      <c r="BD129" s="141"/>
      <c r="BE129" s="141"/>
      <c r="BF129" s="141"/>
      <c r="BG129" s="141"/>
      <c r="BH129" s="141"/>
      <c r="BI129" s="141"/>
      <c r="BJ129" s="141"/>
      <c r="BK129" s="141"/>
      <c r="BL129" s="141"/>
      <c r="BM129" s="141"/>
      <c r="BN129" s="141"/>
      <c r="BO129" s="141"/>
      <c r="BP129" s="141"/>
      <c r="BQ129" s="141"/>
      <c r="BR129" s="141"/>
      <c r="BS129" s="141"/>
      <c r="BT129" s="141"/>
      <c r="BU129" s="141"/>
      <c r="BV129" s="141"/>
      <c r="BW129" s="141"/>
      <c r="BX129" s="141"/>
      <c r="BY129" s="141"/>
      <c r="BZ129" s="141"/>
      <c r="CA129" s="141"/>
      <c r="CB129" s="141"/>
      <c r="CC129" s="141"/>
      <c r="CD129" s="141"/>
      <c r="CE129" s="141"/>
      <c r="CF129" s="141"/>
      <c r="CG129" s="141"/>
      <c r="CH129" s="141"/>
      <c r="CI129" s="141"/>
      <c r="CJ129" s="141"/>
      <c r="CK129" s="141"/>
      <c r="CL129" s="141"/>
      <c r="CM129" s="141"/>
      <c r="CN129" s="141"/>
      <c r="CO129" s="141"/>
      <c r="CP129" s="141"/>
      <c r="CQ129" s="141"/>
      <c r="CR129" s="141"/>
      <c r="CS129" s="141"/>
      <c r="CT129" s="141"/>
      <c r="CU129" s="141"/>
      <c r="CV129" s="141"/>
      <c r="CW129" s="141"/>
      <c r="CX129" s="141"/>
      <c r="CY129" s="141"/>
      <c r="CZ129" s="141"/>
      <c r="DA129" s="141"/>
      <c r="DB129" s="141"/>
      <c r="DC129" s="141"/>
      <c r="DD129" s="141"/>
      <c r="DE129" s="141"/>
      <c r="DF129" s="141"/>
      <c r="DG129" s="141"/>
      <c r="DH129" s="141"/>
      <c r="DI129" s="141"/>
      <c r="DJ129" s="141"/>
      <c r="DK129" s="141"/>
      <c r="DL129" s="141"/>
      <c r="DM129" s="141"/>
      <c r="DN129" s="141"/>
      <c r="DO129" s="141"/>
      <c r="DP129" s="141"/>
      <c r="DQ129" s="141"/>
      <c r="DR129" s="141"/>
      <c r="DS129" s="141"/>
      <c r="DT129" s="141"/>
      <c r="DU129" s="141"/>
      <c r="DV129" s="141"/>
      <c r="DW129" s="141"/>
      <c r="DX129" s="141"/>
      <c r="DY129" s="141"/>
      <c r="DZ129" s="141"/>
      <c r="EA129" s="141"/>
      <c r="EB129" s="141"/>
      <c r="EC129" s="141"/>
      <c r="ED129" s="141"/>
      <c r="EE129" s="141"/>
      <c r="EF129" s="141"/>
      <c r="EG129" s="141"/>
      <c r="EH129" s="141"/>
      <c r="EI129" s="141"/>
      <c r="EJ129" s="141"/>
      <c r="EK129" s="141"/>
      <c r="EL129" s="141"/>
      <c r="EM129" s="141"/>
      <c r="EN129" s="141"/>
      <c r="EO129" s="141"/>
      <c r="EP129" s="141"/>
      <c r="EQ129" s="141"/>
      <c r="ER129" s="141"/>
      <c r="ES129" s="141"/>
      <c r="ET129" s="141"/>
      <c r="EU129" s="141"/>
      <c r="EV129" s="141"/>
      <c r="EW129" s="141"/>
      <c r="EX129" s="141"/>
      <c r="EY129" s="141"/>
      <c r="EZ129" s="141"/>
      <c r="FA129" s="141"/>
      <c r="FB129" s="141"/>
      <c r="FC129" s="141"/>
      <c r="FD129" s="141"/>
      <c r="FE129" s="141"/>
      <c r="FF129" s="141"/>
      <c r="FG129" s="141"/>
      <c r="FH129" s="141"/>
      <c r="FI129" s="141"/>
      <c r="FJ129" s="141"/>
      <c r="FK129" s="141"/>
      <c r="FL129" s="141"/>
      <c r="FM129" s="141"/>
      <c r="FN129" s="141"/>
      <c r="FO129" s="141"/>
      <c r="FP129" s="141"/>
      <c r="FQ129" s="141"/>
      <c r="FR129" s="141"/>
      <c r="FS129" s="141"/>
      <c r="FT129" s="141"/>
      <c r="FU129" s="141"/>
      <c r="FV129" s="141"/>
      <c r="FW129" s="142"/>
      <c r="FX129" s="141"/>
      <c r="FY129" s="141"/>
      <c r="FZ129" s="141"/>
      <c r="GA129" s="141"/>
      <c r="GB129" s="141"/>
      <c r="GC129" s="141"/>
      <c r="GD129" s="141"/>
      <c r="GE129" s="141"/>
      <c r="GF129" s="141"/>
      <c r="GG129" s="141"/>
      <c r="GH129" s="141"/>
      <c r="GI129" s="141"/>
      <c r="GJ129" s="142"/>
      <c r="GK129" s="141"/>
      <c r="GL129" s="141"/>
      <c r="GM129" s="141"/>
      <c r="GN129" s="141"/>
      <c r="GO129" s="141"/>
      <c r="GP129" s="141"/>
      <c r="GQ129" s="141"/>
      <c r="GR129" s="141"/>
      <c r="GS129" s="141"/>
      <c r="GT129" s="141"/>
      <c r="GU129" s="141"/>
      <c r="GV129" s="141"/>
      <c r="GW129" s="142"/>
      <c r="GX129" s="141"/>
      <c r="GY129" s="141"/>
      <c r="GZ129" s="141"/>
      <c r="HA129" s="141"/>
      <c r="HB129" s="141"/>
      <c r="HC129" s="141"/>
      <c r="HD129" s="141"/>
      <c r="HE129" s="141"/>
      <c r="HF129" s="141"/>
      <c r="HG129" s="141"/>
      <c r="HH129" s="141"/>
      <c r="HI129" s="141"/>
      <c r="HJ129" s="142"/>
      <c r="HK129" s="141"/>
      <c r="HL129" s="141"/>
      <c r="HM129" s="141"/>
      <c r="HN129" s="141"/>
      <c r="HO129" s="141"/>
      <c r="HP129" s="141"/>
      <c r="HQ129" s="141"/>
      <c r="HR129" s="141"/>
      <c r="HS129" s="141"/>
      <c r="HT129" s="141"/>
      <c r="HU129" s="141"/>
      <c r="HV129" s="141"/>
      <c r="HW129" s="142"/>
      <c r="HX129" s="141"/>
      <c r="HY129" s="141"/>
      <c r="HZ129" s="141"/>
      <c r="IA129" s="141"/>
      <c r="IB129" s="141"/>
      <c r="IC129" s="141"/>
      <c r="ID129" s="141"/>
      <c r="IE129" s="141"/>
      <c r="IF129" s="141"/>
      <c r="IG129" s="141"/>
      <c r="IH129" s="141"/>
      <c r="II129" s="141"/>
      <c r="IJ129" s="142"/>
      <c r="IK129" s="141"/>
      <c r="IL129" s="141"/>
      <c r="IM129" s="141"/>
      <c r="IN129" s="141"/>
      <c r="IO129" s="141"/>
      <c r="IP129" s="141"/>
      <c r="IQ129" s="141"/>
      <c r="IR129" s="141"/>
      <c r="IS129" s="141"/>
      <c r="IT129" s="141"/>
      <c r="IU129" s="141"/>
      <c r="IV129" s="141"/>
      <c r="IW129" s="142"/>
      <c r="IX129" s="151"/>
      <c r="IY129" s="151"/>
      <c r="IZ129" s="151"/>
      <c r="JA129" s="151"/>
      <c r="JB129" s="151"/>
      <c r="JC129" s="151"/>
      <c r="JD129" s="151"/>
      <c r="JE129" s="151"/>
      <c r="JF129" s="151"/>
      <c r="JG129" s="151"/>
      <c r="JH129" s="151"/>
      <c r="JI129" s="151"/>
      <c r="JJ129" s="142"/>
      <c r="JK129" s="151"/>
      <c r="JL129" s="151"/>
      <c r="JM129" s="151"/>
      <c r="JN129" s="151"/>
      <c r="JO129" s="151"/>
      <c r="JP129" s="151"/>
      <c r="JQ129" s="151"/>
      <c r="JR129" s="151"/>
      <c r="JS129" s="151"/>
      <c r="JT129" s="151"/>
      <c r="JU129" s="151"/>
      <c r="JV129" s="151"/>
      <c r="JW129" s="142"/>
      <c r="JX129" s="151"/>
      <c r="JY129" s="151"/>
      <c r="JZ129" s="151"/>
      <c r="KA129" s="151"/>
      <c r="KB129" s="151"/>
      <c r="KC129" s="151"/>
      <c r="KD129" s="151"/>
      <c r="KE129" s="151"/>
      <c r="KF129" s="151"/>
      <c r="KG129" s="151"/>
      <c r="KH129" s="151"/>
      <c r="KI129" s="151"/>
      <c r="KJ129" s="142"/>
      <c r="KK129" s="151"/>
      <c r="KL129" s="151"/>
      <c r="KM129" s="151"/>
      <c r="KN129" s="151"/>
      <c r="KO129" s="151"/>
      <c r="KP129" s="151"/>
      <c r="KQ129" s="151"/>
      <c r="KR129" s="151"/>
      <c r="KS129" s="151"/>
      <c r="KT129" s="151"/>
      <c r="KU129" s="151"/>
      <c r="KV129" s="151"/>
      <c r="KW129" s="142"/>
      <c r="KX129" s="151"/>
      <c r="KY129" s="151"/>
      <c r="KZ129" s="151"/>
      <c r="LA129" s="151"/>
      <c r="LB129" s="151"/>
      <c r="LC129" s="151"/>
      <c r="LD129" s="151"/>
      <c r="LE129" s="151"/>
      <c r="LF129" s="151"/>
      <c r="LG129" s="151"/>
      <c r="LH129" s="151"/>
      <c r="LI129" s="151"/>
      <c r="LJ129" s="142"/>
      <c r="LK129" s="151"/>
      <c r="LL129" s="151"/>
      <c r="LM129" s="151"/>
      <c r="LN129" s="151"/>
      <c r="LO129" s="151"/>
      <c r="LP129" s="151"/>
      <c r="LQ129" s="151"/>
      <c r="LR129" s="151"/>
      <c r="LS129" s="151"/>
      <c r="LT129" s="151"/>
      <c r="LU129" s="151"/>
      <c r="LV129" s="151"/>
      <c r="LW129" s="142"/>
      <c r="LX129" s="151"/>
      <c r="LY129" s="151"/>
      <c r="LZ129" s="151"/>
      <c r="MA129" s="151"/>
      <c r="MB129" s="151"/>
      <c r="MC129" s="151"/>
      <c r="MD129" s="151"/>
      <c r="ME129" s="151"/>
      <c r="MF129" s="151"/>
      <c r="MG129" s="151"/>
      <c r="MH129" s="151"/>
      <c r="MI129" s="151"/>
      <c r="MJ129" s="142"/>
    </row>
    <row r="130" spans="1:348" ht="18" x14ac:dyDescent="0.25">
      <c r="A130" s="1">
        <v>7414</v>
      </c>
      <c r="B130" s="2"/>
      <c r="C130" s="246" t="s">
        <v>456</v>
      </c>
      <c r="D130" s="206" t="s">
        <v>457</v>
      </c>
      <c r="E130" s="141">
        <v>0</v>
      </c>
      <c r="F130" s="141">
        <v>0</v>
      </c>
      <c r="G130" s="141">
        <v>0</v>
      </c>
      <c r="H130" s="141">
        <v>0</v>
      </c>
      <c r="I130" s="141">
        <v>0</v>
      </c>
      <c r="J130" s="141">
        <v>0</v>
      </c>
      <c r="K130" s="141">
        <v>0</v>
      </c>
      <c r="L130" s="141">
        <v>0</v>
      </c>
      <c r="M130" s="141">
        <v>0</v>
      </c>
      <c r="N130" s="141">
        <v>0</v>
      </c>
      <c r="O130" s="141">
        <v>0</v>
      </c>
      <c r="P130" s="141">
        <v>0</v>
      </c>
      <c r="Q130" s="141">
        <v>0</v>
      </c>
      <c r="R130" s="141">
        <v>0</v>
      </c>
      <c r="S130" s="141">
        <v>0</v>
      </c>
      <c r="T130" s="141">
        <v>0</v>
      </c>
      <c r="U130" s="141">
        <v>0</v>
      </c>
      <c r="V130" s="141">
        <v>0</v>
      </c>
      <c r="W130" s="141">
        <v>0</v>
      </c>
      <c r="X130" s="141">
        <v>0</v>
      </c>
      <c r="Y130" s="141">
        <v>0</v>
      </c>
      <c r="Z130" s="141">
        <v>0</v>
      </c>
      <c r="AA130" s="141">
        <v>0</v>
      </c>
      <c r="AB130" s="141">
        <v>0</v>
      </c>
      <c r="AC130" s="141">
        <v>0</v>
      </c>
      <c r="AD130" s="141">
        <v>0</v>
      </c>
      <c r="AE130" s="141">
        <v>0</v>
      </c>
      <c r="AF130" s="141">
        <v>0</v>
      </c>
      <c r="AG130" s="141">
        <v>0</v>
      </c>
      <c r="AH130" s="141">
        <v>0</v>
      </c>
      <c r="AI130" s="141">
        <v>0</v>
      </c>
      <c r="AJ130" s="141">
        <v>0</v>
      </c>
      <c r="AK130" s="141">
        <v>0</v>
      </c>
      <c r="AL130" s="141">
        <v>0</v>
      </c>
      <c r="AM130" s="141">
        <v>0</v>
      </c>
      <c r="AN130" s="141">
        <v>0</v>
      </c>
      <c r="AO130" s="141">
        <v>0</v>
      </c>
      <c r="AP130" s="141">
        <v>0</v>
      </c>
      <c r="AQ130" s="141">
        <v>0</v>
      </c>
      <c r="AR130" s="141">
        <v>0</v>
      </c>
      <c r="AS130" s="141">
        <v>0</v>
      </c>
      <c r="AT130" s="141">
        <v>0</v>
      </c>
      <c r="AU130" s="141">
        <v>0</v>
      </c>
      <c r="AV130" s="141">
        <v>0</v>
      </c>
      <c r="AW130" s="141">
        <v>0</v>
      </c>
      <c r="AX130" s="141">
        <v>0</v>
      </c>
      <c r="AY130" s="141">
        <v>0</v>
      </c>
      <c r="AZ130" s="141">
        <v>0</v>
      </c>
      <c r="BA130" s="141">
        <v>0</v>
      </c>
      <c r="BB130" s="141">
        <v>0</v>
      </c>
      <c r="BC130" s="141">
        <v>0</v>
      </c>
      <c r="BD130" s="141">
        <v>0</v>
      </c>
      <c r="BE130" s="141">
        <v>0</v>
      </c>
      <c r="BF130" s="141">
        <v>0</v>
      </c>
      <c r="BG130" s="141">
        <v>0</v>
      </c>
      <c r="BH130" s="141">
        <v>0</v>
      </c>
      <c r="BI130" s="141">
        <v>0</v>
      </c>
      <c r="BJ130" s="141">
        <v>0</v>
      </c>
      <c r="BK130" s="141">
        <v>0</v>
      </c>
      <c r="BL130" s="141">
        <v>0</v>
      </c>
      <c r="BM130" s="141">
        <v>0</v>
      </c>
      <c r="BN130" s="141">
        <v>0</v>
      </c>
      <c r="BO130" s="141">
        <v>0</v>
      </c>
      <c r="BP130" s="141">
        <v>0</v>
      </c>
      <c r="BQ130" s="141">
        <v>0</v>
      </c>
      <c r="BR130" s="141">
        <v>0</v>
      </c>
      <c r="BS130" s="141">
        <v>0</v>
      </c>
      <c r="BT130" s="141">
        <v>0</v>
      </c>
      <c r="BU130" s="141">
        <v>0</v>
      </c>
      <c r="BV130" s="141">
        <v>0</v>
      </c>
      <c r="BW130" s="141">
        <v>0</v>
      </c>
      <c r="BX130" s="141">
        <v>0</v>
      </c>
      <c r="BY130" s="141">
        <v>0</v>
      </c>
      <c r="BZ130" s="141">
        <v>0</v>
      </c>
      <c r="CA130" s="141">
        <v>0</v>
      </c>
      <c r="CB130" s="141">
        <v>0</v>
      </c>
      <c r="CC130" s="141">
        <v>0</v>
      </c>
      <c r="CD130" s="141">
        <v>0</v>
      </c>
      <c r="CE130" s="141">
        <v>0</v>
      </c>
      <c r="CF130" s="141">
        <v>0</v>
      </c>
      <c r="CG130" s="141">
        <v>0</v>
      </c>
      <c r="CH130" s="141">
        <v>0</v>
      </c>
      <c r="CI130" s="141">
        <v>0</v>
      </c>
      <c r="CJ130" s="141">
        <v>0</v>
      </c>
      <c r="CK130" s="141">
        <v>0</v>
      </c>
      <c r="CL130" s="141">
        <v>0</v>
      </c>
      <c r="CM130" s="141">
        <v>0</v>
      </c>
      <c r="CN130" s="141">
        <v>0</v>
      </c>
      <c r="CO130" s="141">
        <v>0</v>
      </c>
      <c r="CP130" s="141">
        <v>0</v>
      </c>
      <c r="CQ130" s="141">
        <v>0</v>
      </c>
      <c r="CR130" s="141">
        <v>0</v>
      </c>
      <c r="CS130" s="141">
        <v>0</v>
      </c>
      <c r="CT130" s="141">
        <v>0</v>
      </c>
      <c r="CU130" s="141">
        <v>0</v>
      </c>
      <c r="CV130" s="141">
        <v>0</v>
      </c>
      <c r="CW130" s="141">
        <v>0</v>
      </c>
      <c r="CX130" s="141">
        <v>0</v>
      </c>
      <c r="CY130" s="141">
        <v>0</v>
      </c>
      <c r="CZ130" s="141">
        <v>0</v>
      </c>
      <c r="DA130" s="141">
        <v>0</v>
      </c>
      <c r="DB130" s="141">
        <v>0</v>
      </c>
      <c r="DC130" s="141">
        <v>0</v>
      </c>
      <c r="DD130" s="141">
        <v>0</v>
      </c>
      <c r="DE130" s="141">
        <v>0</v>
      </c>
      <c r="DF130" s="141">
        <v>0</v>
      </c>
      <c r="DG130" s="141">
        <v>0</v>
      </c>
      <c r="DH130" s="141">
        <v>0</v>
      </c>
      <c r="DI130" s="141">
        <v>0</v>
      </c>
      <c r="DJ130" s="141">
        <v>0</v>
      </c>
      <c r="DK130" s="141">
        <v>0</v>
      </c>
      <c r="DL130" s="141">
        <v>0</v>
      </c>
      <c r="DM130" s="141">
        <v>0</v>
      </c>
      <c r="DN130" s="141">
        <v>0</v>
      </c>
      <c r="DO130" s="141">
        <v>0</v>
      </c>
      <c r="DP130" s="141">
        <v>0</v>
      </c>
      <c r="DQ130" s="141">
        <v>0</v>
      </c>
      <c r="DR130" s="141">
        <v>0</v>
      </c>
      <c r="DS130" s="141">
        <v>0</v>
      </c>
      <c r="DT130" s="141">
        <v>0</v>
      </c>
      <c r="DU130" s="141">
        <v>0</v>
      </c>
      <c r="DV130" s="141">
        <v>0</v>
      </c>
      <c r="DW130" s="141">
        <v>0</v>
      </c>
      <c r="DX130" s="141">
        <v>0</v>
      </c>
      <c r="DY130" s="141">
        <v>0</v>
      </c>
      <c r="DZ130" s="141">
        <v>0</v>
      </c>
      <c r="EA130" s="141">
        <v>0</v>
      </c>
      <c r="EB130" s="141">
        <v>0</v>
      </c>
      <c r="EC130" s="141">
        <v>0</v>
      </c>
      <c r="ED130" s="141">
        <v>0</v>
      </c>
      <c r="EE130" s="141">
        <v>0</v>
      </c>
      <c r="EF130" s="141">
        <v>0</v>
      </c>
      <c r="EG130" s="141">
        <v>0</v>
      </c>
      <c r="EH130" s="141">
        <v>0</v>
      </c>
      <c r="EI130" s="141">
        <v>0</v>
      </c>
      <c r="EJ130" s="141">
        <v>0</v>
      </c>
      <c r="EK130" s="141">
        <v>0</v>
      </c>
      <c r="EL130" s="141">
        <v>0</v>
      </c>
      <c r="EM130" s="141">
        <v>0</v>
      </c>
      <c r="EN130" s="141">
        <v>0</v>
      </c>
      <c r="EO130" s="141">
        <v>0</v>
      </c>
      <c r="EP130" s="141">
        <v>0</v>
      </c>
      <c r="EQ130" s="141">
        <v>0</v>
      </c>
      <c r="ER130" s="141">
        <v>0</v>
      </c>
      <c r="ES130" s="141">
        <v>0</v>
      </c>
      <c r="ET130" s="141">
        <v>0</v>
      </c>
      <c r="EU130" s="141">
        <v>0</v>
      </c>
      <c r="EV130" s="141">
        <v>0</v>
      </c>
      <c r="EW130" s="141">
        <v>0</v>
      </c>
      <c r="EX130" s="141">
        <v>0</v>
      </c>
      <c r="EY130" s="141">
        <v>0</v>
      </c>
      <c r="EZ130" s="141">
        <v>0</v>
      </c>
      <c r="FA130" s="141">
        <v>0</v>
      </c>
      <c r="FB130" s="141">
        <v>0</v>
      </c>
      <c r="FC130" s="141">
        <v>0</v>
      </c>
      <c r="FD130" s="141">
        <v>0</v>
      </c>
      <c r="FE130" s="141">
        <v>0</v>
      </c>
      <c r="FF130" s="141">
        <v>0</v>
      </c>
      <c r="FG130" s="141">
        <v>0</v>
      </c>
      <c r="FH130" s="141">
        <v>0</v>
      </c>
      <c r="FI130" s="141">
        <v>0</v>
      </c>
      <c r="FJ130" s="141">
        <v>0</v>
      </c>
      <c r="FK130" s="141">
        <v>0</v>
      </c>
      <c r="FL130" s="141">
        <v>0</v>
      </c>
      <c r="FM130" s="141">
        <v>0</v>
      </c>
      <c r="FN130" s="141">
        <v>0</v>
      </c>
      <c r="FO130" s="141">
        <v>0</v>
      </c>
      <c r="FP130" s="141">
        <v>0</v>
      </c>
      <c r="FQ130" s="141">
        <v>0</v>
      </c>
      <c r="FR130" s="141">
        <v>0</v>
      </c>
      <c r="FS130" s="141">
        <v>0</v>
      </c>
      <c r="FT130" s="141">
        <v>0</v>
      </c>
      <c r="FU130" s="141">
        <v>0</v>
      </c>
      <c r="FV130" s="141">
        <v>0</v>
      </c>
      <c r="FW130" s="141">
        <v>0</v>
      </c>
      <c r="FX130" s="141">
        <v>0</v>
      </c>
      <c r="FY130" s="141">
        <v>0</v>
      </c>
      <c r="FZ130" s="141">
        <v>0</v>
      </c>
      <c r="GA130" s="141">
        <v>0</v>
      </c>
      <c r="GB130" s="141">
        <v>0</v>
      </c>
      <c r="GC130" s="141">
        <v>0</v>
      </c>
      <c r="GD130" s="141">
        <v>0</v>
      </c>
      <c r="GE130" s="141">
        <v>0</v>
      </c>
      <c r="GF130" s="141">
        <v>0</v>
      </c>
      <c r="GG130" s="141">
        <v>0</v>
      </c>
      <c r="GH130" s="141">
        <v>0</v>
      </c>
      <c r="GI130" s="141">
        <v>0</v>
      </c>
      <c r="GJ130" s="141">
        <v>0</v>
      </c>
      <c r="GK130" s="141">
        <v>0</v>
      </c>
      <c r="GL130" s="141">
        <v>0</v>
      </c>
      <c r="GM130" s="141">
        <v>0</v>
      </c>
      <c r="GN130" s="141">
        <v>0</v>
      </c>
      <c r="GO130" s="141">
        <v>0</v>
      </c>
      <c r="GP130" s="141">
        <v>0</v>
      </c>
      <c r="GQ130" s="141">
        <v>0</v>
      </c>
      <c r="GR130" s="141">
        <v>0</v>
      </c>
      <c r="GS130" s="141">
        <v>0</v>
      </c>
      <c r="GT130" s="141">
        <v>0</v>
      </c>
      <c r="GU130" s="141">
        <v>0</v>
      </c>
      <c r="GV130" s="141">
        <v>0</v>
      </c>
      <c r="GW130" s="141">
        <v>0</v>
      </c>
      <c r="GX130" s="141">
        <v>0</v>
      </c>
      <c r="GY130" s="141">
        <v>0</v>
      </c>
      <c r="GZ130" s="141">
        <v>0</v>
      </c>
      <c r="HA130" s="141">
        <v>0</v>
      </c>
      <c r="HB130" s="141">
        <v>0</v>
      </c>
      <c r="HC130" s="141">
        <v>0</v>
      </c>
      <c r="HD130" s="141">
        <v>0</v>
      </c>
      <c r="HE130" s="141">
        <v>0</v>
      </c>
      <c r="HF130" s="141">
        <v>0</v>
      </c>
      <c r="HG130" s="141">
        <v>0</v>
      </c>
      <c r="HH130" s="141">
        <v>0</v>
      </c>
      <c r="HI130" s="141">
        <v>0</v>
      </c>
      <c r="HJ130" s="141">
        <v>0</v>
      </c>
      <c r="HK130" s="141">
        <v>0</v>
      </c>
      <c r="HL130" s="141">
        <v>0</v>
      </c>
      <c r="HM130" s="141">
        <v>0</v>
      </c>
      <c r="HN130" s="141">
        <v>0</v>
      </c>
      <c r="HO130" s="141">
        <v>0</v>
      </c>
      <c r="HP130" s="141">
        <v>0</v>
      </c>
      <c r="HQ130" s="141">
        <v>0</v>
      </c>
      <c r="HR130" s="141">
        <v>0</v>
      </c>
      <c r="HS130" s="141">
        <v>0</v>
      </c>
      <c r="HT130" s="141">
        <v>0</v>
      </c>
      <c r="HU130" s="141">
        <v>0</v>
      </c>
      <c r="HV130" s="141">
        <v>0</v>
      </c>
      <c r="HW130" s="141">
        <v>0</v>
      </c>
      <c r="HX130" s="141">
        <v>0</v>
      </c>
      <c r="HY130" s="141">
        <v>0</v>
      </c>
      <c r="HZ130" s="141">
        <v>0</v>
      </c>
      <c r="IA130" s="141">
        <v>0</v>
      </c>
      <c r="IB130" s="141">
        <v>0</v>
      </c>
      <c r="IC130" s="141">
        <v>0</v>
      </c>
      <c r="ID130" s="141">
        <v>0</v>
      </c>
      <c r="IE130" s="141">
        <v>0</v>
      </c>
      <c r="IF130" s="141">
        <v>0</v>
      </c>
      <c r="IG130" s="141">
        <v>0</v>
      </c>
      <c r="IH130" s="141">
        <v>0</v>
      </c>
      <c r="II130" s="141">
        <v>0</v>
      </c>
      <c r="IJ130" s="141">
        <v>0</v>
      </c>
      <c r="IK130" s="141">
        <v>0</v>
      </c>
      <c r="IL130" s="141">
        <v>0</v>
      </c>
      <c r="IM130" s="141">
        <v>0</v>
      </c>
      <c r="IN130" s="141">
        <v>0</v>
      </c>
      <c r="IO130" s="141">
        <v>0</v>
      </c>
      <c r="IP130" s="141">
        <v>0</v>
      </c>
      <c r="IQ130" s="141">
        <v>0</v>
      </c>
      <c r="IR130" s="141">
        <v>0</v>
      </c>
      <c r="IS130" s="141">
        <v>0</v>
      </c>
      <c r="IT130" s="141">
        <v>0</v>
      </c>
      <c r="IU130" s="141">
        <v>0</v>
      </c>
      <c r="IV130" s="141">
        <v>0</v>
      </c>
      <c r="IW130" s="141">
        <v>0</v>
      </c>
      <c r="IX130" s="151">
        <f>SUM(IX131)</f>
        <v>0</v>
      </c>
      <c r="IY130" s="151">
        <f>SUM(IY131)</f>
        <v>0</v>
      </c>
      <c r="IZ130" s="151">
        <f t="shared" ref="IZ130:JA130" si="607">SUM(IZ131)</f>
        <v>0</v>
      </c>
      <c r="JA130" s="151">
        <f t="shared" si="607"/>
        <v>0</v>
      </c>
      <c r="JB130" s="151">
        <f>SUM(JB131)</f>
        <v>174250.5</v>
      </c>
      <c r="JC130" s="151">
        <f>SUM(JC131)</f>
        <v>0</v>
      </c>
      <c r="JD130" s="151">
        <f>SUM(JD131)</f>
        <v>0</v>
      </c>
      <c r="JE130" s="151">
        <f t="shared" ref="JE130" si="608">SUM(JE131)</f>
        <v>0</v>
      </c>
      <c r="JF130" s="151">
        <f t="shared" ref="JF130:JG130" si="609">SUM(JF131)</f>
        <v>0</v>
      </c>
      <c r="JG130" s="151">
        <f t="shared" si="609"/>
        <v>0</v>
      </c>
      <c r="JH130" s="151">
        <f t="shared" ref="JH130" si="610">SUM(JH131)</f>
        <v>0</v>
      </c>
      <c r="JI130" s="151">
        <f>SUM(JI131)</f>
        <v>0</v>
      </c>
      <c r="JJ130" s="142">
        <f>IX130+IY130+IZ130+JA130+JB130+JC130+JD130+JE130+JF130+JG130+JH130+JI130</f>
        <v>174250.5</v>
      </c>
      <c r="JK130" s="151">
        <f>SUM(JK131)</f>
        <v>0</v>
      </c>
      <c r="JL130" s="151">
        <f>SUM(JL131)</f>
        <v>0</v>
      </c>
      <c r="JM130" s="151">
        <f t="shared" ref="JM130:JN130" si="611">SUM(JM131)</f>
        <v>0</v>
      </c>
      <c r="JN130" s="151">
        <f t="shared" si="611"/>
        <v>0</v>
      </c>
      <c r="JO130" s="151">
        <f>SUM(JO131)</f>
        <v>0</v>
      </c>
      <c r="JP130" s="151">
        <f>SUM(JP131)</f>
        <v>0</v>
      </c>
      <c r="JQ130" s="151">
        <f>SUM(JQ131)</f>
        <v>0</v>
      </c>
      <c r="JR130" s="151">
        <f t="shared" ref="JR130:JU130" si="612">SUM(JR131)</f>
        <v>0</v>
      </c>
      <c r="JS130" s="151">
        <f t="shared" si="612"/>
        <v>0</v>
      </c>
      <c r="JT130" s="151">
        <f t="shared" si="612"/>
        <v>0</v>
      </c>
      <c r="JU130" s="151">
        <f t="shared" si="612"/>
        <v>0</v>
      </c>
      <c r="JV130" s="151">
        <f>SUM(JV131)</f>
        <v>0</v>
      </c>
      <c r="JW130" s="142">
        <f>JK130+JL130+JM130+JN130+JO130+JP130+JQ130+JR130+JS130+JT130+JU130+JV130</f>
        <v>0</v>
      </c>
      <c r="JX130" s="151">
        <f>SUM(JX131)</f>
        <v>0</v>
      </c>
      <c r="JY130" s="151">
        <f>SUM(JY131)</f>
        <v>0</v>
      </c>
      <c r="JZ130" s="151">
        <f t="shared" ref="JZ130:KA130" si="613">SUM(JZ131)</f>
        <v>0</v>
      </c>
      <c r="KA130" s="151">
        <f t="shared" si="613"/>
        <v>0</v>
      </c>
      <c r="KB130" s="151">
        <f>SUM(KB131)</f>
        <v>0</v>
      </c>
      <c r="KC130" s="151">
        <f>SUM(KC131)</f>
        <v>0</v>
      </c>
      <c r="KD130" s="151">
        <f>SUM(KD131)</f>
        <v>0</v>
      </c>
      <c r="KE130" s="151">
        <f t="shared" ref="KE130:KH130" si="614">SUM(KE131)</f>
        <v>0</v>
      </c>
      <c r="KF130" s="151">
        <f t="shared" si="614"/>
        <v>0</v>
      </c>
      <c r="KG130" s="151">
        <f t="shared" si="614"/>
        <v>0</v>
      </c>
      <c r="KH130" s="151">
        <f t="shared" si="614"/>
        <v>0</v>
      </c>
      <c r="KI130" s="151">
        <f>SUM(KI131)</f>
        <v>0</v>
      </c>
      <c r="KJ130" s="142">
        <f>JX130+JY130+JZ130+KA130+KB130+KC130+KD130+KE130+KF130+KG130+KH130+KI130</f>
        <v>0</v>
      </c>
      <c r="KK130" s="151">
        <f>SUM(KK131)</f>
        <v>0</v>
      </c>
      <c r="KL130" s="151">
        <f>SUM(KL131)</f>
        <v>0</v>
      </c>
      <c r="KM130" s="151">
        <f t="shared" ref="KM130:KN130" si="615">SUM(KM131)</f>
        <v>0</v>
      </c>
      <c r="KN130" s="151">
        <f t="shared" si="615"/>
        <v>0</v>
      </c>
      <c r="KO130" s="151">
        <f>SUM(KO131)</f>
        <v>0</v>
      </c>
      <c r="KP130" s="151">
        <f>SUM(KP131)</f>
        <v>0</v>
      </c>
      <c r="KQ130" s="151">
        <f>SUM(KQ131)</f>
        <v>0</v>
      </c>
      <c r="KR130" s="151">
        <f t="shared" ref="KR130:KU130" si="616">SUM(KR131)</f>
        <v>0</v>
      </c>
      <c r="KS130" s="151">
        <f t="shared" si="616"/>
        <v>0</v>
      </c>
      <c r="KT130" s="151">
        <f t="shared" si="616"/>
        <v>0</v>
      </c>
      <c r="KU130" s="151">
        <f t="shared" si="616"/>
        <v>0</v>
      </c>
      <c r="KV130" s="151">
        <f>SUM(KV131)</f>
        <v>0</v>
      </c>
      <c r="KW130" s="142">
        <f>KK130+KL130+KM130+KN130+KO130+KP130+KQ130+KR130+KS130+KT130+KU130+KV130</f>
        <v>0</v>
      </c>
      <c r="KX130" s="151">
        <f>SUM(KX131)</f>
        <v>0</v>
      </c>
      <c r="KY130" s="151">
        <f>SUM(KY131)</f>
        <v>0</v>
      </c>
      <c r="KZ130" s="151">
        <f t="shared" ref="KZ130:LA130" si="617">SUM(KZ131)</f>
        <v>0</v>
      </c>
      <c r="LA130" s="151">
        <f t="shared" si="617"/>
        <v>0</v>
      </c>
      <c r="LB130" s="151">
        <f>SUM(LB131)</f>
        <v>0</v>
      </c>
      <c r="LC130" s="151">
        <f>SUM(LC131)</f>
        <v>0</v>
      </c>
      <c r="LD130" s="151">
        <f>SUM(LD131)</f>
        <v>0</v>
      </c>
      <c r="LE130" s="151">
        <f t="shared" ref="LE130:LH130" si="618">SUM(LE131)</f>
        <v>0</v>
      </c>
      <c r="LF130" s="151">
        <f t="shared" si="618"/>
        <v>0</v>
      </c>
      <c r="LG130" s="151">
        <f t="shared" si="618"/>
        <v>0</v>
      </c>
      <c r="LH130" s="151">
        <f t="shared" si="618"/>
        <v>0</v>
      </c>
      <c r="LI130" s="151">
        <f>SUM(LI131)</f>
        <v>0</v>
      </c>
      <c r="LJ130" s="142">
        <f>KX130+KY130+KZ130+LA130+LB130+LC130+LD130+LE130+LF130+LG130+LH130+LI130</f>
        <v>0</v>
      </c>
      <c r="LK130" s="151">
        <f>SUM(LK131)</f>
        <v>0</v>
      </c>
      <c r="LL130" s="151">
        <f>SUM(LL131)</f>
        <v>0</v>
      </c>
      <c r="LM130" s="151">
        <f t="shared" ref="LM130:LN130" si="619">SUM(LM131)</f>
        <v>0</v>
      </c>
      <c r="LN130" s="151">
        <f t="shared" si="619"/>
        <v>0</v>
      </c>
      <c r="LO130" s="151">
        <f>SUM(LO131)</f>
        <v>0</v>
      </c>
      <c r="LP130" s="151">
        <f>SUM(LP131)</f>
        <v>0</v>
      </c>
      <c r="LQ130" s="151">
        <f>SUM(LQ131)</f>
        <v>0</v>
      </c>
      <c r="LR130" s="151">
        <f t="shared" ref="LR130:LU130" si="620">SUM(LR131)</f>
        <v>0</v>
      </c>
      <c r="LS130" s="151">
        <f t="shared" si="620"/>
        <v>0</v>
      </c>
      <c r="LT130" s="151">
        <f t="shared" si="620"/>
        <v>0</v>
      </c>
      <c r="LU130" s="151">
        <f t="shared" si="620"/>
        <v>0</v>
      </c>
      <c r="LV130" s="151">
        <f>SUM(LV131)</f>
        <v>0</v>
      </c>
      <c r="LW130" s="142">
        <f>LK130+LL130+LM130+LN130+LO130+LP130+LQ130+LR130+LS130+LT130+LU130+LV130</f>
        <v>0</v>
      </c>
      <c r="LX130" s="151">
        <f>SUM(LX131)</f>
        <v>0</v>
      </c>
      <c r="LY130" s="151">
        <f>SUM(LY131)</f>
        <v>0</v>
      </c>
      <c r="LZ130" s="151">
        <f t="shared" ref="LZ130:MA130" si="621">SUM(LZ131)</f>
        <v>0</v>
      </c>
      <c r="MA130" s="151">
        <f t="shared" si="621"/>
        <v>0</v>
      </c>
      <c r="MB130" s="151">
        <f>SUM(MB131)</f>
        <v>0</v>
      </c>
      <c r="MC130" s="151">
        <f>SUM(MC131)</f>
        <v>0</v>
      </c>
      <c r="MD130" s="151">
        <f>SUM(MD131)</f>
        <v>0</v>
      </c>
      <c r="ME130" s="151">
        <f t="shared" ref="ME130:MH130" si="622">SUM(ME131)</f>
        <v>0</v>
      </c>
      <c r="MF130" s="151">
        <f t="shared" si="622"/>
        <v>0</v>
      </c>
      <c r="MG130" s="151">
        <f t="shared" si="622"/>
        <v>0</v>
      </c>
      <c r="MH130" s="151">
        <f t="shared" si="622"/>
        <v>0</v>
      </c>
      <c r="MI130" s="151">
        <f>SUM(MI131)</f>
        <v>0</v>
      </c>
      <c r="MJ130" s="142">
        <f>LX130+LY130+LZ130+MA130+MB130+MC130+MD130+ME130+MF130+MG130+MH130+MI130</f>
        <v>0</v>
      </c>
    </row>
    <row r="131" spans="1:348" ht="18" x14ac:dyDescent="0.25">
      <c r="A131" s="42">
        <v>741400</v>
      </c>
      <c r="B131" s="2"/>
      <c r="C131" s="245" t="s">
        <v>456</v>
      </c>
      <c r="D131" s="205" t="s">
        <v>457</v>
      </c>
      <c r="E131" s="143">
        <v>0</v>
      </c>
      <c r="F131" s="143">
        <v>0</v>
      </c>
      <c r="G131" s="143">
        <v>0</v>
      </c>
      <c r="H131" s="143">
        <v>0</v>
      </c>
      <c r="I131" s="143">
        <v>0</v>
      </c>
      <c r="J131" s="143">
        <v>0</v>
      </c>
      <c r="K131" s="143">
        <v>0</v>
      </c>
      <c r="L131" s="143">
        <v>0</v>
      </c>
      <c r="M131" s="143">
        <v>0</v>
      </c>
      <c r="N131" s="143">
        <v>0</v>
      </c>
      <c r="O131" s="143">
        <v>0</v>
      </c>
      <c r="P131" s="143">
        <v>0</v>
      </c>
      <c r="Q131" s="143">
        <v>0</v>
      </c>
      <c r="R131" s="143">
        <v>0</v>
      </c>
      <c r="S131" s="143">
        <v>0</v>
      </c>
      <c r="T131" s="143">
        <v>0</v>
      </c>
      <c r="U131" s="143">
        <v>0</v>
      </c>
      <c r="V131" s="143">
        <v>0</v>
      </c>
      <c r="W131" s="143">
        <v>0</v>
      </c>
      <c r="X131" s="143">
        <v>0</v>
      </c>
      <c r="Y131" s="143">
        <v>0</v>
      </c>
      <c r="Z131" s="143">
        <v>0</v>
      </c>
      <c r="AA131" s="143">
        <v>0</v>
      </c>
      <c r="AB131" s="143">
        <v>0</v>
      </c>
      <c r="AC131" s="143">
        <v>0</v>
      </c>
      <c r="AD131" s="143">
        <v>0</v>
      </c>
      <c r="AE131" s="143">
        <v>0</v>
      </c>
      <c r="AF131" s="143">
        <v>0</v>
      </c>
      <c r="AG131" s="143">
        <v>0</v>
      </c>
      <c r="AH131" s="143">
        <v>0</v>
      </c>
      <c r="AI131" s="143">
        <v>0</v>
      </c>
      <c r="AJ131" s="143">
        <v>0</v>
      </c>
      <c r="AK131" s="143">
        <v>0</v>
      </c>
      <c r="AL131" s="143">
        <v>0</v>
      </c>
      <c r="AM131" s="143">
        <v>0</v>
      </c>
      <c r="AN131" s="143">
        <v>0</v>
      </c>
      <c r="AO131" s="143">
        <v>0</v>
      </c>
      <c r="AP131" s="143">
        <v>0</v>
      </c>
      <c r="AQ131" s="143">
        <v>0</v>
      </c>
      <c r="AR131" s="143">
        <v>0</v>
      </c>
      <c r="AS131" s="143">
        <v>0</v>
      </c>
      <c r="AT131" s="143">
        <v>0</v>
      </c>
      <c r="AU131" s="143">
        <v>0</v>
      </c>
      <c r="AV131" s="143">
        <v>0</v>
      </c>
      <c r="AW131" s="143">
        <v>0</v>
      </c>
      <c r="AX131" s="143">
        <v>0</v>
      </c>
      <c r="AY131" s="143">
        <v>0</v>
      </c>
      <c r="AZ131" s="143">
        <v>0</v>
      </c>
      <c r="BA131" s="143">
        <v>0</v>
      </c>
      <c r="BB131" s="143">
        <v>0</v>
      </c>
      <c r="BC131" s="143">
        <v>0</v>
      </c>
      <c r="BD131" s="143">
        <v>0</v>
      </c>
      <c r="BE131" s="143">
        <v>0</v>
      </c>
      <c r="BF131" s="143">
        <v>0</v>
      </c>
      <c r="BG131" s="143">
        <v>0</v>
      </c>
      <c r="BH131" s="143">
        <v>0</v>
      </c>
      <c r="BI131" s="143">
        <v>0</v>
      </c>
      <c r="BJ131" s="143">
        <v>0</v>
      </c>
      <c r="BK131" s="143">
        <v>0</v>
      </c>
      <c r="BL131" s="143">
        <v>0</v>
      </c>
      <c r="BM131" s="143">
        <v>0</v>
      </c>
      <c r="BN131" s="143">
        <v>0</v>
      </c>
      <c r="BO131" s="143">
        <v>0</v>
      </c>
      <c r="BP131" s="143">
        <v>0</v>
      </c>
      <c r="BQ131" s="143">
        <v>0</v>
      </c>
      <c r="BR131" s="143">
        <v>0</v>
      </c>
      <c r="BS131" s="143">
        <v>0</v>
      </c>
      <c r="BT131" s="143">
        <v>0</v>
      </c>
      <c r="BU131" s="143">
        <v>0</v>
      </c>
      <c r="BV131" s="143">
        <v>0</v>
      </c>
      <c r="BW131" s="143">
        <v>0</v>
      </c>
      <c r="BX131" s="143">
        <v>0</v>
      </c>
      <c r="BY131" s="143">
        <v>0</v>
      </c>
      <c r="BZ131" s="143">
        <v>0</v>
      </c>
      <c r="CA131" s="143">
        <v>0</v>
      </c>
      <c r="CB131" s="143">
        <v>0</v>
      </c>
      <c r="CC131" s="143">
        <v>0</v>
      </c>
      <c r="CD131" s="143">
        <v>0</v>
      </c>
      <c r="CE131" s="143">
        <v>0</v>
      </c>
      <c r="CF131" s="143">
        <v>0</v>
      </c>
      <c r="CG131" s="143">
        <v>0</v>
      </c>
      <c r="CH131" s="143">
        <v>0</v>
      </c>
      <c r="CI131" s="143">
        <v>0</v>
      </c>
      <c r="CJ131" s="143">
        <v>0</v>
      </c>
      <c r="CK131" s="143">
        <v>0</v>
      </c>
      <c r="CL131" s="143">
        <v>0</v>
      </c>
      <c r="CM131" s="143">
        <v>0</v>
      </c>
      <c r="CN131" s="143">
        <v>0</v>
      </c>
      <c r="CO131" s="143">
        <v>0</v>
      </c>
      <c r="CP131" s="143">
        <v>0</v>
      </c>
      <c r="CQ131" s="143">
        <v>0</v>
      </c>
      <c r="CR131" s="143">
        <v>0</v>
      </c>
      <c r="CS131" s="143">
        <v>0</v>
      </c>
      <c r="CT131" s="143">
        <v>0</v>
      </c>
      <c r="CU131" s="143">
        <v>0</v>
      </c>
      <c r="CV131" s="143">
        <v>0</v>
      </c>
      <c r="CW131" s="143">
        <v>0</v>
      </c>
      <c r="CX131" s="143">
        <v>0</v>
      </c>
      <c r="CY131" s="143">
        <v>0</v>
      </c>
      <c r="CZ131" s="143">
        <v>0</v>
      </c>
      <c r="DA131" s="143">
        <v>0</v>
      </c>
      <c r="DB131" s="143">
        <v>0</v>
      </c>
      <c r="DC131" s="143">
        <v>0</v>
      </c>
      <c r="DD131" s="143">
        <v>0</v>
      </c>
      <c r="DE131" s="143">
        <v>0</v>
      </c>
      <c r="DF131" s="143">
        <v>0</v>
      </c>
      <c r="DG131" s="143">
        <v>0</v>
      </c>
      <c r="DH131" s="143">
        <v>0</v>
      </c>
      <c r="DI131" s="143">
        <v>0</v>
      </c>
      <c r="DJ131" s="143">
        <v>0</v>
      </c>
      <c r="DK131" s="143">
        <v>0</v>
      </c>
      <c r="DL131" s="143">
        <v>0</v>
      </c>
      <c r="DM131" s="143">
        <v>0</v>
      </c>
      <c r="DN131" s="143">
        <v>0</v>
      </c>
      <c r="DO131" s="143">
        <v>0</v>
      </c>
      <c r="DP131" s="143">
        <v>0</v>
      </c>
      <c r="DQ131" s="143">
        <v>0</v>
      </c>
      <c r="DR131" s="143">
        <v>0</v>
      </c>
      <c r="DS131" s="143">
        <v>0</v>
      </c>
      <c r="DT131" s="143">
        <v>0</v>
      </c>
      <c r="DU131" s="143">
        <v>0</v>
      </c>
      <c r="DV131" s="143">
        <v>0</v>
      </c>
      <c r="DW131" s="143">
        <v>0</v>
      </c>
      <c r="DX131" s="143">
        <v>0</v>
      </c>
      <c r="DY131" s="143">
        <v>0</v>
      </c>
      <c r="DZ131" s="143">
        <v>0</v>
      </c>
      <c r="EA131" s="143">
        <v>0</v>
      </c>
      <c r="EB131" s="143">
        <v>0</v>
      </c>
      <c r="EC131" s="143">
        <v>0</v>
      </c>
      <c r="ED131" s="143">
        <v>0</v>
      </c>
      <c r="EE131" s="143">
        <v>0</v>
      </c>
      <c r="EF131" s="143">
        <v>0</v>
      </c>
      <c r="EG131" s="143">
        <v>0</v>
      </c>
      <c r="EH131" s="143">
        <v>0</v>
      </c>
      <c r="EI131" s="143">
        <v>0</v>
      </c>
      <c r="EJ131" s="143">
        <v>0</v>
      </c>
      <c r="EK131" s="143">
        <v>0</v>
      </c>
      <c r="EL131" s="143">
        <v>0</v>
      </c>
      <c r="EM131" s="143">
        <v>0</v>
      </c>
      <c r="EN131" s="143">
        <v>0</v>
      </c>
      <c r="EO131" s="143">
        <v>0</v>
      </c>
      <c r="EP131" s="143">
        <v>0</v>
      </c>
      <c r="EQ131" s="143">
        <v>0</v>
      </c>
      <c r="ER131" s="143">
        <v>0</v>
      </c>
      <c r="ES131" s="143">
        <v>0</v>
      </c>
      <c r="ET131" s="143">
        <v>0</v>
      </c>
      <c r="EU131" s="143">
        <v>0</v>
      </c>
      <c r="EV131" s="143">
        <v>0</v>
      </c>
      <c r="EW131" s="143">
        <v>0</v>
      </c>
      <c r="EX131" s="143">
        <v>0</v>
      </c>
      <c r="EY131" s="143">
        <v>0</v>
      </c>
      <c r="EZ131" s="143">
        <v>0</v>
      </c>
      <c r="FA131" s="143">
        <v>0</v>
      </c>
      <c r="FB131" s="143">
        <v>0</v>
      </c>
      <c r="FC131" s="143">
        <v>0</v>
      </c>
      <c r="FD131" s="143">
        <v>0</v>
      </c>
      <c r="FE131" s="143">
        <v>0</v>
      </c>
      <c r="FF131" s="143">
        <v>0</v>
      </c>
      <c r="FG131" s="143">
        <v>0</v>
      </c>
      <c r="FH131" s="143">
        <v>0</v>
      </c>
      <c r="FI131" s="143">
        <v>0</v>
      </c>
      <c r="FJ131" s="143">
        <v>0</v>
      </c>
      <c r="FK131" s="143">
        <v>0</v>
      </c>
      <c r="FL131" s="143">
        <v>0</v>
      </c>
      <c r="FM131" s="143">
        <v>0</v>
      </c>
      <c r="FN131" s="143">
        <v>0</v>
      </c>
      <c r="FO131" s="143">
        <v>0</v>
      </c>
      <c r="FP131" s="143">
        <v>0</v>
      </c>
      <c r="FQ131" s="143">
        <v>0</v>
      </c>
      <c r="FR131" s="143">
        <v>0</v>
      </c>
      <c r="FS131" s="143">
        <v>0</v>
      </c>
      <c r="FT131" s="143">
        <v>0</v>
      </c>
      <c r="FU131" s="143">
        <v>0</v>
      </c>
      <c r="FV131" s="143">
        <v>0</v>
      </c>
      <c r="FW131" s="143">
        <v>0</v>
      </c>
      <c r="FX131" s="143">
        <v>0</v>
      </c>
      <c r="FY131" s="143">
        <v>0</v>
      </c>
      <c r="FZ131" s="143">
        <v>0</v>
      </c>
      <c r="GA131" s="143">
        <v>0</v>
      </c>
      <c r="GB131" s="143">
        <v>0</v>
      </c>
      <c r="GC131" s="143">
        <v>0</v>
      </c>
      <c r="GD131" s="143">
        <v>0</v>
      </c>
      <c r="GE131" s="143">
        <v>0</v>
      </c>
      <c r="GF131" s="143">
        <v>0</v>
      </c>
      <c r="GG131" s="143">
        <v>0</v>
      </c>
      <c r="GH131" s="143">
        <v>0</v>
      </c>
      <c r="GI131" s="143">
        <v>0</v>
      </c>
      <c r="GJ131" s="143">
        <v>0</v>
      </c>
      <c r="GK131" s="143">
        <v>0</v>
      </c>
      <c r="GL131" s="143">
        <v>0</v>
      </c>
      <c r="GM131" s="143">
        <v>0</v>
      </c>
      <c r="GN131" s="143">
        <v>0</v>
      </c>
      <c r="GO131" s="143">
        <v>0</v>
      </c>
      <c r="GP131" s="143">
        <v>0</v>
      </c>
      <c r="GQ131" s="143">
        <v>0</v>
      </c>
      <c r="GR131" s="143">
        <v>0</v>
      </c>
      <c r="GS131" s="143">
        <v>0</v>
      </c>
      <c r="GT131" s="143">
        <v>0</v>
      </c>
      <c r="GU131" s="143">
        <v>0</v>
      </c>
      <c r="GV131" s="143">
        <v>0</v>
      </c>
      <c r="GW131" s="143">
        <v>0</v>
      </c>
      <c r="GX131" s="143">
        <v>0</v>
      </c>
      <c r="GY131" s="143">
        <v>0</v>
      </c>
      <c r="GZ131" s="143">
        <v>0</v>
      </c>
      <c r="HA131" s="143">
        <v>0</v>
      </c>
      <c r="HB131" s="143">
        <v>0</v>
      </c>
      <c r="HC131" s="143">
        <v>0</v>
      </c>
      <c r="HD131" s="143">
        <v>0</v>
      </c>
      <c r="HE131" s="143">
        <v>0</v>
      </c>
      <c r="HF131" s="143">
        <v>0</v>
      </c>
      <c r="HG131" s="143">
        <v>0</v>
      </c>
      <c r="HH131" s="143">
        <v>0</v>
      </c>
      <c r="HI131" s="143">
        <v>0</v>
      </c>
      <c r="HJ131" s="143">
        <v>0</v>
      </c>
      <c r="HK131" s="143">
        <v>0</v>
      </c>
      <c r="HL131" s="143">
        <v>0</v>
      </c>
      <c r="HM131" s="143">
        <v>0</v>
      </c>
      <c r="HN131" s="143">
        <v>0</v>
      </c>
      <c r="HO131" s="143">
        <v>0</v>
      </c>
      <c r="HP131" s="143">
        <v>0</v>
      </c>
      <c r="HQ131" s="143">
        <v>0</v>
      </c>
      <c r="HR131" s="143">
        <v>0</v>
      </c>
      <c r="HS131" s="143">
        <v>0</v>
      </c>
      <c r="HT131" s="143">
        <v>0</v>
      </c>
      <c r="HU131" s="143">
        <v>0</v>
      </c>
      <c r="HV131" s="143">
        <v>0</v>
      </c>
      <c r="HW131" s="143">
        <v>0</v>
      </c>
      <c r="HX131" s="143">
        <v>0</v>
      </c>
      <c r="HY131" s="143">
        <v>0</v>
      </c>
      <c r="HZ131" s="143">
        <v>0</v>
      </c>
      <c r="IA131" s="143">
        <v>0</v>
      </c>
      <c r="IB131" s="143">
        <v>0</v>
      </c>
      <c r="IC131" s="143">
        <v>0</v>
      </c>
      <c r="ID131" s="143">
        <v>0</v>
      </c>
      <c r="IE131" s="143">
        <v>0</v>
      </c>
      <c r="IF131" s="143">
        <v>0</v>
      </c>
      <c r="IG131" s="143">
        <v>0</v>
      </c>
      <c r="IH131" s="143">
        <v>0</v>
      </c>
      <c r="II131" s="143">
        <v>0</v>
      </c>
      <c r="IJ131" s="143">
        <v>0</v>
      </c>
      <c r="IK131" s="143">
        <v>0</v>
      </c>
      <c r="IL131" s="143">
        <v>0</v>
      </c>
      <c r="IM131" s="143">
        <v>0</v>
      </c>
      <c r="IN131" s="143">
        <v>0</v>
      </c>
      <c r="IO131" s="143">
        <v>0</v>
      </c>
      <c r="IP131" s="143">
        <v>0</v>
      </c>
      <c r="IQ131" s="143">
        <v>0</v>
      </c>
      <c r="IR131" s="143">
        <v>0</v>
      </c>
      <c r="IS131" s="143">
        <v>0</v>
      </c>
      <c r="IT131" s="143">
        <v>0</v>
      </c>
      <c r="IU131" s="143">
        <v>0</v>
      </c>
      <c r="IV131" s="143">
        <v>0</v>
      </c>
      <c r="IW131" s="143">
        <v>0</v>
      </c>
      <c r="IX131" s="146">
        <v>0</v>
      </c>
      <c r="IY131" s="146">
        <v>0</v>
      </c>
      <c r="IZ131" s="146">
        <v>0</v>
      </c>
      <c r="JA131" s="146">
        <v>0</v>
      </c>
      <c r="JB131" s="146">
        <v>174250.5</v>
      </c>
      <c r="JC131" s="146">
        <v>0</v>
      </c>
      <c r="JD131" s="146">
        <v>0</v>
      </c>
      <c r="JE131" s="146">
        <v>0</v>
      </c>
      <c r="JF131" s="146">
        <v>0</v>
      </c>
      <c r="JG131" s="146">
        <v>0</v>
      </c>
      <c r="JH131" s="146">
        <v>0</v>
      </c>
      <c r="JI131" s="146">
        <v>0</v>
      </c>
      <c r="JJ131" s="139">
        <f>IX131+IY131+IZ131+JA131+JB131+JC131+JD131+JE131+JF131+JG131+JH131+JI131</f>
        <v>174250.5</v>
      </c>
      <c r="JK131" s="146">
        <v>0</v>
      </c>
      <c r="JL131" s="146">
        <v>0</v>
      </c>
      <c r="JM131" s="146">
        <v>0</v>
      </c>
      <c r="JN131" s="146">
        <v>0</v>
      </c>
      <c r="JO131" s="146">
        <v>0</v>
      </c>
      <c r="JP131" s="146">
        <v>0</v>
      </c>
      <c r="JQ131" s="146">
        <v>0</v>
      </c>
      <c r="JR131" s="146">
        <v>0</v>
      </c>
      <c r="JS131" s="146">
        <v>0</v>
      </c>
      <c r="JT131" s="146">
        <v>0</v>
      </c>
      <c r="JU131" s="146">
        <v>0</v>
      </c>
      <c r="JV131" s="146">
        <v>0</v>
      </c>
      <c r="JW131" s="139">
        <f>JK131+JL131+JM131+JN131+JO131+JP131+JQ131+JR131+JS131+JT131+JU131+JV131</f>
        <v>0</v>
      </c>
      <c r="JX131" s="146">
        <v>0</v>
      </c>
      <c r="JY131" s="146">
        <v>0</v>
      </c>
      <c r="JZ131" s="146">
        <v>0</v>
      </c>
      <c r="KA131" s="146">
        <v>0</v>
      </c>
      <c r="KB131" s="146">
        <v>0</v>
      </c>
      <c r="KC131" s="146">
        <v>0</v>
      </c>
      <c r="KD131" s="146">
        <v>0</v>
      </c>
      <c r="KE131" s="146">
        <v>0</v>
      </c>
      <c r="KF131" s="146">
        <v>0</v>
      </c>
      <c r="KG131" s="146">
        <v>0</v>
      </c>
      <c r="KH131" s="146">
        <v>0</v>
      </c>
      <c r="KI131" s="146">
        <v>0</v>
      </c>
      <c r="KJ131" s="139">
        <f>JX131+JY131+JZ131+KA131+KB131+KC131+KD131+KE131+KF131+KG131+KH131+KI131</f>
        <v>0</v>
      </c>
      <c r="KK131" s="146">
        <v>0</v>
      </c>
      <c r="KL131" s="146">
        <v>0</v>
      </c>
      <c r="KM131" s="146">
        <v>0</v>
      </c>
      <c r="KN131" s="146">
        <v>0</v>
      </c>
      <c r="KO131" s="146">
        <v>0</v>
      </c>
      <c r="KP131" s="146">
        <v>0</v>
      </c>
      <c r="KQ131" s="146">
        <v>0</v>
      </c>
      <c r="KR131" s="146">
        <v>0</v>
      </c>
      <c r="KS131" s="146">
        <v>0</v>
      </c>
      <c r="KT131" s="146">
        <v>0</v>
      </c>
      <c r="KU131" s="146">
        <v>0</v>
      </c>
      <c r="KV131" s="146">
        <v>0</v>
      </c>
      <c r="KW131" s="139">
        <f>KK131+KL131+KM131+KN131+KO131+KP131+KQ131+KR131+KS131+KT131+KU131+KV131</f>
        <v>0</v>
      </c>
      <c r="KX131" s="146">
        <v>0</v>
      </c>
      <c r="KY131" s="146">
        <v>0</v>
      </c>
      <c r="KZ131" s="146">
        <v>0</v>
      </c>
      <c r="LA131" s="146">
        <v>0</v>
      </c>
      <c r="LB131" s="146">
        <v>0</v>
      </c>
      <c r="LC131" s="146">
        <v>0</v>
      </c>
      <c r="LD131" s="146">
        <v>0</v>
      </c>
      <c r="LE131" s="146">
        <v>0</v>
      </c>
      <c r="LF131" s="146">
        <v>0</v>
      </c>
      <c r="LG131" s="146">
        <v>0</v>
      </c>
      <c r="LH131" s="146">
        <v>0</v>
      </c>
      <c r="LI131" s="146">
        <v>0</v>
      </c>
      <c r="LJ131" s="139">
        <f>KX131+KY131+KZ131+LA131+LB131+LC131+LD131+LE131+LF131+LG131+LH131+LI131</f>
        <v>0</v>
      </c>
      <c r="LK131" s="146">
        <v>0</v>
      </c>
      <c r="LL131" s="146">
        <v>0</v>
      </c>
      <c r="LM131" s="146">
        <v>0</v>
      </c>
      <c r="LN131" s="146">
        <v>0</v>
      </c>
      <c r="LO131" s="146">
        <v>0</v>
      </c>
      <c r="LP131" s="146">
        <v>0</v>
      </c>
      <c r="LQ131" s="146">
        <v>0</v>
      </c>
      <c r="LR131" s="146">
        <v>0</v>
      </c>
      <c r="LS131" s="146">
        <v>0</v>
      </c>
      <c r="LT131" s="146">
        <v>0</v>
      </c>
      <c r="LU131" s="146">
        <v>0</v>
      </c>
      <c r="LV131" s="146">
        <v>0</v>
      </c>
      <c r="LW131" s="139">
        <f>LK131+LL131+LM131+LN131+LO131+LP131+LQ131+LR131+LS131+LT131+LU131+LV131</f>
        <v>0</v>
      </c>
      <c r="LX131" s="146">
        <v>0</v>
      </c>
      <c r="LY131" s="146">
        <v>0</v>
      </c>
      <c r="LZ131" s="146">
        <v>0</v>
      </c>
      <c r="MA131" s="146">
        <v>0</v>
      </c>
      <c r="MB131" s="146">
        <v>0</v>
      </c>
      <c r="MC131" s="146">
        <v>0</v>
      </c>
      <c r="MD131" s="146">
        <v>0</v>
      </c>
      <c r="ME131" s="146">
        <v>0</v>
      </c>
      <c r="MF131" s="146">
        <v>0</v>
      </c>
      <c r="MG131" s="146">
        <v>0</v>
      </c>
      <c r="MH131" s="146">
        <v>0</v>
      </c>
      <c r="MI131" s="146">
        <v>0</v>
      </c>
      <c r="MJ131" s="139">
        <f>LX131+LY131+LZ131+MA131+MB131+MC131+MD131+ME131+MF131+MG131+MH131+MI131</f>
        <v>0</v>
      </c>
    </row>
    <row r="132" spans="1:348" ht="18" x14ac:dyDescent="0.25">
      <c r="A132" s="1"/>
      <c r="B132" s="2"/>
      <c r="C132" s="246" t="s">
        <v>395</v>
      </c>
      <c r="D132" s="206" t="s">
        <v>395</v>
      </c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  <c r="R132" s="141"/>
      <c r="S132" s="141"/>
      <c r="T132" s="141"/>
      <c r="U132" s="141"/>
      <c r="V132" s="141"/>
      <c r="W132" s="142"/>
      <c r="X132" s="141"/>
      <c r="Y132" s="141"/>
      <c r="Z132" s="141"/>
      <c r="AA132" s="141"/>
      <c r="AB132" s="141"/>
      <c r="AC132" s="141"/>
      <c r="AD132" s="141"/>
      <c r="AE132" s="141"/>
      <c r="AF132" s="141"/>
      <c r="AG132" s="141"/>
      <c r="AH132" s="141"/>
      <c r="AI132" s="141"/>
      <c r="AJ132" s="142"/>
      <c r="AK132" s="141"/>
      <c r="AL132" s="141"/>
      <c r="AM132" s="141"/>
      <c r="AN132" s="141"/>
      <c r="AO132" s="141"/>
      <c r="AP132" s="141"/>
      <c r="AQ132" s="141"/>
      <c r="AR132" s="141"/>
      <c r="AS132" s="141"/>
      <c r="AT132" s="141"/>
      <c r="AU132" s="141"/>
      <c r="AV132" s="141"/>
      <c r="AW132" s="142"/>
      <c r="AX132" s="141"/>
      <c r="AY132" s="141"/>
      <c r="AZ132" s="141"/>
      <c r="BA132" s="141"/>
      <c r="BB132" s="141"/>
      <c r="BC132" s="141"/>
      <c r="BD132" s="141"/>
      <c r="BE132" s="141"/>
      <c r="BF132" s="141"/>
      <c r="BG132" s="141"/>
      <c r="BH132" s="141"/>
      <c r="BI132" s="141"/>
      <c r="BJ132" s="142"/>
      <c r="BK132" s="141"/>
      <c r="BL132" s="141"/>
      <c r="BM132" s="141"/>
      <c r="BN132" s="141"/>
      <c r="BO132" s="141"/>
      <c r="BP132" s="141"/>
      <c r="BQ132" s="141"/>
      <c r="BR132" s="141"/>
      <c r="BS132" s="141"/>
      <c r="BT132" s="141"/>
      <c r="BU132" s="141"/>
      <c r="BV132" s="141"/>
      <c r="BW132" s="142"/>
      <c r="BX132" s="141"/>
      <c r="BY132" s="141"/>
      <c r="BZ132" s="141"/>
      <c r="CA132" s="141"/>
      <c r="CB132" s="141"/>
      <c r="CC132" s="141"/>
      <c r="CD132" s="141"/>
      <c r="CE132" s="141"/>
      <c r="CF132" s="141"/>
      <c r="CG132" s="141"/>
      <c r="CH132" s="141"/>
      <c r="CI132" s="141"/>
      <c r="CJ132" s="142"/>
      <c r="CK132" s="141"/>
      <c r="CL132" s="141"/>
      <c r="CM132" s="141"/>
      <c r="CN132" s="141"/>
      <c r="CO132" s="141"/>
      <c r="CP132" s="141"/>
      <c r="CQ132" s="141"/>
      <c r="CR132" s="141"/>
      <c r="CS132" s="141"/>
      <c r="CT132" s="141"/>
      <c r="CU132" s="141"/>
      <c r="CV132" s="141"/>
      <c r="CW132" s="142"/>
      <c r="CX132" s="141"/>
      <c r="CY132" s="141"/>
      <c r="CZ132" s="141"/>
      <c r="DA132" s="141"/>
      <c r="DB132" s="141"/>
      <c r="DC132" s="141"/>
      <c r="DD132" s="141"/>
      <c r="DE132" s="141"/>
      <c r="DF132" s="141"/>
      <c r="DG132" s="141"/>
      <c r="DH132" s="141"/>
      <c r="DI132" s="141"/>
      <c r="DJ132" s="142"/>
      <c r="DK132" s="141"/>
      <c r="DL132" s="141"/>
      <c r="DM132" s="141"/>
      <c r="DN132" s="141"/>
      <c r="DO132" s="141"/>
      <c r="DP132" s="141"/>
      <c r="DQ132" s="141"/>
      <c r="DR132" s="141"/>
      <c r="DS132" s="141"/>
      <c r="DT132" s="141"/>
      <c r="DU132" s="141"/>
      <c r="DV132" s="141"/>
      <c r="DW132" s="142"/>
      <c r="DX132" s="141"/>
      <c r="DY132" s="141"/>
      <c r="DZ132" s="141"/>
      <c r="EA132" s="141"/>
      <c r="EB132" s="141"/>
      <c r="EC132" s="141"/>
      <c r="ED132" s="141"/>
      <c r="EE132" s="141"/>
      <c r="EF132" s="141"/>
      <c r="EG132" s="141"/>
      <c r="EH132" s="141"/>
      <c r="EI132" s="141"/>
      <c r="EJ132" s="142"/>
      <c r="EK132" s="141"/>
      <c r="EL132" s="141"/>
      <c r="EM132" s="141"/>
      <c r="EN132" s="141"/>
      <c r="EO132" s="141"/>
      <c r="EP132" s="141"/>
      <c r="EQ132" s="141"/>
      <c r="ER132" s="141"/>
      <c r="ES132" s="141"/>
      <c r="ET132" s="141"/>
      <c r="EU132" s="141"/>
      <c r="EV132" s="141"/>
      <c r="EW132" s="142"/>
      <c r="EX132" s="141"/>
      <c r="EY132" s="141"/>
      <c r="EZ132" s="141"/>
      <c r="FA132" s="141"/>
      <c r="FB132" s="141"/>
      <c r="FC132" s="141"/>
      <c r="FD132" s="141"/>
      <c r="FE132" s="141"/>
      <c r="FF132" s="141"/>
      <c r="FG132" s="141"/>
      <c r="FH132" s="141"/>
      <c r="FI132" s="141"/>
      <c r="FJ132" s="142"/>
      <c r="FK132" s="141"/>
      <c r="FL132" s="141"/>
      <c r="FM132" s="141"/>
      <c r="FN132" s="141"/>
      <c r="FO132" s="141"/>
      <c r="FP132" s="141"/>
      <c r="FQ132" s="141"/>
      <c r="FR132" s="141"/>
      <c r="FS132" s="141"/>
      <c r="FT132" s="141"/>
      <c r="FU132" s="141"/>
      <c r="FV132" s="141"/>
      <c r="FW132" s="142"/>
      <c r="FX132" s="141"/>
      <c r="FY132" s="141"/>
      <c r="FZ132" s="141"/>
      <c r="GA132" s="141"/>
      <c r="GB132" s="141"/>
      <c r="GC132" s="141"/>
      <c r="GD132" s="141"/>
      <c r="GE132" s="141"/>
      <c r="GF132" s="141"/>
      <c r="GG132" s="141"/>
      <c r="GH132" s="141"/>
      <c r="GI132" s="141"/>
      <c r="GJ132" s="142"/>
      <c r="GK132" s="141"/>
      <c r="GL132" s="141"/>
      <c r="GM132" s="141"/>
      <c r="GN132" s="141"/>
      <c r="GO132" s="141"/>
      <c r="GP132" s="141"/>
      <c r="GQ132" s="141"/>
      <c r="GR132" s="141"/>
      <c r="GS132" s="141"/>
      <c r="GT132" s="141"/>
      <c r="GU132" s="141"/>
      <c r="GV132" s="141"/>
      <c r="GW132" s="142"/>
      <c r="GX132" s="141"/>
      <c r="GY132" s="141"/>
      <c r="GZ132" s="141"/>
      <c r="HA132" s="141"/>
      <c r="HB132" s="141"/>
      <c r="HC132" s="141"/>
      <c r="HD132" s="141"/>
      <c r="HE132" s="141"/>
      <c r="HF132" s="141"/>
      <c r="HG132" s="141"/>
      <c r="HH132" s="141"/>
      <c r="HI132" s="141"/>
      <c r="HJ132" s="142"/>
      <c r="HK132" s="141"/>
      <c r="HL132" s="141"/>
      <c r="HM132" s="141"/>
      <c r="HN132" s="141"/>
      <c r="HO132" s="141"/>
      <c r="HP132" s="141"/>
      <c r="HQ132" s="141"/>
      <c r="HR132" s="141"/>
      <c r="HS132" s="141"/>
      <c r="HT132" s="141"/>
      <c r="HU132" s="141"/>
      <c r="HV132" s="141"/>
      <c r="HW132" s="142"/>
      <c r="HX132" s="141"/>
      <c r="HY132" s="141"/>
      <c r="HZ132" s="141"/>
      <c r="IA132" s="141"/>
      <c r="IB132" s="141"/>
      <c r="IC132" s="141"/>
      <c r="ID132" s="141"/>
      <c r="IE132" s="141"/>
      <c r="IF132" s="141"/>
      <c r="IG132" s="141"/>
      <c r="IH132" s="141"/>
      <c r="II132" s="141"/>
      <c r="IJ132" s="142"/>
      <c r="IK132" s="141"/>
      <c r="IL132" s="141"/>
      <c r="IM132" s="141"/>
      <c r="IN132" s="141"/>
      <c r="IO132" s="141"/>
      <c r="IP132" s="141"/>
      <c r="IQ132" s="141"/>
      <c r="IR132" s="141"/>
      <c r="IS132" s="141"/>
      <c r="IT132" s="141"/>
      <c r="IU132" s="141"/>
      <c r="IV132" s="141"/>
      <c r="IW132" s="142"/>
      <c r="IX132" s="141"/>
      <c r="IY132" s="141"/>
      <c r="IZ132" s="141"/>
      <c r="JA132" s="141"/>
      <c r="JB132" s="141"/>
      <c r="JC132" s="141"/>
      <c r="JD132" s="141"/>
      <c r="JE132" s="141"/>
      <c r="JF132" s="141"/>
      <c r="JG132" s="141"/>
      <c r="JH132" s="141"/>
      <c r="JI132" s="141"/>
      <c r="JJ132" s="142"/>
      <c r="JK132" s="141"/>
      <c r="JL132" s="141"/>
      <c r="JM132" s="141"/>
      <c r="JN132" s="141"/>
      <c r="JO132" s="141"/>
      <c r="JP132" s="141"/>
      <c r="JQ132" s="141"/>
      <c r="JR132" s="141"/>
      <c r="JS132" s="141"/>
      <c r="JT132" s="141"/>
      <c r="JU132" s="141"/>
      <c r="JV132" s="141"/>
      <c r="JW132" s="142"/>
      <c r="JX132" s="141"/>
      <c r="JY132" s="141"/>
      <c r="JZ132" s="141"/>
      <c r="KA132" s="141"/>
      <c r="KB132" s="141"/>
      <c r="KC132" s="141"/>
      <c r="KD132" s="141"/>
      <c r="KE132" s="141"/>
      <c r="KF132" s="141"/>
      <c r="KG132" s="141"/>
      <c r="KH132" s="141"/>
      <c r="KI132" s="141"/>
      <c r="KJ132" s="142"/>
      <c r="KK132" s="141"/>
      <c r="KL132" s="141"/>
      <c r="KM132" s="141"/>
      <c r="KN132" s="141"/>
      <c r="KO132" s="141"/>
      <c r="KP132" s="141"/>
      <c r="KQ132" s="141"/>
      <c r="KR132" s="141"/>
      <c r="KS132" s="141"/>
      <c r="KT132" s="141"/>
      <c r="KU132" s="141"/>
      <c r="KV132" s="141"/>
      <c r="KW132" s="142"/>
      <c r="KX132" s="141"/>
      <c r="KY132" s="141"/>
      <c r="KZ132" s="141"/>
      <c r="LA132" s="141"/>
      <c r="LB132" s="141"/>
      <c r="LC132" s="141"/>
      <c r="LD132" s="141"/>
      <c r="LE132" s="141"/>
      <c r="LF132" s="141"/>
      <c r="LG132" s="141"/>
      <c r="LH132" s="141"/>
      <c r="LI132" s="141"/>
      <c r="LJ132" s="142"/>
      <c r="LK132" s="141"/>
      <c r="LL132" s="141"/>
      <c r="LM132" s="141"/>
      <c r="LN132" s="141"/>
      <c r="LO132" s="141"/>
      <c r="LP132" s="141"/>
      <c r="LQ132" s="141"/>
      <c r="LR132" s="141"/>
      <c r="LS132" s="141"/>
      <c r="LT132" s="141"/>
      <c r="LU132" s="141"/>
      <c r="LV132" s="141"/>
      <c r="LW132" s="142"/>
      <c r="LX132" s="141"/>
      <c r="LY132" s="141"/>
      <c r="LZ132" s="141"/>
      <c r="MA132" s="141"/>
      <c r="MB132" s="141"/>
      <c r="MC132" s="141"/>
      <c r="MD132" s="141"/>
      <c r="ME132" s="141"/>
      <c r="MF132" s="141"/>
      <c r="MG132" s="141"/>
      <c r="MH132" s="141"/>
      <c r="MI132" s="141"/>
      <c r="MJ132" s="142"/>
    </row>
    <row r="133" spans="1:348" ht="18" x14ac:dyDescent="0.25">
      <c r="A133" s="1">
        <v>7416</v>
      </c>
      <c r="B133" s="2"/>
      <c r="C133" s="246" t="s">
        <v>355</v>
      </c>
      <c r="D133" s="206" t="s">
        <v>357</v>
      </c>
      <c r="E133" s="141">
        <f t="shared" ref="E133:BP133" si="623">SUM(E134)</f>
        <v>0</v>
      </c>
      <c r="F133" s="141">
        <f t="shared" si="623"/>
        <v>0</v>
      </c>
      <c r="G133" s="141">
        <f t="shared" si="623"/>
        <v>0</v>
      </c>
      <c r="H133" s="141">
        <f t="shared" si="623"/>
        <v>0</v>
      </c>
      <c r="I133" s="141">
        <f t="shared" si="623"/>
        <v>0</v>
      </c>
      <c r="J133" s="141">
        <f t="shared" si="623"/>
        <v>0</v>
      </c>
      <c r="K133" s="141">
        <f t="shared" si="623"/>
        <v>0</v>
      </c>
      <c r="L133" s="141">
        <f t="shared" si="623"/>
        <v>0</v>
      </c>
      <c r="M133" s="141">
        <f t="shared" si="623"/>
        <v>0</v>
      </c>
      <c r="N133" s="141">
        <f t="shared" si="623"/>
        <v>0</v>
      </c>
      <c r="O133" s="141">
        <f t="shared" si="623"/>
        <v>0</v>
      </c>
      <c r="P133" s="141">
        <f t="shared" si="623"/>
        <v>0</v>
      </c>
      <c r="Q133" s="141">
        <f t="shared" si="623"/>
        <v>0</v>
      </c>
      <c r="R133" s="141">
        <f t="shared" si="623"/>
        <v>0</v>
      </c>
      <c r="S133" s="141">
        <f t="shared" si="623"/>
        <v>0</v>
      </c>
      <c r="T133" s="141">
        <f t="shared" si="623"/>
        <v>0</v>
      </c>
      <c r="U133" s="141">
        <f t="shared" si="623"/>
        <v>0</v>
      </c>
      <c r="V133" s="141">
        <f t="shared" si="623"/>
        <v>0</v>
      </c>
      <c r="W133" s="141">
        <f t="shared" si="623"/>
        <v>0</v>
      </c>
      <c r="X133" s="141">
        <f t="shared" si="623"/>
        <v>0</v>
      </c>
      <c r="Y133" s="141">
        <f t="shared" si="623"/>
        <v>0</v>
      </c>
      <c r="Z133" s="141">
        <f t="shared" si="623"/>
        <v>0</v>
      </c>
      <c r="AA133" s="141">
        <f t="shared" si="623"/>
        <v>0</v>
      </c>
      <c r="AB133" s="141">
        <f t="shared" si="623"/>
        <v>0</v>
      </c>
      <c r="AC133" s="141">
        <f t="shared" si="623"/>
        <v>0</v>
      </c>
      <c r="AD133" s="141">
        <f t="shared" si="623"/>
        <v>0</v>
      </c>
      <c r="AE133" s="141">
        <f t="shared" si="623"/>
        <v>0</v>
      </c>
      <c r="AF133" s="141">
        <f t="shared" si="623"/>
        <v>0</v>
      </c>
      <c r="AG133" s="141">
        <f t="shared" si="623"/>
        <v>0</v>
      </c>
      <c r="AH133" s="141">
        <f t="shared" si="623"/>
        <v>0</v>
      </c>
      <c r="AI133" s="141">
        <f t="shared" si="623"/>
        <v>0</v>
      </c>
      <c r="AJ133" s="141">
        <f t="shared" si="623"/>
        <v>0</v>
      </c>
      <c r="AK133" s="141">
        <f t="shared" si="623"/>
        <v>0</v>
      </c>
      <c r="AL133" s="141">
        <f t="shared" si="623"/>
        <v>0</v>
      </c>
      <c r="AM133" s="141">
        <f t="shared" si="623"/>
        <v>0</v>
      </c>
      <c r="AN133" s="141">
        <f t="shared" si="623"/>
        <v>0</v>
      </c>
      <c r="AO133" s="141">
        <f t="shared" si="623"/>
        <v>0</v>
      </c>
      <c r="AP133" s="141">
        <f t="shared" si="623"/>
        <v>0</v>
      </c>
      <c r="AQ133" s="141">
        <f t="shared" si="623"/>
        <v>0</v>
      </c>
      <c r="AR133" s="141">
        <f t="shared" si="623"/>
        <v>0</v>
      </c>
      <c r="AS133" s="141">
        <f t="shared" si="623"/>
        <v>0</v>
      </c>
      <c r="AT133" s="141">
        <f t="shared" si="623"/>
        <v>0</v>
      </c>
      <c r="AU133" s="141">
        <f t="shared" si="623"/>
        <v>0</v>
      </c>
      <c r="AV133" s="141">
        <f t="shared" si="623"/>
        <v>0</v>
      </c>
      <c r="AW133" s="141">
        <f t="shared" si="623"/>
        <v>0</v>
      </c>
      <c r="AX133" s="141">
        <f t="shared" si="623"/>
        <v>0</v>
      </c>
      <c r="AY133" s="141">
        <f t="shared" si="623"/>
        <v>0</v>
      </c>
      <c r="AZ133" s="141">
        <f t="shared" si="623"/>
        <v>0</v>
      </c>
      <c r="BA133" s="141">
        <f t="shared" si="623"/>
        <v>0</v>
      </c>
      <c r="BB133" s="141">
        <f t="shared" si="623"/>
        <v>0</v>
      </c>
      <c r="BC133" s="141">
        <f t="shared" si="623"/>
        <v>0</v>
      </c>
      <c r="BD133" s="141">
        <f t="shared" si="623"/>
        <v>0</v>
      </c>
      <c r="BE133" s="141">
        <f t="shared" si="623"/>
        <v>0</v>
      </c>
      <c r="BF133" s="141">
        <f t="shared" si="623"/>
        <v>0</v>
      </c>
      <c r="BG133" s="141">
        <f t="shared" si="623"/>
        <v>0</v>
      </c>
      <c r="BH133" s="141">
        <f t="shared" si="623"/>
        <v>0</v>
      </c>
      <c r="BI133" s="141">
        <f t="shared" si="623"/>
        <v>0</v>
      </c>
      <c r="BJ133" s="141">
        <f t="shared" si="623"/>
        <v>0</v>
      </c>
      <c r="BK133" s="141">
        <f t="shared" si="623"/>
        <v>0</v>
      </c>
      <c r="BL133" s="141">
        <f t="shared" si="623"/>
        <v>0</v>
      </c>
      <c r="BM133" s="141">
        <f t="shared" si="623"/>
        <v>0</v>
      </c>
      <c r="BN133" s="141">
        <f t="shared" si="623"/>
        <v>0</v>
      </c>
      <c r="BO133" s="141">
        <f t="shared" si="623"/>
        <v>0</v>
      </c>
      <c r="BP133" s="141">
        <f t="shared" si="623"/>
        <v>0</v>
      </c>
      <c r="BQ133" s="141">
        <f t="shared" ref="BQ133:EB133" si="624">SUM(BQ134)</f>
        <v>0</v>
      </c>
      <c r="BR133" s="141">
        <f t="shared" si="624"/>
        <v>0</v>
      </c>
      <c r="BS133" s="141">
        <f t="shared" si="624"/>
        <v>0</v>
      </c>
      <c r="BT133" s="141">
        <f t="shared" si="624"/>
        <v>0</v>
      </c>
      <c r="BU133" s="141">
        <f t="shared" si="624"/>
        <v>0</v>
      </c>
      <c r="BV133" s="141">
        <f t="shared" si="624"/>
        <v>0</v>
      </c>
      <c r="BW133" s="141">
        <f t="shared" si="624"/>
        <v>0</v>
      </c>
      <c r="BX133" s="141">
        <f t="shared" si="624"/>
        <v>0</v>
      </c>
      <c r="BY133" s="141">
        <f t="shared" si="624"/>
        <v>0</v>
      </c>
      <c r="BZ133" s="141">
        <f t="shared" si="624"/>
        <v>0</v>
      </c>
      <c r="CA133" s="141">
        <f t="shared" si="624"/>
        <v>0</v>
      </c>
      <c r="CB133" s="141">
        <f t="shared" si="624"/>
        <v>0</v>
      </c>
      <c r="CC133" s="141">
        <f t="shared" si="624"/>
        <v>0</v>
      </c>
      <c r="CD133" s="141">
        <f t="shared" si="624"/>
        <v>0</v>
      </c>
      <c r="CE133" s="141">
        <f t="shared" si="624"/>
        <v>0</v>
      </c>
      <c r="CF133" s="141">
        <f t="shared" si="624"/>
        <v>0</v>
      </c>
      <c r="CG133" s="141">
        <f t="shared" si="624"/>
        <v>0</v>
      </c>
      <c r="CH133" s="141">
        <f t="shared" si="624"/>
        <v>0</v>
      </c>
      <c r="CI133" s="141">
        <f t="shared" si="624"/>
        <v>0</v>
      </c>
      <c r="CJ133" s="141">
        <f t="shared" si="624"/>
        <v>0</v>
      </c>
      <c r="CK133" s="141">
        <f t="shared" si="624"/>
        <v>0</v>
      </c>
      <c r="CL133" s="141">
        <f t="shared" si="624"/>
        <v>0</v>
      </c>
      <c r="CM133" s="141">
        <f t="shared" si="624"/>
        <v>0</v>
      </c>
      <c r="CN133" s="141">
        <f t="shared" si="624"/>
        <v>0</v>
      </c>
      <c r="CO133" s="141">
        <f t="shared" si="624"/>
        <v>0</v>
      </c>
      <c r="CP133" s="141">
        <f t="shared" si="624"/>
        <v>0</v>
      </c>
      <c r="CQ133" s="141">
        <f t="shared" si="624"/>
        <v>0</v>
      </c>
      <c r="CR133" s="141">
        <f t="shared" si="624"/>
        <v>0</v>
      </c>
      <c r="CS133" s="141">
        <f t="shared" si="624"/>
        <v>0</v>
      </c>
      <c r="CT133" s="141">
        <f t="shared" si="624"/>
        <v>0</v>
      </c>
      <c r="CU133" s="141">
        <f t="shared" si="624"/>
        <v>0</v>
      </c>
      <c r="CV133" s="141">
        <f t="shared" si="624"/>
        <v>0</v>
      </c>
      <c r="CW133" s="141">
        <f t="shared" si="624"/>
        <v>0</v>
      </c>
      <c r="CX133" s="141">
        <f t="shared" si="624"/>
        <v>0</v>
      </c>
      <c r="CY133" s="141">
        <f t="shared" si="624"/>
        <v>0</v>
      </c>
      <c r="CZ133" s="141">
        <f t="shared" si="624"/>
        <v>0</v>
      </c>
      <c r="DA133" s="141">
        <f t="shared" si="624"/>
        <v>0</v>
      </c>
      <c r="DB133" s="141">
        <f t="shared" si="624"/>
        <v>0</v>
      </c>
      <c r="DC133" s="141">
        <f t="shared" si="624"/>
        <v>0</v>
      </c>
      <c r="DD133" s="141">
        <f t="shared" si="624"/>
        <v>0</v>
      </c>
      <c r="DE133" s="141">
        <f t="shared" si="624"/>
        <v>0</v>
      </c>
      <c r="DF133" s="141">
        <f t="shared" si="624"/>
        <v>0</v>
      </c>
      <c r="DG133" s="141">
        <f t="shared" si="624"/>
        <v>0</v>
      </c>
      <c r="DH133" s="141">
        <f t="shared" si="624"/>
        <v>0</v>
      </c>
      <c r="DI133" s="141">
        <f t="shared" si="624"/>
        <v>0</v>
      </c>
      <c r="DJ133" s="141">
        <f t="shared" si="624"/>
        <v>0</v>
      </c>
      <c r="DK133" s="141">
        <f t="shared" si="624"/>
        <v>0</v>
      </c>
      <c r="DL133" s="141">
        <f t="shared" si="624"/>
        <v>0</v>
      </c>
      <c r="DM133" s="141">
        <f t="shared" si="624"/>
        <v>0</v>
      </c>
      <c r="DN133" s="141">
        <f t="shared" si="624"/>
        <v>0</v>
      </c>
      <c r="DO133" s="141">
        <f t="shared" si="624"/>
        <v>0</v>
      </c>
      <c r="DP133" s="141">
        <f t="shared" si="624"/>
        <v>0</v>
      </c>
      <c r="DQ133" s="141">
        <f t="shared" si="624"/>
        <v>0</v>
      </c>
      <c r="DR133" s="141">
        <f t="shared" si="624"/>
        <v>0</v>
      </c>
      <c r="DS133" s="141">
        <f t="shared" si="624"/>
        <v>0</v>
      </c>
      <c r="DT133" s="141">
        <f t="shared" si="624"/>
        <v>0</v>
      </c>
      <c r="DU133" s="141">
        <f t="shared" si="624"/>
        <v>0</v>
      </c>
      <c r="DV133" s="141">
        <f t="shared" si="624"/>
        <v>0</v>
      </c>
      <c r="DW133" s="141">
        <f t="shared" si="624"/>
        <v>0</v>
      </c>
      <c r="DX133" s="141">
        <f t="shared" si="624"/>
        <v>0</v>
      </c>
      <c r="DY133" s="141">
        <f t="shared" si="624"/>
        <v>0</v>
      </c>
      <c r="DZ133" s="141">
        <f t="shared" si="624"/>
        <v>0</v>
      </c>
      <c r="EA133" s="141">
        <f t="shared" si="624"/>
        <v>0</v>
      </c>
      <c r="EB133" s="141">
        <f t="shared" si="624"/>
        <v>0</v>
      </c>
      <c r="EC133" s="141">
        <f t="shared" ref="EC133:FJ133" si="625">SUM(EC134)</f>
        <v>0</v>
      </c>
      <c r="ED133" s="141">
        <f t="shared" si="625"/>
        <v>0</v>
      </c>
      <c r="EE133" s="141">
        <f t="shared" si="625"/>
        <v>0</v>
      </c>
      <c r="EF133" s="141">
        <f t="shared" si="625"/>
        <v>0</v>
      </c>
      <c r="EG133" s="141">
        <f t="shared" si="625"/>
        <v>0</v>
      </c>
      <c r="EH133" s="141">
        <f t="shared" si="625"/>
        <v>0</v>
      </c>
      <c r="EI133" s="141">
        <f t="shared" si="625"/>
        <v>0</v>
      </c>
      <c r="EJ133" s="141">
        <f t="shared" si="625"/>
        <v>0</v>
      </c>
      <c r="EK133" s="141">
        <f t="shared" si="625"/>
        <v>0</v>
      </c>
      <c r="EL133" s="141">
        <f t="shared" si="625"/>
        <v>0</v>
      </c>
      <c r="EM133" s="141">
        <f t="shared" si="625"/>
        <v>0</v>
      </c>
      <c r="EN133" s="141">
        <f t="shared" si="625"/>
        <v>0</v>
      </c>
      <c r="EO133" s="141">
        <f t="shared" si="625"/>
        <v>0</v>
      </c>
      <c r="EP133" s="141">
        <f t="shared" si="625"/>
        <v>0</v>
      </c>
      <c r="EQ133" s="141">
        <f t="shared" si="625"/>
        <v>0</v>
      </c>
      <c r="ER133" s="141">
        <f t="shared" si="625"/>
        <v>0</v>
      </c>
      <c r="ES133" s="141">
        <f t="shared" si="625"/>
        <v>0</v>
      </c>
      <c r="ET133" s="141">
        <f t="shared" si="625"/>
        <v>0</v>
      </c>
      <c r="EU133" s="141">
        <f t="shared" si="625"/>
        <v>0</v>
      </c>
      <c r="EV133" s="141">
        <f t="shared" si="625"/>
        <v>0</v>
      </c>
      <c r="EW133" s="141">
        <f t="shared" si="625"/>
        <v>0</v>
      </c>
      <c r="EX133" s="141">
        <f t="shared" si="625"/>
        <v>0</v>
      </c>
      <c r="EY133" s="141">
        <f t="shared" si="625"/>
        <v>0</v>
      </c>
      <c r="EZ133" s="141">
        <f t="shared" si="625"/>
        <v>0</v>
      </c>
      <c r="FA133" s="141">
        <f t="shared" si="625"/>
        <v>0</v>
      </c>
      <c r="FB133" s="141">
        <f t="shared" si="625"/>
        <v>0</v>
      </c>
      <c r="FC133" s="141">
        <f t="shared" si="625"/>
        <v>0</v>
      </c>
      <c r="FD133" s="141">
        <f t="shared" si="625"/>
        <v>0</v>
      </c>
      <c r="FE133" s="141">
        <f t="shared" si="625"/>
        <v>0</v>
      </c>
      <c r="FF133" s="141">
        <f t="shared" si="625"/>
        <v>0</v>
      </c>
      <c r="FG133" s="141">
        <f t="shared" si="625"/>
        <v>0</v>
      </c>
      <c r="FH133" s="141">
        <f t="shared" si="625"/>
        <v>0</v>
      </c>
      <c r="FI133" s="141">
        <f t="shared" si="625"/>
        <v>0</v>
      </c>
      <c r="FJ133" s="141">
        <f t="shared" si="625"/>
        <v>0</v>
      </c>
      <c r="FK133" s="141">
        <f>SUM(FK134)</f>
        <v>48391</v>
      </c>
      <c r="FL133" s="141">
        <f t="shared" ref="FL133:FV133" si="626">SUM(FL134)</f>
        <v>0</v>
      </c>
      <c r="FM133" s="141">
        <f t="shared" si="626"/>
        <v>0</v>
      </c>
      <c r="FN133" s="141">
        <f t="shared" si="626"/>
        <v>0</v>
      </c>
      <c r="FO133" s="141">
        <f t="shared" si="626"/>
        <v>0</v>
      </c>
      <c r="FP133" s="141">
        <f t="shared" si="626"/>
        <v>0</v>
      </c>
      <c r="FQ133" s="141">
        <f t="shared" si="626"/>
        <v>0</v>
      </c>
      <c r="FR133" s="141">
        <f t="shared" si="626"/>
        <v>0</v>
      </c>
      <c r="FS133" s="141">
        <f t="shared" si="626"/>
        <v>0</v>
      </c>
      <c r="FT133" s="141">
        <f t="shared" si="626"/>
        <v>45792</v>
      </c>
      <c r="FU133" s="141">
        <f t="shared" si="626"/>
        <v>0</v>
      </c>
      <c r="FV133" s="141">
        <f t="shared" si="626"/>
        <v>33378</v>
      </c>
      <c r="FW133" s="142">
        <f>FK133+FL133+FM133+FN133+FO133+FP133+FQ133+FR133+FS133+FT133+FU133+FV133</f>
        <v>127561</v>
      </c>
      <c r="FX133" s="141">
        <f>SUM(FX134)</f>
        <v>105786</v>
      </c>
      <c r="FY133" s="141">
        <f t="shared" ref="FY133:GI133" si="627">SUM(FY134)</f>
        <v>0</v>
      </c>
      <c r="FZ133" s="141">
        <f t="shared" si="627"/>
        <v>0</v>
      </c>
      <c r="GA133" s="141">
        <f t="shared" si="627"/>
        <v>0</v>
      </c>
      <c r="GB133" s="141">
        <f t="shared" si="627"/>
        <v>0</v>
      </c>
      <c r="GC133" s="141">
        <f t="shared" si="627"/>
        <v>0</v>
      </c>
      <c r="GD133" s="141">
        <f t="shared" si="627"/>
        <v>0</v>
      </c>
      <c r="GE133" s="141">
        <f t="shared" si="627"/>
        <v>0</v>
      </c>
      <c r="GF133" s="141">
        <f t="shared" si="627"/>
        <v>0</v>
      </c>
      <c r="GG133" s="141">
        <f t="shared" si="627"/>
        <v>0</v>
      </c>
      <c r="GH133" s="141">
        <f t="shared" si="627"/>
        <v>0</v>
      </c>
      <c r="GI133" s="141">
        <f t="shared" si="627"/>
        <v>0</v>
      </c>
      <c r="GJ133" s="142">
        <f>FY133+FZ133+GA133+GB133+GC133+GD133+GE133+GF133+GH133+GG133+GI133+FX133</f>
        <v>105786</v>
      </c>
      <c r="GK133" s="141">
        <f>SUM(GK134)</f>
        <v>0</v>
      </c>
      <c r="GL133" s="141">
        <f t="shared" ref="GL133:GV133" si="628">SUM(GL134)</f>
        <v>0</v>
      </c>
      <c r="GM133" s="141">
        <f t="shared" si="628"/>
        <v>0</v>
      </c>
      <c r="GN133" s="141">
        <f t="shared" si="628"/>
        <v>0</v>
      </c>
      <c r="GO133" s="141">
        <f t="shared" si="628"/>
        <v>0</v>
      </c>
      <c r="GP133" s="141">
        <f t="shared" si="628"/>
        <v>0</v>
      </c>
      <c r="GQ133" s="141">
        <f t="shared" si="628"/>
        <v>0</v>
      </c>
      <c r="GR133" s="141">
        <f t="shared" si="628"/>
        <v>0</v>
      </c>
      <c r="GS133" s="141">
        <f t="shared" si="628"/>
        <v>0</v>
      </c>
      <c r="GT133" s="141">
        <f t="shared" si="628"/>
        <v>0</v>
      </c>
      <c r="GU133" s="141">
        <f t="shared" si="628"/>
        <v>0</v>
      </c>
      <c r="GV133" s="141">
        <f t="shared" si="628"/>
        <v>0</v>
      </c>
      <c r="GW133" s="142">
        <f>GK133+GL133+GM133+GN133+GO133+GP133+GQ133+GR133+GS133+GT133+GU133+GV133</f>
        <v>0</v>
      </c>
      <c r="GX133" s="141">
        <f>SUM(GX134)</f>
        <v>0</v>
      </c>
      <c r="GY133" s="141">
        <f t="shared" ref="GY133:HI133" si="629">SUM(GY134)</f>
        <v>0</v>
      </c>
      <c r="GZ133" s="141">
        <f t="shared" si="629"/>
        <v>0</v>
      </c>
      <c r="HA133" s="141">
        <f t="shared" si="629"/>
        <v>0</v>
      </c>
      <c r="HB133" s="141">
        <f t="shared" si="629"/>
        <v>0</v>
      </c>
      <c r="HC133" s="141">
        <f t="shared" si="629"/>
        <v>0</v>
      </c>
      <c r="HD133" s="141">
        <f t="shared" si="629"/>
        <v>0</v>
      </c>
      <c r="HE133" s="141">
        <f t="shared" si="629"/>
        <v>0</v>
      </c>
      <c r="HF133" s="141">
        <f t="shared" si="629"/>
        <v>0</v>
      </c>
      <c r="HG133" s="141">
        <f t="shared" si="629"/>
        <v>0</v>
      </c>
      <c r="HH133" s="141">
        <f t="shared" si="629"/>
        <v>0</v>
      </c>
      <c r="HI133" s="141">
        <f t="shared" si="629"/>
        <v>0</v>
      </c>
      <c r="HJ133" s="142">
        <f>GX133+GY133+GZ133+HA133+HB133+HC133+HD133+HE133+HF133+HG133+HH133+HI133</f>
        <v>0</v>
      </c>
      <c r="HK133" s="141">
        <f>SUM(HK134)</f>
        <v>0</v>
      </c>
      <c r="HL133" s="141">
        <f t="shared" ref="HL133:HV133" si="630">SUM(HL134)</f>
        <v>0</v>
      </c>
      <c r="HM133" s="141">
        <f t="shared" si="630"/>
        <v>0</v>
      </c>
      <c r="HN133" s="141">
        <f t="shared" si="630"/>
        <v>0</v>
      </c>
      <c r="HO133" s="141">
        <f t="shared" si="630"/>
        <v>0</v>
      </c>
      <c r="HP133" s="141">
        <f t="shared" si="630"/>
        <v>0</v>
      </c>
      <c r="HQ133" s="141">
        <f t="shared" si="630"/>
        <v>0</v>
      </c>
      <c r="HR133" s="141">
        <f t="shared" si="630"/>
        <v>0</v>
      </c>
      <c r="HS133" s="141">
        <f t="shared" si="630"/>
        <v>0</v>
      </c>
      <c r="HT133" s="141">
        <f t="shared" si="630"/>
        <v>0</v>
      </c>
      <c r="HU133" s="141">
        <f t="shared" si="630"/>
        <v>0</v>
      </c>
      <c r="HV133" s="141">
        <f t="shared" si="630"/>
        <v>0</v>
      </c>
      <c r="HW133" s="142">
        <f>HK133+HL133+HM133+HN133+HO133+HP133+HQ133+HR133+HS133+HT133+HU133+HV133</f>
        <v>0</v>
      </c>
      <c r="HX133" s="141">
        <f>SUM(HX134)</f>
        <v>0</v>
      </c>
      <c r="HY133" s="141">
        <f t="shared" ref="HY133:II133" si="631">SUM(HY134)</f>
        <v>0</v>
      </c>
      <c r="HZ133" s="141">
        <f t="shared" si="631"/>
        <v>0</v>
      </c>
      <c r="IA133" s="141">
        <f t="shared" si="631"/>
        <v>0</v>
      </c>
      <c r="IB133" s="141">
        <f t="shared" si="631"/>
        <v>0</v>
      </c>
      <c r="IC133" s="141">
        <f t="shared" si="631"/>
        <v>0</v>
      </c>
      <c r="ID133" s="141">
        <f t="shared" si="631"/>
        <v>0</v>
      </c>
      <c r="IE133" s="141">
        <f t="shared" si="631"/>
        <v>0</v>
      </c>
      <c r="IF133" s="141">
        <f t="shared" si="631"/>
        <v>0</v>
      </c>
      <c r="IG133" s="141">
        <f t="shared" si="631"/>
        <v>0</v>
      </c>
      <c r="IH133" s="141">
        <f t="shared" si="631"/>
        <v>0</v>
      </c>
      <c r="II133" s="141">
        <f t="shared" si="631"/>
        <v>0</v>
      </c>
      <c r="IJ133" s="142">
        <f>HX133+HY133+HZ133+IA133+IB133+IC133+ID133+IE133+IF133+IG133+IH133+II133</f>
        <v>0</v>
      </c>
      <c r="IK133" s="141">
        <f>SUM(IK134)</f>
        <v>0</v>
      </c>
      <c r="IL133" s="141">
        <f t="shared" ref="IL133:IV133" si="632">SUM(IL134)</f>
        <v>0</v>
      </c>
      <c r="IM133" s="141">
        <f t="shared" si="632"/>
        <v>0</v>
      </c>
      <c r="IN133" s="141">
        <f t="shared" si="632"/>
        <v>0</v>
      </c>
      <c r="IO133" s="141">
        <f t="shared" si="632"/>
        <v>0</v>
      </c>
      <c r="IP133" s="141">
        <f t="shared" si="632"/>
        <v>0</v>
      </c>
      <c r="IQ133" s="141">
        <f t="shared" si="632"/>
        <v>0</v>
      </c>
      <c r="IR133" s="141">
        <f t="shared" si="632"/>
        <v>0</v>
      </c>
      <c r="IS133" s="141">
        <f t="shared" si="632"/>
        <v>0</v>
      </c>
      <c r="IT133" s="141">
        <f t="shared" si="632"/>
        <v>0</v>
      </c>
      <c r="IU133" s="141">
        <f t="shared" si="632"/>
        <v>0</v>
      </c>
      <c r="IV133" s="141">
        <f t="shared" si="632"/>
        <v>0</v>
      </c>
      <c r="IW133" s="142">
        <f>IK133+IL133+IM133+IN133+IO133+IP133+IQ133+IR133+IS133+IT133+IU133+IV133</f>
        <v>0</v>
      </c>
      <c r="IX133" s="141">
        <f t="shared" ref="IX133:JD133" si="633">SUM(IX134)</f>
        <v>0</v>
      </c>
      <c r="IY133" s="141">
        <f t="shared" si="633"/>
        <v>0</v>
      </c>
      <c r="IZ133" s="141">
        <f t="shared" si="633"/>
        <v>0</v>
      </c>
      <c r="JA133" s="141">
        <f t="shared" si="633"/>
        <v>0</v>
      </c>
      <c r="JB133" s="141">
        <f t="shared" si="633"/>
        <v>0</v>
      </c>
      <c r="JC133" s="141">
        <f t="shared" si="633"/>
        <v>0</v>
      </c>
      <c r="JD133" s="141">
        <f t="shared" si="633"/>
        <v>0</v>
      </c>
      <c r="JE133" s="141">
        <f t="shared" ref="JE133:JH133" si="634">SUM(JE134)</f>
        <v>0</v>
      </c>
      <c r="JF133" s="141">
        <f t="shared" si="634"/>
        <v>0</v>
      </c>
      <c r="JG133" s="141">
        <f t="shared" si="634"/>
        <v>0</v>
      </c>
      <c r="JH133" s="141">
        <f t="shared" si="634"/>
        <v>0</v>
      </c>
      <c r="JI133" s="141">
        <f>SUM(JI134)</f>
        <v>0</v>
      </c>
      <c r="JJ133" s="142">
        <f>IX133+IY133+IZ133+JA133+JB133+JC133+JD133+JE133+JF133+JG133+JH133+JI133</f>
        <v>0</v>
      </c>
      <c r="JK133" s="141">
        <f t="shared" ref="JK133:JU133" si="635">SUM(JK134)</f>
        <v>0</v>
      </c>
      <c r="JL133" s="141">
        <f t="shared" si="635"/>
        <v>0</v>
      </c>
      <c r="JM133" s="141">
        <f t="shared" si="635"/>
        <v>0</v>
      </c>
      <c r="JN133" s="141">
        <f t="shared" si="635"/>
        <v>0</v>
      </c>
      <c r="JO133" s="141">
        <f t="shared" si="635"/>
        <v>0</v>
      </c>
      <c r="JP133" s="141">
        <f t="shared" si="635"/>
        <v>0</v>
      </c>
      <c r="JQ133" s="141">
        <f t="shared" si="635"/>
        <v>0</v>
      </c>
      <c r="JR133" s="141">
        <f t="shared" si="635"/>
        <v>0</v>
      </c>
      <c r="JS133" s="141">
        <f t="shared" si="635"/>
        <v>0</v>
      </c>
      <c r="JT133" s="141">
        <f t="shared" si="635"/>
        <v>0</v>
      </c>
      <c r="JU133" s="141">
        <f t="shared" si="635"/>
        <v>0</v>
      </c>
      <c r="JV133" s="141">
        <f>SUM(JV134)</f>
        <v>0</v>
      </c>
      <c r="JW133" s="142">
        <f>JK133+JL133+JM133+JN133+JO133+JP133+JQ133+JR133+JS133+JT133+JU133+JV133</f>
        <v>0</v>
      </c>
      <c r="JX133" s="141">
        <f t="shared" ref="JX133:KH133" si="636">SUM(JX134)</f>
        <v>0</v>
      </c>
      <c r="JY133" s="141">
        <f t="shared" si="636"/>
        <v>0</v>
      </c>
      <c r="JZ133" s="141">
        <f t="shared" si="636"/>
        <v>0</v>
      </c>
      <c r="KA133" s="141">
        <f t="shared" si="636"/>
        <v>0</v>
      </c>
      <c r="KB133" s="141">
        <f t="shared" si="636"/>
        <v>0</v>
      </c>
      <c r="KC133" s="141">
        <f t="shared" si="636"/>
        <v>0</v>
      </c>
      <c r="KD133" s="141">
        <f t="shared" si="636"/>
        <v>0</v>
      </c>
      <c r="KE133" s="141">
        <f t="shared" si="636"/>
        <v>0</v>
      </c>
      <c r="KF133" s="141">
        <f t="shared" si="636"/>
        <v>0</v>
      </c>
      <c r="KG133" s="141">
        <f t="shared" si="636"/>
        <v>0</v>
      </c>
      <c r="KH133" s="141">
        <f t="shared" si="636"/>
        <v>0</v>
      </c>
      <c r="KI133" s="141">
        <f>SUM(KI134)</f>
        <v>0</v>
      </c>
      <c r="KJ133" s="142">
        <f>JX133+JY133+JZ133+KA133+KB133+KC133+KD133+KE133+KF133+KG133+KH133+KI133</f>
        <v>0</v>
      </c>
      <c r="KK133" s="141">
        <f t="shared" ref="KK133:KU133" si="637">SUM(KK134)</f>
        <v>0</v>
      </c>
      <c r="KL133" s="141">
        <f t="shared" si="637"/>
        <v>0</v>
      </c>
      <c r="KM133" s="141">
        <f t="shared" si="637"/>
        <v>0</v>
      </c>
      <c r="KN133" s="141">
        <f t="shared" si="637"/>
        <v>0</v>
      </c>
      <c r="KO133" s="141">
        <f t="shared" si="637"/>
        <v>0</v>
      </c>
      <c r="KP133" s="141">
        <f t="shared" si="637"/>
        <v>0</v>
      </c>
      <c r="KQ133" s="141">
        <f t="shared" si="637"/>
        <v>0</v>
      </c>
      <c r="KR133" s="141">
        <f t="shared" si="637"/>
        <v>0</v>
      </c>
      <c r="KS133" s="141">
        <f t="shared" si="637"/>
        <v>0</v>
      </c>
      <c r="KT133" s="141">
        <f t="shared" si="637"/>
        <v>0</v>
      </c>
      <c r="KU133" s="141">
        <f t="shared" si="637"/>
        <v>0</v>
      </c>
      <c r="KV133" s="141">
        <f>SUM(KV134)</f>
        <v>0</v>
      </c>
      <c r="KW133" s="142">
        <f>KK133+KL133+KM133+KN133+KO133+KP133+KQ133+KR133+KS133+KT133+KU133+KV133</f>
        <v>0</v>
      </c>
      <c r="KX133" s="141">
        <f t="shared" ref="KX133:LH133" si="638">SUM(KX134)</f>
        <v>0</v>
      </c>
      <c r="KY133" s="141">
        <f t="shared" si="638"/>
        <v>0</v>
      </c>
      <c r="KZ133" s="141">
        <f t="shared" si="638"/>
        <v>0</v>
      </c>
      <c r="LA133" s="141">
        <f t="shared" si="638"/>
        <v>0</v>
      </c>
      <c r="LB133" s="141">
        <f t="shared" si="638"/>
        <v>0</v>
      </c>
      <c r="LC133" s="141">
        <f t="shared" si="638"/>
        <v>0</v>
      </c>
      <c r="LD133" s="141">
        <f t="shared" si="638"/>
        <v>0</v>
      </c>
      <c r="LE133" s="141">
        <f t="shared" si="638"/>
        <v>0</v>
      </c>
      <c r="LF133" s="141">
        <f t="shared" si="638"/>
        <v>0</v>
      </c>
      <c r="LG133" s="141">
        <f t="shared" si="638"/>
        <v>0</v>
      </c>
      <c r="LH133" s="141">
        <f t="shared" si="638"/>
        <v>0</v>
      </c>
      <c r="LI133" s="141">
        <f>SUM(LI134)</f>
        <v>0</v>
      </c>
      <c r="LJ133" s="142">
        <f>KX133+KY133+KZ133+LA133+LB133+LC133+LD133+LE133+LF133+LG133+LH133+LI133</f>
        <v>0</v>
      </c>
      <c r="LK133" s="141">
        <f t="shared" ref="LK133:LU133" si="639">SUM(LK134)</f>
        <v>0</v>
      </c>
      <c r="LL133" s="141">
        <f t="shared" si="639"/>
        <v>0</v>
      </c>
      <c r="LM133" s="141">
        <f t="shared" si="639"/>
        <v>0</v>
      </c>
      <c r="LN133" s="141">
        <f t="shared" si="639"/>
        <v>0</v>
      </c>
      <c r="LO133" s="141">
        <f t="shared" si="639"/>
        <v>0</v>
      </c>
      <c r="LP133" s="141">
        <f t="shared" si="639"/>
        <v>0</v>
      </c>
      <c r="LQ133" s="141">
        <f t="shared" si="639"/>
        <v>0</v>
      </c>
      <c r="LR133" s="141">
        <f t="shared" si="639"/>
        <v>0</v>
      </c>
      <c r="LS133" s="141">
        <f t="shared" si="639"/>
        <v>0</v>
      </c>
      <c r="LT133" s="141">
        <f t="shared" si="639"/>
        <v>0</v>
      </c>
      <c r="LU133" s="141">
        <f t="shared" si="639"/>
        <v>0</v>
      </c>
      <c r="LV133" s="141">
        <f>SUM(LV134)</f>
        <v>0</v>
      </c>
      <c r="LW133" s="142">
        <f>LK133+LL133+LM133+LN133+LO133+LP133+LQ133+LR133+LS133+LT133+LU133+LV133</f>
        <v>0</v>
      </c>
      <c r="LX133" s="141">
        <f t="shared" ref="LX133:MH133" si="640">SUM(LX134)</f>
        <v>0</v>
      </c>
      <c r="LY133" s="141">
        <f t="shared" si="640"/>
        <v>0</v>
      </c>
      <c r="LZ133" s="141">
        <f t="shared" si="640"/>
        <v>0</v>
      </c>
      <c r="MA133" s="141">
        <f t="shared" si="640"/>
        <v>0</v>
      </c>
      <c r="MB133" s="141">
        <f t="shared" si="640"/>
        <v>0</v>
      </c>
      <c r="MC133" s="141">
        <f t="shared" si="640"/>
        <v>0</v>
      </c>
      <c r="MD133" s="141">
        <f t="shared" si="640"/>
        <v>0</v>
      </c>
      <c r="ME133" s="141">
        <f t="shared" si="640"/>
        <v>0</v>
      </c>
      <c r="MF133" s="141">
        <f t="shared" si="640"/>
        <v>0</v>
      </c>
      <c r="MG133" s="141">
        <f t="shared" si="640"/>
        <v>0</v>
      </c>
      <c r="MH133" s="141">
        <f t="shared" si="640"/>
        <v>0</v>
      </c>
      <c r="MI133" s="141">
        <f>SUM(MI134)</f>
        <v>0</v>
      </c>
      <c r="MJ133" s="142">
        <f>LX133+LY133+LZ133+MA133+MB133+MC133+MD133+ME133+MF133+MG133+MH133+MI133</f>
        <v>0</v>
      </c>
    </row>
    <row r="134" spans="1:348" s="35" customFormat="1" x14ac:dyDescent="0.2">
      <c r="A134" s="47">
        <v>741600</v>
      </c>
      <c r="B134" s="46"/>
      <c r="C134" s="248" t="s">
        <v>355</v>
      </c>
      <c r="D134" s="208" t="s">
        <v>358</v>
      </c>
      <c r="E134" s="147">
        <v>0</v>
      </c>
      <c r="F134" s="147">
        <v>0</v>
      </c>
      <c r="G134" s="147">
        <v>0</v>
      </c>
      <c r="H134" s="147">
        <v>0</v>
      </c>
      <c r="I134" s="147">
        <v>0</v>
      </c>
      <c r="J134" s="146">
        <v>0</v>
      </c>
      <c r="K134" s="146">
        <v>0</v>
      </c>
      <c r="L134" s="146">
        <v>0</v>
      </c>
      <c r="M134" s="146">
        <v>0</v>
      </c>
      <c r="N134" s="146">
        <v>0</v>
      </c>
      <c r="O134" s="146">
        <v>0</v>
      </c>
      <c r="P134" s="146">
        <v>0</v>
      </c>
      <c r="Q134" s="146">
        <v>0</v>
      </c>
      <c r="R134" s="146">
        <v>0</v>
      </c>
      <c r="S134" s="146">
        <v>0</v>
      </c>
      <c r="T134" s="146">
        <v>0</v>
      </c>
      <c r="U134" s="146">
        <v>0</v>
      </c>
      <c r="V134" s="146">
        <v>0</v>
      </c>
      <c r="W134" s="146">
        <v>0</v>
      </c>
      <c r="X134" s="146">
        <v>0</v>
      </c>
      <c r="Y134" s="146">
        <v>0</v>
      </c>
      <c r="Z134" s="146">
        <v>0</v>
      </c>
      <c r="AA134" s="146">
        <v>0</v>
      </c>
      <c r="AB134" s="146">
        <v>0</v>
      </c>
      <c r="AC134" s="146">
        <v>0</v>
      </c>
      <c r="AD134" s="146">
        <v>0</v>
      </c>
      <c r="AE134" s="146">
        <v>0</v>
      </c>
      <c r="AF134" s="146">
        <v>0</v>
      </c>
      <c r="AG134" s="146">
        <v>0</v>
      </c>
      <c r="AH134" s="146">
        <v>0</v>
      </c>
      <c r="AI134" s="146">
        <v>0</v>
      </c>
      <c r="AJ134" s="146">
        <v>0</v>
      </c>
      <c r="AK134" s="146">
        <v>0</v>
      </c>
      <c r="AL134" s="146">
        <v>0</v>
      </c>
      <c r="AM134" s="146">
        <v>0</v>
      </c>
      <c r="AN134" s="146">
        <v>0</v>
      </c>
      <c r="AO134" s="146">
        <v>0</v>
      </c>
      <c r="AP134" s="146">
        <v>0</v>
      </c>
      <c r="AQ134" s="146">
        <v>0</v>
      </c>
      <c r="AR134" s="146">
        <v>0</v>
      </c>
      <c r="AS134" s="146">
        <v>0</v>
      </c>
      <c r="AT134" s="146">
        <v>0</v>
      </c>
      <c r="AU134" s="146">
        <v>0</v>
      </c>
      <c r="AV134" s="146">
        <v>0</v>
      </c>
      <c r="AW134" s="146">
        <v>0</v>
      </c>
      <c r="AX134" s="146">
        <v>0</v>
      </c>
      <c r="AY134" s="146">
        <v>0</v>
      </c>
      <c r="AZ134" s="146">
        <v>0</v>
      </c>
      <c r="BA134" s="146">
        <v>0</v>
      </c>
      <c r="BB134" s="146">
        <v>0</v>
      </c>
      <c r="BC134" s="146">
        <v>0</v>
      </c>
      <c r="BD134" s="146">
        <v>0</v>
      </c>
      <c r="BE134" s="146">
        <v>0</v>
      </c>
      <c r="BF134" s="146">
        <v>0</v>
      </c>
      <c r="BG134" s="146">
        <v>0</v>
      </c>
      <c r="BH134" s="146">
        <v>0</v>
      </c>
      <c r="BI134" s="146">
        <v>0</v>
      </c>
      <c r="BJ134" s="146">
        <v>0</v>
      </c>
      <c r="BK134" s="146">
        <v>0</v>
      </c>
      <c r="BL134" s="146">
        <v>0</v>
      </c>
      <c r="BM134" s="146">
        <v>0</v>
      </c>
      <c r="BN134" s="146">
        <v>0</v>
      </c>
      <c r="BO134" s="146">
        <v>0</v>
      </c>
      <c r="BP134" s="146">
        <v>0</v>
      </c>
      <c r="BQ134" s="146">
        <v>0</v>
      </c>
      <c r="BR134" s="146">
        <v>0</v>
      </c>
      <c r="BS134" s="146">
        <v>0</v>
      </c>
      <c r="BT134" s="146">
        <v>0</v>
      </c>
      <c r="BU134" s="146">
        <v>0</v>
      </c>
      <c r="BV134" s="146">
        <v>0</v>
      </c>
      <c r="BW134" s="146">
        <v>0</v>
      </c>
      <c r="BX134" s="146">
        <v>0</v>
      </c>
      <c r="BY134" s="146">
        <v>0</v>
      </c>
      <c r="BZ134" s="146">
        <v>0</v>
      </c>
      <c r="CA134" s="146">
        <v>0</v>
      </c>
      <c r="CB134" s="146">
        <v>0</v>
      </c>
      <c r="CC134" s="146">
        <v>0</v>
      </c>
      <c r="CD134" s="146">
        <v>0</v>
      </c>
      <c r="CE134" s="146">
        <v>0</v>
      </c>
      <c r="CF134" s="146">
        <v>0</v>
      </c>
      <c r="CG134" s="146">
        <v>0</v>
      </c>
      <c r="CH134" s="146">
        <v>0</v>
      </c>
      <c r="CI134" s="146">
        <v>0</v>
      </c>
      <c r="CJ134" s="146">
        <v>0</v>
      </c>
      <c r="CK134" s="146">
        <v>0</v>
      </c>
      <c r="CL134" s="146">
        <v>0</v>
      </c>
      <c r="CM134" s="146">
        <v>0</v>
      </c>
      <c r="CN134" s="146">
        <v>0</v>
      </c>
      <c r="CO134" s="146">
        <v>0</v>
      </c>
      <c r="CP134" s="146">
        <v>0</v>
      </c>
      <c r="CQ134" s="146">
        <v>0</v>
      </c>
      <c r="CR134" s="146">
        <v>0</v>
      </c>
      <c r="CS134" s="146">
        <v>0</v>
      </c>
      <c r="CT134" s="146">
        <v>0</v>
      </c>
      <c r="CU134" s="146">
        <v>0</v>
      </c>
      <c r="CV134" s="146">
        <v>0</v>
      </c>
      <c r="CW134" s="146">
        <v>0</v>
      </c>
      <c r="CX134" s="146">
        <v>0</v>
      </c>
      <c r="CY134" s="146">
        <v>0</v>
      </c>
      <c r="CZ134" s="146">
        <v>0</v>
      </c>
      <c r="DA134" s="146">
        <v>0</v>
      </c>
      <c r="DB134" s="146">
        <v>0</v>
      </c>
      <c r="DC134" s="146">
        <v>0</v>
      </c>
      <c r="DD134" s="146">
        <v>0</v>
      </c>
      <c r="DE134" s="146">
        <v>0</v>
      </c>
      <c r="DF134" s="146">
        <v>0</v>
      </c>
      <c r="DG134" s="146">
        <v>0</v>
      </c>
      <c r="DH134" s="146">
        <v>0</v>
      </c>
      <c r="DI134" s="146">
        <v>0</v>
      </c>
      <c r="DJ134" s="146">
        <v>0</v>
      </c>
      <c r="DK134" s="146">
        <v>0</v>
      </c>
      <c r="DL134" s="146">
        <v>0</v>
      </c>
      <c r="DM134" s="146">
        <v>0</v>
      </c>
      <c r="DN134" s="146">
        <v>0</v>
      </c>
      <c r="DO134" s="146">
        <v>0</v>
      </c>
      <c r="DP134" s="146">
        <v>0</v>
      </c>
      <c r="DQ134" s="146">
        <v>0</v>
      </c>
      <c r="DR134" s="146">
        <v>0</v>
      </c>
      <c r="DS134" s="146">
        <v>0</v>
      </c>
      <c r="DT134" s="146">
        <v>0</v>
      </c>
      <c r="DU134" s="146">
        <v>0</v>
      </c>
      <c r="DV134" s="146">
        <v>0</v>
      </c>
      <c r="DW134" s="146">
        <v>0</v>
      </c>
      <c r="DX134" s="146">
        <v>0</v>
      </c>
      <c r="DY134" s="146">
        <v>0</v>
      </c>
      <c r="DZ134" s="146">
        <v>0</v>
      </c>
      <c r="EA134" s="146">
        <v>0</v>
      </c>
      <c r="EB134" s="146">
        <v>0</v>
      </c>
      <c r="EC134" s="146">
        <v>0</v>
      </c>
      <c r="ED134" s="146">
        <v>0</v>
      </c>
      <c r="EE134" s="146">
        <v>0</v>
      </c>
      <c r="EF134" s="146">
        <v>0</v>
      </c>
      <c r="EG134" s="146">
        <v>0</v>
      </c>
      <c r="EH134" s="146">
        <v>0</v>
      </c>
      <c r="EI134" s="146">
        <v>0</v>
      </c>
      <c r="EJ134" s="146">
        <v>0</v>
      </c>
      <c r="EK134" s="146">
        <v>0</v>
      </c>
      <c r="EL134" s="146">
        <v>0</v>
      </c>
      <c r="EM134" s="146">
        <v>0</v>
      </c>
      <c r="EN134" s="146">
        <v>0</v>
      </c>
      <c r="EO134" s="146">
        <v>0</v>
      </c>
      <c r="EP134" s="146">
        <v>0</v>
      </c>
      <c r="EQ134" s="146">
        <v>0</v>
      </c>
      <c r="ER134" s="146">
        <v>0</v>
      </c>
      <c r="ES134" s="146">
        <v>0</v>
      </c>
      <c r="ET134" s="146">
        <v>0</v>
      </c>
      <c r="EU134" s="146">
        <v>0</v>
      </c>
      <c r="EV134" s="146">
        <v>0</v>
      </c>
      <c r="EW134" s="146">
        <v>0</v>
      </c>
      <c r="EX134" s="146">
        <v>0</v>
      </c>
      <c r="EY134" s="146">
        <v>0</v>
      </c>
      <c r="EZ134" s="146">
        <v>0</v>
      </c>
      <c r="FA134" s="146">
        <v>0</v>
      </c>
      <c r="FB134" s="146">
        <v>0</v>
      </c>
      <c r="FC134" s="146">
        <v>0</v>
      </c>
      <c r="FD134" s="146">
        <v>0</v>
      </c>
      <c r="FE134" s="146">
        <v>0</v>
      </c>
      <c r="FF134" s="146">
        <v>0</v>
      </c>
      <c r="FG134" s="146">
        <v>0</v>
      </c>
      <c r="FH134" s="146">
        <v>0</v>
      </c>
      <c r="FI134" s="146">
        <v>0</v>
      </c>
      <c r="FJ134" s="146">
        <v>0</v>
      </c>
      <c r="FK134" s="146">
        <v>48391</v>
      </c>
      <c r="FL134" s="146">
        <v>0</v>
      </c>
      <c r="FM134" s="146">
        <v>0</v>
      </c>
      <c r="FN134" s="146">
        <v>0</v>
      </c>
      <c r="FO134" s="146">
        <v>0</v>
      </c>
      <c r="FP134" s="146">
        <v>0</v>
      </c>
      <c r="FQ134" s="146">
        <v>0</v>
      </c>
      <c r="FR134" s="146">
        <v>0</v>
      </c>
      <c r="FS134" s="146">
        <v>0</v>
      </c>
      <c r="FT134" s="146">
        <v>45792</v>
      </c>
      <c r="FU134" s="146">
        <v>0</v>
      </c>
      <c r="FV134" s="146">
        <v>33378</v>
      </c>
      <c r="FW134" s="146">
        <f>FK134+FL134+FM134+FN134+FO134+FP134+FQ134+FR134+FS134+FT134+FU134+FV134</f>
        <v>127561</v>
      </c>
      <c r="FX134" s="146">
        <v>105786</v>
      </c>
      <c r="FY134" s="146">
        <v>0</v>
      </c>
      <c r="FZ134" s="146">
        <v>0</v>
      </c>
      <c r="GA134" s="146">
        <v>0</v>
      </c>
      <c r="GB134" s="146">
        <v>0</v>
      </c>
      <c r="GC134" s="146">
        <v>0</v>
      </c>
      <c r="GD134" s="146">
        <v>0</v>
      </c>
      <c r="GE134" s="146">
        <v>0</v>
      </c>
      <c r="GF134" s="146">
        <v>0</v>
      </c>
      <c r="GG134" s="146">
        <v>0</v>
      </c>
      <c r="GH134" s="146">
        <v>0</v>
      </c>
      <c r="GI134" s="146">
        <v>0</v>
      </c>
      <c r="GJ134" s="146">
        <f>FY134+FZ134+GA134+GB134+GC134+GD134+GE134+GF134+GH134+GG134+GI134+FX134</f>
        <v>105786</v>
      </c>
      <c r="GK134" s="146">
        <v>0</v>
      </c>
      <c r="GL134" s="146">
        <v>0</v>
      </c>
      <c r="GM134" s="146">
        <v>0</v>
      </c>
      <c r="GN134" s="146">
        <v>0</v>
      </c>
      <c r="GO134" s="146">
        <v>0</v>
      </c>
      <c r="GP134" s="146">
        <v>0</v>
      </c>
      <c r="GQ134" s="146">
        <v>0</v>
      </c>
      <c r="GR134" s="146">
        <v>0</v>
      </c>
      <c r="GS134" s="146">
        <v>0</v>
      </c>
      <c r="GT134" s="146">
        <v>0</v>
      </c>
      <c r="GU134" s="146">
        <v>0</v>
      </c>
      <c r="GV134" s="146">
        <v>0</v>
      </c>
      <c r="GW134" s="146">
        <f>GK134+GL134+GM134+GN134+GO134+GP134+GQ134+GR134+GS134+GT134+GU134+GV134</f>
        <v>0</v>
      </c>
      <c r="GX134" s="146">
        <v>0</v>
      </c>
      <c r="GY134" s="146">
        <v>0</v>
      </c>
      <c r="GZ134" s="146">
        <v>0</v>
      </c>
      <c r="HA134" s="146">
        <v>0</v>
      </c>
      <c r="HB134" s="146">
        <v>0</v>
      </c>
      <c r="HC134" s="146">
        <v>0</v>
      </c>
      <c r="HD134" s="146">
        <v>0</v>
      </c>
      <c r="HE134" s="146">
        <v>0</v>
      </c>
      <c r="HF134" s="146">
        <v>0</v>
      </c>
      <c r="HG134" s="146">
        <v>0</v>
      </c>
      <c r="HH134" s="146">
        <v>0</v>
      </c>
      <c r="HI134" s="146">
        <v>0</v>
      </c>
      <c r="HJ134" s="146">
        <f>GX134+GY134+GZ134+HA134+HB134+HC134+HD134+HE134+HF134+HG134+HH134+HI134</f>
        <v>0</v>
      </c>
      <c r="HK134" s="146">
        <v>0</v>
      </c>
      <c r="HL134" s="146">
        <v>0</v>
      </c>
      <c r="HM134" s="146">
        <v>0</v>
      </c>
      <c r="HN134" s="146">
        <v>0</v>
      </c>
      <c r="HO134" s="146">
        <v>0</v>
      </c>
      <c r="HP134" s="146">
        <v>0</v>
      </c>
      <c r="HQ134" s="146">
        <v>0</v>
      </c>
      <c r="HR134" s="146">
        <v>0</v>
      </c>
      <c r="HS134" s="146">
        <v>0</v>
      </c>
      <c r="HT134" s="146">
        <v>0</v>
      </c>
      <c r="HU134" s="146">
        <v>0</v>
      </c>
      <c r="HV134" s="146">
        <v>0</v>
      </c>
      <c r="HW134" s="146">
        <f>HK134+HL134+HM134+HN134+HO134+HP134+HQ134+HR134+HS134+HT134+HU134+HV134</f>
        <v>0</v>
      </c>
      <c r="HX134" s="146">
        <v>0</v>
      </c>
      <c r="HY134" s="146">
        <v>0</v>
      </c>
      <c r="HZ134" s="146">
        <v>0</v>
      </c>
      <c r="IA134" s="146">
        <v>0</v>
      </c>
      <c r="IB134" s="146">
        <v>0</v>
      </c>
      <c r="IC134" s="146">
        <v>0</v>
      </c>
      <c r="ID134" s="146">
        <v>0</v>
      </c>
      <c r="IE134" s="146">
        <v>0</v>
      </c>
      <c r="IF134" s="146">
        <v>0</v>
      </c>
      <c r="IG134" s="146">
        <v>0</v>
      </c>
      <c r="IH134" s="146">
        <v>0</v>
      </c>
      <c r="II134" s="146">
        <v>0</v>
      </c>
      <c r="IJ134" s="146">
        <f>HX134+HY134+HZ134+IA134+IB134+IC134+ID134+IE134+IF134+IG134+IH134+II134</f>
        <v>0</v>
      </c>
      <c r="IK134" s="146">
        <v>0</v>
      </c>
      <c r="IL134" s="146">
        <v>0</v>
      </c>
      <c r="IM134" s="146">
        <v>0</v>
      </c>
      <c r="IN134" s="146">
        <v>0</v>
      </c>
      <c r="IO134" s="146">
        <v>0</v>
      </c>
      <c r="IP134" s="146">
        <v>0</v>
      </c>
      <c r="IQ134" s="146">
        <v>0</v>
      </c>
      <c r="IR134" s="146">
        <v>0</v>
      </c>
      <c r="IS134" s="146">
        <v>0</v>
      </c>
      <c r="IT134" s="146">
        <v>0</v>
      </c>
      <c r="IU134" s="146">
        <v>0</v>
      </c>
      <c r="IV134" s="146">
        <v>0</v>
      </c>
      <c r="IW134" s="146">
        <f>IK134+IL134+IM134+IN134+IO134+IP134+IQ134+IR134+IS134+IT134+IU134+IV134</f>
        <v>0</v>
      </c>
      <c r="IX134" s="146">
        <v>0</v>
      </c>
      <c r="IY134" s="146">
        <v>0</v>
      </c>
      <c r="IZ134" s="146">
        <v>0</v>
      </c>
      <c r="JA134" s="146">
        <v>0</v>
      </c>
      <c r="JB134" s="146">
        <v>0</v>
      </c>
      <c r="JC134" s="146">
        <v>0</v>
      </c>
      <c r="JD134" s="146">
        <v>0</v>
      </c>
      <c r="JE134" s="146">
        <v>0</v>
      </c>
      <c r="JF134" s="146">
        <v>0</v>
      </c>
      <c r="JG134" s="146">
        <v>0</v>
      </c>
      <c r="JH134" s="146">
        <v>0</v>
      </c>
      <c r="JI134" s="146">
        <v>0</v>
      </c>
      <c r="JJ134" s="146">
        <f>IX134+IY134+IZ134+JA134+JB134+JC134+JD134+JE134+JF134+JG134+JH134+JI134</f>
        <v>0</v>
      </c>
      <c r="JK134" s="146">
        <v>0</v>
      </c>
      <c r="JL134" s="146">
        <v>0</v>
      </c>
      <c r="JM134" s="146">
        <v>0</v>
      </c>
      <c r="JN134" s="146">
        <v>0</v>
      </c>
      <c r="JO134" s="146">
        <v>0</v>
      </c>
      <c r="JP134" s="146">
        <v>0</v>
      </c>
      <c r="JQ134" s="146">
        <v>0</v>
      </c>
      <c r="JR134" s="146">
        <v>0</v>
      </c>
      <c r="JS134" s="146">
        <v>0</v>
      </c>
      <c r="JT134" s="146">
        <v>0</v>
      </c>
      <c r="JU134" s="146">
        <v>0</v>
      </c>
      <c r="JV134" s="146">
        <v>0</v>
      </c>
      <c r="JW134" s="146">
        <f>JK134+JL134+JM134+JN134+JO134+JP134+JQ134+JR134+JS134+JT134+JU134+JV134</f>
        <v>0</v>
      </c>
      <c r="JX134" s="146">
        <v>0</v>
      </c>
      <c r="JY134" s="146">
        <v>0</v>
      </c>
      <c r="JZ134" s="146">
        <v>0</v>
      </c>
      <c r="KA134" s="146">
        <v>0</v>
      </c>
      <c r="KB134" s="146">
        <v>0</v>
      </c>
      <c r="KC134" s="146">
        <v>0</v>
      </c>
      <c r="KD134" s="146">
        <v>0</v>
      </c>
      <c r="KE134" s="146">
        <v>0</v>
      </c>
      <c r="KF134" s="146">
        <v>0</v>
      </c>
      <c r="KG134" s="146">
        <v>0</v>
      </c>
      <c r="KH134" s="146">
        <v>0</v>
      </c>
      <c r="KI134" s="146">
        <v>0</v>
      </c>
      <c r="KJ134" s="146">
        <f>JX134+JY134+JZ134+KA134+KB134+KC134+KD134+KE134+KF134+KG134+KH134+KI134</f>
        <v>0</v>
      </c>
      <c r="KK134" s="146">
        <v>0</v>
      </c>
      <c r="KL134" s="146">
        <v>0</v>
      </c>
      <c r="KM134" s="146">
        <v>0</v>
      </c>
      <c r="KN134" s="146">
        <v>0</v>
      </c>
      <c r="KO134" s="146">
        <v>0</v>
      </c>
      <c r="KP134" s="146">
        <v>0</v>
      </c>
      <c r="KQ134" s="146">
        <v>0</v>
      </c>
      <c r="KR134" s="146">
        <v>0</v>
      </c>
      <c r="KS134" s="146">
        <v>0</v>
      </c>
      <c r="KT134" s="146">
        <v>0</v>
      </c>
      <c r="KU134" s="146">
        <v>0</v>
      </c>
      <c r="KV134" s="146">
        <v>0</v>
      </c>
      <c r="KW134" s="146">
        <f>KK134+KL134+KM134+KN134+KO134+KP134+KQ134+KR134+KS134+KT134+KU134+KV134</f>
        <v>0</v>
      </c>
      <c r="KX134" s="146">
        <v>0</v>
      </c>
      <c r="KY134" s="146">
        <v>0</v>
      </c>
      <c r="KZ134" s="146">
        <v>0</v>
      </c>
      <c r="LA134" s="146">
        <v>0</v>
      </c>
      <c r="LB134" s="146">
        <v>0</v>
      </c>
      <c r="LC134" s="146">
        <v>0</v>
      </c>
      <c r="LD134" s="146">
        <v>0</v>
      </c>
      <c r="LE134" s="146">
        <v>0</v>
      </c>
      <c r="LF134" s="146">
        <v>0</v>
      </c>
      <c r="LG134" s="146">
        <v>0</v>
      </c>
      <c r="LH134" s="146">
        <v>0</v>
      </c>
      <c r="LI134" s="146">
        <v>0</v>
      </c>
      <c r="LJ134" s="146">
        <f>KX134+KY134+KZ134+LA134+LB134+LC134+LD134+LE134+LF134+LG134+LH134+LI134</f>
        <v>0</v>
      </c>
      <c r="LK134" s="146">
        <v>0</v>
      </c>
      <c r="LL134" s="146">
        <v>0</v>
      </c>
      <c r="LM134" s="146">
        <v>0</v>
      </c>
      <c r="LN134" s="146">
        <v>0</v>
      </c>
      <c r="LO134" s="146">
        <v>0</v>
      </c>
      <c r="LP134" s="146">
        <v>0</v>
      </c>
      <c r="LQ134" s="146">
        <v>0</v>
      </c>
      <c r="LR134" s="146">
        <v>0</v>
      </c>
      <c r="LS134" s="146">
        <v>0</v>
      </c>
      <c r="LT134" s="146">
        <v>0</v>
      </c>
      <c r="LU134" s="146">
        <v>0</v>
      </c>
      <c r="LV134" s="146">
        <v>0</v>
      </c>
      <c r="LW134" s="146">
        <f>LK134+LL134+LM134+LN134+LO134+LP134+LQ134+LR134+LS134+LT134+LU134+LV134</f>
        <v>0</v>
      </c>
      <c r="LX134" s="146">
        <v>0</v>
      </c>
      <c r="LY134" s="146">
        <v>0</v>
      </c>
      <c r="LZ134" s="146">
        <v>0</v>
      </c>
      <c r="MA134" s="146">
        <v>0</v>
      </c>
      <c r="MB134" s="146">
        <v>0</v>
      </c>
      <c r="MC134" s="146">
        <v>0</v>
      </c>
      <c r="MD134" s="146">
        <v>0</v>
      </c>
      <c r="ME134" s="146">
        <v>0</v>
      </c>
      <c r="MF134" s="146">
        <v>0</v>
      </c>
      <c r="MG134" s="146">
        <v>0</v>
      </c>
      <c r="MH134" s="146">
        <v>0</v>
      </c>
      <c r="MI134" s="146">
        <v>0</v>
      </c>
      <c r="MJ134" s="146">
        <f>LX134+LY134+LZ134+MA134+MB134+MC134+MD134+ME134+MF134+MG134+MH134+MI134</f>
        <v>0</v>
      </c>
    </row>
    <row r="135" spans="1:348" s="35" customFormat="1" x14ac:dyDescent="0.2">
      <c r="A135" s="47"/>
      <c r="B135" s="46"/>
      <c r="C135" s="248" t="s">
        <v>395</v>
      </c>
      <c r="D135" s="208" t="s">
        <v>395</v>
      </c>
      <c r="E135" s="147"/>
      <c r="F135" s="147"/>
      <c r="G135" s="147"/>
      <c r="H135" s="147"/>
      <c r="I135" s="147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6"/>
      <c r="AG135" s="146"/>
      <c r="AH135" s="146"/>
      <c r="AI135" s="146"/>
      <c r="AJ135" s="146"/>
      <c r="AK135" s="146"/>
      <c r="AL135" s="146"/>
      <c r="AM135" s="146"/>
      <c r="AN135" s="146"/>
      <c r="AO135" s="146"/>
      <c r="AP135" s="146"/>
      <c r="AQ135" s="146"/>
      <c r="AR135" s="146"/>
      <c r="AS135" s="146"/>
      <c r="AT135" s="146"/>
      <c r="AU135" s="146"/>
      <c r="AV135" s="146"/>
      <c r="AW135" s="146"/>
      <c r="AX135" s="146"/>
      <c r="AY135" s="146"/>
      <c r="AZ135" s="146"/>
      <c r="BA135" s="146"/>
      <c r="BB135" s="146"/>
      <c r="BC135" s="146"/>
      <c r="BD135" s="146"/>
      <c r="BE135" s="146"/>
      <c r="BF135" s="146"/>
      <c r="BG135" s="146"/>
      <c r="BH135" s="146"/>
      <c r="BI135" s="146"/>
      <c r="BJ135" s="146"/>
      <c r="BK135" s="146"/>
      <c r="BL135" s="146"/>
      <c r="BM135" s="146"/>
      <c r="BN135" s="146"/>
      <c r="BO135" s="146"/>
      <c r="BP135" s="146"/>
      <c r="BQ135" s="146"/>
      <c r="BR135" s="146"/>
      <c r="BS135" s="146"/>
      <c r="BT135" s="146"/>
      <c r="BU135" s="146"/>
      <c r="BV135" s="146"/>
      <c r="BW135" s="146"/>
      <c r="BX135" s="146"/>
      <c r="BY135" s="146"/>
      <c r="BZ135" s="146"/>
      <c r="CA135" s="146"/>
      <c r="CB135" s="146"/>
      <c r="CC135" s="146"/>
      <c r="CD135" s="146"/>
      <c r="CE135" s="146"/>
      <c r="CF135" s="146"/>
      <c r="CG135" s="146"/>
      <c r="CH135" s="146"/>
      <c r="CI135" s="146"/>
      <c r="CJ135" s="146"/>
      <c r="CK135" s="146"/>
      <c r="CL135" s="146"/>
      <c r="CM135" s="146"/>
      <c r="CN135" s="146"/>
      <c r="CO135" s="146"/>
      <c r="CP135" s="146"/>
      <c r="CQ135" s="146"/>
      <c r="CR135" s="146"/>
      <c r="CS135" s="146"/>
      <c r="CT135" s="146"/>
      <c r="CU135" s="146"/>
      <c r="CV135" s="146"/>
      <c r="CW135" s="146"/>
      <c r="CX135" s="146"/>
      <c r="CY135" s="146"/>
      <c r="CZ135" s="146"/>
      <c r="DA135" s="146"/>
      <c r="DB135" s="146"/>
      <c r="DC135" s="146"/>
      <c r="DD135" s="146"/>
      <c r="DE135" s="146"/>
      <c r="DF135" s="146"/>
      <c r="DG135" s="146"/>
      <c r="DH135" s="146"/>
      <c r="DI135" s="146"/>
      <c r="DJ135" s="146"/>
      <c r="DK135" s="146"/>
      <c r="DL135" s="146"/>
      <c r="DM135" s="146"/>
      <c r="DN135" s="146"/>
      <c r="DO135" s="146"/>
      <c r="DP135" s="146"/>
      <c r="DQ135" s="146"/>
      <c r="DR135" s="146"/>
      <c r="DS135" s="146"/>
      <c r="DT135" s="146"/>
      <c r="DU135" s="146"/>
      <c r="DV135" s="146"/>
      <c r="DW135" s="146"/>
      <c r="DX135" s="146"/>
      <c r="DY135" s="146"/>
      <c r="DZ135" s="146"/>
      <c r="EA135" s="146"/>
      <c r="EB135" s="146"/>
      <c r="EC135" s="146"/>
      <c r="ED135" s="146"/>
      <c r="EE135" s="146"/>
      <c r="EF135" s="146"/>
      <c r="EG135" s="146"/>
      <c r="EH135" s="146"/>
      <c r="EI135" s="146"/>
      <c r="EJ135" s="146"/>
      <c r="EK135" s="146"/>
      <c r="EL135" s="146"/>
      <c r="EM135" s="146"/>
      <c r="EN135" s="146"/>
      <c r="EO135" s="146"/>
      <c r="EP135" s="146"/>
      <c r="EQ135" s="146"/>
      <c r="ER135" s="146"/>
      <c r="ES135" s="146"/>
      <c r="ET135" s="146"/>
      <c r="EU135" s="146"/>
      <c r="EV135" s="146"/>
      <c r="EW135" s="146"/>
      <c r="EX135" s="146"/>
      <c r="EY135" s="146"/>
      <c r="EZ135" s="146"/>
      <c r="FA135" s="146"/>
      <c r="FB135" s="146"/>
      <c r="FC135" s="146"/>
      <c r="FD135" s="146"/>
      <c r="FE135" s="146"/>
      <c r="FF135" s="146"/>
      <c r="FG135" s="146"/>
      <c r="FH135" s="146"/>
      <c r="FI135" s="146"/>
      <c r="FJ135" s="146"/>
      <c r="FK135" s="146"/>
      <c r="FL135" s="146"/>
      <c r="FM135" s="146"/>
      <c r="FN135" s="146"/>
      <c r="FO135" s="146"/>
      <c r="FP135" s="146"/>
      <c r="FQ135" s="146"/>
      <c r="FR135" s="146"/>
      <c r="FS135" s="146"/>
      <c r="FT135" s="146"/>
      <c r="FU135" s="146"/>
      <c r="FV135" s="146"/>
      <c r="FW135" s="146"/>
      <c r="FX135" s="146"/>
      <c r="FY135" s="146"/>
      <c r="FZ135" s="146"/>
      <c r="GA135" s="146"/>
      <c r="GB135" s="146"/>
      <c r="GC135" s="146"/>
      <c r="GD135" s="146"/>
      <c r="GE135" s="146"/>
      <c r="GF135" s="146"/>
      <c r="GG135" s="146"/>
      <c r="GH135" s="146"/>
      <c r="GI135" s="146"/>
      <c r="GJ135" s="146"/>
      <c r="GK135" s="146"/>
      <c r="GL135" s="146"/>
      <c r="GM135" s="146"/>
      <c r="GN135" s="146"/>
      <c r="GO135" s="146"/>
      <c r="GP135" s="146"/>
      <c r="GQ135" s="146"/>
      <c r="GR135" s="146"/>
      <c r="GS135" s="146"/>
      <c r="GT135" s="146"/>
      <c r="GU135" s="146"/>
      <c r="GV135" s="146"/>
      <c r="GW135" s="146"/>
      <c r="GX135" s="146"/>
      <c r="GY135" s="146"/>
      <c r="GZ135" s="146"/>
      <c r="HA135" s="146"/>
      <c r="HB135" s="146"/>
      <c r="HC135" s="146"/>
      <c r="HD135" s="146"/>
      <c r="HE135" s="146"/>
      <c r="HF135" s="146"/>
      <c r="HG135" s="146"/>
      <c r="HH135" s="146"/>
      <c r="HI135" s="146"/>
      <c r="HJ135" s="146"/>
      <c r="HK135" s="146"/>
      <c r="HL135" s="146"/>
      <c r="HM135" s="146"/>
      <c r="HN135" s="146"/>
      <c r="HO135" s="146"/>
      <c r="HP135" s="146"/>
      <c r="HQ135" s="146"/>
      <c r="HR135" s="146"/>
      <c r="HS135" s="146"/>
      <c r="HT135" s="146"/>
      <c r="HU135" s="146"/>
      <c r="HV135" s="146"/>
      <c r="HW135" s="146"/>
      <c r="HX135" s="146"/>
      <c r="HY135" s="146"/>
      <c r="HZ135" s="146"/>
      <c r="IA135" s="146"/>
      <c r="IB135" s="146"/>
      <c r="IC135" s="146"/>
      <c r="ID135" s="146"/>
      <c r="IE135" s="146"/>
      <c r="IF135" s="146"/>
      <c r="IG135" s="146"/>
      <c r="IH135" s="146"/>
      <c r="II135" s="146"/>
      <c r="IJ135" s="146"/>
      <c r="IK135" s="146"/>
      <c r="IL135" s="146"/>
      <c r="IM135" s="146"/>
      <c r="IN135" s="146"/>
      <c r="IO135" s="146"/>
      <c r="IP135" s="146"/>
      <c r="IQ135" s="146"/>
      <c r="IR135" s="146"/>
      <c r="IS135" s="146"/>
      <c r="IT135" s="146"/>
      <c r="IU135" s="146"/>
      <c r="IV135" s="146"/>
      <c r="IW135" s="146"/>
      <c r="IX135" s="146"/>
      <c r="IY135" s="146"/>
      <c r="IZ135" s="146"/>
      <c r="JA135" s="146"/>
      <c r="JB135" s="146"/>
      <c r="JC135" s="146"/>
      <c r="JD135" s="146"/>
      <c r="JE135" s="146"/>
      <c r="JF135" s="146"/>
      <c r="JG135" s="146"/>
      <c r="JH135" s="146"/>
      <c r="JI135" s="146"/>
      <c r="JJ135" s="146"/>
      <c r="JK135" s="146"/>
      <c r="JL135" s="146"/>
      <c r="JM135" s="146"/>
      <c r="JN135" s="146"/>
      <c r="JO135" s="146"/>
      <c r="JP135" s="146"/>
      <c r="JQ135" s="146"/>
      <c r="JR135" s="146"/>
      <c r="JS135" s="146"/>
      <c r="JT135" s="146"/>
      <c r="JU135" s="146"/>
      <c r="JV135" s="146"/>
      <c r="JW135" s="146"/>
      <c r="JX135" s="146"/>
      <c r="JY135" s="146"/>
      <c r="JZ135" s="146"/>
      <c r="KA135" s="146"/>
      <c r="KB135" s="146"/>
      <c r="KC135" s="146"/>
      <c r="KD135" s="146"/>
      <c r="KE135" s="146"/>
      <c r="KF135" s="146"/>
      <c r="KG135" s="146"/>
      <c r="KH135" s="146"/>
      <c r="KI135" s="146"/>
      <c r="KJ135" s="146"/>
      <c r="KK135" s="146"/>
      <c r="KL135" s="146"/>
      <c r="KM135" s="146"/>
      <c r="KN135" s="146"/>
      <c r="KO135" s="146"/>
      <c r="KP135" s="146"/>
      <c r="KQ135" s="146"/>
      <c r="KR135" s="146"/>
      <c r="KS135" s="146"/>
      <c r="KT135" s="146"/>
      <c r="KU135" s="146"/>
      <c r="KV135" s="146"/>
      <c r="KW135" s="146"/>
      <c r="KX135" s="146"/>
      <c r="KY135" s="146"/>
      <c r="KZ135" s="146"/>
      <c r="LA135" s="146"/>
      <c r="LB135" s="146"/>
      <c r="LC135" s="146"/>
      <c r="LD135" s="146"/>
      <c r="LE135" s="146"/>
      <c r="LF135" s="146"/>
      <c r="LG135" s="146"/>
      <c r="LH135" s="146"/>
      <c r="LI135" s="146"/>
      <c r="LJ135" s="146"/>
      <c r="LK135" s="146"/>
      <c r="LL135" s="146"/>
      <c r="LM135" s="146"/>
      <c r="LN135" s="146"/>
      <c r="LO135" s="146"/>
      <c r="LP135" s="146"/>
      <c r="LQ135" s="146"/>
      <c r="LR135" s="146"/>
      <c r="LS135" s="146"/>
      <c r="LT135" s="146"/>
      <c r="LU135" s="146"/>
      <c r="LV135" s="146"/>
      <c r="LW135" s="146"/>
      <c r="LX135" s="146"/>
      <c r="LY135" s="146"/>
      <c r="LZ135" s="146"/>
      <c r="MA135" s="146"/>
      <c r="MB135" s="146"/>
      <c r="MC135" s="146"/>
      <c r="MD135" s="146"/>
      <c r="ME135" s="146"/>
      <c r="MF135" s="146"/>
      <c r="MG135" s="146"/>
      <c r="MH135" s="146"/>
      <c r="MI135" s="146"/>
      <c r="MJ135" s="146"/>
    </row>
    <row r="136" spans="1:348" s="35" customFormat="1" ht="20.25" x14ac:dyDescent="0.3">
      <c r="A136" s="54">
        <v>78</v>
      </c>
      <c r="B136" s="55"/>
      <c r="C136" s="253" t="s">
        <v>442</v>
      </c>
      <c r="D136" s="241" t="s">
        <v>304</v>
      </c>
      <c r="E136" s="156" t="s">
        <v>193</v>
      </c>
      <c r="F136" s="156" t="s">
        <v>193</v>
      </c>
      <c r="G136" s="156" t="s">
        <v>193</v>
      </c>
      <c r="H136" s="156" t="s">
        <v>193</v>
      </c>
      <c r="I136" s="156" t="s">
        <v>193</v>
      </c>
      <c r="J136" s="156" t="s">
        <v>193</v>
      </c>
      <c r="K136" s="156" t="s">
        <v>193</v>
      </c>
      <c r="L136" s="156" t="s">
        <v>193</v>
      </c>
      <c r="M136" s="156" t="s">
        <v>193</v>
      </c>
      <c r="N136" s="156" t="s">
        <v>193</v>
      </c>
      <c r="O136" s="156" t="s">
        <v>193</v>
      </c>
      <c r="P136" s="156" t="s">
        <v>193</v>
      </c>
      <c r="Q136" s="156" t="s">
        <v>193</v>
      </c>
      <c r="R136" s="156" t="s">
        <v>193</v>
      </c>
      <c r="S136" s="156" t="s">
        <v>193</v>
      </c>
      <c r="T136" s="156" t="s">
        <v>193</v>
      </c>
      <c r="U136" s="156" t="s">
        <v>193</v>
      </c>
      <c r="V136" s="156" t="s">
        <v>193</v>
      </c>
      <c r="W136" s="156" t="s">
        <v>193</v>
      </c>
      <c r="X136" s="156" t="s">
        <v>193</v>
      </c>
      <c r="Y136" s="156" t="s">
        <v>193</v>
      </c>
      <c r="Z136" s="156" t="s">
        <v>193</v>
      </c>
      <c r="AA136" s="156" t="s">
        <v>193</v>
      </c>
      <c r="AB136" s="156" t="s">
        <v>193</v>
      </c>
      <c r="AC136" s="156" t="s">
        <v>193</v>
      </c>
      <c r="AD136" s="156" t="s">
        <v>193</v>
      </c>
      <c r="AE136" s="156" t="s">
        <v>193</v>
      </c>
      <c r="AF136" s="156" t="s">
        <v>193</v>
      </c>
      <c r="AG136" s="156" t="s">
        <v>193</v>
      </c>
      <c r="AH136" s="156" t="s">
        <v>193</v>
      </c>
      <c r="AI136" s="156" t="s">
        <v>193</v>
      </c>
      <c r="AJ136" s="156" t="s">
        <v>193</v>
      </c>
      <c r="AK136" s="156" t="s">
        <v>193</v>
      </c>
      <c r="AL136" s="156" t="s">
        <v>193</v>
      </c>
      <c r="AM136" s="156" t="s">
        <v>193</v>
      </c>
      <c r="AN136" s="156" t="s">
        <v>193</v>
      </c>
      <c r="AO136" s="156" t="s">
        <v>193</v>
      </c>
      <c r="AP136" s="156" t="s">
        <v>193</v>
      </c>
      <c r="AQ136" s="156" t="s">
        <v>193</v>
      </c>
      <c r="AR136" s="156" t="s">
        <v>193</v>
      </c>
      <c r="AS136" s="156" t="s">
        <v>193</v>
      </c>
      <c r="AT136" s="156" t="s">
        <v>193</v>
      </c>
      <c r="AU136" s="156" t="s">
        <v>193</v>
      </c>
      <c r="AV136" s="156" t="s">
        <v>193</v>
      </c>
      <c r="AW136" s="156" t="s">
        <v>193</v>
      </c>
      <c r="AX136" s="156" t="s">
        <v>193</v>
      </c>
      <c r="AY136" s="156" t="s">
        <v>193</v>
      </c>
      <c r="AZ136" s="156" t="s">
        <v>193</v>
      </c>
      <c r="BA136" s="156" t="s">
        <v>193</v>
      </c>
      <c r="BB136" s="156" t="s">
        <v>193</v>
      </c>
      <c r="BC136" s="156" t="s">
        <v>193</v>
      </c>
      <c r="BD136" s="156" t="s">
        <v>193</v>
      </c>
      <c r="BE136" s="156" t="s">
        <v>193</v>
      </c>
      <c r="BF136" s="156" t="s">
        <v>193</v>
      </c>
      <c r="BG136" s="156" t="s">
        <v>193</v>
      </c>
      <c r="BH136" s="156" t="s">
        <v>193</v>
      </c>
      <c r="BI136" s="156" t="s">
        <v>193</v>
      </c>
      <c r="BJ136" s="156" t="s">
        <v>193</v>
      </c>
      <c r="BK136" s="156" t="s">
        <v>193</v>
      </c>
      <c r="BL136" s="156" t="s">
        <v>193</v>
      </c>
      <c r="BM136" s="156" t="s">
        <v>193</v>
      </c>
      <c r="BN136" s="156" t="s">
        <v>193</v>
      </c>
      <c r="BO136" s="156" t="s">
        <v>193</v>
      </c>
      <c r="BP136" s="156" t="s">
        <v>193</v>
      </c>
      <c r="BQ136" s="156" t="s">
        <v>193</v>
      </c>
      <c r="BR136" s="156" t="s">
        <v>193</v>
      </c>
      <c r="BS136" s="156" t="s">
        <v>193</v>
      </c>
      <c r="BT136" s="156" t="s">
        <v>193</v>
      </c>
      <c r="BU136" s="156" t="s">
        <v>193</v>
      </c>
      <c r="BV136" s="156" t="s">
        <v>193</v>
      </c>
      <c r="BW136" s="156" t="s">
        <v>193</v>
      </c>
      <c r="BX136" s="156" t="s">
        <v>193</v>
      </c>
      <c r="BY136" s="156" t="s">
        <v>193</v>
      </c>
      <c r="BZ136" s="156" t="s">
        <v>193</v>
      </c>
      <c r="CA136" s="156" t="s">
        <v>193</v>
      </c>
      <c r="CB136" s="156" t="s">
        <v>193</v>
      </c>
      <c r="CC136" s="156" t="s">
        <v>193</v>
      </c>
      <c r="CD136" s="156" t="s">
        <v>193</v>
      </c>
      <c r="CE136" s="156" t="s">
        <v>193</v>
      </c>
      <c r="CF136" s="156" t="s">
        <v>193</v>
      </c>
      <c r="CG136" s="156" t="s">
        <v>193</v>
      </c>
      <c r="CH136" s="156" t="s">
        <v>193</v>
      </c>
      <c r="CI136" s="156" t="s">
        <v>193</v>
      </c>
      <c r="CJ136" s="156" t="s">
        <v>193</v>
      </c>
      <c r="CK136" s="156">
        <f t="shared" ref="CK136:CV136" si="641">CK146</f>
        <v>0</v>
      </c>
      <c r="CL136" s="156">
        <f t="shared" si="641"/>
        <v>0</v>
      </c>
      <c r="CM136" s="156">
        <f t="shared" si="641"/>
        <v>0</v>
      </c>
      <c r="CN136" s="156">
        <f t="shared" si="641"/>
        <v>0</v>
      </c>
      <c r="CO136" s="156">
        <f t="shared" si="641"/>
        <v>0</v>
      </c>
      <c r="CP136" s="156">
        <f t="shared" si="641"/>
        <v>0</v>
      </c>
      <c r="CQ136" s="156">
        <f t="shared" si="641"/>
        <v>0</v>
      </c>
      <c r="CR136" s="156">
        <f t="shared" si="641"/>
        <v>0</v>
      </c>
      <c r="CS136" s="156">
        <f t="shared" si="641"/>
        <v>0</v>
      </c>
      <c r="CT136" s="156">
        <f t="shared" si="641"/>
        <v>0</v>
      </c>
      <c r="CU136" s="156">
        <f t="shared" si="641"/>
        <v>0</v>
      </c>
      <c r="CV136" s="156">
        <f t="shared" si="641"/>
        <v>6372.0580871306965</v>
      </c>
      <c r="CW136" s="156">
        <f>CK136+CL136+CM136+CN136+CO136+CP136+CQ136+CR136+CS136+CT136+CU136+CV136</f>
        <v>6372.0580871306965</v>
      </c>
      <c r="CX136" s="156">
        <f t="shared" ref="CX136:DI136" si="642">CX146</f>
        <v>0</v>
      </c>
      <c r="CY136" s="156">
        <f t="shared" si="642"/>
        <v>0</v>
      </c>
      <c r="CZ136" s="156">
        <f t="shared" si="642"/>
        <v>1685.8621265231181</v>
      </c>
      <c r="DA136" s="156">
        <f t="shared" si="642"/>
        <v>0</v>
      </c>
      <c r="DB136" s="156">
        <f t="shared" si="642"/>
        <v>0</v>
      </c>
      <c r="DC136" s="156">
        <f t="shared" si="642"/>
        <v>0</v>
      </c>
      <c r="DD136" s="156">
        <f t="shared" si="642"/>
        <v>1556.5014187948591</v>
      </c>
      <c r="DE136" s="156">
        <f t="shared" si="642"/>
        <v>0</v>
      </c>
      <c r="DF136" s="156">
        <f t="shared" si="642"/>
        <v>2048.9066933733934</v>
      </c>
      <c r="DG136" s="156">
        <f t="shared" si="642"/>
        <v>0</v>
      </c>
      <c r="DH136" s="156">
        <f t="shared" si="642"/>
        <v>396.42797529627779</v>
      </c>
      <c r="DI136" s="156">
        <f t="shared" si="642"/>
        <v>0</v>
      </c>
      <c r="DJ136" s="156">
        <f>CX136+CY136+CZ136+DA136+DB136+DC136+DD136+DE136+DF136+DG136+DH136+DI136</f>
        <v>5687.6982139876482</v>
      </c>
      <c r="DK136" s="156">
        <f t="shared" ref="DK136:DV136" si="643">DK146</f>
        <v>0</v>
      </c>
      <c r="DL136" s="156">
        <f t="shared" si="643"/>
        <v>0</v>
      </c>
      <c r="DM136" s="156">
        <f t="shared" si="643"/>
        <v>717.7432815890503</v>
      </c>
      <c r="DN136" s="156">
        <f t="shared" si="643"/>
        <v>0</v>
      </c>
      <c r="DO136" s="156">
        <f t="shared" si="643"/>
        <v>1431.3136371223502</v>
      </c>
      <c r="DP136" s="156">
        <f t="shared" si="643"/>
        <v>746.95376397930238</v>
      </c>
      <c r="DQ136" s="156">
        <f t="shared" si="643"/>
        <v>717.7432815890503</v>
      </c>
      <c r="DR136" s="156">
        <f t="shared" si="643"/>
        <v>1439.6594892338508</v>
      </c>
      <c r="DS136" s="156">
        <f t="shared" si="643"/>
        <v>1180.9380737773326</v>
      </c>
      <c r="DT136" s="156">
        <f t="shared" si="643"/>
        <v>0</v>
      </c>
      <c r="DU136" s="156">
        <f t="shared" si="643"/>
        <v>0</v>
      </c>
      <c r="DV136" s="156">
        <f t="shared" si="643"/>
        <v>15489.901518945086</v>
      </c>
      <c r="DW136" s="156">
        <f>DK136+DL136+DM136+DN136+DO136+DP136+DQ136+DR136+DS136+DT136+DU136+DV136</f>
        <v>21724.253046236023</v>
      </c>
      <c r="DX136" s="156">
        <f t="shared" ref="DX136:EI136" si="644">DX146</f>
        <v>0</v>
      </c>
      <c r="DY136" s="156">
        <f t="shared" si="644"/>
        <v>0</v>
      </c>
      <c r="DZ136" s="156">
        <f t="shared" si="644"/>
        <v>915.84</v>
      </c>
      <c r="EA136" s="156">
        <f t="shared" si="644"/>
        <v>0</v>
      </c>
      <c r="EB136" s="156">
        <f t="shared" si="644"/>
        <v>0</v>
      </c>
      <c r="EC136" s="156">
        <f t="shared" si="644"/>
        <v>0</v>
      </c>
      <c r="ED136" s="156">
        <f t="shared" si="644"/>
        <v>0</v>
      </c>
      <c r="EE136" s="156">
        <f t="shared" si="644"/>
        <v>0</v>
      </c>
      <c r="EF136" s="156">
        <f t="shared" si="644"/>
        <v>0</v>
      </c>
      <c r="EG136" s="156">
        <f t="shared" si="644"/>
        <v>643.46</v>
      </c>
      <c r="EH136" s="156">
        <f t="shared" si="644"/>
        <v>0</v>
      </c>
      <c r="EI136" s="156">
        <f t="shared" si="644"/>
        <v>17735</v>
      </c>
      <c r="EJ136" s="156">
        <f>DX136+DY136+DZ136+EA136+EB136+EC136+ED136+EE136+EF136+EG136+EH136+EI136</f>
        <v>19294.3</v>
      </c>
      <c r="EK136" s="156">
        <f t="shared" ref="EK136:EV136" si="645">EK146</f>
        <v>736.57</v>
      </c>
      <c r="EL136" s="156">
        <f t="shared" si="645"/>
        <v>737</v>
      </c>
      <c r="EM136" s="156">
        <f t="shared" si="645"/>
        <v>0</v>
      </c>
      <c r="EN136" s="156">
        <f t="shared" si="645"/>
        <v>0</v>
      </c>
      <c r="EO136" s="156">
        <f t="shared" si="645"/>
        <v>0</v>
      </c>
      <c r="EP136" s="156">
        <f t="shared" si="645"/>
        <v>737</v>
      </c>
      <c r="EQ136" s="156">
        <f t="shared" si="645"/>
        <v>0</v>
      </c>
      <c r="ER136" s="156">
        <f t="shared" si="645"/>
        <v>0</v>
      </c>
      <c r="ES136" s="156">
        <f t="shared" si="645"/>
        <v>22037</v>
      </c>
      <c r="ET136" s="156">
        <f t="shared" si="645"/>
        <v>506</v>
      </c>
      <c r="EU136" s="156">
        <f t="shared" si="645"/>
        <v>0</v>
      </c>
      <c r="EV136" s="156">
        <f t="shared" si="645"/>
        <v>1987</v>
      </c>
      <c r="EW136" s="156">
        <f>EK136+EL136+EM136+EN136+EO136+EP136+EQ136+ER136+ES136+ET136+EU136+EV136</f>
        <v>26740.57</v>
      </c>
      <c r="EX136" s="156">
        <f t="shared" ref="EX136:FI136" si="646">EX146</f>
        <v>0</v>
      </c>
      <c r="EY136" s="156">
        <f t="shared" si="646"/>
        <v>0</v>
      </c>
      <c r="EZ136" s="156">
        <f t="shared" si="646"/>
        <v>0</v>
      </c>
      <c r="FA136" s="156">
        <f t="shared" si="646"/>
        <v>0</v>
      </c>
      <c r="FB136" s="156">
        <f t="shared" si="646"/>
        <v>0</v>
      </c>
      <c r="FC136" s="156">
        <f t="shared" si="646"/>
        <v>0</v>
      </c>
      <c r="FD136" s="156">
        <f t="shared" si="646"/>
        <v>0</v>
      </c>
      <c r="FE136" s="156">
        <f t="shared" si="646"/>
        <v>767</v>
      </c>
      <c r="FF136" s="156">
        <f t="shared" si="646"/>
        <v>0</v>
      </c>
      <c r="FG136" s="156">
        <f t="shared" si="646"/>
        <v>316</v>
      </c>
      <c r="FH136" s="156">
        <f t="shared" si="646"/>
        <v>0</v>
      </c>
      <c r="FI136" s="156">
        <f t="shared" si="646"/>
        <v>0</v>
      </c>
      <c r="FJ136" s="156">
        <f>EX136+EY136+EZ136+FA136+FB136+FC136+FD136+FE136+FF136+FG136+FH136+FI136</f>
        <v>1083</v>
      </c>
      <c r="FK136" s="156">
        <f t="shared" ref="FK136:FV136" si="647">FK146</f>
        <v>0</v>
      </c>
      <c r="FL136" s="156">
        <f t="shared" si="647"/>
        <v>14967.7</v>
      </c>
      <c r="FM136" s="156">
        <f t="shared" si="647"/>
        <v>0</v>
      </c>
      <c r="FN136" s="156">
        <f t="shared" si="647"/>
        <v>0</v>
      </c>
      <c r="FO136" s="156">
        <f t="shared" si="647"/>
        <v>0</v>
      </c>
      <c r="FP136" s="156">
        <f t="shared" si="647"/>
        <v>0</v>
      </c>
      <c r="FQ136" s="156">
        <f t="shared" si="647"/>
        <v>0</v>
      </c>
      <c r="FR136" s="156">
        <f t="shared" si="647"/>
        <v>647</v>
      </c>
      <c r="FS136" s="156">
        <f t="shared" si="647"/>
        <v>0</v>
      </c>
      <c r="FT136" s="156">
        <f t="shared" si="647"/>
        <v>0</v>
      </c>
      <c r="FU136" s="156">
        <f t="shared" si="647"/>
        <v>0</v>
      </c>
      <c r="FV136" s="156">
        <f t="shared" si="647"/>
        <v>2756</v>
      </c>
      <c r="FW136" s="156">
        <f>FK136+FL136+FM136+FN136+FO136+FP136+FQ136+FR136+FS136+FT136+FU136+FV136</f>
        <v>18370.7</v>
      </c>
      <c r="FX136" s="156">
        <f t="shared" ref="FX136:GF136" si="648">FX146</f>
        <v>0</v>
      </c>
      <c r="FY136" s="156">
        <f t="shared" si="648"/>
        <v>0</v>
      </c>
      <c r="FZ136" s="156">
        <f t="shared" si="648"/>
        <v>816</v>
      </c>
      <c r="GA136" s="156">
        <f t="shared" si="648"/>
        <v>0</v>
      </c>
      <c r="GB136" s="156">
        <f t="shared" si="648"/>
        <v>435</v>
      </c>
      <c r="GC136" s="156">
        <f t="shared" si="648"/>
        <v>0</v>
      </c>
      <c r="GD136" s="156">
        <f t="shared" si="648"/>
        <v>1323</v>
      </c>
      <c r="GE136" s="156">
        <f t="shared" si="648"/>
        <v>489</v>
      </c>
      <c r="GF136" s="156">
        <f t="shared" si="648"/>
        <v>0</v>
      </c>
      <c r="GG136" s="156">
        <f>GG146</f>
        <v>0</v>
      </c>
      <c r="GH136" s="156">
        <f>GH146</f>
        <v>101671.46</v>
      </c>
      <c r="GI136" s="156">
        <f>GI146</f>
        <v>0</v>
      </c>
      <c r="GJ136" s="156">
        <f>FY136+FZ136+GA136+GB136+GC136+GD136+GE136+GF136+GH136+GG136+GI136+FX136</f>
        <v>104734.46</v>
      </c>
      <c r="GK136" s="156">
        <f t="shared" ref="GK136:GT136" si="649">GK146</f>
        <v>0</v>
      </c>
      <c r="GL136" s="156">
        <f t="shared" si="649"/>
        <v>69822.87</v>
      </c>
      <c r="GM136" s="156">
        <f t="shared" si="649"/>
        <v>52132</v>
      </c>
      <c r="GN136" s="156">
        <f t="shared" si="649"/>
        <v>54132.86</v>
      </c>
      <c r="GO136" s="156">
        <f t="shared" si="649"/>
        <v>101115.68</v>
      </c>
      <c r="GP136" s="156">
        <f t="shared" si="649"/>
        <v>14670.48</v>
      </c>
      <c r="GQ136" s="156">
        <f t="shared" si="649"/>
        <v>0</v>
      </c>
      <c r="GR136" s="156">
        <f t="shared" si="649"/>
        <v>868.97</v>
      </c>
      <c r="GS136" s="156">
        <f t="shared" si="649"/>
        <v>0</v>
      </c>
      <c r="GT136" s="156">
        <f t="shared" si="649"/>
        <v>0</v>
      </c>
      <c r="GU136" s="156">
        <f>GU146</f>
        <v>23392.62</v>
      </c>
      <c r="GV136" s="156">
        <f>GV146</f>
        <v>0</v>
      </c>
      <c r="GW136" s="156">
        <f>GK136+GL136+GM136+GN136+GO136+GP136+GQ136+GR136+GS136+GT136+GU136+GV136</f>
        <v>316135.47999999992</v>
      </c>
      <c r="GX136" s="156">
        <f t="shared" ref="GX136:HG136" si="650">GX146</f>
        <v>0</v>
      </c>
      <c r="GY136" s="156">
        <f t="shared" si="650"/>
        <v>0</v>
      </c>
      <c r="GZ136" s="156">
        <f t="shared" si="650"/>
        <v>0</v>
      </c>
      <c r="HA136" s="156">
        <f t="shared" si="650"/>
        <v>685.6</v>
      </c>
      <c r="HB136" s="156">
        <f t="shared" si="650"/>
        <v>0</v>
      </c>
      <c r="HC136" s="156">
        <f t="shared" si="650"/>
        <v>0</v>
      </c>
      <c r="HD136" s="156">
        <f t="shared" si="650"/>
        <v>0</v>
      </c>
      <c r="HE136" s="156">
        <f t="shared" si="650"/>
        <v>0</v>
      </c>
      <c r="HF136" s="156">
        <f t="shared" si="650"/>
        <v>0</v>
      </c>
      <c r="HG136" s="156">
        <f t="shared" si="650"/>
        <v>0</v>
      </c>
      <c r="HH136" s="156">
        <f>HH146</f>
        <v>0</v>
      </c>
      <c r="HI136" s="156">
        <f>HI146</f>
        <v>537.6</v>
      </c>
      <c r="HJ136" s="156">
        <f>GX136+GY136+GZ136+HA136+HB136+HC136+HD136+HE136+HF136+HG136+HH136+HI136</f>
        <v>1223.2</v>
      </c>
      <c r="HK136" s="156">
        <f t="shared" ref="HK136:HT136" si="651">HK146</f>
        <v>1075.2</v>
      </c>
      <c r="HL136" s="156">
        <f t="shared" si="651"/>
        <v>50992.84</v>
      </c>
      <c r="HM136" s="156">
        <f t="shared" si="651"/>
        <v>1521.74</v>
      </c>
      <c r="HN136" s="156">
        <f t="shared" si="651"/>
        <v>1377.1999999999998</v>
      </c>
      <c r="HO136" s="156">
        <f t="shared" si="651"/>
        <v>0</v>
      </c>
      <c r="HP136" s="156">
        <f t="shared" si="651"/>
        <v>1157.2000000000003</v>
      </c>
      <c r="HQ136" s="156">
        <f t="shared" si="651"/>
        <v>10038.67</v>
      </c>
      <c r="HR136" s="156">
        <f t="shared" si="651"/>
        <v>0</v>
      </c>
      <c r="HS136" s="156">
        <f t="shared" si="651"/>
        <v>554.95000000000005</v>
      </c>
      <c r="HT136" s="156">
        <f t="shared" si="651"/>
        <v>0</v>
      </c>
      <c r="HU136" s="156">
        <f>HU146</f>
        <v>0</v>
      </c>
      <c r="HV136" s="156">
        <f>HV146</f>
        <v>723.96</v>
      </c>
      <c r="HW136" s="156">
        <f>HK136+HL136+HM136+HN136+HO136+HP136+HQ136+HR136+HS136+HT136+HU136+HV136</f>
        <v>67441.759999999995</v>
      </c>
      <c r="HX136" s="156">
        <f t="shared" ref="HX136:IG136" si="652">HX146</f>
        <v>0</v>
      </c>
      <c r="HY136" s="156">
        <f t="shared" si="652"/>
        <v>638.96</v>
      </c>
      <c r="HZ136" s="156">
        <f t="shared" si="652"/>
        <v>723.96</v>
      </c>
      <c r="IA136" s="156">
        <f t="shared" si="652"/>
        <v>822.96</v>
      </c>
      <c r="IB136" s="156">
        <f t="shared" si="652"/>
        <v>0</v>
      </c>
      <c r="IC136" s="156">
        <f t="shared" si="652"/>
        <v>1213.3599999999999</v>
      </c>
      <c r="ID136" s="156">
        <f t="shared" si="652"/>
        <v>666</v>
      </c>
      <c r="IE136" s="156">
        <f t="shared" si="652"/>
        <v>1157.54</v>
      </c>
      <c r="IF136" s="156">
        <f t="shared" si="652"/>
        <v>849.49</v>
      </c>
      <c r="IG136" s="156">
        <f t="shared" si="652"/>
        <v>0</v>
      </c>
      <c r="IH136" s="156">
        <f>IH146</f>
        <v>0</v>
      </c>
      <c r="II136" s="156">
        <f>II146</f>
        <v>752.49</v>
      </c>
      <c r="IJ136" s="156">
        <f>HX136+HY136+HZ136+IA136+IB136+IC136+ID136+IE136+IF136+IG136+IH136+II136</f>
        <v>6824.7599999999993</v>
      </c>
      <c r="IK136" s="156">
        <f t="shared" ref="IK136:IT136" si="653">IK146</f>
        <v>647.49</v>
      </c>
      <c r="IL136" s="156">
        <f t="shared" si="653"/>
        <v>0</v>
      </c>
      <c r="IM136" s="156">
        <f t="shared" si="653"/>
        <v>622.49</v>
      </c>
      <c r="IN136" s="156">
        <f t="shared" si="653"/>
        <v>49186.829999999994</v>
      </c>
      <c r="IO136" s="156">
        <f t="shared" si="653"/>
        <v>1408.98</v>
      </c>
      <c r="IP136" s="156">
        <f t="shared" si="653"/>
        <v>0</v>
      </c>
      <c r="IQ136" s="156">
        <f t="shared" si="653"/>
        <v>0</v>
      </c>
      <c r="IR136" s="156">
        <f t="shared" si="653"/>
        <v>500.11</v>
      </c>
      <c r="IS136" s="156">
        <f t="shared" si="653"/>
        <v>0</v>
      </c>
      <c r="IT136" s="156">
        <f t="shared" si="653"/>
        <v>0</v>
      </c>
      <c r="IU136" s="156">
        <f>IU146</f>
        <v>32295.8</v>
      </c>
      <c r="IV136" s="156">
        <f>IV146</f>
        <v>54554.06</v>
      </c>
      <c r="IW136" s="156">
        <f>IK136+IL136+IM136+IN136+IO136+IP136+IQ136+IR136+IS136+IT136+IU136+IV136</f>
        <v>139215.76</v>
      </c>
      <c r="IX136" s="156">
        <f t="shared" ref="IX136:JG136" si="654">IX146</f>
        <v>17431.79</v>
      </c>
      <c r="IY136" s="156">
        <f t="shared" si="654"/>
        <v>1014.5</v>
      </c>
      <c r="IZ136" s="156">
        <f t="shared" si="654"/>
        <v>0</v>
      </c>
      <c r="JA136" s="156">
        <f t="shared" si="654"/>
        <v>536.25</v>
      </c>
      <c r="JB136" s="156">
        <f t="shared" si="654"/>
        <v>178162.15</v>
      </c>
      <c r="JC136" s="156">
        <f t="shared" si="654"/>
        <v>492.25</v>
      </c>
      <c r="JD136" s="156">
        <f t="shared" si="654"/>
        <v>1527.91</v>
      </c>
      <c r="JE136" s="156">
        <f t="shared" si="654"/>
        <v>37557.279999999999</v>
      </c>
      <c r="JF136" s="156">
        <f t="shared" si="654"/>
        <v>0</v>
      </c>
      <c r="JG136" s="156">
        <f t="shared" si="654"/>
        <v>0</v>
      </c>
      <c r="JH136" s="156">
        <f>JH146</f>
        <v>411.84</v>
      </c>
      <c r="JI136" s="156">
        <f>JI146</f>
        <v>522.84</v>
      </c>
      <c r="JJ136" s="156">
        <f>IX136+IY136+IZ136+JA136+JB136+JC136+JD136+JE136+JF136+JG136+JH136+JI136</f>
        <v>237656.81</v>
      </c>
      <c r="JK136" s="156">
        <f t="shared" ref="JK136:JT136" si="655">JK146</f>
        <v>32382.65</v>
      </c>
      <c r="JL136" s="156">
        <f t="shared" si="655"/>
        <v>477.84</v>
      </c>
      <c r="JM136" s="156">
        <f t="shared" si="655"/>
        <v>524.84</v>
      </c>
      <c r="JN136" s="156">
        <f t="shared" si="655"/>
        <v>4427.67</v>
      </c>
      <c r="JO136" s="156">
        <f t="shared" si="655"/>
        <v>0</v>
      </c>
      <c r="JP136" s="156">
        <f t="shared" si="655"/>
        <v>1168.04</v>
      </c>
      <c r="JQ136" s="156">
        <f t="shared" si="655"/>
        <v>1484.12</v>
      </c>
      <c r="JR136" s="156">
        <f t="shared" si="655"/>
        <v>0</v>
      </c>
      <c r="JS136" s="156">
        <f t="shared" si="655"/>
        <v>0</v>
      </c>
      <c r="JT136" s="156">
        <f t="shared" si="655"/>
        <v>0</v>
      </c>
      <c r="JU136" s="156">
        <f>JU146</f>
        <v>0</v>
      </c>
      <c r="JV136" s="156">
        <f>JV146</f>
        <v>532.80999999999995</v>
      </c>
      <c r="JW136" s="156">
        <f>JK136+JL136+JM136+JN136+JO136+JP136+JQ136+JR136+JS136+JT136+JU136+JV136</f>
        <v>40997.969999999994</v>
      </c>
      <c r="JX136" s="156">
        <f>JX138+JX146</f>
        <v>0</v>
      </c>
      <c r="JY136" s="156">
        <f t="shared" ref="JY136:KH136" si="656">JY138+JY146</f>
        <v>0</v>
      </c>
      <c r="JZ136" s="156">
        <f t="shared" si="656"/>
        <v>597.80999999999995</v>
      </c>
      <c r="KA136" s="156">
        <f t="shared" si="656"/>
        <v>0</v>
      </c>
      <c r="KB136" s="156">
        <f t="shared" si="656"/>
        <v>0</v>
      </c>
      <c r="KC136" s="156">
        <f t="shared" si="656"/>
        <v>0</v>
      </c>
      <c r="KD136" s="156">
        <f>KD138+KD146</f>
        <v>64832.42</v>
      </c>
      <c r="KE136" s="156">
        <f>KE138+KE146</f>
        <v>0</v>
      </c>
      <c r="KF136" s="156">
        <f>KF138+KF146</f>
        <v>68614.840000000011</v>
      </c>
      <c r="KG136" s="156">
        <f>KG138+KG146</f>
        <v>11008.13</v>
      </c>
      <c r="KH136" s="156">
        <f t="shared" si="656"/>
        <v>4399.22</v>
      </c>
      <c r="KI136" s="156">
        <f>KI138+KI146</f>
        <v>200.94</v>
      </c>
      <c r="KJ136" s="156">
        <f>JX136+JY136+JZ136+KA136+KB136+KC136+KD136+KE136+KF136+KG136+KH136+KI136</f>
        <v>149653.36000000002</v>
      </c>
      <c r="KK136" s="156">
        <f>KK138+KK146</f>
        <v>0</v>
      </c>
      <c r="KL136" s="156">
        <f t="shared" ref="KL136:KP136" si="657">KL138+KL146</f>
        <v>96026.420000000013</v>
      </c>
      <c r="KM136" s="156">
        <f t="shared" si="657"/>
        <v>0</v>
      </c>
      <c r="KN136" s="156">
        <f t="shared" si="657"/>
        <v>0</v>
      </c>
      <c r="KO136" s="156">
        <f t="shared" si="657"/>
        <v>0</v>
      </c>
      <c r="KP136" s="156">
        <f t="shared" si="657"/>
        <v>172711.52</v>
      </c>
      <c r="KQ136" s="156">
        <f>KQ138+KQ146</f>
        <v>0</v>
      </c>
      <c r="KR136" s="156">
        <f>KR138+KR146</f>
        <v>0</v>
      </c>
      <c r="KS136" s="156">
        <f>KS138+KS146</f>
        <v>0</v>
      </c>
      <c r="KT136" s="156">
        <f>KT138+KT146</f>
        <v>0</v>
      </c>
      <c r="KU136" s="156">
        <f t="shared" ref="KU136" si="658">KU138+KU146</f>
        <v>0</v>
      </c>
      <c r="KV136" s="156">
        <f>KV138+KV146</f>
        <v>0</v>
      </c>
      <c r="KW136" s="156">
        <f>KK136+KL136+KM136+KN136+KO136+KP136+KQ136+KR136+KS136+KT136+KU136+KV136</f>
        <v>268737.94</v>
      </c>
      <c r="KX136" s="156">
        <f>KX138+KX146</f>
        <v>0</v>
      </c>
      <c r="KY136" s="156">
        <f t="shared" ref="KY136:LC136" si="659">KY138+KY146</f>
        <v>0</v>
      </c>
      <c r="KZ136" s="156">
        <f t="shared" si="659"/>
        <v>0</v>
      </c>
      <c r="LA136" s="156">
        <f t="shared" si="659"/>
        <v>0</v>
      </c>
      <c r="LB136" s="156">
        <f t="shared" si="659"/>
        <v>0</v>
      </c>
      <c r="LC136" s="156">
        <f t="shared" si="659"/>
        <v>18350.28</v>
      </c>
      <c r="LD136" s="156">
        <f>LD138+LD146</f>
        <v>0</v>
      </c>
      <c r="LE136" s="156">
        <f>LE138+LE146</f>
        <v>143983.20000000001</v>
      </c>
      <c r="LF136" s="156">
        <f>LF138+LF146</f>
        <v>21275.13</v>
      </c>
      <c r="LG136" s="156">
        <f>LG138+LG146</f>
        <v>0</v>
      </c>
      <c r="LH136" s="156">
        <f t="shared" ref="LH136" si="660">LH138+LH146</f>
        <v>15976.8</v>
      </c>
      <c r="LI136" s="156">
        <f>LI138+LI146</f>
        <v>0</v>
      </c>
      <c r="LJ136" s="156">
        <f>KX136+KY136+KZ136+LA136+LB136+LC136+LD136+LE136+LF136+LG136+LH136+LI136</f>
        <v>199585.41</v>
      </c>
      <c r="LK136" s="156">
        <f>LK138+LK146</f>
        <v>0</v>
      </c>
      <c r="LL136" s="156">
        <f t="shared" ref="LL136:LP136" si="661">LL138+LL146</f>
        <v>0</v>
      </c>
      <c r="LM136" s="156">
        <f t="shared" si="661"/>
        <v>0</v>
      </c>
      <c r="LN136" s="156">
        <f t="shared" si="661"/>
        <v>0</v>
      </c>
      <c r="LO136" s="156">
        <f t="shared" si="661"/>
        <v>0</v>
      </c>
      <c r="LP136" s="156">
        <f t="shared" si="661"/>
        <v>0</v>
      </c>
      <c r="LQ136" s="156">
        <f>LQ138+LQ146</f>
        <v>0</v>
      </c>
      <c r="LR136" s="156">
        <f>LR138+LR146</f>
        <v>3843.89</v>
      </c>
      <c r="LS136" s="156">
        <f>LS138+LS146</f>
        <v>53945.2</v>
      </c>
      <c r="LT136" s="156">
        <f>LT138+LT146</f>
        <v>0</v>
      </c>
      <c r="LU136" s="156">
        <f t="shared" ref="LU136" si="662">LU138+LU146</f>
        <v>0</v>
      </c>
      <c r="LV136" s="156">
        <f>LV138+LV146</f>
        <v>39208.339999999997</v>
      </c>
      <c r="LW136" s="156">
        <f>LK136+LL136+LM136+LN136+LO136+LP136+LQ136+LR136+LS136+LT136+LU136+LV136</f>
        <v>96997.43</v>
      </c>
      <c r="LX136" s="156">
        <f>LX138+LX146</f>
        <v>0</v>
      </c>
      <c r="LY136" s="156">
        <f t="shared" ref="LY136:MC136" si="663">LY138+LY146</f>
        <v>77144.3</v>
      </c>
      <c r="LZ136" s="156">
        <f t="shared" si="663"/>
        <v>0</v>
      </c>
      <c r="MA136" s="156">
        <f t="shared" si="663"/>
        <v>0</v>
      </c>
      <c r="MB136" s="156">
        <f t="shared" si="663"/>
        <v>0</v>
      </c>
      <c r="MC136" s="156">
        <f t="shared" si="663"/>
        <v>0</v>
      </c>
      <c r="MD136" s="156">
        <f>MD138+MD146</f>
        <v>0</v>
      </c>
      <c r="ME136" s="156">
        <f>ME138+ME146</f>
        <v>0</v>
      </c>
      <c r="MF136" s="156">
        <f>MF138+MF146</f>
        <v>0</v>
      </c>
      <c r="MG136" s="156">
        <f>MG138+MG146</f>
        <v>0</v>
      </c>
      <c r="MH136" s="156">
        <f t="shared" ref="MH136" si="664">MH138+MH146</f>
        <v>0</v>
      </c>
      <c r="MI136" s="156">
        <f>MI138+MI146</f>
        <v>0</v>
      </c>
      <c r="MJ136" s="156">
        <f>LX136+LY136+LZ136+MA136+MB136+MC136+MD136+ME136+MF136+MG136+MH136+MI136</f>
        <v>77144.3</v>
      </c>
    </row>
    <row r="137" spans="1:348" s="35" customFormat="1" ht="20.25" x14ac:dyDescent="0.3">
      <c r="A137" s="54"/>
      <c r="B137" s="55"/>
      <c r="C137" s="253"/>
      <c r="D137" s="241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56"/>
      <c r="P137" s="156"/>
      <c r="Q137" s="156"/>
      <c r="R137" s="156"/>
      <c r="S137" s="156"/>
      <c r="T137" s="156"/>
      <c r="U137" s="156"/>
      <c r="V137" s="156"/>
      <c r="W137" s="156"/>
      <c r="X137" s="156"/>
      <c r="Y137" s="156"/>
      <c r="Z137" s="156"/>
      <c r="AA137" s="156"/>
      <c r="AB137" s="156"/>
      <c r="AC137" s="156"/>
      <c r="AD137" s="156"/>
      <c r="AE137" s="156"/>
      <c r="AF137" s="156"/>
      <c r="AG137" s="156"/>
      <c r="AH137" s="156"/>
      <c r="AI137" s="156"/>
      <c r="AJ137" s="156"/>
      <c r="AK137" s="156"/>
      <c r="AL137" s="156"/>
      <c r="AM137" s="156"/>
      <c r="AN137" s="156"/>
      <c r="AO137" s="156"/>
      <c r="AP137" s="156"/>
      <c r="AQ137" s="156"/>
      <c r="AR137" s="156"/>
      <c r="AS137" s="156"/>
      <c r="AT137" s="156"/>
      <c r="AU137" s="156"/>
      <c r="AV137" s="156"/>
      <c r="AW137" s="156"/>
      <c r="AX137" s="156"/>
      <c r="AY137" s="156"/>
      <c r="AZ137" s="156"/>
      <c r="BA137" s="156"/>
      <c r="BB137" s="156"/>
      <c r="BC137" s="156"/>
      <c r="BD137" s="156"/>
      <c r="BE137" s="156"/>
      <c r="BF137" s="156"/>
      <c r="BG137" s="156"/>
      <c r="BH137" s="156"/>
      <c r="BI137" s="156"/>
      <c r="BJ137" s="156"/>
      <c r="BK137" s="156"/>
      <c r="BL137" s="156"/>
      <c r="BM137" s="156"/>
      <c r="BN137" s="156"/>
      <c r="BO137" s="156"/>
      <c r="BP137" s="156"/>
      <c r="BQ137" s="156"/>
      <c r="BR137" s="156"/>
      <c r="BS137" s="156"/>
      <c r="BT137" s="156"/>
      <c r="BU137" s="156"/>
      <c r="BV137" s="156"/>
      <c r="BW137" s="156"/>
      <c r="BX137" s="156"/>
      <c r="BY137" s="156"/>
      <c r="BZ137" s="156"/>
      <c r="CA137" s="156"/>
      <c r="CB137" s="156"/>
      <c r="CC137" s="156"/>
      <c r="CD137" s="156"/>
      <c r="CE137" s="156"/>
      <c r="CF137" s="156"/>
      <c r="CG137" s="156"/>
      <c r="CH137" s="156"/>
      <c r="CI137" s="156"/>
      <c r="CJ137" s="156"/>
      <c r="CK137" s="156"/>
      <c r="CL137" s="156"/>
      <c r="CM137" s="156"/>
      <c r="CN137" s="156"/>
      <c r="CO137" s="156"/>
      <c r="CP137" s="156"/>
      <c r="CQ137" s="156"/>
      <c r="CR137" s="156"/>
      <c r="CS137" s="156"/>
      <c r="CT137" s="156"/>
      <c r="CU137" s="156"/>
      <c r="CV137" s="156"/>
      <c r="CW137" s="156"/>
      <c r="CX137" s="156"/>
      <c r="CY137" s="156"/>
      <c r="CZ137" s="156"/>
      <c r="DA137" s="156"/>
      <c r="DB137" s="156"/>
      <c r="DC137" s="156"/>
      <c r="DD137" s="156"/>
      <c r="DE137" s="156"/>
      <c r="DF137" s="156"/>
      <c r="DG137" s="156"/>
      <c r="DH137" s="156"/>
      <c r="DI137" s="156"/>
      <c r="DJ137" s="156"/>
      <c r="DK137" s="156"/>
      <c r="DL137" s="156"/>
      <c r="DM137" s="156"/>
      <c r="DN137" s="156"/>
      <c r="DO137" s="156"/>
      <c r="DP137" s="156"/>
      <c r="DQ137" s="156"/>
      <c r="DR137" s="156"/>
      <c r="DS137" s="156"/>
      <c r="DT137" s="156"/>
      <c r="DU137" s="156"/>
      <c r="DV137" s="156"/>
      <c r="DW137" s="156"/>
      <c r="DX137" s="156"/>
      <c r="DY137" s="156"/>
      <c r="DZ137" s="156"/>
      <c r="EA137" s="156"/>
      <c r="EB137" s="156"/>
      <c r="EC137" s="156"/>
      <c r="ED137" s="156"/>
      <c r="EE137" s="156"/>
      <c r="EF137" s="156"/>
      <c r="EG137" s="156"/>
      <c r="EH137" s="156"/>
      <c r="EI137" s="156"/>
      <c r="EJ137" s="156"/>
      <c r="EK137" s="156"/>
      <c r="EL137" s="156"/>
      <c r="EM137" s="156"/>
      <c r="EN137" s="156"/>
      <c r="EO137" s="156"/>
      <c r="EP137" s="156"/>
      <c r="EQ137" s="156"/>
      <c r="ER137" s="156"/>
      <c r="ES137" s="156"/>
      <c r="ET137" s="156"/>
      <c r="EU137" s="156"/>
      <c r="EV137" s="156"/>
      <c r="EW137" s="156"/>
      <c r="EX137" s="156"/>
      <c r="EY137" s="156"/>
      <c r="EZ137" s="156"/>
      <c r="FA137" s="156"/>
      <c r="FB137" s="156"/>
      <c r="FC137" s="156"/>
      <c r="FD137" s="156"/>
      <c r="FE137" s="156"/>
      <c r="FF137" s="156"/>
      <c r="FG137" s="156"/>
      <c r="FH137" s="156"/>
      <c r="FI137" s="156"/>
      <c r="FJ137" s="156"/>
      <c r="FK137" s="156"/>
      <c r="FL137" s="156"/>
      <c r="FM137" s="156"/>
      <c r="FN137" s="156"/>
      <c r="FO137" s="156"/>
      <c r="FP137" s="156"/>
      <c r="FQ137" s="156"/>
      <c r="FR137" s="156"/>
      <c r="FS137" s="156"/>
      <c r="FT137" s="156"/>
      <c r="FU137" s="156"/>
      <c r="FV137" s="156"/>
      <c r="FW137" s="156"/>
      <c r="FX137" s="156"/>
      <c r="FY137" s="156"/>
      <c r="FZ137" s="156"/>
      <c r="GA137" s="156"/>
      <c r="GB137" s="156"/>
      <c r="GC137" s="156"/>
      <c r="GD137" s="156"/>
      <c r="GE137" s="156"/>
      <c r="GF137" s="156"/>
      <c r="GG137" s="156"/>
      <c r="GH137" s="156"/>
      <c r="GI137" s="156"/>
      <c r="GJ137" s="156"/>
      <c r="GK137" s="156"/>
      <c r="GL137" s="156"/>
      <c r="GM137" s="156"/>
      <c r="GN137" s="156"/>
      <c r="GO137" s="156"/>
      <c r="GP137" s="156"/>
      <c r="GQ137" s="156"/>
      <c r="GR137" s="156"/>
      <c r="GS137" s="156"/>
      <c r="GT137" s="156"/>
      <c r="GU137" s="156"/>
      <c r="GV137" s="156"/>
      <c r="GW137" s="156"/>
      <c r="GX137" s="156"/>
      <c r="GY137" s="156"/>
      <c r="GZ137" s="156"/>
      <c r="HA137" s="156"/>
      <c r="HB137" s="156"/>
      <c r="HC137" s="156"/>
      <c r="HD137" s="156"/>
      <c r="HE137" s="156"/>
      <c r="HF137" s="156"/>
      <c r="HG137" s="156"/>
      <c r="HH137" s="156"/>
      <c r="HI137" s="156"/>
      <c r="HJ137" s="156"/>
      <c r="HK137" s="156"/>
      <c r="HL137" s="156"/>
      <c r="HM137" s="156"/>
      <c r="HN137" s="156"/>
      <c r="HO137" s="156"/>
      <c r="HP137" s="156"/>
      <c r="HQ137" s="156"/>
      <c r="HR137" s="156"/>
      <c r="HS137" s="156"/>
      <c r="HT137" s="156"/>
      <c r="HU137" s="156"/>
      <c r="HV137" s="156"/>
      <c r="HW137" s="156"/>
      <c r="HX137" s="156"/>
      <c r="HY137" s="156"/>
      <c r="HZ137" s="156"/>
      <c r="IA137" s="156"/>
      <c r="IB137" s="156"/>
      <c r="IC137" s="156"/>
      <c r="ID137" s="156"/>
      <c r="IE137" s="156"/>
      <c r="IF137" s="156"/>
      <c r="IG137" s="156"/>
      <c r="IH137" s="156"/>
      <c r="II137" s="156"/>
      <c r="IJ137" s="156"/>
      <c r="IK137" s="156"/>
      <c r="IL137" s="156"/>
      <c r="IM137" s="156"/>
      <c r="IN137" s="156"/>
      <c r="IO137" s="156"/>
      <c r="IP137" s="156"/>
      <c r="IQ137" s="156"/>
      <c r="IR137" s="156"/>
      <c r="IS137" s="156"/>
      <c r="IT137" s="156"/>
      <c r="IU137" s="156"/>
      <c r="IV137" s="156"/>
      <c r="IW137" s="156"/>
      <c r="IX137" s="156"/>
      <c r="IY137" s="156"/>
      <c r="IZ137" s="156"/>
      <c r="JA137" s="156"/>
      <c r="JB137" s="156"/>
      <c r="JC137" s="156"/>
      <c r="JD137" s="156"/>
      <c r="JE137" s="156"/>
      <c r="JF137" s="156"/>
      <c r="JG137" s="156"/>
      <c r="JH137" s="156"/>
      <c r="JI137" s="156"/>
      <c r="JJ137" s="156"/>
      <c r="JK137" s="156"/>
      <c r="JL137" s="156"/>
      <c r="JM137" s="156"/>
      <c r="JN137" s="156"/>
      <c r="JO137" s="156"/>
      <c r="JP137" s="156"/>
      <c r="JQ137" s="156"/>
      <c r="JR137" s="156"/>
      <c r="JS137" s="156"/>
      <c r="JT137" s="156"/>
      <c r="JU137" s="156"/>
      <c r="JV137" s="156"/>
      <c r="JW137" s="156"/>
      <c r="JX137" s="156"/>
      <c r="JY137" s="156"/>
      <c r="JZ137" s="156"/>
      <c r="KA137" s="156"/>
      <c r="KB137" s="156"/>
      <c r="KC137" s="156"/>
      <c r="KD137" s="156"/>
      <c r="KE137" s="156"/>
      <c r="KF137" s="156"/>
      <c r="KG137" s="156"/>
      <c r="KH137" s="156"/>
      <c r="KI137" s="156"/>
      <c r="KJ137" s="156"/>
      <c r="KK137" s="156"/>
      <c r="KL137" s="156"/>
      <c r="KM137" s="156"/>
      <c r="KN137" s="156"/>
      <c r="KO137" s="156"/>
      <c r="KP137" s="156"/>
      <c r="KQ137" s="156"/>
      <c r="KR137" s="156"/>
      <c r="KS137" s="156"/>
      <c r="KT137" s="156"/>
      <c r="KU137" s="156"/>
      <c r="KV137" s="156"/>
      <c r="KW137" s="156"/>
      <c r="KX137" s="156"/>
      <c r="KY137" s="156"/>
      <c r="KZ137" s="156"/>
      <c r="LA137" s="156"/>
      <c r="LB137" s="156"/>
      <c r="LC137" s="156"/>
      <c r="LD137" s="156"/>
      <c r="LE137" s="156"/>
      <c r="LF137" s="156"/>
      <c r="LG137" s="156"/>
      <c r="LH137" s="156"/>
      <c r="LI137" s="156"/>
      <c r="LJ137" s="156"/>
      <c r="LK137" s="156"/>
      <c r="LL137" s="156"/>
      <c r="LM137" s="156"/>
      <c r="LN137" s="156"/>
      <c r="LO137" s="156"/>
      <c r="LP137" s="156"/>
      <c r="LQ137" s="156"/>
      <c r="LR137" s="156"/>
      <c r="LS137" s="156"/>
      <c r="LT137" s="156"/>
      <c r="LU137" s="156"/>
      <c r="LV137" s="156"/>
      <c r="LW137" s="156"/>
      <c r="LX137" s="156"/>
      <c r="LY137" s="156"/>
      <c r="LZ137" s="156"/>
      <c r="MA137" s="156"/>
      <c r="MB137" s="156"/>
      <c r="MC137" s="156"/>
      <c r="MD137" s="156"/>
      <c r="ME137" s="156"/>
      <c r="MF137" s="156"/>
      <c r="MG137" s="156"/>
      <c r="MH137" s="156"/>
      <c r="MI137" s="156"/>
      <c r="MJ137" s="156"/>
    </row>
    <row r="138" spans="1:348" s="35" customFormat="1" ht="20.25" x14ac:dyDescent="0.3">
      <c r="A138" s="1">
        <v>784</v>
      </c>
      <c r="B138" s="55"/>
      <c r="C138" s="246" t="s">
        <v>461</v>
      </c>
      <c r="D138" s="206" t="s">
        <v>463</v>
      </c>
      <c r="E138" s="142" t="s">
        <v>193</v>
      </c>
      <c r="F138" s="142" t="s">
        <v>193</v>
      </c>
      <c r="G138" s="142" t="s">
        <v>193</v>
      </c>
      <c r="H138" s="142" t="s">
        <v>193</v>
      </c>
      <c r="I138" s="142" t="s">
        <v>193</v>
      </c>
      <c r="J138" s="142" t="s">
        <v>193</v>
      </c>
      <c r="K138" s="142" t="s">
        <v>193</v>
      </c>
      <c r="L138" s="142" t="s">
        <v>193</v>
      </c>
      <c r="M138" s="142" t="s">
        <v>193</v>
      </c>
      <c r="N138" s="142" t="s">
        <v>193</v>
      </c>
      <c r="O138" s="142" t="s">
        <v>193</v>
      </c>
      <c r="P138" s="142" t="s">
        <v>193</v>
      </c>
      <c r="Q138" s="142" t="s">
        <v>193</v>
      </c>
      <c r="R138" s="142" t="s">
        <v>193</v>
      </c>
      <c r="S138" s="142" t="s">
        <v>193</v>
      </c>
      <c r="T138" s="142" t="s">
        <v>193</v>
      </c>
      <c r="U138" s="142" t="s">
        <v>193</v>
      </c>
      <c r="V138" s="142" t="s">
        <v>193</v>
      </c>
      <c r="W138" s="142" t="s">
        <v>193</v>
      </c>
      <c r="X138" s="142" t="s">
        <v>193</v>
      </c>
      <c r="Y138" s="142" t="s">
        <v>193</v>
      </c>
      <c r="Z138" s="142" t="s">
        <v>193</v>
      </c>
      <c r="AA138" s="142" t="s">
        <v>193</v>
      </c>
      <c r="AB138" s="142" t="s">
        <v>193</v>
      </c>
      <c r="AC138" s="142" t="s">
        <v>193</v>
      </c>
      <c r="AD138" s="142" t="s">
        <v>193</v>
      </c>
      <c r="AE138" s="142" t="s">
        <v>193</v>
      </c>
      <c r="AF138" s="142" t="s">
        <v>193</v>
      </c>
      <c r="AG138" s="142" t="s">
        <v>193</v>
      </c>
      <c r="AH138" s="142" t="s">
        <v>193</v>
      </c>
      <c r="AI138" s="142" t="s">
        <v>193</v>
      </c>
      <c r="AJ138" s="142" t="s">
        <v>193</v>
      </c>
      <c r="AK138" s="142" t="s">
        <v>193</v>
      </c>
      <c r="AL138" s="142" t="s">
        <v>193</v>
      </c>
      <c r="AM138" s="142" t="s">
        <v>193</v>
      </c>
      <c r="AN138" s="142" t="s">
        <v>193</v>
      </c>
      <c r="AO138" s="142" t="s">
        <v>193</v>
      </c>
      <c r="AP138" s="142" t="s">
        <v>193</v>
      </c>
      <c r="AQ138" s="142" t="s">
        <v>193</v>
      </c>
      <c r="AR138" s="142" t="s">
        <v>193</v>
      </c>
      <c r="AS138" s="142" t="s">
        <v>193</v>
      </c>
      <c r="AT138" s="142" t="s">
        <v>193</v>
      </c>
      <c r="AU138" s="142" t="s">
        <v>193</v>
      </c>
      <c r="AV138" s="142" t="s">
        <v>193</v>
      </c>
      <c r="AW138" s="142" t="s">
        <v>193</v>
      </c>
      <c r="AX138" s="142" t="s">
        <v>193</v>
      </c>
      <c r="AY138" s="142" t="s">
        <v>193</v>
      </c>
      <c r="AZ138" s="142" t="s">
        <v>193</v>
      </c>
      <c r="BA138" s="142" t="s">
        <v>193</v>
      </c>
      <c r="BB138" s="142" t="s">
        <v>193</v>
      </c>
      <c r="BC138" s="142" t="s">
        <v>193</v>
      </c>
      <c r="BD138" s="142" t="s">
        <v>193</v>
      </c>
      <c r="BE138" s="142" t="s">
        <v>193</v>
      </c>
      <c r="BF138" s="142" t="s">
        <v>193</v>
      </c>
      <c r="BG138" s="142" t="s">
        <v>193</v>
      </c>
      <c r="BH138" s="142" t="s">
        <v>193</v>
      </c>
      <c r="BI138" s="142" t="s">
        <v>193</v>
      </c>
      <c r="BJ138" s="142" t="s">
        <v>193</v>
      </c>
      <c r="BK138" s="142" t="s">
        <v>193</v>
      </c>
      <c r="BL138" s="142" t="s">
        <v>193</v>
      </c>
      <c r="BM138" s="142" t="s">
        <v>193</v>
      </c>
      <c r="BN138" s="142" t="s">
        <v>193</v>
      </c>
      <c r="BO138" s="142" t="s">
        <v>193</v>
      </c>
      <c r="BP138" s="142" t="s">
        <v>193</v>
      </c>
      <c r="BQ138" s="142" t="s">
        <v>193</v>
      </c>
      <c r="BR138" s="142" t="s">
        <v>193</v>
      </c>
      <c r="BS138" s="142" t="s">
        <v>193</v>
      </c>
      <c r="BT138" s="142" t="s">
        <v>193</v>
      </c>
      <c r="BU138" s="142" t="s">
        <v>193</v>
      </c>
      <c r="BV138" s="142" t="s">
        <v>193</v>
      </c>
      <c r="BW138" s="142" t="s">
        <v>193</v>
      </c>
      <c r="BX138" s="142" t="s">
        <v>193</v>
      </c>
      <c r="BY138" s="142" t="s">
        <v>193</v>
      </c>
      <c r="BZ138" s="142" t="s">
        <v>193</v>
      </c>
      <c r="CA138" s="142" t="s">
        <v>193</v>
      </c>
      <c r="CB138" s="142" t="s">
        <v>193</v>
      </c>
      <c r="CC138" s="142" t="s">
        <v>193</v>
      </c>
      <c r="CD138" s="142" t="s">
        <v>193</v>
      </c>
      <c r="CE138" s="142" t="s">
        <v>193</v>
      </c>
      <c r="CF138" s="142" t="s">
        <v>193</v>
      </c>
      <c r="CG138" s="142" t="s">
        <v>193</v>
      </c>
      <c r="CH138" s="142" t="s">
        <v>193</v>
      </c>
      <c r="CI138" s="142" t="s">
        <v>193</v>
      </c>
      <c r="CJ138" s="142" t="s">
        <v>193</v>
      </c>
      <c r="CK138" s="141">
        <v>0</v>
      </c>
      <c r="CL138" s="141">
        <v>0</v>
      </c>
      <c r="CM138" s="141">
        <v>0</v>
      </c>
      <c r="CN138" s="141">
        <v>0</v>
      </c>
      <c r="CO138" s="141">
        <v>0</v>
      </c>
      <c r="CP138" s="141">
        <v>0</v>
      </c>
      <c r="CQ138" s="141">
        <v>0</v>
      </c>
      <c r="CR138" s="141">
        <v>0</v>
      </c>
      <c r="CS138" s="141">
        <v>0</v>
      </c>
      <c r="CT138" s="141">
        <v>0</v>
      </c>
      <c r="CU138" s="141">
        <v>0</v>
      </c>
      <c r="CV138" s="141">
        <v>0</v>
      </c>
      <c r="CW138" s="141">
        <v>0</v>
      </c>
      <c r="CX138" s="141">
        <v>0</v>
      </c>
      <c r="CY138" s="141">
        <v>0</v>
      </c>
      <c r="CZ138" s="141">
        <v>0</v>
      </c>
      <c r="DA138" s="141">
        <v>0</v>
      </c>
      <c r="DB138" s="141">
        <v>0</v>
      </c>
      <c r="DC138" s="141">
        <v>0</v>
      </c>
      <c r="DD138" s="141">
        <v>0</v>
      </c>
      <c r="DE138" s="141">
        <v>0</v>
      </c>
      <c r="DF138" s="141">
        <v>0</v>
      </c>
      <c r="DG138" s="141">
        <v>0</v>
      </c>
      <c r="DH138" s="141">
        <v>0</v>
      </c>
      <c r="DI138" s="141">
        <v>0</v>
      </c>
      <c r="DJ138" s="141">
        <v>0</v>
      </c>
      <c r="DK138" s="141">
        <v>0</v>
      </c>
      <c r="DL138" s="141">
        <v>0</v>
      </c>
      <c r="DM138" s="141">
        <v>0</v>
      </c>
      <c r="DN138" s="141">
        <v>0</v>
      </c>
      <c r="DO138" s="141">
        <v>0</v>
      </c>
      <c r="DP138" s="141">
        <v>0</v>
      </c>
      <c r="DQ138" s="141">
        <v>0</v>
      </c>
      <c r="DR138" s="141">
        <v>0</v>
      </c>
      <c r="DS138" s="141">
        <v>0</v>
      </c>
      <c r="DT138" s="141">
        <v>0</v>
      </c>
      <c r="DU138" s="141">
        <v>0</v>
      </c>
      <c r="DV138" s="141">
        <v>0</v>
      </c>
      <c r="DW138" s="141">
        <v>0</v>
      </c>
      <c r="DX138" s="141">
        <v>0</v>
      </c>
      <c r="DY138" s="141">
        <v>0</v>
      </c>
      <c r="DZ138" s="141">
        <v>0</v>
      </c>
      <c r="EA138" s="141">
        <v>0</v>
      </c>
      <c r="EB138" s="141">
        <v>0</v>
      </c>
      <c r="EC138" s="141">
        <v>0</v>
      </c>
      <c r="ED138" s="141">
        <v>0</v>
      </c>
      <c r="EE138" s="141">
        <v>0</v>
      </c>
      <c r="EF138" s="141">
        <v>0</v>
      </c>
      <c r="EG138" s="141">
        <v>0</v>
      </c>
      <c r="EH138" s="141">
        <v>0</v>
      </c>
      <c r="EI138" s="141">
        <v>0</v>
      </c>
      <c r="EJ138" s="141">
        <v>0</v>
      </c>
      <c r="EK138" s="141">
        <v>0</v>
      </c>
      <c r="EL138" s="141">
        <v>0</v>
      </c>
      <c r="EM138" s="141">
        <v>0</v>
      </c>
      <c r="EN138" s="141">
        <v>0</v>
      </c>
      <c r="EO138" s="141">
        <v>0</v>
      </c>
      <c r="EP138" s="141">
        <v>0</v>
      </c>
      <c r="EQ138" s="141">
        <v>0</v>
      </c>
      <c r="ER138" s="141">
        <v>0</v>
      </c>
      <c r="ES138" s="141">
        <v>0</v>
      </c>
      <c r="ET138" s="141">
        <v>0</v>
      </c>
      <c r="EU138" s="141">
        <v>0</v>
      </c>
      <c r="EV138" s="141">
        <v>0</v>
      </c>
      <c r="EW138" s="141">
        <v>0</v>
      </c>
      <c r="EX138" s="141">
        <v>0</v>
      </c>
      <c r="EY138" s="141">
        <v>0</v>
      </c>
      <c r="EZ138" s="141">
        <v>0</v>
      </c>
      <c r="FA138" s="141">
        <v>0</v>
      </c>
      <c r="FB138" s="141">
        <v>0</v>
      </c>
      <c r="FC138" s="141">
        <v>0</v>
      </c>
      <c r="FD138" s="141">
        <v>0</v>
      </c>
      <c r="FE138" s="141">
        <v>0</v>
      </c>
      <c r="FF138" s="141">
        <v>0</v>
      </c>
      <c r="FG138" s="141">
        <v>0</v>
      </c>
      <c r="FH138" s="141">
        <v>0</v>
      </c>
      <c r="FI138" s="141">
        <v>0</v>
      </c>
      <c r="FJ138" s="141">
        <v>0</v>
      </c>
      <c r="FK138" s="141">
        <v>0</v>
      </c>
      <c r="FL138" s="141">
        <v>0</v>
      </c>
      <c r="FM138" s="141">
        <v>0</v>
      </c>
      <c r="FN138" s="141">
        <v>0</v>
      </c>
      <c r="FO138" s="141">
        <v>0</v>
      </c>
      <c r="FP138" s="141">
        <v>0</v>
      </c>
      <c r="FQ138" s="141">
        <v>0</v>
      </c>
      <c r="FR138" s="141">
        <v>0</v>
      </c>
      <c r="FS138" s="141">
        <v>0</v>
      </c>
      <c r="FT138" s="141">
        <v>0</v>
      </c>
      <c r="FU138" s="141">
        <v>0</v>
      </c>
      <c r="FV138" s="141">
        <v>0</v>
      </c>
      <c r="FW138" s="141">
        <v>0</v>
      </c>
      <c r="FX138" s="141">
        <v>0</v>
      </c>
      <c r="FY138" s="141">
        <v>0</v>
      </c>
      <c r="FZ138" s="141">
        <v>0</v>
      </c>
      <c r="GA138" s="141">
        <v>0</v>
      </c>
      <c r="GB138" s="141">
        <v>0</v>
      </c>
      <c r="GC138" s="141">
        <v>0</v>
      </c>
      <c r="GD138" s="141">
        <v>0</v>
      </c>
      <c r="GE138" s="141">
        <v>0</v>
      </c>
      <c r="GF138" s="141">
        <v>0</v>
      </c>
      <c r="GG138" s="141">
        <v>0</v>
      </c>
      <c r="GH138" s="141">
        <v>0</v>
      </c>
      <c r="GI138" s="141">
        <v>0</v>
      </c>
      <c r="GJ138" s="141">
        <v>0</v>
      </c>
      <c r="GK138" s="141">
        <v>0</v>
      </c>
      <c r="GL138" s="141">
        <v>0</v>
      </c>
      <c r="GM138" s="141">
        <v>0</v>
      </c>
      <c r="GN138" s="141">
        <v>0</v>
      </c>
      <c r="GO138" s="141">
        <v>0</v>
      </c>
      <c r="GP138" s="141">
        <v>0</v>
      </c>
      <c r="GQ138" s="141">
        <v>0</v>
      </c>
      <c r="GR138" s="141">
        <v>0</v>
      </c>
      <c r="GS138" s="141">
        <v>0</v>
      </c>
      <c r="GT138" s="141">
        <v>0</v>
      </c>
      <c r="GU138" s="141">
        <v>0</v>
      </c>
      <c r="GV138" s="141">
        <v>0</v>
      </c>
      <c r="GW138" s="141">
        <v>0</v>
      </c>
      <c r="GX138" s="141">
        <v>0</v>
      </c>
      <c r="GY138" s="141">
        <v>0</v>
      </c>
      <c r="GZ138" s="141">
        <v>0</v>
      </c>
      <c r="HA138" s="141">
        <v>0</v>
      </c>
      <c r="HB138" s="141">
        <v>0</v>
      </c>
      <c r="HC138" s="141">
        <v>0</v>
      </c>
      <c r="HD138" s="141">
        <v>0</v>
      </c>
      <c r="HE138" s="141">
        <v>0</v>
      </c>
      <c r="HF138" s="141">
        <v>0</v>
      </c>
      <c r="HG138" s="141">
        <v>0</v>
      </c>
      <c r="HH138" s="141">
        <v>0</v>
      </c>
      <c r="HI138" s="141">
        <v>0</v>
      </c>
      <c r="HJ138" s="141">
        <v>0</v>
      </c>
      <c r="HK138" s="141">
        <v>0</v>
      </c>
      <c r="HL138" s="141">
        <v>0</v>
      </c>
      <c r="HM138" s="141">
        <v>0</v>
      </c>
      <c r="HN138" s="141">
        <v>0</v>
      </c>
      <c r="HO138" s="141">
        <v>0</v>
      </c>
      <c r="HP138" s="141">
        <v>0</v>
      </c>
      <c r="HQ138" s="141">
        <v>0</v>
      </c>
      <c r="HR138" s="141">
        <v>0</v>
      </c>
      <c r="HS138" s="141">
        <v>0</v>
      </c>
      <c r="HT138" s="141">
        <v>0</v>
      </c>
      <c r="HU138" s="141">
        <v>0</v>
      </c>
      <c r="HV138" s="141">
        <v>0</v>
      </c>
      <c r="HW138" s="141">
        <v>0</v>
      </c>
      <c r="HX138" s="141">
        <v>0</v>
      </c>
      <c r="HY138" s="141">
        <v>0</v>
      </c>
      <c r="HZ138" s="141">
        <v>0</v>
      </c>
      <c r="IA138" s="141">
        <v>0</v>
      </c>
      <c r="IB138" s="141">
        <v>0</v>
      </c>
      <c r="IC138" s="141">
        <v>0</v>
      </c>
      <c r="ID138" s="141">
        <v>0</v>
      </c>
      <c r="IE138" s="141">
        <v>0</v>
      </c>
      <c r="IF138" s="141">
        <v>0</v>
      </c>
      <c r="IG138" s="141">
        <v>0</v>
      </c>
      <c r="IH138" s="141">
        <v>0</v>
      </c>
      <c r="II138" s="141">
        <v>0</v>
      </c>
      <c r="IJ138" s="141">
        <v>0</v>
      </c>
      <c r="IK138" s="141">
        <v>0</v>
      </c>
      <c r="IL138" s="141">
        <v>0</v>
      </c>
      <c r="IM138" s="141">
        <v>0</v>
      </c>
      <c r="IN138" s="141">
        <v>0</v>
      </c>
      <c r="IO138" s="141">
        <v>0</v>
      </c>
      <c r="IP138" s="141">
        <v>0</v>
      </c>
      <c r="IQ138" s="141">
        <v>0</v>
      </c>
      <c r="IR138" s="141">
        <v>0</v>
      </c>
      <c r="IS138" s="141">
        <v>0</v>
      </c>
      <c r="IT138" s="141">
        <v>0</v>
      </c>
      <c r="IU138" s="141">
        <v>0</v>
      </c>
      <c r="IV138" s="141">
        <v>0</v>
      </c>
      <c r="IW138" s="141">
        <v>0</v>
      </c>
      <c r="IX138" s="141">
        <v>0</v>
      </c>
      <c r="IY138" s="141">
        <v>0</v>
      </c>
      <c r="IZ138" s="141">
        <v>0</v>
      </c>
      <c r="JA138" s="141">
        <v>0</v>
      </c>
      <c r="JB138" s="141">
        <v>0</v>
      </c>
      <c r="JC138" s="141">
        <v>0</v>
      </c>
      <c r="JD138" s="141">
        <v>0</v>
      </c>
      <c r="JE138" s="141">
        <v>0</v>
      </c>
      <c r="JF138" s="141">
        <v>0</v>
      </c>
      <c r="JG138" s="141">
        <v>0</v>
      </c>
      <c r="JH138" s="141">
        <v>0</v>
      </c>
      <c r="JI138" s="141">
        <v>0</v>
      </c>
      <c r="JJ138" s="141">
        <v>0</v>
      </c>
      <c r="JK138" s="141">
        <v>0</v>
      </c>
      <c r="JL138" s="141">
        <v>0</v>
      </c>
      <c r="JM138" s="141">
        <v>0</v>
      </c>
      <c r="JN138" s="141">
        <v>0</v>
      </c>
      <c r="JO138" s="141">
        <v>0</v>
      </c>
      <c r="JP138" s="141">
        <v>0</v>
      </c>
      <c r="JQ138" s="141">
        <v>0</v>
      </c>
      <c r="JR138" s="141">
        <v>0</v>
      </c>
      <c r="JS138" s="141">
        <v>0</v>
      </c>
      <c r="JT138" s="141">
        <v>0</v>
      </c>
      <c r="JU138" s="141">
        <v>0</v>
      </c>
      <c r="JV138" s="141">
        <v>0</v>
      </c>
      <c r="JW138" s="141">
        <v>0</v>
      </c>
      <c r="JX138" s="141">
        <f>JX143+JX140</f>
        <v>0</v>
      </c>
      <c r="JY138" s="141">
        <f t="shared" ref="JY138:KH138" si="665">JY143+JY140</f>
        <v>0</v>
      </c>
      <c r="JZ138" s="141">
        <f t="shared" si="665"/>
        <v>0</v>
      </c>
      <c r="KA138" s="141">
        <f t="shared" si="665"/>
        <v>0</v>
      </c>
      <c r="KB138" s="141">
        <f t="shared" si="665"/>
        <v>0</v>
      </c>
      <c r="KC138" s="141">
        <f t="shared" si="665"/>
        <v>0</v>
      </c>
      <c r="KD138" s="141">
        <f t="shared" si="665"/>
        <v>63907.199999999997</v>
      </c>
      <c r="KE138" s="141">
        <f t="shared" si="665"/>
        <v>0</v>
      </c>
      <c r="KF138" s="141">
        <f t="shared" si="665"/>
        <v>0</v>
      </c>
      <c r="KG138" s="141">
        <f>KG143+KG140</f>
        <v>11008.13</v>
      </c>
      <c r="KH138" s="141">
        <f t="shared" si="665"/>
        <v>0</v>
      </c>
      <c r="KI138" s="141">
        <f>KI143+KI140</f>
        <v>0</v>
      </c>
      <c r="KJ138" s="141">
        <f>JX138+JY138+JZ138+KA138+KB138+KC138+KD138+KE138+KF138+KG138+KH138+KI138</f>
        <v>74915.33</v>
      </c>
      <c r="KK138" s="141">
        <f>KK143+KK140</f>
        <v>0</v>
      </c>
      <c r="KL138" s="141">
        <f t="shared" ref="KL138:KS138" si="666">KL143+KL140</f>
        <v>0</v>
      </c>
      <c r="KM138" s="141">
        <f t="shared" si="666"/>
        <v>0</v>
      </c>
      <c r="KN138" s="141">
        <f t="shared" si="666"/>
        <v>0</v>
      </c>
      <c r="KO138" s="141">
        <f t="shared" si="666"/>
        <v>0</v>
      </c>
      <c r="KP138" s="141">
        <f t="shared" si="666"/>
        <v>172711.52</v>
      </c>
      <c r="KQ138" s="141">
        <f t="shared" si="666"/>
        <v>0</v>
      </c>
      <c r="KR138" s="141">
        <f t="shared" si="666"/>
        <v>0</v>
      </c>
      <c r="KS138" s="141">
        <f t="shared" si="666"/>
        <v>0</v>
      </c>
      <c r="KT138" s="141">
        <f>KT143+KT140</f>
        <v>0</v>
      </c>
      <c r="KU138" s="141">
        <f t="shared" ref="KU138" si="667">KU143+KU140</f>
        <v>0</v>
      </c>
      <c r="KV138" s="141">
        <f>KV143+KV140</f>
        <v>0</v>
      </c>
      <c r="KW138" s="141">
        <f>KK138+KL138+KM138+KN138+KO138+KP138+KQ138+KR138+KS138+KT138+KU138+KV138</f>
        <v>172711.52</v>
      </c>
      <c r="KX138" s="141">
        <f>KX143+KX140</f>
        <v>0</v>
      </c>
      <c r="KY138" s="141">
        <f t="shared" ref="KY138:LF138" si="668">KY143+KY140</f>
        <v>0</v>
      </c>
      <c r="KZ138" s="141">
        <f t="shared" si="668"/>
        <v>0</v>
      </c>
      <c r="LA138" s="141">
        <f t="shared" si="668"/>
        <v>0</v>
      </c>
      <c r="LB138" s="141">
        <f t="shared" si="668"/>
        <v>0</v>
      </c>
      <c r="LC138" s="141">
        <f t="shared" si="668"/>
        <v>0</v>
      </c>
      <c r="LD138" s="141">
        <f t="shared" si="668"/>
        <v>0</v>
      </c>
      <c r="LE138" s="141">
        <f t="shared" si="668"/>
        <v>0</v>
      </c>
      <c r="LF138" s="141">
        <f t="shared" si="668"/>
        <v>0</v>
      </c>
      <c r="LG138" s="141">
        <f>LG143+LG140</f>
        <v>0</v>
      </c>
      <c r="LH138" s="141">
        <f t="shared" ref="LH138" si="669">LH143+LH140</f>
        <v>15976.8</v>
      </c>
      <c r="LI138" s="141">
        <f>LI143+LI140</f>
        <v>0</v>
      </c>
      <c r="LJ138" s="141">
        <f>KX138+KY138+KZ138+LA138+LB138+LC138+LD138+LE138+LF138+LG138+LH138+LI138</f>
        <v>15976.8</v>
      </c>
      <c r="LK138" s="141">
        <f>LK143+LK140</f>
        <v>0</v>
      </c>
      <c r="LL138" s="141">
        <f t="shared" ref="LL138:LS138" si="670">LL143+LL140</f>
        <v>0</v>
      </c>
      <c r="LM138" s="141">
        <f t="shared" si="670"/>
        <v>0</v>
      </c>
      <c r="LN138" s="141">
        <f t="shared" si="670"/>
        <v>0</v>
      </c>
      <c r="LO138" s="141">
        <f t="shared" si="670"/>
        <v>0</v>
      </c>
      <c r="LP138" s="141">
        <f t="shared" si="670"/>
        <v>0</v>
      </c>
      <c r="LQ138" s="141">
        <f t="shared" si="670"/>
        <v>0</v>
      </c>
      <c r="LR138" s="141">
        <f t="shared" si="670"/>
        <v>0</v>
      </c>
      <c r="LS138" s="141">
        <f t="shared" si="670"/>
        <v>0</v>
      </c>
      <c r="LT138" s="141">
        <f>LT143+LT140</f>
        <v>0</v>
      </c>
      <c r="LU138" s="141">
        <f t="shared" ref="LU138" si="671">LU143+LU140</f>
        <v>0</v>
      </c>
      <c r="LV138" s="141">
        <f>LV143+LV140</f>
        <v>0</v>
      </c>
      <c r="LW138" s="141">
        <f>LK138+LL138+LM138+LN138+LO138+LP138+LQ138+LR138+LS138+LT138+LU138+LV138</f>
        <v>0</v>
      </c>
      <c r="LX138" s="141">
        <f>LX143+LX140</f>
        <v>0</v>
      </c>
      <c r="LY138" s="141">
        <f t="shared" ref="LY138:MF138" si="672">LY143+LY140</f>
        <v>0</v>
      </c>
      <c r="LZ138" s="141">
        <f t="shared" si="672"/>
        <v>0</v>
      </c>
      <c r="MA138" s="141">
        <f t="shared" si="672"/>
        <v>0</v>
      </c>
      <c r="MB138" s="141">
        <f t="shared" si="672"/>
        <v>0</v>
      </c>
      <c r="MC138" s="141">
        <f t="shared" si="672"/>
        <v>0</v>
      </c>
      <c r="MD138" s="141">
        <f t="shared" si="672"/>
        <v>0</v>
      </c>
      <c r="ME138" s="141">
        <f t="shared" si="672"/>
        <v>0</v>
      </c>
      <c r="MF138" s="141">
        <f t="shared" si="672"/>
        <v>0</v>
      </c>
      <c r="MG138" s="141">
        <f>MG143+MG140</f>
        <v>0</v>
      </c>
      <c r="MH138" s="141">
        <f t="shared" ref="MH138" si="673">MH143+MH140</f>
        <v>0</v>
      </c>
      <c r="MI138" s="141">
        <f>MI143+MI140</f>
        <v>0</v>
      </c>
      <c r="MJ138" s="141">
        <f>LX138+LY138+LZ138+MA138+MB138+MC138+MD138+ME138+MF138+MG138+MH138+MI138</f>
        <v>0</v>
      </c>
    </row>
    <row r="139" spans="1:348" s="35" customFormat="1" ht="20.25" x14ac:dyDescent="0.3">
      <c r="A139" s="1"/>
      <c r="B139" s="55"/>
      <c r="C139" s="246"/>
      <c r="D139" s="206"/>
      <c r="E139" s="142"/>
      <c r="F139" s="142"/>
      <c r="G139" s="142"/>
      <c r="H139" s="142"/>
      <c r="I139" s="142"/>
      <c r="J139" s="142"/>
      <c r="K139" s="142"/>
      <c r="L139" s="142"/>
      <c r="M139" s="142"/>
      <c r="N139" s="142"/>
      <c r="O139" s="142"/>
      <c r="P139" s="142"/>
      <c r="Q139" s="142"/>
      <c r="R139" s="142"/>
      <c r="S139" s="142"/>
      <c r="T139" s="142"/>
      <c r="U139" s="142"/>
      <c r="V139" s="142"/>
      <c r="W139" s="14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1"/>
      <c r="CL139" s="141"/>
      <c r="CM139" s="141"/>
      <c r="CN139" s="141"/>
      <c r="CO139" s="141"/>
      <c r="CP139" s="141"/>
      <c r="CQ139" s="141"/>
      <c r="CR139" s="141"/>
      <c r="CS139" s="141"/>
      <c r="CT139" s="141"/>
      <c r="CU139" s="141"/>
      <c r="CV139" s="141"/>
      <c r="CW139" s="141"/>
      <c r="CX139" s="141"/>
      <c r="CY139" s="141"/>
      <c r="CZ139" s="141"/>
      <c r="DA139" s="141"/>
      <c r="DB139" s="141"/>
      <c r="DC139" s="141"/>
      <c r="DD139" s="141"/>
      <c r="DE139" s="141"/>
      <c r="DF139" s="141"/>
      <c r="DG139" s="141"/>
      <c r="DH139" s="141"/>
      <c r="DI139" s="141"/>
      <c r="DJ139" s="141"/>
      <c r="DK139" s="141"/>
      <c r="DL139" s="141"/>
      <c r="DM139" s="141"/>
      <c r="DN139" s="141"/>
      <c r="DO139" s="141"/>
      <c r="DP139" s="141"/>
      <c r="DQ139" s="141"/>
      <c r="DR139" s="141"/>
      <c r="DS139" s="141"/>
      <c r="DT139" s="141"/>
      <c r="DU139" s="141"/>
      <c r="DV139" s="141"/>
      <c r="DW139" s="141"/>
      <c r="DX139" s="141"/>
      <c r="DY139" s="141"/>
      <c r="DZ139" s="141"/>
      <c r="EA139" s="141"/>
      <c r="EB139" s="141"/>
      <c r="EC139" s="141"/>
      <c r="ED139" s="141"/>
      <c r="EE139" s="141"/>
      <c r="EF139" s="141"/>
      <c r="EG139" s="141"/>
      <c r="EH139" s="141"/>
      <c r="EI139" s="141"/>
      <c r="EJ139" s="141"/>
      <c r="EK139" s="141"/>
      <c r="EL139" s="141"/>
      <c r="EM139" s="141"/>
      <c r="EN139" s="141"/>
      <c r="EO139" s="141"/>
      <c r="EP139" s="141"/>
      <c r="EQ139" s="141"/>
      <c r="ER139" s="141"/>
      <c r="ES139" s="141"/>
      <c r="ET139" s="141"/>
      <c r="EU139" s="141"/>
      <c r="EV139" s="141"/>
      <c r="EW139" s="141"/>
      <c r="EX139" s="141"/>
      <c r="EY139" s="141"/>
      <c r="EZ139" s="141"/>
      <c r="FA139" s="141"/>
      <c r="FB139" s="141"/>
      <c r="FC139" s="141"/>
      <c r="FD139" s="141"/>
      <c r="FE139" s="141"/>
      <c r="FF139" s="141"/>
      <c r="FG139" s="141"/>
      <c r="FH139" s="141"/>
      <c r="FI139" s="141"/>
      <c r="FJ139" s="141"/>
      <c r="FK139" s="141"/>
      <c r="FL139" s="141"/>
      <c r="FM139" s="141"/>
      <c r="FN139" s="141"/>
      <c r="FO139" s="141"/>
      <c r="FP139" s="141"/>
      <c r="FQ139" s="141"/>
      <c r="FR139" s="141"/>
      <c r="FS139" s="141"/>
      <c r="FT139" s="141"/>
      <c r="FU139" s="141"/>
      <c r="FV139" s="141"/>
      <c r="FW139" s="141"/>
      <c r="FX139" s="141"/>
      <c r="FY139" s="141"/>
      <c r="FZ139" s="141"/>
      <c r="GA139" s="141"/>
      <c r="GB139" s="141"/>
      <c r="GC139" s="141"/>
      <c r="GD139" s="141"/>
      <c r="GE139" s="141"/>
      <c r="GF139" s="141"/>
      <c r="GG139" s="141"/>
      <c r="GH139" s="141"/>
      <c r="GI139" s="141"/>
      <c r="GJ139" s="141"/>
      <c r="GK139" s="141"/>
      <c r="GL139" s="141"/>
      <c r="GM139" s="141"/>
      <c r="GN139" s="141"/>
      <c r="GO139" s="141"/>
      <c r="GP139" s="141"/>
      <c r="GQ139" s="141"/>
      <c r="GR139" s="141"/>
      <c r="GS139" s="141"/>
      <c r="GT139" s="141"/>
      <c r="GU139" s="141"/>
      <c r="GV139" s="141"/>
      <c r="GW139" s="141"/>
      <c r="GX139" s="141"/>
      <c r="GY139" s="141"/>
      <c r="GZ139" s="141"/>
      <c r="HA139" s="141"/>
      <c r="HB139" s="141"/>
      <c r="HC139" s="141"/>
      <c r="HD139" s="141"/>
      <c r="HE139" s="141"/>
      <c r="HF139" s="141"/>
      <c r="HG139" s="141"/>
      <c r="HH139" s="141"/>
      <c r="HI139" s="141"/>
      <c r="HJ139" s="141"/>
      <c r="HK139" s="141"/>
      <c r="HL139" s="141"/>
      <c r="HM139" s="141"/>
      <c r="HN139" s="141"/>
      <c r="HO139" s="141"/>
      <c r="HP139" s="141"/>
      <c r="HQ139" s="141"/>
      <c r="HR139" s="141"/>
      <c r="HS139" s="141"/>
      <c r="HT139" s="141"/>
      <c r="HU139" s="141"/>
      <c r="HV139" s="141"/>
      <c r="HW139" s="141"/>
      <c r="HX139" s="141"/>
      <c r="HY139" s="141"/>
      <c r="HZ139" s="141"/>
      <c r="IA139" s="141"/>
      <c r="IB139" s="141"/>
      <c r="IC139" s="141"/>
      <c r="ID139" s="141"/>
      <c r="IE139" s="141"/>
      <c r="IF139" s="141"/>
      <c r="IG139" s="141"/>
      <c r="IH139" s="141"/>
      <c r="II139" s="141"/>
      <c r="IJ139" s="141"/>
      <c r="IK139" s="141"/>
      <c r="IL139" s="141"/>
      <c r="IM139" s="141"/>
      <c r="IN139" s="141"/>
      <c r="IO139" s="141"/>
      <c r="IP139" s="141"/>
      <c r="IQ139" s="141"/>
      <c r="IR139" s="141"/>
      <c r="IS139" s="141"/>
      <c r="IT139" s="141"/>
      <c r="IU139" s="141"/>
      <c r="IV139" s="141"/>
      <c r="IW139" s="141"/>
      <c r="IX139" s="141"/>
      <c r="IY139" s="141"/>
      <c r="IZ139" s="141"/>
      <c r="JA139" s="141"/>
      <c r="JB139" s="141"/>
      <c r="JC139" s="141"/>
      <c r="JD139" s="141"/>
      <c r="JE139" s="141"/>
      <c r="JF139" s="141"/>
      <c r="JG139" s="141"/>
      <c r="JH139" s="141"/>
      <c r="JI139" s="141"/>
      <c r="JJ139" s="141"/>
      <c r="JK139" s="141"/>
      <c r="JL139" s="141"/>
      <c r="JM139" s="141"/>
      <c r="JN139" s="141"/>
      <c r="JO139" s="141"/>
      <c r="JP139" s="141"/>
      <c r="JQ139" s="141"/>
      <c r="JR139" s="141"/>
      <c r="JS139" s="141"/>
      <c r="JT139" s="141"/>
      <c r="JU139" s="141"/>
      <c r="JV139" s="141"/>
      <c r="JW139" s="141"/>
      <c r="JX139" s="141"/>
      <c r="JY139" s="141"/>
      <c r="JZ139" s="141"/>
      <c r="KA139" s="141"/>
      <c r="KB139" s="141"/>
      <c r="KC139" s="141"/>
      <c r="KD139" s="141"/>
      <c r="KE139" s="141"/>
      <c r="KF139" s="141"/>
      <c r="KG139" s="141"/>
      <c r="KH139" s="141"/>
      <c r="KI139" s="141"/>
      <c r="KJ139" s="141"/>
      <c r="KK139" s="141"/>
      <c r="KL139" s="141"/>
      <c r="KM139" s="141"/>
      <c r="KN139" s="141"/>
      <c r="KO139" s="141"/>
      <c r="KP139" s="141"/>
      <c r="KQ139" s="141"/>
      <c r="KR139" s="141"/>
      <c r="KS139" s="141"/>
      <c r="KT139" s="141"/>
      <c r="KU139" s="141"/>
      <c r="KV139" s="141"/>
      <c r="KW139" s="141"/>
      <c r="KX139" s="141"/>
      <c r="KY139" s="141"/>
      <c r="KZ139" s="141"/>
      <c r="LA139" s="141"/>
      <c r="LB139" s="141"/>
      <c r="LC139" s="141"/>
      <c r="LD139" s="141"/>
      <c r="LE139" s="141"/>
      <c r="LF139" s="141"/>
      <c r="LG139" s="141"/>
      <c r="LH139" s="141"/>
      <c r="LI139" s="141"/>
      <c r="LJ139" s="141"/>
      <c r="LK139" s="141"/>
      <c r="LL139" s="141"/>
      <c r="LM139" s="141"/>
      <c r="LN139" s="141"/>
      <c r="LO139" s="141"/>
      <c r="LP139" s="141"/>
      <c r="LQ139" s="141"/>
      <c r="LR139" s="141"/>
      <c r="LS139" s="141"/>
      <c r="LT139" s="141"/>
      <c r="LU139" s="141"/>
      <c r="LV139" s="141"/>
      <c r="LW139" s="141"/>
      <c r="LX139" s="141"/>
      <c r="LY139" s="141"/>
      <c r="LZ139" s="141"/>
      <c r="MA139" s="141"/>
      <c r="MB139" s="141"/>
      <c r="MC139" s="141"/>
      <c r="MD139" s="141"/>
      <c r="ME139" s="141"/>
      <c r="MF139" s="141"/>
      <c r="MG139" s="141"/>
      <c r="MH139" s="141"/>
      <c r="MI139" s="141"/>
      <c r="MJ139" s="141"/>
    </row>
    <row r="140" spans="1:348" s="35" customFormat="1" ht="20.25" x14ac:dyDescent="0.3">
      <c r="A140" s="50">
        <v>7842</v>
      </c>
      <c r="B140" s="55"/>
      <c r="C140" s="296" t="s">
        <v>470</v>
      </c>
      <c r="D140" s="207" t="s">
        <v>471</v>
      </c>
      <c r="E140" s="145" t="s">
        <v>193</v>
      </c>
      <c r="F140" s="145" t="s">
        <v>193</v>
      </c>
      <c r="G140" s="145" t="s">
        <v>193</v>
      </c>
      <c r="H140" s="145" t="s">
        <v>193</v>
      </c>
      <c r="I140" s="145" t="s">
        <v>193</v>
      </c>
      <c r="J140" s="145" t="s">
        <v>193</v>
      </c>
      <c r="K140" s="145" t="s">
        <v>193</v>
      </c>
      <c r="L140" s="145" t="s">
        <v>193</v>
      </c>
      <c r="M140" s="145" t="s">
        <v>193</v>
      </c>
      <c r="N140" s="145" t="s">
        <v>193</v>
      </c>
      <c r="O140" s="145" t="s">
        <v>193</v>
      </c>
      <c r="P140" s="145" t="s">
        <v>193</v>
      </c>
      <c r="Q140" s="145" t="s">
        <v>193</v>
      </c>
      <c r="R140" s="145" t="s">
        <v>193</v>
      </c>
      <c r="S140" s="145" t="s">
        <v>193</v>
      </c>
      <c r="T140" s="145" t="s">
        <v>193</v>
      </c>
      <c r="U140" s="145" t="s">
        <v>193</v>
      </c>
      <c r="V140" s="145" t="s">
        <v>193</v>
      </c>
      <c r="W140" s="145" t="s">
        <v>193</v>
      </c>
      <c r="X140" s="145" t="s">
        <v>193</v>
      </c>
      <c r="Y140" s="145" t="s">
        <v>193</v>
      </c>
      <c r="Z140" s="145" t="s">
        <v>193</v>
      </c>
      <c r="AA140" s="145" t="s">
        <v>193</v>
      </c>
      <c r="AB140" s="145" t="s">
        <v>193</v>
      </c>
      <c r="AC140" s="145" t="s">
        <v>193</v>
      </c>
      <c r="AD140" s="145" t="s">
        <v>193</v>
      </c>
      <c r="AE140" s="145" t="s">
        <v>193</v>
      </c>
      <c r="AF140" s="145" t="s">
        <v>193</v>
      </c>
      <c r="AG140" s="145" t="s">
        <v>193</v>
      </c>
      <c r="AH140" s="145" t="s">
        <v>193</v>
      </c>
      <c r="AI140" s="145" t="s">
        <v>193</v>
      </c>
      <c r="AJ140" s="145" t="s">
        <v>193</v>
      </c>
      <c r="AK140" s="145" t="s">
        <v>193</v>
      </c>
      <c r="AL140" s="145" t="s">
        <v>193</v>
      </c>
      <c r="AM140" s="145" t="s">
        <v>193</v>
      </c>
      <c r="AN140" s="145" t="s">
        <v>193</v>
      </c>
      <c r="AO140" s="145" t="s">
        <v>193</v>
      </c>
      <c r="AP140" s="145" t="s">
        <v>193</v>
      </c>
      <c r="AQ140" s="145" t="s">
        <v>193</v>
      </c>
      <c r="AR140" s="145" t="s">
        <v>193</v>
      </c>
      <c r="AS140" s="145" t="s">
        <v>193</v>
      </c>
      <c r="AT140" s="145" t="s">
        <v>193</v>
      </c>
      <c r="AU140" s="145" t="s">
        <v>193</v>
      </c>
      <c r="AV140" s="145" t="s">
        <v>193</v>
      </c>
      <c r="AW140" s="145" t="s">
        <v>193</v>
      </c>
      <c r="AX140" s="145" t="s">
        <v>193</v>
      </c>
      <c r="AY140" s="145" t="s">
        <v>193</v>
      </c>
      <c r="AZ140" s="145" t="s">
        <v>193</v>
      </c>
      <c r="BA140" s="145" t="s">
        <v>193</v>
      </c>
      <c r="BB140" s="145" t="s">
        <v>193</v>
      </c>
      <c r="BC140" s="145" t="s">
        <v>193</v>
      </c>
      <c r="BD140" s="145" t="s">
        <v>193</v>
      </c>
      <c r="BE140" s="145" t="s">
        <v>193</v>
      </c>
      <c r="BF140" s="145" t="s">
        <v>193</v>
      </c>
      <c r="BG140" s="145" t="s">
        <v>193</v>
      </c>
      <c r="BH140" s="145" t="s">
        <v>193</v>
      </c>
      <c r="BI140" s="145" t="s">
        <v>193</v>
      </c>
      <c r="BJ140" s="145" t="s">
        <v>193</v>
      </c>
      <c r="BK140" s="145" t="s">
        <v>193</v>
      </c>
      <c r="BL140" s="145" t="s">
        <v>193</v>
      </c>
      <c r="BM140" s="145" t="s">
        <v>193</v>
      </c>
      <c r="BN140" s="145" t="s">
        <v>193</v>
      </c>
      <c r="BO140" s="145" t="s">
        <v>193</v>
      </c>
      <c r="BP140" s="145" t="s">
        <v>193</v>
      </c>
      <c r="BQ140" s="145" t="s">
        <v>193</v>
      </c>
      <c r="BR140" s="145" t="s">
        <v>193</v>
      </c>
      <c r="BS140" s="145" t="s">
        <v>193</v>
      </c>
      <c r="BT140" s="145" t="s">
        <v>193</v>
      </c>
      <c r="BU140" s="145" t="s">
        <v>193</v>
      </c>
      <c r="BV140" s="145" t="s">
        <v>193</v>
      </c>
      <c r="BW140" s="145" t="s">
        <v>193</v>
      </c>
      <c r="BX140" s="145" t="s">
        <v>193</v>
      </c>
      <c r="BY140" s="145" t="s">
        <v>193</v>
      </c>
      <c r="BZ140" s="145" t="s">
        <v>193</v>
      </c>
      <c r="CA140" s="145" t="s">
        <v>193</v>
      </c>
      <c r="CB140" s="145" t="s">
        <v>193</v>
      </c>
      <c r="CC140" s="145" t="s">
        <v>193</v>
      </c>
      <c r="CD140" s="145" t="s">
        <v>193</v>
      </c>
      <c r="CE140" s="145" t="s">
        <v>193</v>
      </c>
      <c r="CF140" s="145" t="s">
        <v>193</v>
      </c>
      <c r="CG140" s="145" t="s">
        <v>193</v>
      </c>
      <c r="CH140" s="145" t="s">
        <v>193</v>
      </c>
      <c r="CI140" s="145" t="s">
        <v>193</v>
      </c>
      <c r="CJ140" s="145" t="s">
        <v>193</v>
      </c>
      <c r="CK140" s="150">
        <v>0</v>
      </c>
      <c r="CL140" s="150">
        <v>0</v>
      </c>
      <c r="CM140" s="150">
        <v>0</v>
      </c>
      <c r="CN140" s="150">
        <v>0</v>
      </c>
      <c r="CO140" s="150">
        <v>0</v>
      </c>
      <c r="CP140" s="150">
        <v>0</v>
      </c>
      <c r="CQ140" s="150">
        <v>0</v>
      </c>
      <c r="CR140" s="150">
        <v>0</v>
      </c>
      <c r="CS140" s="150">
        <v>0</v>
      </c>
      <c r="CT140" s="150">
        <v>0</v>
      </c>
      <c r="CU140" s="150">
        <v>0</v>
      </c>
      <c r="CV140" s="150">
        <v>0</v>
      </c>
      <c r="CW140" s="150">
        <v>0</v>
      </c>
      <c r="CX140" s="150">
        <v>0</v>
      </c>
      <c r="CY140" s="150">
        <v>0</v>
      </c>
      <c r="CZ140" s="150">
        <v>0</v>
      </c>
      <c r="DA140" s="150">
        <v>0</v>
      </c>
      <c r="DB140" s="150">
        <v>0</v>
      </c>
      <c r="DC140" s="150">
        <v>0</v>
      </c>
      <c r="DD140" s="150">
        <v>0</v>
      </c>
      <c r="DE140" s="150">
        <v>0</v>
      </c>
      <c r="DF140" s="150">
        <v>0</v>
      </c>
      <c r="DG140" s="150">
        <v>0</v>
      </c>
      <c r="DH140" s="150">
        <v>0</v>
      </c>
      <c r="DI140" s="150">
        <v>0</v>
      </c>
      <c r="DJ140" s="150">
        <v>0</v>
      </c>
      <c r="DK140" s="150">
        <v>0</v>
      </c>
      <c r="DL140" s="150">
        <v>0</v>
      </c>
      <c r="DM140" s="150">
        <v>0</v>
      </c>
      <c r="DN140" s="150">
        <v>0</v>
      </c>
      <c r="DO140" s="150">
        <v>0</v>
      </c>
      <c r="DP140" s="150">
        <v>0</v>
      </c>
      <c r="DQ140" s="150">
        <v>0</v>
      </c>
      <c r="DR140" s="150">
        <v>0</v>
      </c>
      <c r="DS140" s="150">
        <v>0</v>
      </c>
      <c r="DT140" s="150">
        <v>0</v>
      </c>
      <c r="DU140" s="150">
        <v>0</v>
      </c>
      <c r="DV140" s="150">
        <v>0</v>
      </c>
      <c r="DW140" s="150">
        <v>0</v>
      </c>
      <c r="DX140" s="150">
        <v>0</v>
      </c>
      <c r="DY140" s="150">
        <v>0</v>
      </c>
      <c r="DZ140" s="150">
        <v>0</v>
      </c>
      <c r="EA140" s="150">
        <v>0</v>
      </c>
      <c r="EB140" s="150">
        <v>0</v>
      </c>
      <c r="EC140" s="150">
        <v>0</v>
      </c>
      <c r="ED140" s="150">
        <v>0</v>
      </c>
      <c r="EE140" s="150">
        <v>0</v>
      </c>
      <c r="EF140" s="150">
        <v>0</v>
      </c>
      <c r="EG140" s="150">
        <v>0</v>
      </c>
      <c r="EH140" s="150">
        <v>0</v>
      </c>
      <c r="EI140" s="150">
        <v>0</v>
      </c>
      <c r="EJ140" s="150">
        <v>0</v>
      </c>
      <c r="EK140" s="150">
        <v>0</v>
      </c>
      <c r="EL140" s="150">
        <v>0</v>
      </c>
      <c r="EM140" s="150">
        <v>0</v>
      </c>
      <c r="EN140" s="150">
        <v>0</v>
      </c>
      <c r="EO140" s="150">
        <v>0</v>
      </c>
      <c r="EP140" s="150">
        <v>0</v>
      </c>
      <c r="EQ140" s="150">
        <v>0</v>
      </c>
      <c r="ER140" s="150">
        <v>0</v>
      </c>
      <c r="ES140" s="150">
        <v>0</v>
      </c>
      <c r="ET140" s="150">
        <v>0</v>
      </c>
      <c r="EU140" s="150">
        <v>0</v>
      </c>
      <c r="EV140" s="150">
        <v>0</v>
      </c>
      <c r="EW140" s="150">
        <v>0</v>
      </c>
      <c r="EX140" s="150">
        <v>0</v>
      </c>
      <c r="EY140" s="150">
        <v>0</v>
      </c>
      <c r="EZ140" s="150">
        <v>0</v>
      </c>
      <c r="FA140" s="150">
        <v>0</v>
      </c>
      <c r="FB140" s="150">
        <v>0</v>
      </c>
      <c r="FC140" s="150">
        <v>0</v>
      </c>
      <c r="FD140" s="150">
        <v>0</v>
      </c>
      <c r="FE140" s="150">
        <v>0</v>
      </c>
      <c r="FF140" s="150">
        <v>0</v>
      </c>
      <c r="FG140" s="150">
        <v>0</v>
      </c>
      <c r="FH140" s="150">
        <v>0</v>
      </c>
      <c r="FI140" s="150">
        <v>0</v>
      </c>
      <c r="FJ140" s="150">
        <v>0</v>
      </c>
      <c r="FK140" s="150">
        <v>0</v>
      </c>
      <c r="FL140" s="150">
        <v>0</v>
      </c>
      <c r="FM140" s="150">
        <v>0</v>
      </c>
      <c r="FN140" s="150">
        <v>0</v>
      </c>
      <c r="FO140" s="150">
        <v>0</v>
      </c>
      <c r="FP140" s="150">
        <v>0</v>
      </c>
      <c r="FQ140" s="150">
        <v>0</v>
      </c>
      <c r="FR140" s="150">
        <v>0</v>
      </c>
      <c r="FS140" s="150">
        <v>0</v>
      </c>
      <c r="FT140" s="150">
        <v>0</v>
      </c>
      <c r="FU140" s="150">
        <v>0</v>
      </c>
      <c r="FV140" s="150">
        <v>0</v>
      </c>
      <c r="FW140" s="150">
        <v>0</v>
      </c>
      <c r="FX140" s="150">
        <v>0</v>
      </c>
      <c r="FY140" s="150">
        <v>0</v>
      </c>
      <c r="FZ140" s="150">
        <v>0</v>
      </c>
      <c r="GA140" s="150">
        <v>0</v>
      </c>
      <c r="GB140" s="150">
        <v>0</v>
      </c>
      <c r="GC140" s="150">
        <v>0</v>
      </c>
      <c r="GD140" s="150">
        <v>0</v>
      </c>
      <c r="GE140" s="150">
        <v>0</v>
      </c>
      <c r="GF140" s="150">
        <v>0</v>
      </c>
      <c r="GG140" s="150">
        <v>0</v>
      </c>
      <c r="GH140" s="150">
        <v>0</v>
      </c>
      <c r="GI140" s="150">
        <v>0</v>
      </c>
      <c r="GJ140" s="150">
        <v>0</v>
      </c>
      <c r="GK140" s="150">
        <v>0</v>
      </c>
      <c r="GL140" s="150">
        <v>0</v>
      </c>
      <c r="GM140" s="150">
        <v>0</v>
      </c>
      <c r="GN140" s="150">
        <v>0</v>
      </c>
      <c r="GO140" s="150">
        <v>0</v>
      </c>
      <c r="GP140" s="150">
        <v>0</v>
      </c>
      <c r="GQ140" s="150">
        <v>0</v>
      </c>
      <c r="GR140" s="150">
        <v>0</v>
      </c>
      <c r="GS140" s="150">
        <v>0</v>
      </c>
      <c r="GT140" s="150">
        <v>0</v>
      </c>
      <c r="GU140" s="150">
        <v>0</v>
      </c>
      <c r="GV140" s="150">
        <v>0</v>
      </c>
      <c r="GW140" s="150">
        <v>0</v>
      </c>
      <c r="GX140" s="150">
        <v>0</v>
      </c>
      <c r="GY140" s="150">
        <v>0</v>
      </c>
      <c r="GZ140" s="150">
        <v>0</v>
      </c>
      <c r="HA140" s="150">
        <v>0</v>
      </c>
      <c r="HB140" s="150">
        <v>0</v>
      </c>
      <c r="HC140" s="150">
        <v>0</v>
      </c>
      <c r="HD140" s="150">
        <v>0</v>
      </c>
      <c r="HE140" s="150">
        <v>0</v>
      </c>
      <c r="HF140" s="150">
        <v>0</v>
      </c>
      <c r="HG140" s="150">
        <v>0</v>
      </c>
      <c r="HH140" s="150">
        <v>0</v>
      </c>
      <c r="HI140" s="150">
        <v>0</v>
      </c>
      <c r="HJ140" s="150">
        <v>0</v>
      </c>
      <c r="HK140" s="150">
        <v>0</v>
      </c>
      <c r="HL140" s="150">
        <v>0</v>
      </c>
      <c r="HM140" s="150">
        <v>0</v>
      </c>
      <c r="HN140" s="150">
        <v>0</v>
      </c>
      <c r="HO140" s="150">
        <v>0</v>
      </c>
      <c r="HP140" s="150">
        <v>0</v>
      </c>
      <c r="HQ140" s="150">
        <v>0</v>
      </c>
      <c r="HR140" s="150">
        <v>0</v>
      </c>
      <c r="HS140" s="150">
        <v>0</v>
      </c>
      <c r="HT140" s="150">
        <v>0</v>
      </c>
      <c r="HU140" s="150">
        <v>0</v>
      </c>
      <c r="HV140" s="150">
        <v>0</v>
      </c>
      <c r="HW140" s="150">
        <v>0</v>
      </c>
      <c r="HX140" s="150">
        <v>0</v>
      </c>
      <c r="HY140" s="150">
        <v>0</v>
      </c>
      <c r="HZ140" s="150">
        <v>0</v>
      </c>
      <c r="IA140" s="150">
        <v>0</v>
      </c>
      <c r="IB140" s="150">
        <v>0</v>
      </c>
      <c r="IC140" s="150">
        <v>0</v>
      </c>
      <c r="ID140" s="150">
        <v>0</v>
      </c>
      <c r="IE140" s="150">
        <v>0</v>
      </c>
      <c r="IF140" s="150">
        <v>0</v>
      </c>
      <c r="IG140" s="150">
        <v>0</v>
      </c>
      <c r="IH140" s="150">
        <v>0</v>
      </c>
      <c r="II140" s="150">
        <v>0</v>
      </c>
      <c r="IJ140" s="150">
        <v>0</v>
      </c>
      <c r="IK140" s="150">
        <v>0</v>
      </c>
      <c r="IL140" s="150">
        <v>0</v>
      </c>
      <c r="IM140" s="150">
        <v>0</v>
      </c>
      <c r="IN140" s="150">
        <v>0</v>
      </c>
      <c r="IO140" s="150">
        <v>0</v>
      </c>
      <c r="IP140" s="150">
        <v>0</v>
      </c>
      <c r="IQ140" s="150">
        <v>0</v>
      </c>
      <c r="IR140" s="150">
        <v>0</v>
      </c>
      <c r="IS140" s="150">
        <v>0</v>
      </c>
      <c r="IT140" s="150">
        <v>0</v>
      </c>
      <c r="IU140" s="150">
        <v>0</v>
      </c>
      <c r="IV140" s="150">
        <v>0</v>
      </c>
      <c r="IW140" s="150">
        <v>0</v>
      </c>
      <c r="IX140" s="150">
        <v>0</v>
      </c>
      <c r="IY140" s="150">
        <v>0</v>
      </c>
      <c r="IZ140" s="150">
        <v>0</v>
      </c>
      <c r="JA140" s="150">
        <v>0</v>
      </c>
      <c r="JB140" s="150">
        <v>0</v>
      </c>
      <c r="JC140" s="150">
        <v>0</v>
      </c>
      <c r="JD140" s="150">
        <v>0</v>
      </c>
      <c r="JE140" s="150">
        <v>0</v>
      </c>
      <c r="JF140" s="150">
        <v>0</v>
      </c>
      <c r="JG140" s="150">
        <v>0</v>
      </c>
      <c r="JH140" s="150">
        <v>0</v>
      </c>
      <c r="JI140" s="150">
        <v>0</v>
      </c>
      <c r="JJ140" s="150">
        <v>0</v>
      </c>
      <c r="JK140" s="150">
        <v>0</v>
      </c>
      <c r="JL140" s="150">
        <v>0</v>
      </c>
      <c r="JM140" s="150">
        <v>0</v>
      </c>
      <c r="JN140" s="150">
        <v>0</v>
      </c>
      <c r="JO140" s="150">
        <v>0</v>
      </c>
      <c r="JP140" s="150">
        <v>0</v>
      </c>
      <c r="JQ140" s="150">
        <v>0</v>
      </c>
      <c r="JR140" s="150">
        <v>0</v>
      </c>
      <c r="JS140" s="150">
        <v>0</v>
      </c>
      <c r="JT140" s="150">
        <v>0</v>
      </c>
      <c r="JU140" s="150">
        <v>0</v>
      </c>
      <c r="JV140" s="150">
        <v>0</v>
      </c>
      <c r="JW140" s="150">
        <v>0</v>
      </c>
      <c r="JX140" s="150">
        <f>JX141</f>
        <v>0</v>
      </c>
      <c r="JY140" s="150">
        <f t="shared" ref="JY140:KH140" si="674">JY141</f>
        <v>0</v>
      </c>
      <c r="JZ140" s="150">
        <f t="shared" si="674"/>
        <v>0</v>
      </c>
      <c r="KA140" s="150">
        <f t="shared" si="674"/>
        <v>0</v>
      </c>
      <c r="KB140" s="150">
        <f t="shared" si="674"/>
        <v>0</v>
      </c>
      <c r="KC140" s="150">
        <f t="shared" si="674"/>
        <v>0</v>
      </c>
      <c r="KD140" s="150">
        <f>KD141</f>
        <v>0</v>
      </c>
      <c r="KE140" s="150">
        <f t="shared" si="674"/>
        <v>0</v>
      </c>
      <c r="KF140" s="150">
        <f t="shared" si="674"/>
        <v>0</v>
      </c>
      <c r="KG140" s="150">
        <f t="shared" si="674"/>
        <v>11008.13</v>
      </c>
      <c r="KH140" s="150">
        <f t="shared" si="674"/>
        <v>0</v>
      </c>
      <c r="KI140" s="150">
        <f>KI141</f>
        <v>0</v>
      </c>
      <c r="KJ140" s="150">
        <f>JX140+JY140+JZ140+KA140+KB140+KC140+KD140+KE140+KF140+KG140+KH140+KI140</f>
        <v>11008.13</v>
      </c>
      <c r="KK140" s="150">
        <f>KK141</f>
        <v>0</v>
      </c>
      <c r="KL140" s="150">
        <f t="shared" ref="KL140:KU140" si="675">KL141</f>
        <v>0</v>
      </c>
      <c r="KM140" s="150">
        <f t="shared" si="675"/>
        <v>0</v>
      </c>
      <c r="KN140" s="150">
        <f t="shared" si="675"/>
        <v>0</v>
      </c>
      <c r="KO140" s="150">
        <f t="shared" si="675"/>
        <v>0</v>
      </c>
      <c r="KP140" s="150">
        <f t="shared" si="675"/>
        <v>172711.52</v>
      </c>
      <c r="KQ140" s="150">
        <f>KQ141</f>
        <v>0</v>
      </c>
      <c r="KR140" s="150">
        <f t="shared" si="675"/>
        <v>0</v>
      </c>
      <c r="KS140" s="150">
        <f t="shared" si="675"/>
        <v>0</v>
      </c>
      <c r="KT140" s="150">
        <f t="shared" si="675"/>
        <v>0</v>
      </c>
      <c r="KU140" s="150">
        <f t="shared" si="675"/>
        <v>0</v>
      </c>
      <c r="KV140" s="150">
        <f>KV141</f>
        <v>0</v>
      </c>
      <c r="KW140" s="150">
        <f>KK140+KL140+KM140+KN140+KO140+KP140+KQ140+KR140+KS140+KT140+KU140+KV140</f>
        <v>172711.52</v>
      </c>
      <c r="KX140" s="150">
        <f>KX141</f>
        <v>0</v>
      </c>
      <c r="KY140" s="150">
        <f t="shared" ref="KY140:LH140" si="676">KY141</f>
        <v>0</v>
      </c>
      <c r="KZ140" s="150">
        <f t="shared" si="676"/>
        <v>0</v>
      </c>
      <c r="LA140" s="150">
        <f t="shared" si="676"/>
        <v>0</v>
      </c>
      <c r="LB140" s="150">
        <f t="shared" si="676"/>
        <v>0</v>
      </c>
      <c r="LC140" s="150">
        <f t="shared" si="676"/>
        <v>0</v>
      </c>
      <c r="LD140" s="150">
        <f>LD141</f>
        <v>0</v>
      </c>
      <c r="LE140" s="150">
        <f t="shared" si="676"/>
        <v>0</v>
      </c>
      <c r="LF140" s="150">
        <f t="shared" si="676"/>
        <v>0</v>
      </c>
      <c r="LG140" s="150">
        <f t="shared" si="676"/>
        <v>0</v>
      </c>
      <c r="LH140" s="150">
        <f t="shared" si="676"/>
        <v>0</v>
      </c>
      <c r="LI140" s="150">
        <f>LI141</f>
        <v>0</v>
      </c>
      <c r="LJ140" s="150">
        <f>KX140+KY140+KZ140+LA140+LB140+LC140+LD140+LE140+LF140+LG140+LH140+LI140</f>
        <v>0</v>
      </c>
      <c r="LK140" s="150">
        <f>LK141</f>
        <v>0</v>
      </c>
      <c r="LL140" s="150">
        <f t="shared" ref="LL140:LU140" si="677">LL141</f>
        <v>0</v>
      </c>
      <c r="LM140" s="150">
        <f t="shared" si="677"/>
        <v>0</v>
      </c>
      <c r="LN140" s="150">
        <f t="shared" si="677"/>
        <v>0</v>
      </c>
      <c r="LO140" s="150">
        <f t="shared" si="677"/>
        <v>0</v>
      </c>
      <c r="LP140" s="150">
        <f t="shared" si="677"/>
        <v>0</v>
      </c>
      <c r="LQ140" s="150">
        <f>LQ141</f>
        <v>0</v>
      </c>
      <c r="LR140" s="150">
        <f t="shared" si="677"/>
        <v>0</v>
      </c>
      <c r="LS140" s="150">
        <f t="shared" si="677"/>
        <v>0</v>
      </c>
      <c r="LT140" s="150">
        <f t="shared" si="677"/>
        <v>0</v>
      </c>
      <c r="LU140" s="150">
        <f t="shared" si="677"/>
        <v>0</v>
      </c>
      <c r="LV140" s="150">
        <f>LV141</f>
        <v>0</v>
      </c>
      <c r="LW140" s="150">
        <f>LK140+LL140+LM140+LN140+LO140+LP140+LQ140+LR140+LS140+LT140+LU140+LV140</f>
        <v>0</v>
      </c>
      <c r="LX140" s="150">
        <f>LX141</f>
        <v>0</v>
      </c>
      <c r="LY140" s="150">
        <f t="shared" ref="LY140:MH140" si="678">LY141</f>
        <v>0</v>
      </c>
      <c r="LZ140" s="150">
        <f t="shared" si="678"/>
        <v>0</v>
      </c>
      <c r="MA140" s="150">
        <f t="shared" si="678"/>
        <v>0</v>
      </c>
      <c r="MB140" s="150">
        <f t="shared" si="678"/>
        <v>0</v>
      </c>
      <c r="MC140" s="150">
        <f t="shared" si="678"/>
        <v>0</v>
      </c>
      <c r="MD140" s="150">
        <f>MD141</f>
        <v>0</v>
      </c>
      <c r="ME140" s="150">
        <f t="shared" si="678"/>
        <v>0</v>
      </c>
      <c r="MF140" s="150">
        <f t="shared" si="678"/>
        <v>0</v>
      </c>
      <c r="MG140" s="150">
        <f t="shared" si="678"/>
        <v>0</v>
      </c>
      <c r="MH140" s="150">
        <f t="shared" si="678"/>
        <v>0</v>
      </c>
      <c r="MI140" s="150">
        <f>MI141</f>
        <v>0</v>
      </c>
      <c r="MJ140" s="150">
        <f>LX140+LY140+LZ140+MA140+MB140+MC140+MD140+ME140+MF140+MG140+MH140+MI140</f>
        <v>0</v>
      </c>
    </row>
    <row r="141" spans="1:348" s="35" customFormat="1" ht="20.25" x14ac:dyDescent="0.3">
      <c r="A141" s="42">
        <v>784204</v>
      </c>
      <c r="B141" s="55"/>
      <c r="C141" s="245" t="s">
        <v>468</v>
      </c>
      <c r="D141" s="205" t="s">
        <v>469</v>
      </c>
      <c r="E141" s="139" t="s">
        <v>193</v>
      </c>
      <c r="F141" s="139" t="s">
        <v>193</v>
      </c>
      <c r="G141" s="139" t="s">
        <v>193</v>
      </c>
      <c r="H141" s="139" t="s">
        <v>193</v>
      </c>
      <c r="I141" s="139" t="s">
        <v>193</v>
      </c>
      <c r="J141" s="139" t="s">
        <v>193</v>
      </c>
      <c r="K141" s="139" t="s">
        <v>193</v>
      </c>
      <c r="L141" s="139" t="s">
        <v>193</v>
      </c>
      <c r="M141" s="139" t="s">
        <v>193</v>
      </c>
      <c r="N141" s="139" t="s">
        <v>193</v>
      </c>
      <c r="O141" s="139" t="s">
        <v>193</v>
      </c>
      <c r="P141" s="139" t="s">
        <v>193</v>
      </c>
      <c r="Q141" s="139" t="s">
        <v>193</v>
      </c>
      <c r="R141" s="139" t="s">
        <v>193</v>
      </c>
      <c r="S141" s="139" t="s">
        <v>193</v>
      </c>
      <c r="T141" s="139" t="s">
        <v>193</v>
      </c>
      <c r="U141" s="139" t="s">
        <v>193</v>
      </c>
      <c r="V141" s="139" t="s">
        <v>193</v>
      </c>
      <c r="W141" s="139" t="s">
        <v>193</v>
      </c>
      <c r="X141" s="139" t="s">
        <v>193</v>
      </c>
      <c r="Y141" s="139" t="s">
        <v>193</v>
      </c>
      <c r="Z141" s="139" t="s">
        <v>193</v>
      </c>
      <c r="AA141" s="139" t="s">
        <v>193</v>
      </c>
      <c r="AB141" s="139" t="s">
        <v>193</v>
      </c>
      <c r="AC141" s="139" t="s">
        <v>193</v>
      </c>
      <c r="AD141" s="139" t="s">
        <v>193</v>
      </c>
      <c r="AE141" s="139" t="s">
        <v>193</v>
      </c>
      <c r="AF141" s="139" t="s">
        <v>193</v>
      </c>
      <c r="AG141" s="139" t="s">
        <v>193</v>
      </c>
      <c r="AH141" s="139" t="s">
        <v>193</v>
      </c>
      <c r="AI141" s="139" t="s">
        <v>193</v>
      </c>
      <c r="AJ141" s="139" t="s">
        <v>193</v>
      </c>
      <c r="AK141" s="139" t="s">
        <v>193</v>
      </c>
      <c r="AL141" s="139" t="s">
        <v>193</v>
      </c>
      <c r="AM141" s="139" t="s">
        <v>193</v>
      </c>
      <c r="AN141" s="139" t="s">
        <v>193</v>
      </c>
      <c r="AO141" s="139" t="s">
        <v>193</v>
      </c>
      <c r="AP141" s="139" t="s">
        <v>193</v>
      </c>
      <c r="AQ141" s="139" t="s">
        <v>193</v>
      </c>
      <c r="AR141" s="139" t="s">
        <v>193</v>
      </c>
      <c r="AS141" s="139" t="s">
        <v>193</v>
      </c>
      <c r="AT141" s="139" t="s">
        <v>193</v>
      </c>
      <c r="AU141" s="139" t="s">
        <v>193</v>
      </c>
      <c r="AV141" s="139" t="s">
        <v>193</v>
      </c>
      <c r="AW141" s="139" t="s">
        <v>193</v>
      </c>
      <c r="AX141" s="139" t="s">
        <v>193</v>
      </c>
      <c r="AY141" s="139" t="s">
        <v>193</v>
      </c>
      <c r="AZ141" s="139" t="s">
        <v>193</v>
      </c>
      <c r="BA141" s="139" t="s">
        <v>193</v>
      </c>
      <c r="BB141" s="139" t="s">
        <v>193</v>
      </c>
      <c r="BC141" s="139" t="s">
        <v>193</v>
      </c>
      <c r="BD141" s="139" t="s">
        <v>193</v>
      </c>
      <c r="BE141" s="139" t="s">
        <v>193</v>
      </c>
      <c r="BF141" s="139" t="s">
        <v>193</v>
      </c>
      <c r="BG141" s="139" t="s">
        <v>193</v>
      </c>
      <c r="BH141" s="139" t="s">
        <v>193</v>
      </c>
      <c r="BI141" s="139" t="s">
        <v>193</v>
      </c>
      <c r="BJ141" s="139" t="s">
        <v>193</v>
      </c>
      <c r="BK141" s="139" t="s">
        <v>193</v>
      </c>
      <c r="BL141" s="139" t="s">
        <v>193</v>
      </c>
      <c r="BM141" s="139" t="s">
        <v>193</v>
      </c>
      <c r="BN141" s="139" t="s">
        <v>193</v>
      </c>
      <c r="BO141" s="139" t="s">
        <v>193</v>
      </c>
      <c r="BP141" s="139" t="s">
        <v>193</v>
      </c>
      <c r="BQ141" s="139" t="s">
        <v>193</v>
      </c>
      <c r="BR141" s="139" t="s">
        <v>193</v>
      </c>
      <c r="BS141" s="139" t="s">
        <v>193</v>
      </c>
      <c r="BT141" s="139" t="s">
        <v>193</v>
      </c>
      <c r="BU141" s="139" t="s">
        <v>193</v>
      </c>
      <c r="BV141" s="139" t="s">
        <v>193</v>
      </c>
      <c r="BW141" s="139" t="s">
        <v>193</v>
      </c>
      <c r="BX141" s="139" t="s">
        <v>193</v>
      </c>
      <c r="BY141" s="139" t="s">
        <v>193</v>
      </c>
      <c r="BZ141" s="139" t="s">
        <v>193</v>
      </c>
      <c r="CA141" s="139" t="s">
        <v>193</v>
      </c>
      <c r="CB141" s="139" t="s">
        <v>193</v>
      </c>
      <c r="CC141" s="139" t="s">
        <v>193</v>
      </c>
      <c r="CD141" s="139" t="s">
        <v>193</v>
      </c>
      <c r="CE141" s="139" t="s">
        <v>193</v>
      </c>
      <c r="CF141" s="139" t="s">
        <v>193</v>
      </c>
      <c r="CG141" s="139" t="s">
        <v>193</v>
      </c>
      <c r="CH141" s="139" t="s">
        <v>193</v>
      </c>
      <c r="CI141" s="139" t="s">
        <v>193</v>
      </c>
      <c r="CJ141" s="139" t="s">
        <v>193</v>
      </c>
      <c r="CK141" s="146">
        <v>0</v>
      </c>
      <c r="CL141" s="146">
        <v>0</v>
      </c>
      <c r="CM141" s="146">
        <v>0</v>
      </c>
      <c r="CN141" s="146">
        <v>0</v>
      </c>
      <c r="CO141" s="146">
        <v>0</v>
      </c>
      <c r="CP141" s="146">
        <v>0</v>
      </c>
      <c r="CQ141" s="146">
        <v>0</v>
      </c>
      <c r="CR141" s="146">
        <v>0</v>
      </c>
      <c r="CS141" s="146">
        <v>0</v>
      </c>
      <c r="CT141" s="146">
        <v>0</v>
      </c>
      <c r="CU141" s="146">
        <v>0</v>
      </c>
      <c r="CV141" s="146">
        <v>0</v>
      </c>
      <c r="CW141" s="146">
        <v>0</v>
      </c>
      <c r="CX141" s="146">
        <v>0</v>
      </c>
      <c r="CY141" s="146">
        <v>0</v>
      </c>
      <c r="CZ141" s="146">
        <v>0</v>
      </c>
      <c r="DA141" s="146">
        <v>0</v>
      </c>
      <c r="DB141" s="146">
        <v>0</v>
      </c>
      <c r="DC141" s="146">
        <v>0</v>
      </c>
      <c r="DD141" s="146">
        <v>0</v>
      </c>
      <c r="DE141" s="146">
        <v>0</v>
      </c>
      <c r="DF141" s="146">
        <v>0</v>
      </c>
      <c r="DG141" s="146">
        <v>0</v>
      </c>
      <c r="DH141" s="146">
        <v>0</v>
      </c>
      <c r="DI141" s="146">
        <v>0</v>
      </c>
      <c r="DJ141" s="146">
        <v>0</v>
      </c>
      <c r="DK141" s="146">
        <v>0</v>
      </c>
      <c r="DL141" s="146">
        <v>0</v>
      </c>
      <c r="DM141" s="146">
        <v>0</v>
      </c>
      <c r="DN141" s="146">
        <v>0</v>
      </c>
      <c r="DO141" s="146">
        <v>0</v>
      </c>
      <c r="DP141" s="146">
        <v>0</v>
      </c>
      <c r="DQ141" s="146">
        <v>0</v>
      </c>
      <c r="DR141" s="146">
        <v>0</v>
      </c>
      <c r="DS141" s="146">
        <v>0</v>
      </c>
      <c r="DT141" s="146">
        <v>0</v>
      </c>
      <c r="DU141" s="146">
        <v>0</v>
      </c>
      <c r="DV141" s="146">
        <v>0</v>
      </c>
      <c r="DW141" s="146">
        <v>0</v>
      </c>
      <c r="DX141" s="146">
        <v>0</v>
      </c>
      <c r="DY141" s="146">
        <v>0</v>
      </c>
      <c r="DZ141" s="146">
        <v>0</v>
      </c>
      <c r="EA141" s="146">
        <v>0</v>
      </c>
      <c r="EB141" s="146">
        <v>0</v>
      </c>
      <c r="EC141" s="146">
        <v>0</v>
      </c>
      <c r="ED141" s="146">
        <v>0</v>
      </c>
      <c r="EE141" s="146">
        <v>0</v>
      </c>
      <c r="EF141" s="146">
        <v>0</v>
      </c>
      <c r="EG141" s="146">
        <v>0</v>
      </c>
      <c r="EH141" s="146">
        <v>0</v>
      </c>
      <c r="EI141" s="146">
        <v>0</v>
      </c>
      <c r="EJ141" s="146">
        <v>0</v>
      </c>
      <c r="EK141" s="146">
        <v>0</v>
      </c>
      <c r="EL141" s="146">
        <v>0</v>
      </c>
      <c r="EM141" s="146">
        <v>0</v>
      </c>
      <c r="EN141" s="146">
        <v>0</v>
      </c>
      <c r="EO141" s="146">
        <v>0</v>
      </c>
      <c r="EP141" s="146">
        <v>0</v>
      </c>
      <c r="EQ141" s="146">
        <v>0</v>
      </c>
      <c r="ER141" s="146">
        <v>0</v>
      </c>
      <c r="ES141" s="146">
        <v>0</v>
      </c>
      <c r="ET141" s="146">
        <v>0</v>
      </c>
      <c r="EU141" s="146">
        <v>0</v>
      </c>
      <c r="EV141" s="146">
        <v>0</v>
      </c>
      <c r="EW141" s="146">
        <v>0</v>
      </c>
      <c r="EX141" s="146">
        <v>0</v>
      </c>
      <c r="EY141" s="146">
        <v>0</v>
      </c>
      <c r="EZ141" s="146">
        <v>0</v>
      </c>
      <c r="FA141" s="146">
        <v>0</v>
      </c>
      <c r="FB141" s="146">
        <v>0</v>
      </c>
      <c r="FC141" s="146">
        <v>0</v>
      </c>
      <c r="FD141" s="146">
        <v>0</v>
      </c>
      <c r="FE141" s="146">
        <v>0</v>
      </c>
      <c r="FF141" s="146">
        <v>0</v>
      </c>
      <c r="FG141" s="146">
        <v>0</v>
      </c>
      <c r="FH141" s="146">
        <v>0</v>
      </c>
      <c r="FI141" s="146">
        <v>0</v>
      </c>
      <c r="FJ141" s="146">
        <v>0</v>
      </c>
      <c r="FK141" s="146">
        <v>0</v>
      </c>
      <c r="FL141" s="146">
        <v>0</v>
      </c>
      <c r="FM141" s="146">
        <v>0</v>
      </c>
      <c r="FN141" s="146">
        <v>0</v>
      </c>
      <c r="FO141" s="146">
        <v>0</v>
      </c>
      <c r="FP141" s="146">
        <v>0</v>
      </c>
      <c r="FQ141" s="146">
        <v>0</v>
      </c>
      <c r="FR141" s="146">
        <v>0</v>
      </c>
      <c r="FS141" s="146">
        <v>0</v>
      </c>
      <c r="FT141" s="146">
        <v>0</v>
      </c>
      <c r="FU141" s="146">
        <v>0</v>
      </c>
      <c r="FV141" s="146">
        <v>0</v>
      </c>
      <c r="FW141" s="146">
        <v>0</v>
      </c>
      <c r="FX141" s="146">
        <v>0</v>
      </c>
      <c r="FY141" s="146">
        <v>0</v>
      </c>
      <c r="FZ141" s="146">
        <v>0</v>
      </c>
      <c r="GA141" s="146">
        <v>0</v>
      </c>
      <c r="GB141" s="146">
        <v>0</v>
      </c>
      <c r="GC141" s="146">
        <v>0</v>
      </c>
      <c r="GD141" s="146">
        <v>0</v>
      </c>
      <c r="GE141" s="146">
        <v>0</v>
      </c>
      <c r="GF141" s="146">
        <v>0</v>
      </c>
      <c r="GG141" s="146">
        <v>0</v>
      </c>
      <c r="GH141" s="146">
        <v>0</v>
      </c>
      <c r="GI141" s="146">
        <v>0</v>
      </c>
      <c r="GJ141" s="146">
        <v>0</v>
      </c>
      <c r="GK141" s="146">
        <v>0</v>
      </c>
      <c r="GL141" s="146">
        <v>0</v>
      </c>
      <c r="GM141" s="146">
        <v>0</v>
      </c>
      <c r="GN141" s="146">
        <v>0</v>
      </c>
      <c r="GO141" s="146">
        <v>0</v>
      </c>
      <c r="GP141" s="146">
        <v>0</v>
      </c>
      <c r="GQ141" s="146">
        <v>0</v>
      </c>
      <c r="GR141" s="146">
        <v>0</v>
      </c>
      <c r="GS141" s="146">
        <v>0</v>
      </c>
      <c r="GT141" s="146">
        <v>0</v>
      </c>
      <c r="GU141" s="146">
        <v>0</v>
      </c>
      <c r="GV141" s="146">
        <v>0</v>
      </c>
      <c r="GW141" s="146">
        <v>0</v>
      </c>
      <c r="GX141" s="146">
        <v>0</v>
      </c>
      <c r="GY141" s="146">
        <v>0</v>
      </c>
      <c r="GZ141" s="146">
        <v>0</v>
      </c>
      <c r="HA141" s="146">
        <v>0</v>
      </c>
      <c r="HB141" s="146">
        <v>0</v>
      </c>
      <c r="HC141" s="146">
        <v>0</v>
      </c>
      <c r="HD141" s="146">
        <v>0</v>
      </c>
      <c r="HE141" s="146">
        <v>0</v>
      </c>
      <c r="HF141" s="146">
        <v>0</v>
      </c>
      <c r="HG141" s="146">
        <v>0</v>
      </c>
      <c r="HH141" s="146">
        <v>0</v>
      </c>
      <c r="HI141" s="146">
        <v>0</v>
      </c>
      <c r="HJ141" s="146">
        <v>0</v>
      </c>
      <c r="HK141" s="146">
        <v>0</v>
      </c>
      <c r="HL141" s="146">
        <v>0</v>
      </c>
      <c r="HM141" s="146">
        <v>0</v>
      </c>
      <c r="HN141" s="146">
        <v>0</v>
      </c>
      <c r="HO141" s="146">
        <v>0</v>
      </c>
      <c r="HP141" s="146">
        <v>0</v>
      </c>
      <c r="HQ141" s="146">
        <v>0</v>
      </c>
      <c r="HR141" s="146">
        <v>0</v>
      </c>
      <c r="HS141" s="146">
        <v>0</v>
      </c>
      <c r="HT141" s="146">
        <v>0</v>
      </c>
      <c r="HU141" s="146">
        <v>0</v>
      </c>
      <c r="HV141" s="146">
        <v>0</v>
      </c>
      <c r="HW141" s="146">
        <v>0</v>
      </c>
      <c r="HX141" s="146">
        <v>0</v>
      </c>
      <c r="HY141" s="146">
        <v>0</v>
      </c>
      <c r="HZ141" s="146">
        <v>0</v>
      </c>
      <c r="IA141" s="146">
        <v>0</v>
      </c>
      <c r="IB141" s="146">
        <v>0</v>
      </c>
      <c r="IC141" s="146">
        <v>0</v>
      </c>
      <c r="ID141" s="146">
        <v>0</v>
      </c>
      <c r="IE141" s="146">
        <v>0</v>
      </c>
      <c r="IF141" s="146">
        <v>0</v>
      </c>
      <c r="IG141" s="146">
        <v>0</v>
      </c>
      <c r="IH141" s="146">
        <v>0</v>
      </c>
      <c r="II141" s="146">
        <v>0</v>
      </c>
      <c r="IJ141" s="146">
        <v>0</v>
      </c>
      <c r="IK141" s="146">
        <v>0</v>
      </c>
      <c r="IL141" s="146">
        <v>0</v>
      </c>
      <c r="IM141" s="146">
        <v>0</v>
      </c>
      <c r="IN141" s="146">
        <v>0</v>
      </c>
      <c r="IO141" s="146">
        <v>0</v>
      </c>
      <c r="IP141" s="146">
        <v>0</v>
      </c>
      <c r="IQ141" s="146">
        <v>0</v>
      </c>
      <c r="IR141" s="146">
        <v>0</v>
      </c>
      <c r="IS141" s="146">
        <v>0</v>
      </c>
      <c r="IT141" s="146">
        <v>0</v>
      </c>
      <c r="IU141" s="146">
        <v>0</v>
      </c>
      <c r="IV141" s="146">
        <v>0</v>
      </c>
      <c r="IW141" s="146">
        <v>0</v>
      </c>
      <c r="IX141" s="146">
        <v>0</v>
      </c>
      <c r="IY141" s="146">
        <v>0</v>
      </c>
      <c r="IZ141" s="146">
        <v>0</v>
      </c>
      <c r="JA141" s="146">
        <v>0</v>
      </c>
      <c r="JB141" s="146">
        <v>0</v>
      </c>
      <c r="JC141" s="146">
        <v>0</v>
      </c>
      <c r="JD141" s="146">
        <v>0</v>
      </c>
      <c r="JE141" s="146">
        <v>0</v>
      </c>
      <c r="JF141" s="146">
        <v>0</v>
      </c>
      <c r="JG141" s="146">
        <v>0</v>
      </c>
      <c r="JH141" s="146">
        <v>0</v>
      </c>
      <c r="JI141" s="146">
        <v>0</v>
      </c>
      <c r="JJ141" s="146">
        <v>0</v>
      </c>
      <c r="JK141" s="146">
        <v>0</v>
      </c>
      <c r="JL141" s="146">
        <v>0</v>
      </c>
      <c r="JM141" s="146">
        <v>0</v>
      </c>
      <c r="JN141" s="146">
        <v>0</v>
      </c>
      <c r="JO141" s="146">
        <v>0</v>
      </c>
      <c r="JP141" s="146">
        <v>0</v>
      </c>
      <c r="JQ141" s="146">
        <v>0</v>
      </c>
      <c r="JR141" s="146">
        <v>0</v>
      </c>
      <c r="JS141" s="146">
        <v>0</v>
      </c>
      <c r="JT141" s="146">
        <v>0</v>
      </c>
      <c r="JU141" s="146">
        <v>0</v>
      </c>
      <c r="JV141" s="146">
        <v>0</v>
      </c>
      <c r="JW141" s="146">
        <v>0</v>
      </c>
      <c r="JX141" s="146">
        <v>0</v>
      </c>
      <c r="JY141" s="146">
        <v>0</v>
      </c>
      <c r="JZ141" s="146">
        <v>0</v>
      </c>
      <c r="KA141" s="146">
        <v>0</v>
      </c>
      <c r="KB141" s="146">
        <v>0</v>
      </c>
      <c r="KC141" s="146">
        <v>0</v>
      </c>
      <c r="KD141" s="146">
        <v>0</v>
      </c>
      <c r="KE141" s="146">
        <v>0</v>
      </c>
      <c r="KF141" s="146">
        <v>0</v>
      </c>
      <c r="KG141" s="146">
        <v>11008.13</v>
      </c>
      <c r="KH141" s="146">
        <v>0</v>
      </c>
      <c r="KI141" s="146">
        <v>0</v>
      </c>
      <c r="KJ141" s="146">
        <f>JX141+JY141+JZ141+KA141+KB141+KC141+KD141+KE141+KF141+KG141+KH141+KI141</f>
        <v>11008.13</v>
      </c>
      <c r="KK141" s="146">
        <v>0</v>
      </c>
      <c r="KL141" s="146">
        <v>0</v>
      </c>
      <c r="KM141" s="146">
        <v>0</v>
      </c>
      <c r="KN141" s="146">
        <v>0</v>
      </c>
      <c r="KO141" s="146">
        <v>0</v>
      </c>
      <c r="KP141" s="146">
        <v>172711.52</v>
      </c>
      <c r="KQ141" s="146">
        <v>0</v>
      </c>
      <c r="KR141" s="146">
        <v>0</v>
      </c>
      <c r="KS141" s="146">
        <v>0</v>
      </c>
      <c r="KT141" s="146">
        <v>0</v>
      </c>
      <c r="KU141" s="146">
        <v>0</v>
      </c>
      <c r="KV141" s="146">
        <v>0</v>
      </c>
      <c r="KW141" s="146">
        <f>KK141+KL141+KM141+KN141+KO141+KP141+KQ141+KR141+KS141+KT141+KU141+KV141</f>
        <v>172711.52</v>
      </c>
      <c r="KX141" s="146">
        <v>0</v>
      </c>
      <c r="KY141" s="146">
        <v>0</v>
      </c>
      <c r="KZ141" s="146">
        <v>0</v>
      </c>
      <c r="LA141" s="146">
        <v>0</v>
      </c>
      <c r="LB141" s="146">
        <v>0</v>
      </c>
      <c r="LC141" s="146">
        <v>0</v>
      </c>
      <c r="LD141" s="146">
        <v>0</v>
      </c>
      <c r="LE141" s="146">
        <v>0</v>
      </c>
      <c r="LF141" s="146">
        <v>0</v>
      </c>
      <c r="LG141" s="146">
        <v>0</v>
      </c>
      <c r="LH141" s="146">
        <v>0</v>
      </c>
      <c r="LI141" s="146">
        <v>0</v>
      </c>
      <c r="LJ141" s="146">
        <f>KX141+KY141+KZ141+LA141+LB141+LC141+LD141+LE141+LF141+LG141+LH141+LI141</f>
        <v>0</v>
      </c>
      <c r="LK141" s="146">
        <v>0</v>
      </c>
      <c r="LL141" s="146">
        <v>0</v>
      </c>
      <c r="LM141" s="146">
        <v>0</v>
      </c>
      <c r="LN141" s="146">
        <v>0</v>
      </c>
      <c r="LO141" s="146">
        <v>0</v>
      </c>
      <c r="LP141" s="146">
        <v>0</v>
      </c>
      <c r="LQ141" s="146">
        <v>0</v>
      </c>
      <c r="LR141" s="146">
        <v>0</v>
      </c>
      <c r="LS141" s="146">
        <v>0</v>
      </c>
      <c r="LT141" s="146">
        <v>0</v>
      </c>
      <c r="LU141" s="146">
        <v>0</v>
      </c>
      <c r="LV141" s="146">
        <v>0</v>
      </c>
      <c r="LW141" s="146">
        <f>LK141+LL141+LM141+LN141+LO141+LP141+LQ141+LR141+LS141+LT141+LU141+LV141</f>
        <v>0</v>
      </c>
      <c r="LX141" s="146">
        <v>0</v>
      </c>
      <c r="LY141" s="146">
        <v>0</v>
      </c>
      <c r="LZ141" s="146">
        <v>0</v>
      </c>
      <c r="MA141" s="146">
        <v>0</v>
      </c>
      <c r="MB141" s="146">
        <v>0</v>
      </c>
      <c r="MC141" s="146">
        <v>0</v>
      </c>
      <c r="MD141" s="146">
        <v>0</v>
      </c>
      <c r="ME141" s="146">
        <v>0</v>
      </c>
      <c r="MF141" s="146">
        <v>0</v>
      </c>
      <c r="MG141" s="146">
        <v>0</v>
      </c>
      <c r="MH141" s="146">
        <v>0</v>
      </c>
      <c r="MI141" s="146">
        <v>0</v>
      </c>
      <c r="MJ141" s="146">
        <f>LX141+LY141+LZ141+MA141+MB141+MC141+MD141+ME141+MF141+MG141+MH141+MI141</f>
        <v>0</v>
      </c>
    </row>
    <row r="142" spans="1:348" s="35" customFormat="1" ht="20.25" x14ac:dyDescent="0.3">
      <c r="A142" s="1"/>
      <c r="B142" s="55"/>
      <c r="C142" s="253"/>
      <c r="D142" s="241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56"/>
      <c r="P142" s="156"/>
      <c r="Q142" s="156"/>
      <c r="R142" s="156"/>
      <c r="S142" s="156"/>
      <c r="T142" s="156"/>
      <c r="U142" s="156"/>
      <c r="V142" s="156"/>
      <c r="W142" s="156"/>
      <c r="X142" s="156"/>
      <c r="Y142" s="156"/>
      <c r="Z142" s="156"/>
      <c r="AA142" s="156"/>
      <c r="AB142" s="156"/>
      <c r="AC142" s="156"/>
      <c r="AD142" s="156"/>
      <c r="AE142" s="156"/>
      <c r="AF142" s="156"/>
      <c r="AG142" s="156"/>
      <c r="AH142" s="156"/>
      <c r="AI142" s="156"/>
      <c r="AJ142" s="156"/>
      <c r="AK142" s="156"/>
      <c r="AL142" s="156"/>
      <c r="AM142" s="156"/>
      <c r="AN142" s="156"/>
      <c r="AO142" s="156"/>
      <c r="AP142" s="156"/>
      <c r="AQ142" s="156"/>
      <c r="AR142" s="156"/>
      <c r="AS142" s="156"/>
      <c r="AT142" s="156"/>
      <c r="AU142" s="156"/>
      <c r="AV142" s="156"/>
      <c r="AW142" s="156"/>
      <c r="AX142" s="156"/>
      <c r="AY142" s="156"/>
      <c r="AZ142" s="156"/>
      <c r="BA142" s="156"/>
      <c r="BB142" s="156"/>
      <c r="BC142" s="156"/>
      <c r="BD142" s="156"/>
      <c r="BE142" s="156"/>
      <c r="BF142" s="156"/>
      <c r="BG142" s="156"/>
      <c r="BH142" s="156"/>
      <c r="BI142" s="156"/>
      <c r="BJ142" s="156"/>
      <c r="BK142" s="156"/>
      <c r="BL142" s="156"/>
      <c r="BM142" s="156"/>
      <c r="BN142" s="156"/>
      <c r="BO142" s="156"/>
      <c r="BP142" s="156"/>
      <c r="BQ142" s="156"/>
      <c r="BR142" s="156"/>
      <c r="BS142" s="156"/>
      <c r="BT142" s="156"/>
      <c r="BU142" s="156"/>
      <c r="BV142" s="156"/>
      <c r="BW142" s="156"/>
      <c r="BX142" s="156"/>
      <c r="BY142" s="156"/>
      <c r="BZ142" s="156"/>
      <c r="CA142" s="156"/>
      <c r="CB142" s="156"/>
      <c r="CC142" s="156"/>
      <c r="CD142" s="156"/>
      <c r="CE142" s="156"/>
      <c r="CF142" s="156"/>
      <c r="CG142" s="156"/>
      <c r="CH142" s="156"/>
      <c r="CI142" s="156"/>
      <c r="CJ142" s="156"/>
      <c r="CK142" s="156"/>
      <c r="CL142" s="156"/>
      <c r="CM142" s="156"/>
      <c r="CN142" s="156"/>
      <c r="CO142" s="156"/>
      <c r="CP142" s="156"/>
      <c r="CQ142" s="156"/>
      <c r="CR142" s="156"/>
      <c r="CS142" s="156"/>
      <c r="CT142" s="156"/>
      <c r="CU142" s="156"/>
      <c r="CV142" s="156"/>
      <c r="CW142" s="156"/>
      <c r="CX142" s="156"/>
      <c r="CY142" s="156"/>
      <c r="CZ142" s="156"/>
      <c r="DA142" s="156"/>
      <c r="DB142" s="156"/>
      <c r="DC142" s="156"/>
      <c r="DD142" s="156"/>
      <c r="DE142" s="156"/>
      <c r="DF142" s="156"/>
      <c r="DG142" s="156"/>
      <c r="DH142" s="156"/>
      <c r="DI142" s="156"/>
      <c r="DJ142" s="156"/>
      <c r="DK142" s="156"/>
      <c r="DL142" s="156"/>
      <c r="DM142" s="156"/>
      <c r="DN142" s="156"/>
      <c r="DO142" s="156"/>
      <c r="DP142" s="156"/>
      <c r="DQ142" s="156"/>
      <c r="DR142" s="156"/>
      <c r="DS142" s="156"/>
      <c r="DT142" s="156"/>
      <c r="DU142" s="156"/>
      <c r="DV142" s="156"/>
      <c r="DW142" s="156"/>
      <c r="DX142" s="156"/>
      <c r="DY142" s="156"/>
      <c r="DZ142" s="156"/>
      <c r="EA142" s="156"/>
      <c r="EB142" s="156"/>
      <c r="EC142" s="156"/>
      <c r="ED142" s="156"/>
      <c r="EE142" s="156"/>
      <c r="EF142" s="156"/>
      <c r="EG142" s="156"/>
      <c r="EH142" s="156"/>
      <c r="EI142" s="156"/>
      <c r="EJ142" s="156"/>
      <c r="EK142" s="156"/>
      <c r="EL142" s="156"/>
      <c r="EM142" s="156"/>
      <c r="EN142" s="156"/>
      <c r="EO142" s="156"/>
      <c r="EP142" s="156"/>
      <c r="EQ142" s="156"/>
      <c r="ER142" s="156"/>
      <c r="ES142" s="156"/>
      <c r="ET142" s="156"/>
      <c r="EU142" s="156"/>
      <c r="EV142" s="156"/>
      <c r="EW142" s="156"/>
      <c r="EX142" s="156"/>
      <c r="EY142" s="156"/>
      <c r="EZ142" s="156"/>
      <c r="FA142" s="156"/>
      <c r="FB142" s="156"/>
      <c r="FC142" s="156"/>
      <c r="FD142" s="156"/>
      <c r="FE142" s="156"/>
      <c r="FF142" s="156"/>
      <c r="FG142" s="156"/>
      <c r="FH142" s="156"/>
      <c r="FI142" s="156"/>
      <c r="FJ142" s="156"/>
      <c r="FK142" s="156"/>
      <c r="FL142" s="156"/>
      <c r="FM142" s="156"/>
      <c r="FN142" s="156"/>
      <c r="FO142" s="156"/>
      <c r="FP142" s="156"/>
      <c r="FQ142" s="156"/>
      <c r="FR142" s="156"/>
      <c r="FS142" s="156"/>
      <c r="FT142" s="156"/>
      <c r="FU142" s="156"/>
      <c r="FV142" s="156"/>
      <c r="FW142" s="156"/>
      <c r="FX142" s="156"/>
      <c r="FY142" s="156"/>
      <c r="FZ142" s="156"/>
      <c r="GA142" s="156"/>
      <c r="GB142" s="156"/>
      <c r="GC142" s="156"/>
      <c r="GD142" s="156"/>
      <c r="GE142" s="156"/>
      <c r="GF142" s="156"/>
      <c r="GG142" s="156"/>
      <c r="GH142" s="156"/>
      <c r="GI142" s="156"/>
      <c r="GJ142" s="156"/>
      <c r="GK142" s="156"/>
      <c r="GL142" s="156"/>
      <c r="GM142" s="156"/>
      <c r="GN142" s="156"/>
      <c r="GO142" s="156"/>
      <c r="GP142" s="156"/>
      <c r="GQ142" s="156"/>
      <c r="GR142" s="156"/>
      <c r="GS142" s="156"/>
      <c r="GT142" s="156"/>
      <c r="GU142" s="156"/>
      <c r="GV142" s="156"/>
      <c r="GW142" s="156"/>
      <c r="GX142" s="156"/>
      <c r="GY142" s="156"/>
      <c r="GZ142" s="156"/>
      <c r="HA142" s="156"/>
      <c r="HB142" s="156"/>
      <c r="HC142" s="156"/>
      <c r="HD142" s="156"/>
      <c r="HE142" s="156"/>
      <c r="HF142" s="156"/>
      <c r="HG142" s="156"/>
      <c r="HH142" s="156"/>
      <c r="HI142" s="156"/>
      <c r="HJ142" s="156"/>
      <c r="HK142" s="156"/>
      <c r="HL142" s="156"/>
      <c r="HM142" s="156"/>
      <c r="HN142" s="156"/>
      <c r="HO142" s="156"/>
      <c r="HP142" s="156"/>
      <c r="HQ142" s="156"/>
      <c r="HR142" s="156"/>
      <c r="HS142" s="156"/>
      <c r="HT142" s="156"/>
      <c r="HU142" s="156"/>
      <c r="HV142" s="156"/>
      <c r="HW142" s="156"/>
      <c r="HX142" s="156"/>
      <c r="HY142" s="156"/>
      <c r="HZ142" s="156"/>
      <c r="IA142" s="156"/>
      <c r="IB142" s="156"/>
      <c r="IC142" s="156"/>
      <c r="ID142" s="156"/>
      <c r="IE142" s="156"/>
      <c r="IF142" s="156"/>
      <c r="IG142" s="156"/>
      <c r="IH142" s="156"/>
      <c r="II142" s="156"/>
      <c r="IJ142" s="156"/>
      <c r="IK142" s="156"/>
      <c r="IL142" s="156"/>
      <c r="IM142" s="156"/>
      <c r="IN142" s="156"/>
      <c r="IO142" s="156"/>
      <c r="IP142" s="156"/>
      <c r="IQ142" s="156"/>
      <c r="IR142" s="156"/>
      <c r="IS142" s="156"/>
      <c r="IT142" s="156"/>
      <c r="IU142" s="156"/>
      <c r="IV142" s="156"/>
      <c r="IW142" s="156"/>
      <c r="IX142" s="156"/>
      <c r="IY142" s="156"/>
      <c r="IZ142" s="156"/>
      <c r="JA142" s="156"/>
      <c r="JB142" s="156"/>
      <c r="JC142" s="156"/>
      <c r="JD142" s="156"/>
      <c r="JE142" s="156"/>
      <c r="JF142" s="156"/>
      <c r="JG142" s="156"/>
      <c r="JH142" s="156"/>
      <c r="JI142" s="156"/>
      <c r="JJ142" s="156"/>
      <c r="JK142" s="156"/>
      <c r="JL142" s="156"/>
      <c r="JM142" s="156"/>
      <c r="JN142" s="156"/>
      <c r="JO142" s="156"/>
      <c r="JP142" s="156"/>
      <c r="JQ142" s="156"/>
      <c r="JR142" s="156"/>
      <c r="JS142" s="156"/>
      <c r="JT142" s="156"/>
      <c r="JU142" s="156"/>
      <c r="JV142" s="156"/>
      <c r="JW142" s="156"/>
      <c r="JX142" s="156"/>
      <c r="JY142" s="156"/>
      <c r="JZ142" s="156"/>
      <c r="KA142" s="156"/>
      <c r="KB142" s="156"/>
      <c r="KC142" s="156"/>
      <c r="KD142" s="156"/>
      <c r="KE142" s="156"/>
      <c r="KF142" s="156"/>
      <c r="KG142" s="156"/>
      <c r="KH142" s="156"/>
      <c r="KI142" s="156"/>
      <c r="KJ142" s="156"/>
      <c r="KK142" s="156"/>
      <c r="KL142" s="156"/>
      <c r="KM142" s="156"/>
      <c r="KN142" s="156"/>
      <c r="KO142" s="156"/>
      <c r="KP142" s="156"/>
      <c r="KQ142" s="156"/>
      <c r="KR142" s="156"/>
      <c r="KS142" s="156"/>
      <c r="KT142" s="156"/>
      <c r="KU142" s="156"/>
      <c r="KV142" s="156"/>
      <c r="KW142" s="156"/>
      <c r="KX142" s="156"/>
      <c r="KY142" s="156"/>
      <c r="KZ142" s="156"/>
      <c r="LA142" s="156"/>
      <c r="LB142" s="156"/>
      <c r="LC142" s="156"/>
      <c r="LD142" s="156"/>
      <c r="LE142" s="156"/>
      <c r="LF142" s="156"/>
      <c r="LG142" s="156"/>
      <c r="LH142" s="156"/>
      <c r="LI142" s="156"/>
      <c r="LJ142" s="156"/>
      <c r="LK142" s="156"/>
      <c r="LL142" s="156"/>
      <c r="LM142" s="156"/>
      <c r="LN142" s="156"/>
      <c r="LO142" s="156"/>
      <c r="LP142" s="156"/>
      <c r="LQ142" s="156"/>
      <c r="LR142" s="156"/>
      <c r="LS142" s="156"/>
      <c r="LT142" s="156"/>
      <c r="LU142" s="156"/>
      <c r="LV142" s="156"/>
      <c r="LW142" s="156"/>
      <c r="LX142" s="156"/>
      <c r="LY142" s="156"/>
      <c r="LZ142" s="156"/>
      <c r="MA142" s="156"/>
      <c r="MB142" s="156"/>
      <c r="MC142" s="156"/>
      <c r="MD142" s="156"/>
      <c r="ME142" s="156"/>
      <c r="MF142" s="156"/>
      <c r="MG142" s="156"/>
      <c r="MH142" s="156"/>
      <c r="MI142" s="156"/>
      <c r="MJ142" s="156"/>
    </row>
    <row r="143" spans="1:348" s="35" customFormat="1" ht="17.25" customHeight="1" x14ac:dyDescent="0.3">
      <c r="A143" s="50">
        <v>7843</v>
      </c>
      <c r="B143" s="55"/>
      <c r="C143" s="247" t="s">
        <v>465</v>
      </c>
      <c r="D143" s="207" t="s">
        <v>464</v>
      </c>
      <c r="E143" s="145" t="s">
        <v>193</v>
      </c>
      <c r="F143" s="145" t="s">
        <v>193</v>
      </c>
      <c r="G143" s="145" t="s">
        <v>193</v>
      </c>
      <c r="H143" s="145" t="s">
        <v>193</v>
      </c>
      <c r="I143" s="145" t="s">
        <v>193</v>
      </c>
      <c r="J143" s="145" t="s">
        <v>193</v>
      </c>
      <c r="K143" s="145" t="s">
        <v>193</v>
      </c>
      <c r="L143" s="145" t="s">
        <v>193</v>
      </c>
      <c r="M143" s="145" t="s">
        <v>193</v>
      </c>
      <c r="N143" s="145" t="s">
        <v>193</v>
      </c>
      <c r="O143" s="145" t="s">
        <v>193</v>
      </c>
      <c r="P143" s="145" t="s">
        <v>193</v>
      </c>
      <c r="Q143" s="145" t="s">
        <v>193</v>
      </c>
      <c r="R143" s="145" t="s">
        <v>193</v>
      </c>
      <c r="S143" s="145" t="s">
        <v>193</v>
      </c>
      <c r="T143" s="145" t="s">
        <v>193</v>
      </c>
      <c r="U143" s="145" t="s">
        <v>193</v>
      </c>
      <c r="V143" s="145" t="s">
        <v>193</v>
      </c>
      <c r="W143" s="145" t="s">
        <v>193</v>
      </c>
      <c r="X143" s="145" t="s">
        <v>193</v>
      </c>
      <c r="Y143" s="145" t="s">
        <v>193</v>
      </c>
      <c r="Z143" s="145" t="s">
        <v>193</v>
      </c>
      <c r="AA143" s="145" t="s">
        <v>193</v>
      </c>
      <c r="AB143" s="145" t="s">
        <v>193</v>
      </c>
      <c r="AC143" s="145" t="s">
        <v>193</v>
      </c>
      <c r="AD143" s="145" t="s">
        <v>193</v>
      </c>
      <c r="AE143" s="145" t="s">
        <v>193</v>
      </c>
      <c r="AF143" s="145" t="s">
        <v>193</v>
      </c>
      <c r="AG143" s="145" t="s">
        <v>193</v>
      </c>
      <c r="AH143" s="145" t="s">
        <v>193</v>
      </c>
      <c r="AI143" s="145" t="s">
        <v>193</v>
      </c>
      <c r="AJ143" s="145" t="s">
        <v>193</v>
      </c>
      <c r="AK143" s="145" t="s">
        <v>193</v>
      </c>
      <c r="AL143" s="145" t="s">
        <v>193</v>
      </c>
      <c r="AM143" s="145" t="s">
        <v>193</v>
      </c>
      <c r="AN143" s="145" t="s">
        <v>193</v>
      </c>
      <c r="AO143" s="145" t="s">
        <v>193</v>
      </c>
      <c r="AP143" s="145" t="s">
        <v>193</v>
      </c>
      <c r="AQ143" s="145" t="s">
        <v>193</v>
      </c>
      <c r="AR143" s="145" t="s">
        <v>193</v>
      </c>
      <c r="AS143" s="145" t="s">
        <v>193</v>
      </c>
      <c r="AT143" s="145" t="s">
        <v>193</v>
      </c>
      <c r="AU143" s="145" t="s">
        <v>193</v>
      </c>
      <c r="AV143" s="145" t="s">
        <v>193</v>
      </c>
      <c r="AW143" s="145" t="s">
        <v>193</v>
      </c>
      <c r="AX143" s="145" t="s">
        <v>193</v>
      </c>
      <c r="AY143" s="145" t="s">
        <v>193</v>
      </c>
      <c r="AZ143" s="145" t="s">
        <v>193</v>
      </c>
      <c r="BA143" s="145" t="s">
        <v>193</v>
      </c>
      <c r="BB143" s="145" t="s">
        <v>193</v>
      </c>
      <c r="BC143" s="145" t="s">
        <v>193</v>
      </c>
      <c r="BD143" s="145" t="s">
        <v>193</v>
      </c>
      <c r="BE143" s="145" t="s">
        <v>193</v>
      </c>
      <c r="BF143" s="145" t="s">
        <v>193</v>
      </c>
      <c r="BG143" s="145" t="s">
        <v>193</v>
      </c>
      <c r="BH143" s="145" t="s">
        <v>193</v>
      </c>
      <c r="BI143" s="145" t="s">
        <v>193</v>
      </c>
      <c r="BJ143" s="145" t="s">
        <v>193</v>
      </c>
      <c r="BK143" s="145" t="s">
        <v>193</v>
      </c>
      <c r="BL143" s="145" t="s">
        <v>193</v>
      </c>
      <c r="BM143" s="145" t="s">
        <v>193</v>
      </c>
      <c r="BN143" s="145" t="s">
        <v>193</v>
      </c>
      <c r="BO143" s="145" t="s">
        <v>193</v>
      </c>
      <c r="BP143" s="145" t="s">
        <v>193</v>
      </c>
      <c r="BQ143" s="145" t="s">
        <v>193</v>
      </c>
      <c r="BR143" s="145" t="s">
        <v>193</v>
      </c>
      <c r="BS143" s="145" t="s">
        <v>193</v>
      </c>
      <c r="BT143" s="145" t="s">
        <v>193</v>
      </c>
      <c r="BU143" s="145" t="s">
        <v>193</v>
      </c>
      <c r="BV143" s="145" t="s">
        <v>193</v>
      </c>
      <c r="BW143" s="145" t="s">
        <v>193</v>
      </c>
      <c r="BX143" s="145" t="s">
        <v>193</v>
      </c>
      <c r="BY143" s="145" t="s">
        <v>193</v>
      </c>
      <c r="BZ143" s="145" t="s">
        <v>193</v>
      </c>
      <c r="CA143" s="145" t="s">
        <v>193</v>
      </c>
      <c r="CB143" s="145" t="s">
        <v>193</v>
      </c>
      <c r="CC143" s="145" t="s">
        <v>193</v>
      </c>
      <c r="CD143" s="145" t="s">
        <v>193</v>
      </c>
      <c r="CE143" s="145" t="s">
        <v>193</v>
      </c>
      <c r="CF143" s="145" t="s">
        <v>193</v>
      </c>
      <c r="CG143" s="145" t="s">
        <v>193</v>
      </c>
      <c r="CH143" s="145" t="s">
        <v>193</v>
      </c>
      <c r="CI143" s="145" t="s">
        <v>193</v>
      </c>
      <c r="CJ143" s="145" t="s">
        <v>193</v>
      </c>
      <c r="CK143" s="150">
        <v>0</v>
      </c>
      <c r="CL143" s="150">
        <v>0</v>
      </c>
      <c r="CM143" s="150">
        <v>0</v>
      </c>
      <c r="CN143" s="150">
        <v>0</v>
      </c>
      <c r="CO143" s="150">
        <v>0</v>
      </c>
      <c r="CP143" s="150">
        <v>0</v>
      </c>
      <c r="CQ143" s="150">
        <v>0</v>
      </c>
      <c r="CR143" s="150">
        <v>0</v>
      </c>
      <c r="CS143" s="150">
        <v>0</v>
      </c>
      <c r="CT143" s="150">
        <v>0</v>
      </c>
      <c r="CU143" s="150">
        <v>0</v>
      </c>
      <c r="CV143" s="150">
        <v>0</v>
      </c>
      <c r="CW143" s="150">
        <v>0</v>
      </c>
      <c r="CX143" s="150">
        <v>0</v>
      </c>
      <c r="CY143" s="150">
        <v>0</v>
      </c>
      <c r="CZ143" s="150">
        <v>0</v>
      </c>
      <c r="DA143" s="150">
        <v>0</v>
      </c>
      <c r="DB143" s="150">
        <v>0</v>
      </c>
      <c r="DC143" s="150">
        <v>0</v>
      </c>
      <c r="DD143" s="150">
        <v>0</v>
      </c>
      <c r="DE143" s="150">
        <v>0</v>
      </c>
      <c r="DF143" s="150">
        <v>0</v>
      </c>
      <c r="DG143" s="150">
        <v>0</v>
      </c>
      <c r="DH143" s="150">
        <v>0</v>
      </c>
      <c r="DI143" s="150">
        <v>0</v>
      </c>
      <c r="DJ143" s="150">
        <v>0</v>
      </c>
      <c r="DK143" s="150">
        <v>0</v>
      </c>
      <c r="DL143" s="150">
        <v>0</v>
      </c>
      <c r="DM143" s="150">
        <v>0</v>
      </c>
      <c r="DN143" s="150">
        <v>0</v>
      </c>
      <c r="DO143" s="150">
        <v>0</v>
      </c>
      <c r="DP143" s="150">
        <v>0</v>
      </c>
      <c r="DQ143" s="150">
        <v>0</v>
      </c>
      <c r="DR143" s="150">
        <v>0</v>
      </c>
      <c r="DS143" s="150">
        <v>0</v>
      </c>
      <c r="DT143" s="150">
        <v>0</v>
      </c>
      <c r="DU143" s="150">
        <v>0</v>
      </c>
      <c r="DV143" s="150">
        <v>0</v>
      </c>
      <c r="DW143" s="150">
        <v>0</v>
      </c>
      <c r="DX143" s="150">
        <v>0</v>
      </c>
      <c r="DY143" s="150">
        <v>0</v>
      </c>
      <c r="DZ143" s="150">
        <v>0</v>
      </c>
      <c r="EA143" s="150">
        <v>0</v>
      </c>
      <c r="EB143" s="150">
        <v>0</v>
      </c>
      <c r="EC143" s="150">
        <v>0</v>
      </c>
      <c r="ED143" s="150">
        <v>0</v>
      </c>
      <c r="EE143" s="150">
        <v>0</v>
      </c>
      <c r="EF143" s="150">
        <v>0</v>
      </c>
      <c r="EG143" s="150">
        <v>0</v>
      </c>
      <c r="EH143" s="150">
        <v>0</v>
      </c>
      <c r="EI143" s="150">
        <v>0</v>
      </c>
      <c r="EJ143" s="150">
        <v>0</v>
      </c>
      <c r="EK143" s="150">
        <v>0</v>
      </c>
      <c r="EL143" s="150">
        <v>0</v>
      </c>
      <c r="EM143" s="150">
        <v>0</v>
      </c>
      <c r="EN143" s="150">
        <v>0</v>
      </c>
      <c r="EO143" s="150">
        <v>0</v>
      </c>
      <c r="EP143" s="150">
        <v>0</v>
      </c>
      <c r="EQ143" s="150">
        <v>0</v>
      </c>
      <c r="ER143" s="150">
        <v>0</v>
      </c>
      <c r="ES143" s="150">
        <v>0</v>
      </c>
      <c r="ET143" s="150">
        <v>0</v>
      </c>
      <c r="EU143" s="150">
        <v>0</v>
      </c>
      <c r="EV143" s="150">
        <v>0</v>
      </c>
      <c r="EW143" s="150">
        <v>0</v>
      </c>
      <c r="EX143" s="150">
        <v>0</v>
      </c>
      <c r="EY143" s="150">
        <v>0</v>
      </c>
      <c r="EZ143" s="150">
        <v>0</v>
      </c>
      <c r="FA143" s="150">
        <v>0</v>
      </c>
      <c r="FB143" s="150">
        <v>0</v>
      </c>
      <c r="FC143" s="150">
        <v>0</v>
      </c>
      <c r="FD143" s="150">
        <v>0</v>
      </c>
      <c r="FE143" s="150">
        <v>0</v>
      </c>
      <c r="FF143" s="150">
        <v>0</v>
      </c>
      <c r="FG143" s="150">
        <v>0</v>
      </c>
      <c r="FH143" s="150">
        <v>0</v>
      </c>
      <c r="FI143" s="150">
        <v>0</v>
      </c>
      <c r="FJ143" s="150">
        <v>0</v>
      </c>
      <c r="FK143" s="150">
        <v>0</v>
      </c>
      <c r="FL143" s="150">
        <v>0</v>
      </c>
      <c r="FM143" s="150">
        <v>0</v>
      </c>
      <c r="FN143" s="150">
        <v>0</v>
      </c>
      <c r="FO143" s="150">
        <v>0</v>
      </c>
      <c r="FP143" s="150">
        <v>0</v>
      </c>
      <c r="FQ143" s="150">
        <v>0</v>
      </c>
      <c r="FR143" s="150">
        <v>0</v>
      </c>
      <c r="FS143" s="150">
        <v>0</v>
      </c>
      <c r="FT143" s="150">
        <v>0</v>
      </c>
      <c r="FU143" s="150">
        <v>0</v>
      </c>
      <c r="FV143" s="150">
        <v>0</v>
      </c>
      <c r="FW143" s="150">
        <v>0</v>
      </c>
      <c r="FX143" s="150">
        <v>0</v>
      </c>
      <c r="FY143" s="150">
        <v>0</v>
      </c>
      <c r="FZ143" s="150">
        <v>0</v>
      </c>
      <c r="GA143" s="150">
        <v>0</v>
      </c>
      <c r="GB143" s="150">
        <v>0</v>
      </c>
      <c r="GC143" s="150">
        <v>0</v>
      </c>
      <c r="GD143" s="150">
        <v>0</v>
      </c>
      <c r="GE143" s="150">
        <v>0</v>
      </c>
      <c r="GF143" s="150">
        <v>0</v>
      </c>
      <c r="GG143" s="150">
        <v>0</v>
      </c>
      <c r="GH143" s="150">
        <v>0</v>
      </c>
      <c r="GI143" s="150">
        <v>0</v>
      </c>
      <c r="GJ143" s="150">
        <v>0</v>
      </c>
      <c r="GK143" s="150">
        <v>0</v>
      </c>
      <c r="GL143" s="150">
        <v>0</v>
      </c>
      <c r="GM143" s="150">
        <v>0</v>
      </c>
      <c r="GN143" s="150">
        <v>0</v>
      </c>
      <c r="GO143" s="150">
        <v>0</v>
      </c>
      <c r="GP143" s="150">
        <v>0</v>
      </c>
      <c r="GQ143" s="150">
        <v>0</v>
      </c>
      <c r="GR143" s="150">
        <v>0</v>
      </c>
      <c r="GS143" s="150">
        <v>0</v>
      </c>
      <c r="GT143" s="150">
        <v>0</v>
      </c>
      <c r="GU143" s="150">
        <v>0</v>
      </c>
      <c r="GV143" s="150">
        <v>0</v>
      </c>
      <c r="GW143" s="150">
        <v>0</v>
      </c>
      <c r="GX143" s="150">
        <v>0</v>
      </c>
      <c r="GY143" s="150">
        <v>0</v>
      </c>
      <c r="GZ143" s="150">
        <v>0</v>
      </c>
      <c r="HA143" s="150">
        <v>0</v>
      </c>
      <c r="HB143" s="150">
        <v>0</v>
      </c>
      <c r="HC143" s="150">
        <v>0</v>
      </c>
      <c r="HD143" s="150">
        <v>0</v>
      </c>
      <c r="HE143" s="150">
        <v>0</v>
      </c>
      <c r="HF143" s="150">
        <v>0</v>
      </c>
      <c r="HG143" s="150">
        <v>0</v>
      </c>
      <c r="HH143" s="150">
        <v>0</v>
      </c>
      <c r="HI143" s="150">
        <v>0</v>
      </c>
      <c r="HJ143" s="150">
        <v>0</v>
      </c>
      <c r="HK143" s="150">
        <v>0</v>
      </c>
      <c r="HL143" s="150">
        <v>0</v>
      </c>
      <c r="HM143" s="150">
        <v>0</v>
      </c>
      <c r="HN143" s="150">
        <v>0</v>
      </c>
      <c r="HO143" s="150">
        <v>0</v>
      </c>
      <c r="HP143" s="150">
        <v>0</v>
      </c>
      <c r="HQ143" s="150">
        <v>0</v>
      </c>
      <c r="HR143" s="150">
        <v>0</v>
      </c>
      <c r="HS143" s="150">
        <v>0</v>
      </c>
      <c r="HT143" s="150">
        <v>0</v>
      </c>
      <c r="HU143" s="150">
        <v>0</v>
      </c>
      <c r="HV143" s="150">
        <v>0</v>
      </c>
      <c r="HW143" s="150">
        <v>0</v>
      </c>
      <c r="HX143" s="150">
        <v>0</v>
      </c>
      <c r="HY143" s="150">
        <v>0</v>
      </c>
      <c r="HZ143" s="150">
        <v>0</v>
      </c>
      <c r="IA143" s="150">
        <v>0</v>
      </c>
      <c r="IB143" s="150">
        <v>0</v>
      </c>
      <c r="IC143" s="150">
        <v>0</v>
      </c>
      <c r="ID143" s="150">
        <v>0</v>
      </c>
      <c r="IE143" s="150">
        <v>0</v>
      </c>
      <c r="IF143" s="150">
        <v>0</v>
      </c>
      <c r="IG143" s="150">
        <v>0</v>
      </c>
      <c r="IH143" s="150">
        <v>0</v>
      </c>
      <c r="II143" s="150">
        <v>0</v>
      </c>
      <c r="IJ143" s="150">
        <v>0</v>
      </c>
      <c r="IK143" s="150">
        <v>0</v>
      </c>
      <c r="IL143" s="150">
        <v>0</v>
      </c>
      <c r="IM143" s="150">
        <v>0</v>
      </c>
      <c r="IN143" s="150">
        <v>0</v>
      </c>
      <c r="IO143" s="150">
        <v>0</v>
      </c>
      <c r="IP143" s="150">
        <v>0</v>
      </c>
      <c r="IQ143" s="150">
        <v>0</v>
      </c>
      <c r="IR143" s="150">
        <v>0</v>
      </c>
      <c r="IS143" s="150">
        <v>0</v>
      </c>
      <c r="IT143" s="150">
        <v>0</v>
      </c>
      <c r="IU143" s="150">
        <v>0</v>
      </c>
      <c r="IV143" s="150">
        <v>0</v>
      </c>
      <c r="IW143" s="150">
        <v>0</v>
      </c>
      <c r="IX143" s="150">
        <v>0</v>
      </c>
      <c r="IY143" s="150">
        <v>0</v>
      </c>
      <c r="IZ143" s="150">
        <v>0</v>
      </c>
      <c r="JA143" s="150">
        <v>0</v>
      </c>
      <c r="JB143" s="150">
        <v>0</v>
      </c>
      <c r="JC143" s="150">
        <v>0</v>
      </c>
      <c r="JD143" s="150">
        <v>0</v>
      </c>
      <c r="JE143" s="150">
        <v>0</v>
      </c>
      <c r="JF143" s="150">
        <v>0</v>
      </c>
      <c r="JG143" s="150">
        <v>0</v>
      </c>
      <c r="JH143" s="150">
        <v>0</v>
      </c>
      <c r="JI143" s="150">
        <v>0</v>
      </c>
      <c r="JJ143" s="150">
        <v>0</v>
      </c>
      <c r="JK143" s="150">
        <v>0</v>
      </c>
      <c r="JL143" s="150">
        <v>0</v>
      </c>
      <c r="JM143" s="150">
        <v>0</v>
      </c>
      <c r="JN143" s="150">
        <v>0</v>
      </c>
      <c r="JO143" s="150">
        <v>0</v>
      </c>
      <c r="JP143" s="150">
        <v>0</v>
      </c>
      <c r="JQ143" s="150">
        <v>0</v>
      </c>
      <c r="JR143" s="150">
        <v>0</v>
      </c>
      <c r="JS143" s="150">
        <v>0</v>
      </c>
      <c r="JT143" s="150">
        <v>0</v>
      </c>
      <c r="JU143" s="150">
        <v>0</v>
      </c>
      <c r="JV143" s="150">
        <v>0</v>
      </c>
      <c r="JW143" s="150">
        <v>0</v>
      </c>
      <c r="JX143" s="150">
        <f>JX144</f>
        <v>0</v>
      </c>
      <c r="JY143" s="150">
        <f t="shared" ref="JY143:KH143" si="679">JY144</f>
        <v>0</v>
      </c>
      <c r="JZ143" s="150">
        <f t="shared" si="679"/>
        <v>0</v>
      </c>
      <c r="KA143" s="150">
        <f t="shared" si="679"/>
        <v>0</v>
      </c>
      <c r="KB143" s="150">
        <f t="shared" si="679"/>
        <v>0</v>
      </c>
      <c r="KC143" s="150">
        <f t="shared" si="679"/>
        <v>0</v>
      </c>
      <c r="KD143" s="150">
        <f>KD144</f>
        <v>63907.199999999997</v>
      </c>
      <c r="KE143" s="150">
        <f t="shared" si="679"/>
        <v>0</v>
      </c>
      <c r="KF143" s="150">
        <f t="shared" si="679"/>
        <v>0</v>
      </c>
      <c r="KG143" s="150">
        <f t="shared" si="679"/>
        <v>0</v>
      </c>
      <c r="KH143" s="150">
        <f t="shared" si="679"/>
        <v>0</v>
      </c>
      <c r="KI143" s="150">
        <f>KI144</f>
        <v>0</v>
      </c>
      <c r="KJ143" s="150">
        <f>JX143+JY143+JZ143+KA143+KB143+KC143+KD143+KE143+KF143+KG143+KH143+KI143</f>
        <v>63907.199999999997</v>
      </c>
      <c r="KK143" s="150">
        <f>KK144</f>
        <v>0</v>
      </c>
      <c r="KL143" s="150">
        <f t="shared" ref="KL143:KU143" si="680">KL144</f>
        <v>0</v>
      </c>
      <c r="KM143" s="150">
        <f t="shared" si="680"/>
        <v>0</v>
      </c>
      <c r="KN143" s="150">
        <f t="shared" si="680"/>
        <v>0</v>
      </c>
      <c r="KO143" s="150">
        <f t="shared" si="680"/>
        <v>0</v>
      </c>
      <c r="KP143" s="150">
        <f t="shared" si="680"/>
        <v>0</v>
      </c>
      <c r="KQ143" s="150">
        <f>KQ144</f>
        <v>0</v>
      </c>
      <c r="KR143" s="150">
        <f t="shared" si="680"/>
        <v>0</v>
      </c>
      <c r="KS143" s="150">
        <f t="shared" si="680"/>
        <v>0</v>
      </c>
      <c r="KT143" s="150">
        <f t="shared" si="680"/>
        <v>0</v>
      </c>
      <c r="KU143" s="150">
        <f t="shared" si="680"/>
        <v>0</v>
      </c>
      <c r="KV143" s="150">
        <f>KV144</f>
        <v>0</v>
      </c>
      <c r="KW143" s="150">
        <f>KK143+KL143+KM143+KN143+KO143+KP143+KQ143+KR143+KS143+KT143+KU143+KV143</f>
        <v>0</v>
      </c>
      <c r="KX143" s="150">
        <f>KX144</f>
        <v>0</v>
      </c>
      <c r="KY143" s="150">
        <f t="shared" ref="KY143:LH143" si="681">KY144</f>
        <v>0</v>
      </c>
      <c r="KZ143" s="150">
        <f t="shared" si="681"/>
        <v>0</v>
      </c>
      <c r="LA143" s="150">
        <f t="shared" si="681"/>
        <v>0</v>
      </c>
      <c r="LB143" s="150">
        <f t="shared" si="681"/>
        <v>0</v>
      </c>
      <c r="LC143" s="150">
        <f t="shared" si="681"/>
        <v>0</v>
      </c>
      <c r="LD143" s="150">
        <f>LD144</f>
        <v>0</v>
      </c>
      <c r="LE143" s="150">
        <f t="shared" si="681"/>
        <v>0</v>
      </c>
      <c r="LF143" s="150">
        <f t="shared" si="681"/>
        <v>0</v>
      </c>
      <c r="LG143" s="150">
        <f t="shared" si="681"/>
        <v>0</v>
      </c>
      <c r="LH143" s="150">
        <f t="shared" si="681"/>
        <v>15976.8</v>
      </c>
      <c r="LI143" s="150">
        <f>LI144</f>
        <v>0</v>
      </c>
      <c r="LJ143" s="150">
        <f>KX143+KY143+KZ143+LA143+LB143+LC143+LD143+LE143+LF143+LG143+LH143+LI143</f>
        <v>15976.8</v>
      </c>
      <c r="LK143" s="150">
        <f>LK144</f>
        <v>0</v>
      </c>
      <c r="LL143" s="150">
        <f t="shared" ref="LL143:LU143" si="682">LL144</f>
        <v>0</v>
      </c>
      <c r="LM143" s="150">
        <f t="shared" si="682"/>
        <v>0</v>
      </c>
      <c r="LN143" s="150">
        <f t="shared" si="682"/>
        <v>0</v>
      </c>
      <c r="LO143" s="150">
        <f t="shared" si="682"/>
        <v>0</v>
      </c>
      <c r="LP143" s="150">
        <f t="shared" si="682"/>
        <v>0</v>
      </c>
      <c r="LQ143" s="150">
        <f>LQ144</f>
        <v>0</v>
      </c>
      <c r="LR143" s="150">
        <f t="shared" si="682"/>
        <v>0</v>
      </c>
      <c r="LS143" s="150">
        <f t="shared" si="682"/>
        <v>0</v>
      </c>
      <c r="LT143" s="150">
        <f t="shared" si="682"/>
        <v>0</v>
      </c>
      <c r="LU143" s="150">
        <f t="shared" si="682"/>
        <v>0</v>
      </c>
      <c r="LV143" s="150">
        <f>LV144</f>
        <v>0</v>
      </c>
      <c r="LW143" s="150">
        <f>LK143+LL143+LM143+LN143+LO143+LP143+LQ143+LR143+LS143+LT143+LU143+LV143</f>
        <v>0</v>
      </c>
      <c r="LX143" s="150">
        <f>LX144</f>
        <v>0</v>
      </c>
      <c r="LY143" s="150">
        <f t="shared" ref="LY143:MH143" si="683">LY144</f>
        <v>0</v>
      </c>
      <c r="LZ143" s="150">
        <f t="shared" si="683"/>
        <v>0</v>
      </c>
      <c r="MA143" s="150">
        <f t="shared" si="683"/>
        <v>0</v>
      </c>
      <c r="MB143" s="150">
        <f t="shared" si="683"/>
        <v>0</v>
      </c>
      <c r="MC143" s="150">
        <f t="shared" si="683"/>
        <v>0</v>
      </c>
      <c r="MD143" s="150">
        <f>MD144</f>
        <v>0</v>
      </c>
      <c r="ME143" s="150">
        <f t="shared" si="683"/>
        <v>0</v>
      </c>
      <c r="MF143" s="150">
        <f t="shared" si="683"/>
        <v>0</v>
      </c>
      <c r="MG143" s="150">
        <f t="shared" si="683"/>
        <v>0</v>
      </c>
      <c r="MH143" s="150">
        <f t="shared" si="683"/>
        <v>0</v>
      </c>
      <c r="MI143" s="150">
        <f>MI144</f>
        <v>0</v>
      </c>
      <c r="MJ143" s="150">
        <f>LX143+LY143+LZ143+MA143+MB143+MC143+MD143+ME143+MF143+MG143+MH143+MI143</f>
        <v>0</v>
      </c>
    </row>
    <row r="144" spans="1:348" s="35" customFormat="1" ht="15.75" customHeight="1" x14ac:dyDescent="0.3">
      <c r="A144" s="42">
        <v>784318</v>
      </c>
      <c r="B144" s="55"/>
      <c r="C144" s="245" t="s">
        <v>466</v>
      </c>
      <c r="D144" s="205" t="s">
        <v>467</v>
      </c>
      <c r="E144" s="139" t="s">
        <v>193</v>
      </c>
      <c r="F144" s="139" t="s">
        <v>193</v>
      </c>
      <c r="G144" s="139" t="s">
        <v>193</v>
      </c>
      <c r="H144" s="139" t="s">
        <v>193</v>
      </c>
      <c r="I144" s="139" t="s">
        <v>193</v>
      </c>
      <c r="J144" s="139" t="s">
        <v>193</v>
      </c>
      <c r="K144" s="139" t="s">
        <v>193</v>
      </c>
      <c r="L144" s="139" t="s">
        <v>193</v>
      </c>
      <c r="M144" s="139" t="s">
        <v>193</v>
      </c>
      <c r="N144" s="139" t="s">
        <v>193</v>
      </c>
      <c r="O144" s="139" t="s">
        <v>193</v>
      </c>
      <c r="P144" s="139" t="s">
        <v>193</v>
      </c>
      <c r="Q144" s="139" t="s">
        <v>193</v>
      </c>
      <c r="R144" s="139" t="s">
        <v>193</v>
      </c>
      <c r="S144" s="139" t="s">
        <v>193</v>
      </c>
      <c r="T144" s="139" t="s">
        <v>193</v>
      </c>
      <c r="U144" s="139" t="s">
        <v>193</v>
      </c>
      <c r="V144" s="139" t="s">
        <v>193</v>
      </c>
      <c r="W144" s="139" t="s">
        <v>193</v>
      </c>
      <c r="X144" s="139" t="s">
        <v>193</v>
      </c>
      <c r="Y144" s="139" t="s">
        <v>193</v>
      </c>
      <c r="Z144" s="139" t="s">
        <v>193</v>
      </c>
      <c r="AA144" s="139" t="s">
        <v>193</v>
      </c>
      <c r="AB144" s="139" t="s">
        <v>193</v>
      </c>
      <c r="AC144" s="139" t="s">
        <v>193</v>
      </c>
      <c r="AD144" s="139" t="s">
        <v>193</v>
      </c>
      <c r="AE144" s="139" t="s">
        <v>193</v>
      </c>
      <c r="AF144" s="139" t="s">
        <v>193</v>
      </c>
      <c r="AG144" s="139" t="s">
        <v>193</v>
      </c>
      <c r="AH144" s="139" t="s">
        <v>193</v>
      </c>
      <c r="AI144" s="139" t="s">
        <v>193</v>
      </c>
      <c r="AJ144" s="139" t="s">
        <v>193</v>
      </c>
      <c r="AK144" s="139" t="s">
        <v>193</v>
      </c>
      <c r="AL144" s="139" t="s">
        <v>193</v>
      </c>
      <c r="AM144" s="139" t="s">
        <v>193</v>
      </c>
      <c r="AN144" s="139" t="s">
        <v>193</v>
      </c>
      <c r="AO144" s="139" t="s">
        <v>193</v>
      </c>
      <c r="AP144" s="139" t="s">
        <v>193</v>
      </c>
      <c r="AQ144" s="139" t="s">
        <v>193</v>
      </c>
      <c r="AR144" s="139" t="s">
        <v>193</v>
      </c>
      <c r="AS144" s="139" t="s">
        <v>193</v>
      </c>
      <c r="AT144" s="139" t="s">
        <v>193</v>
      </c>
      <c r="AU144" s="139" t="s">
        <v>193</v>
      </c>
      <c r="AV144" s="139" t="s">
        <v>193</v>
      </c>
      <c r="AW144" s="139" t="s">
        <v>193</v>
      </c>
      <c r="AX144" s="139" t="s">
        <v>193</v>
      </c>
      <c r="AY144" s="139" t="s">
        <v>193</v>
      </c>
      <c r="AZ144" s="139" t="s">
        <v>193</v>
      </c>
      <c r="BA144" s="139" t="s">
        <v>193</v>
      </c>
      <c r="BB144" s="139" t="s">
        <v>193</v>
      </c>
      <c r="BC144" s="139" t="s">
        <v>193</v>
      </c>
      <c r="BD144" s="139" t="s">
        <v>193</v>
      </c>
      <c r="BE144" s="139" t="s">
        <v>193</v>
      </c>
      <c r="BF144" s="139" t="s">
        <v>193</v>
      </c>
      <c r="BG144" s="139" t="s">
        <v>193</v>
      </c>
      <c r="BH144" s="139" t="s">
        <v>193</v>
      </c>
      <c r="BI144" s="139" t="s">
        <v>193</v>
      </c>
      <c r="BJ144" s="139" t="s">
        <v>193</v>
      </c>
      <c r="BK144" s="139" t="s">
        <v>193</v>
      </c>
      <c r="BL144" s="139" t="s">
        <v>193</v>
      </c>
      <c r="BM144" s="139" t="s">
        <v>193</v>
      </c>
      <c r="BN144" s="139" t="s">
        <v>193</v>
      </c>
      <c r="BO144" s="139" t="s">
        <v>193</v>
      </c>
      <c r="BP144" s="139" t="s">
        <v>193</v>
      </c>
      <c r="BQ144" s="139" t="s">
        <v>193</v>
      </c>
      <c r="BR144" s="139" t="s">
        <v>193</v>
      </c>
      <c r="BS144" s="139" t="s">
        <v>193</v>
      </c>
      <c r="BT144" s="139" t="s">
        <v>193</v>
      </c>
      <c r="BU144" s="139" t="s">
        <v>193</v>
      </c>
      <c r="BV144" s="139" t="s">
        <v>193</v>
      </c>
      <c r="BW144" s="139" t="s">
        <v>193</v>
      </c>
      <c r="BX144" s="139" t="s">
        <v>193</v>
      </c>
      <c r="BY144" s="139" t="s">
        <v>193</v>
      </c>
      <c r="BZ144" s="139" t="s">
        <v>193</v>
      </c>
      <c r="CA144" s="139" t="s">
        <v>193</v>
      </c>
      <c r="CB144" s="139" t="s">
        <v>193</v>
      </c>
      <c r="CC144" s="139" t="s">
        <v>193</v>
      </c>
      <c r="CD144" s="139" t="s">
        <v>193</v>
      </c>
      <c r="CE144" s="139" t="s">
        <v>193</v>
      </c>
      <c r="CF144" s="139" t="s">
        <v>193</v>
      </c>
      <c r="CG144" s="139" t="s">
        <v>193</v>
      </c>
      <c r="CH144" s="139" t="s">
        <v>193</v>
      </c>
      <c r="CI144" s="139" t="s">
        <v>193</v>
      </c>
      <c r="CJ144" s="139" t="s">
        <v>193</v>
      </c>
      <c r="CK144" s="146">
        <v>0</v>
      </c>
      <c r="CL144" s="146">
        <v>0</v>
      </c>
      <c r="CM144" s="146">
        <v>0</v>
      </c>
      <c r="CN144" s="146">
        <v>0</v>
      </c>
      <c r="CO144" s="146">
        <v>0</v>
      </c>
      <c r="CP144" s="146">
        <v>0</v>
      </c>
      <c r="CQ144" s="146">
        <v>0</v>
      </c>
      <c r="CR144" s="146">
        <v>0</v>
      </c>
      <c r="CS144" s="146">
        <v>0</v>
      </c>
      <c r="CT144" s="146">
        <v>0</v>
      </c>
      <c r="CU144" s="146">
        <v>0</v>
      </c>
      <c r="CV144" s="146">
        <v>0</v>
      </c>
      <c r="CW144" s="146">
        <v>0</v>
      </c>
      <c r="CX144" s="146">
        <v>0</v>
      </c>
      <c r="CY144" s="146">
        <v>0</v>
      </c>
      <c r="CZ144" s="146">
        <v>0</v>
      </c>
      <c r="DA144" s="146">
        <v>0</v>
      </c>
      <c r="DB144" s="146">
        <v>0</v>
      </c>
      <c r="DC144" s="146">
        <v>0</v>
      </c>
      <c r="DD144" s="146">
        <v>0</v>
      </c>
      <c r="DE144" s="146">
        <v>0</v>
      </c>
      <c r="DF144" s="146">
        <v>0</v>
      </c>
      <c r="DG144" s="146">
        <v>0</v>
      </c>
      <c r="DH144" s="146">
        <v>0</v>
      </c>
      <c r="DI144" s="146">
        <v>0</v>
      </c>
      <c r="DJ144" s="146">
        <v>0</v>
      </c>
      <c r="DK144" s="146">
        <v>0</v>
      </c>
      <c r="DL144" s="146">
        <v>0</v>
      </c>
      <c r="DM144" s="146">
        <v>0</v>
      </c>
      <c r="DN144" s="146">
        <v>0</v>
      </c>
      <c r="DO144" s="146">
        <v>0</v>
      </c>
      <c r="DP144" s="146">
        <v>0</v>
      </c>
      <c r="DQ144" s="146">
        <v>0</v>
      </c>
      <c r="DR144" s="146">
        <v>0</v>
      </c>
      <c r="DS144" s="146">
        <v>0</v>
      </c>
      <c r="DT144" s="146">
        <v>0</v>
      </c>
      <c r="DU144" s="146">
        <v>0</v>
      </c>
      <c r="DV144" s="146">
        <v>0</v>
      </c>
      <c r="DW144" s="146">
        <v>0</v>
      </c>
      <c r="DX144" s="146">
        <v>0</v>
      </c>
      <c r="DY144" s="146">
        <v>0</v>
      </c>
      <c r="DZ144" s="146">
        <v>0</v>
      </c>
      <c r="EA144" s="146">
        <v>0</v>
      </c>
      <c r="EB144" s="146">
        <v>0</v>
      </c>
      <c r="EC144" s="146">
        <v>0</v>
      </c>
      <c r="ED144" s="146">
        <v>0</v>
      </c>
      <c r="EE144" s="146">
        <v>0</v>
      </c>
      <c r="EF144" s="146">
        <v>0</v>
      </c>
      <c r="EG144" s="146">
        <v>0</v>
      </c>
      <c r="EH144" s="146">
        <v>0</v>
      </c>
      <c r="EI144" s="146">
        <v>0</v>
      </c>
      <c r="EJ144" s="146">
        <v>0</v>
      </c>
      <c r="EK144" s="146">
        <v>0</v>
      </c>
      <c r="EL144" s="146">
        <v>0</v>
      </c>
      <c r="EM144" s="146">
        <v>0</v>
      </c>
      <c r="EN144" s="146">
        <v>0</v>
      </c>
      <c r="EO144" s="146">
        <v>0</v>
      </c>
      <c r="EP144" s="146">
        <v>0</v>
      </c>
      <c r="EQ144" s="146">
        <v>0</v>
      </c>
      <c r="ER144" s="146">
        <v>0</v>
      </c>
      <c r="ES144" s="146">
        <v>0</v>
      </c>
      <c r="ET144" s="146">
        <v>0</v>
      </c>
      <c r="EU144" s="146">
        <v>0</v>
      </c>
      <c r="EV144" s="146">
        <v>0</v>
      </c>
      <c r="EW144" s="146">
        <v>0</v>
      </c>
      <c r="EX144" s="146">
        <v>0</v>
      </c>
      <c r="EY144" s="146">
        <v>0</v>
      </c>
      <c r="EZ144" s="146">
        <v>0</v>
      </c>
      <c r="FA144" s="146">
        <v>0</v>
      </c>
      <c r="FB144" s="146">
        <v>0</v>
      </c>
      <c r="FC144" s="146">
        <v>0</v>
      </c>
      <c r="FD144" s="146">
        <v>0</v>
      </c>
      <c r="FE144" s="146">
        <v>0</v>
      </c>
      <c r="FF144" s="146">
        <v>0</v>
      </c>
      <c r="FG144" s="146">
        <v>0</v>
      </c>
      <c r="FH144" s="146">
        <v>0</v>
      </c>
      <c r="FI144" s="146">
        <v>0</v>
      </c>
      <c r="FJ144" s="146">
        <v>0</v>
      </c>
      <c r="FK144" s="146">
        <v>0</v>
      </c>
      <c r="FL144" s="146">
        <v>0</v>
      </c>
      <c r="FM144" s="146">
        <v>0</v>
      </c>
      <c r="FN144" s="146">
        <v>0</v>
      </c>
      <c r="FO144" s="146">
        <v>0</v>
      </c>
      <c r="FP144" s="146">
        <v>0</v>
      </c>
      <c r="FQ144" s="146">
        <v>0</v>
      </c>
      <c r="FR144" s="146">
        <v>0</v>
      </c>
      <c r="FS144" s="146">
        <v>0</v>
      </c>
      <c r="FT144" s="146">
        <v>0</v>
      </c>
      <c r="FU144" s="146">
        <v>0</v>
      </c>
      <c r="FV144" s="146">
        <v>0</v>
      </c>
      <c r="FW144" s="146">
        <v>0</v>
      </c>
      <c r="FX144" s="146">
        <v>0</v>
      </c>
      <c r="FY144" s="146">
        <v>0</v>
      </c>
      <c r="FZ144" s="146">
        <v>0</v>
      </c>
      <c r="GA144" s="146">
        <v>0</v>
      </c>
      <c r="GB144" s="146">
        <v>0</v>
      </c>
      <c r="GC144" s="146">
        <v>0</v>
      </c>
      <c r="GD144" s="146">
        <v>0</v>
      </c>
      <c r="GE144" s="146">
        <v>0</v>
      </c>
      <c r="GF144" s="146">
        <v>0</v>
      </c>
      <c r="GG144" s="146">
        <v>0</v>
      </c>
      <c r="GH144" s="146">
        <v>0</v>
      </c>
      <c r="GI144" s="146">
        <v>0</v>
      </c>
      <c r="GJ144" s="146">
        <v>0</v>
      </c>
      <c r="GK144" s="146">
        <v>0</v>
      </c>
      <c r="GL144" s="146">
        <v>0</v>
      </c>
      <c r="GM144" s="146">
        <v>0</v>
      </c>
      <c r="GN144" s="146">
        <v>0</v>
      </c>
      <c r="GO144" s="146">
        <v>0</v>
      </c>
      <c r="GP144" s="146">
        <v>0</v>
      </c>
      <c r="GQ144" s="146">
        <v>0</v>
      </c>
      <c r="GR144" s="146">
        <v>0</v>
      </c>
      <c r="GS144" s="146">
        <v>0</v>
      </c>
      <c r="GT144" s="146">
        <v>0</v>
      </c>
      <c r="GU144" s="146">
        <v>0</v>
      </c>
      <c r="GV144" s="146">
        <v>0</v>
      </c>
      <c r="GW144" s="146">
        <v>0</v>
      </c>
      <c r="GX144" s="146">
        <v>0</v>
      </c>
      <c r="GY144" s="146">
        <v>0</v>
      </c>
      <c r="GZ144" s="146">
        <v>0</v>
      </c>
      <c r="HA144" s="146">
        <v>0</v>
      </c>
      <c r="HB144" s="146">
        <v>0</v>
      </c>
      <c r="HC144" s="146">
        <v>0</v>
      </c>
      <c r="HD144" s="146">
        <v>0</v>
      </c>
      <c r="HE144" s="146">
        <v>0</v>
      </c>
      <c r="HF144" s="146">
        <v>0</v>
      </c>
      <c r="HG144" s="146">
        <v>0</v>
      </c>
      <c r="HH144" s="146">
        <v>0</v>
      </c>
      <c r="HI144" s="146">
        <v>0</v>
      </c>
      <c r="HJ144" s="146">
        <v>0</v>
      </c>
      <c r="HK144" s="146">
        <v>0</v>
      </c>
      <c r="HL144" s="146">
        <v>0</v>
      </c>
      <c r="HM144" s="146">
        <v>0</v>
      </c>
      <c r="HN144" s="146">
        <v>0</v>
      </c>
      <c r="HO144" s="146">
        <v>0</v>
      </c>
      <c r="HP144" s="146">
        <v>0</v>
      </c>
      <c r="HQ144" s="146">
        <v>0</v>
      </c>
      <c r="HR144" s="146">
        <v>0</v>
      </c>
      <c r="HS144" s="146">
        <v>0</v>
      </c>
      <c r="HT144" s="146">
        <v>0</v>
      </c>
      <c r="HU144" s="146">
        <v>0</v>
      </c>
      <c r="HV144" s="146">
        <v>0</v>
      </c>
      <c r="HW144" s="146">
        <v>0</v>
      </c>
      <c r="HX144" s="146">
        <v>0</v>
      </c>
      <c r="HY144" s="146">
        <v>0</v>
      </c>
      <c r="HZ144" s="146">
        <v>0</v>
      </c>
      <c r="IA144" s="146">
        <v>0</v>
      </c>
      <c r="IB144" s="146">
        <v>0</v>
      </c>
      <c r="IC144" s="146">
        <v>0</v>
      </c>
      <c r="ID144" s="146">
        <v>0</v>
      </c>
      <c r="IE144" s="146">
        <v>0</v>
      </c>
      <c r="IF144" s="146">
        <v>0</v>
      </c>
      <c r="IG144" s="146">
        <v>0</v>
      </c>
      <c r="IH144" s="146">
        <v>0</v>
      </c>
      <c r="II144" s="146">
        <v>0</v>
      </c>
      <c r="IJ144" s="146">
        <v>0</v>
      </c>
      <c r="IK144" s="146">
        <v>0</v>
      </c>
      <c r="IL144" s="146">
        <v>0</v>
      </c>
      <c r="IM144" s="146">
        <v>0</v>
      </c>
      <c r="IN144" s="146">
        <v>0</v>
      </c>
      <c r="IO144" s="146">
        <v>0</v>
      </c>
      <c r="IP144" s="146">
        <v>0</v>
      </c>
      <c r="IQ144" s="146">
        <v>0</v>
      </c>
      <c r="IR144" s="146">
        <v>0</v>
      </c>
      <c r="IS144" s="146">
        <v>0</v>
      </c>
      <c r="IT144" s="146">
        <v>0</v>
      </c>
      <c r="IU144" s="146">
        <v>0</v>
      </c>
      <c r="IV144" s="146">
        <v>0</v>
      </c>
      <c r="IW144" s="146">
        <v>0</v>
      </c>
      <c r="IX144" s="146">
        <v>0</v>
      </c>
      <c r="IY144" s="146">
        <v>0</v>
      </c>
      <c r="IZ144" s="146">
        <v>0</v>
      </c>
      <c r="JA144" s="146">
        <v>0</v>
      </c>
      <c r="JB144" s="146">
        <v>0</v>
      </c>
      <c r="JC144" s="146">
        <v>0</v>
      </c>
      <c r="JD144" s="146">
        <v>0</v>
      </c>
      <c r="JE144" s="146">
        <v>0</v>
      </c>
      <c r="JF144" s="146">
        <v>0</v>
      </c>
      <c r="JG144" s="146">
        <v>0</v>
      </c>
      <c r="JH144" s="146">
        <v>0</v>
      </c>
      <c r="JI144" s="146">
        <v>0</v>
      </c>
      <c r="JJ144" s="146">
        <v>0</v>
      </c>
      <c r="JK144" s="146">
        <v>0</v>
      </c>
      <c r="JL144" s="146">
        <v>0</v>
      </c>
      <c r="JM144" s="146">
        <v>0</v>
      </c>
      <c r="JN144" s="146">
        <v>0</v>
      </c>
      <c r="JO144" s="146">
        <v>0</v>
      </c>
      <c r="JP144" s="146">
        <v>0</v>
      </c>
      <c r="JQ144" s="146">
        <v>0</v>
      </c>
      <c r="JR144" s="146">
        <v>0</v>
      </c>
      <c r="JS144" s="146">
        <v>0</v>
      </c>
      <c r="JT144" s="146">
        <v>0</v>
      </c>
      <c r="JU144" s="146">
        <v>0</v>
      </c>
      <c r="JV144" s="146">
        <v>0</v>
      </c>
      <c r="JW144" s="146">
        <v>0</v>
      </c>
      <c r="JX144" s="146">
        <v>0</v>
      </c>
      <c r="JY144" s="146">
        <v>0</v>
      </c>
      <c r="JZ144" s="146">
        <v>0</v>
      </c>
      <c r="KA144" s="146">
        <v>0</v>
      </c>
      <c r="KB144" s="146">
        <v>0</v>
      </c>
      <c r="KC144" s="146">
        <v>0</v>
      </c>
      <c r="KD144" s="146">
        <v>63907.199999999997</v>
      </c>
      <c r="KE144" s="146">
        <v>0</v>
      </c>
      <c r="KF144" s="146">
        <v>0</v>
      </c>
      <c r="KG144" s="146">
        <v>0</v>
      </c>
      <c r="KH144" s="146">
        <v>0</v>
      </c>
      <c r="KI144" s="146">
        <v>0</v>
      </c>
      <c r="KJ144" s="146">
        <f>JX144+JY144+JZ144+KA144+KB144+KC144+KD144+KE144+KF144+KG144+KH144+KI144</f>
        <v>63907.199999999997</v>
      </c>
      <c r="KK144" s="146">
        <v>0</v>
      </c>
      <c r="KL144" s="146">
        <v>0</v>
      </c>
      <c r="KM144" s="146">
        <v>0</v>
      </c>
      <c r="KN144" s="146">
        <v>0</v>
      </c>
      <c r="KO144" s="146">
        <v>0</v>
      </c>
      <c r="KP144" s="146">
        <v>0</v>
      </c>
      <c r="KQ144" s="146">
        <v>0</v>
      </c>
      <c r="KR144" s="146">
        <v>0</v>
      </c>
      <c r="KS144" s="146">
        <v>0</v>
      </c>
      <c r="KT144" s="146">
        <v>0</v>
      </c>
      <c r="KU144" s="146">
        <v>0</v>
      </c>
      <c r="KV144" s="146">
        <v>0</v>
      </c>
      <c r="KW144" s="146">
        <f>KK144+KL144+KM144+KN144+KO144+KP144+KQ144+KR144+KS144+KT144+KU144+KV144</f>
        <v>0</v>
      </c>
      <c r="KX144" s="146">
        <v>0</v>
      </c>
      <c r="KY144" s="146">
        <v>0</v>
      </c>
      <c r="KZ144" s="146">
        <v>0</v>
      </c>
      <c r="LA144" s="146">
        <v>0</v>
      </c>
      <c r="LB144" s="146">
        <v>0</v>
      </c>
      <c r="LC144" s="146">
        <v>0</v>
      </c>
      <c r="LD144" s="146">
        <v>0</v>
      </c>
      <c r="LE144" s="146">
        <v>0</v>
      </c>
      <c r="LF144" s="146">
        <v>0</v>
      </c>
      <c r="LG144" s="146">
        <v>0</v>
      </c>
      <c r="LH144" s="146">
        <v>15976.8</v>
      </c>
      <c r="LI144" s="146">
        <v>0</v>
      </c>
      <c r="LJ144" s="146">
        <f>KX144+KY144+KZ144+LA144+LB144+LC144+LD144+LE144+LF144+LG144+LH144+LI144</f>
        <v>15976.8</v>
      </c>
      <c r="LK144" s="146">
        <v>0</v>
      </c>
      <c r="LL144" s="146">
        <v>0</v>
      </c>
      <c r="LM144" s="146">
        <v>0</v>
      </c>
      <c r="LN144" s="146">
        <v>0</v>
      </c>
      <c r="LO144" s="146">
        <v>0</v>
      </c>
      <c r="LP144" s="146">
        <v>0</v>
      </c>
      <c r="LQ144" s="146">
        <v>0</v>
      </c>
      <c r="LR144" s="146">
        <v>0</v>
      </c>
      <c r="LS144" s="146">
        <v>0</v>
      </c>
      <c r="LT144" s="146">
        <v>0</v>
      </c>
      <c r="LU144" s="146">
        <v>0</v>
      </c>
      <c r="LV144" s="146">
        <v>0</v>
      </c>
      <c r="LW144" s="146">
        <f>LK144+LL144+LM144+LN144+LO144+LP144+LQ144+LR144+LS144+LT144+LU144+LV144</f>
        <v>0</v>
      </c>
      <c r="LX144" s="146">
        <v>0</v>
      </c>
      <c r="LY144" s="146">
        <v>0</v>
      </c>
      <c r="LZ144" s="146">
        <v>0</v>
      </c>
      <c r="MA144" s="146">
        <v>0</v>
      </c>
      <c r="MB144" s="146">
        <v>0</v>
      </c>
      <c r="MC144" s="146">
        <v>0</v>
      </c>
      <c r="MD144" s="146">
        <v>0</v>
      </c>
      <c r="ME144" s="146">
        <v>0</v>
      </c>
      <c r="MF144" s="146">
        <v>0</v>
      </c>
      <c r="MG144" s="146">
        <v>0</v>
      </c>
      <c r="MH144" s="146">
        <v>0</v>
      </c>
      <c r="MI144" s="146">
        <v>0</v>
      </c>
      <c r="MJ144" s="146">
        <f>LX144+LY144+LZ144+MA144+MB144+MC144+MD144+ME144+MF144+MG144+MH144+MI144</f>
        <v>0</v>
      </c>
    </row>
    <row r="145" spans="1:348" s="35" customFormat="1" x14ac:dyDescent="0.2">
      <c r="A145" s="68"/>
      <c r="B145" s="69"/>
      <c r="C145" s="250" t="s">
        <v>395</v>
      </c>
      <c r="D145" s="210" t="s">
        <v>395</v>
      </c>
      <c r="E145" s="152"/>
      <c r="F145" s="152"/>
      <c r="G145" s="152"/>
      <c r="H145" s="152"/>
      <c r="I145" s="152"/>
      <c r="J145" s="152"/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  <c r="AA145" s="152"/>
      <c r="AB145" s="152"/>
      <c r="AC145" s="152"/>
      <c r="AD145" s="152"/>
      <c r="AE145" s="152"/>
      <c r="AF145" s="152"/>
      <c r="AG145" s="152"/>
      <c r="AH145" s="152"/>
      <c r="AI145" s="152"/>
      <c r="AJ145" s="152"/>
      <c r="AK145" s="152"/>
      <c r="AL145" s="152"/>
      <c r="AM145" s="152"/>
      <c r="AN145" s="152"/>
      <c r="AO145" s="152"/>
      <c r="AP145" s="152"/>
      <c r="AQ145" s="152"/>
      <c r="AR145" s="152"/>
      <c r="AS145" s="152"/>
      <c r="AT145" s="152"/>
      <c r="AU145" s="152"/>
      <c r="AV145" s="152"/>
      <c r="AW145" s="152"/>
      <c r="AX145" s="152"/>
      <c r="AY145" s="152"/>
      <c r="AZ145" s="152"/>
      <c r="BA145" s="152"/>
      <c r="BB145" s="152"/>
      <c r="BC145" s="152"/>
      <c r="BD145" s="152"/>
      <c r="BE145" s="152"/>
      <c r="BF145" s="152"/>
      <c r="BG145" s="152"/>
      <c r="BH145" s="152"/>
      <c r="BI145" s="152"/>
      <c r="BJ145" s="152"/>
      <c r="BK145" s="152"/>
      <c r="BL145" s="152"/>
      <c r="BM145" s="152"/>
      <c r="BN145" s="152"/>
      <c r="BO145" s="152"/>
      <c r="BP145" s="152"/>
      <c r="BQ145" s="152"/>
      <c r="BR145" s="152"/>
      <c r="BS145" s="152"/>
      <c r="BT145" s="152"/>
      <c r="BU145" s="152"/>
      <c r="BV145" s="152"/>
      <c r="BW145" s="152"/>
      <c r="BX145" s="152"/>
      <c r="BY145" s="152"/>
      <c r="BZ145" s="152"/>
      <c r="CA145" s="152"/>
      <c r="CB145" s="152"/>
      <c r="CC145" s="152"/>
      <c r="CD145" s="152"/>
      <c r="CE145" s="152"/>
      <c r="CF145" s="152"/>
      <c r="CG145" s="152"/>
      <c r="CH145" s="152"/>
      <c r="CI145" s="152"/>
      <c r="CJ145" s="152"/>
      <c r="CK145" s="153"/>
      <c r="CL145" s="153"/>
      <c r="CM145" s="153"/>
      <c r="CN145" s="153"/>
      <c r="CO145" s="153"/>
      <c r="CP145" s="153"/>
      <c r="CQ145" s="153"/>
      <c r="CR145" s="153"/>
      <c r="CS145" s="153"/>
      <c r="CT145" s="153"/>
      <c r="CU145" s="153"/>
      <c r="CV145" s="153"/>
      <c r="CW145" s="153"/>
      <c r="CX145" s="153"/>
      <c r="CY145" s="153"/>
      <c r="CZ145" s="153"/>
      <c r="DA145" s="153"/>
      <c r="DB145" s="153"/>
      <c r="DC145" s="153"/>
      <c r="DD145" s="153"/>
      <c r="DE145" s="153"/>
      <c r="DF145" s="153"/>
      <c r="DG145" s="153"/>
      <c r="DH145" s="153"/>
      <c r="DI145" s="153"/>
      <c r="DJ145" s="153"/>
      <c r="DK145" s="153"/>
      <c r="DL145" s="153"/>
      <c r="DM145" s="153"/>
      <c r="DN145" s="153"/>
      <c r="DO145" s="153"/>
      <c r="DP145" s="153"/>
      <c r="DQ145" s="153"/>
      <c r="DR145" s="153"/>
      <c r="DS145" s="153"/>
      <c r="DT145" s="153"/>
      <c r="DU145" s="153"/>
      <c r="DV145" s="153"/>
      <c r="DW145" s="153"/>
      <c r="DX145" s="153"/>
      <c r="DY145" s="153"/>
      <c r="DZ145" s="153"/>
      <c r="EA145" s="153"/>
      <c r="EB145" s="153"/>
      <c r="EC145" s="153"/>
      <c r="ED145" s="153"/>
      <c r="EE145" s="153"/>
      <c r="EF145" s="153"/>
      <c r="EG145" s="153"/>
      <c r="EH145" s="153"/>
      <c r="EI145" s="153"/>
      <c r="EJ145" s="153"/>
      <c r="EK145" s="153"/>
      <c r="EL145" s="153"/>
      <c r="EM145" s="153"/>
      <c r="EN145" s="153"/>
      <c r="EO145" s="153"/>
      <c r="EP145" s="153"/>
      <c r="EQ145" s="153"/>
      <c r="ER145" s="153"/>
      <c r="ES145" s="153"/>
      <c r="ET145" s="153"/>
      <c r="EU145" s="153"/>
      <c r="EV145" s="153"/>
      <c r="EW145" s="153"/>
      <c r="EX145" s="153"/>
      <c r="EY145" s="153"/>
      <c r="EZ145" s="153"/>
      <c r="FA145" s="153"/>
      <c r="FB145" s="153"/>
      <c r="FC145" s="153"/>
      <c r="FD145" s="153"/>
      <c r="FE145" s="153"/>
      <c r="FF145" s="153"/>
      <c r="FG145" s="153"/>
      <c r="FH145" s="153"/>
      <c r="FI145" s="153"/>
      <c r="FJ145" s="153"/>
      <c r="FK145" s="153"/>
      <c r="FL145" s="153"/>
      <c r="FM145" s="153"/>
      <c r="FN145" s="153"/>
      <c r="FO145" s="153"/>
      <c r="FP145" s="153"/>
      <c r="FQ145" s="153"/>
      <c r="FR145" s="153"/>
      <c r="FS145" s="153"/>
      <c r="FT145" s="153"/>
      <c r="FU145" s="153"/>
      <c r="FV145" s="153"/>
      <c r="FW145" s="153"/>
      <c r="FX145" s="153"/>
      <c r="FY145" s="153"/>
      <c r="FZ145" s="153"/>
      <c r="GA145" s="153"/>
      <c r="GB145" s="153"/>
      <c r="GC145" s="153"/>
      <c r="GD145" s="153"/>
      <c r="GE145" s="153"/>
      <c r="GF145" s="153"/>
      <c r="GG145" s="153"/>
      <c r="GH145" s="153"/>
      <c r="GI145" s="153"/>
      <c r="GJ145" s="153"/>
      <c r="GK145" s="153"/>
      <c r="GL145" s="153"/>
      <c r="GM145" s="153"/>
      <c r="GN145" s="153"/>
      <c r="GO145" s="153"/>
      <c r="GP145" s="153"/>
      <c r="GQ145" s="153"/>
      <c r="GR145" s="153"/>
      <c r="GS145" s="153"/>
      <c r="GT145" s="153"/>
      <c r="GU145" s="153"/>
      <c r="GV145" s="153"/>
      <c r="GW145" s="153"/>
      <c r="GX145" s="153"/>
      <c r="GY145" s="153"/>
      <c r="GZ145" s="153"/>
      <c r="HA145" s="153"/>
      <c r="HB145" s="153"/>
      <c r="HC145" s="153"/>
      <c r="HD145" s="153"/>
      <c r="HE145" s="153"/>
      <c r="HF145" s="153"/>
      <c r="HG145" s="153"/>
      <c r="HH145" s="153"/>
      <c r="HI145" s="153"/>
      <c r="HJ145" s="153"/>
      <c r="HK145" s="153"/>
      <c r="HL145" s="153"/>
      <c r="HM145" s="153"/>
      <c r="HN145" s="153"/>
      <c r="HO145" s="153"/>
      <c r="HP145" s="153"/>
      <c r="HQ145" s="153"/>
      <c r="HR145" s="153"/>
      <c r="HS145" s="153"/>
      <c r="HT145" s="153"/>
      <c r="HU145" s="153"/>
      <c r="HV145" s="153"/>
      <c r="HW145" s="153"/>
      <c r="HX145" s="153"/>
      <c r="HY145" s="153"/>
      <c r="HZ145" s="153"/>
      <c r="IA145" s="153"/>
      <c r="IB145" s="153"/>
      <c r="IC145" s="153"/>
      <c r="ID145" s="153"/>
      <c r="IE145" s="153"/>
      <c r="IF145" s="153"/>
      <c r="IG145" s="153"/>
      <c r="IH145" s="153"/>
      <c r="II145" s="153"/>
      <c r="IJ145" s="153"/>
      <c r="IK145" s="153"/>
      <c r="IL145" s="153"/>
      <c r="IM145" s="153"/>
      <c r="IN145" s="153"/>
      <c r="IO145" s="153"/>
      <c r="IP145" s="153"/>
      <c r="IQ145" s="153"/>
      <c r="IR145" s="153"/>
      <c r="IS145" s="153"/>
      <c r="IT145" s="153"/>
      <c r="IU145" s="153"/>
      <c r="IV145" s="153"/>
      <c r="IW145" s="153"/>
      <c r="IX145" s="153"/>
      <c r="IY145" s="153"/>
      <c r="IZ145" s="153"/>
      <c r="JA145" s="153"/>
      <c r="JB145" s="153"/>
      <c r="JC145" s="153"/>
      <c r="JD145" s="153"/>
      <c r="JE145" s="153"/>
      <c r="JF145" s="153"/>
      <c r="JG145" s="153"/>
      <c r="JH145" s="153"/>
      <c r="JI145" s="153"/>
      <c r="JJ145" s="153"/>
      <c r="JK145" s="153"/>
      <c r="JL145" s="153"/>
      <c r="JM145" s="153"/>
      <c r="JN145" s="153"/>
      <c r="JO145" s="153"/>
      <c r="JP145" s="153"/>
      <c r="JQ145" s="153"/>
      <c r="JR145" s="153"/>
      <c r="JS145" s="153"/>
      <c r="JT145" s="153"/>
      <c r="JU145" s="153"/>
      <c r="JV145" s="153"/>
      <c r="JW145" s="153"/>
      <c r="JX145" s="153"/>
      <c r="JY145" s="153"/>
      <c r="JZ145" s="153"/>
      <c r="KA145" s="153"/>
      <c r="KB145" s="153"/>
      <c r="KC145" s="153"/>
      <c r="KD145" s="153"/>
      <c r="KE145" s="153"/>
      <c r="KF145" s="153"/>
      <c r="KG145" s="153"/>
      <c r="KH145" s="153"/>
      <c r="KI145" s="153"/>
      <c r="KJ145" s="153"/>
      <c r="KK145" s="153"/>
      <c r="KL145" s="153"/>
      <c r="KM145" s="153"/>
      <c r="KN145" s="153"/>
      <c r="KO145" s="153"/>
      <c r="KP145" s="153"/>
      <c r="KQ145" s="153"/>
      <c r="KR145" s="153"/>
      <c r="KS145" s="153"/>
      <c r="KT145" s="153"/>
      <c r="KU145" s="153"/>
      <c r="KV145" s="153"/>
      <c r="KW145" s="153"/>
      <c r="KX145" s="153"/>
      <c r="KY145" s="153"/>
      <c r="KZ145" s="153"/>
      <c r="LA145" s="153"/>
      <c r="LB145" s="153"/>
      <c r="LC145" s="153"/>
      <c r="LD145" s="153"/>
      <c r="LE145" s="153"/>
      <c r="LF145" s="153"/>
      <c r="LG145" s="153"/>
      <c r="LH145" s="153"/>
      <c r="LI145" s="153"/>
      <c r="LJ145" s="153"/>
      <c r="LK145" s="153"/>
      <c r="LL145" s="153"/>
      <c r="LM145" s="153"/>
      <c r="LN145" s="153"/>
      <c r="LO145" s="153"/>
      <c r="LP145" s="153"/>
      <c r="LQ145" s="153"/>
      <c r="LR145" s="153"/>
      <c r="LS145" s="153"/>
      <c r="LT145" s="153"/>
      <c r="LU145" s="153"/>
      <c r="LV145" s="153"/>
      <c r="LW145" s="153"/>
      <c r="LX145" s="153"/>
      <c r="LY145" s="153"/>
      <c r="LZ145" s="153"/>
      <c r="MA145" s="153"/>
      <c r="MB145" s="153"/>
      <c r="MC145" s="153"/>
      <c r="MD145" s="153"/>
      <c r="ME145" s="153"/>
      <c r="MF145" s="153"/>
      <c r="MG145" s="153"/>
      <c r="MH145" s="153"/>
      <c r="MI145" s="153"/>
      <c r="MJ145" s="153"/>
    </row>
    <row r="146" spans="1:348" ht="18" x14ac:dyDescent="0.25">
      <c r="A146" s="1">
        <v>787</v>
      </c>
      <c r="B146" s="2"/>
      <c r="C146" s="246" t="s">
        <v>443</v>
      </c>
      <c r="D146" s="206" t="s">
        <v>346</v>
      </c>
      <c r="E146" s="142" t="s">
        <v>193</v>
      </c>
      <c r="F146" s="142" t="s">
        <v>193</v>
      </c>
      <c r="G146" s="142" t="s">
        <v>193</v>
      </c>
      <c r="H146" s="142" t="s">
        <v>193</v>
      </c>
      <c r="I146" s="142" t="s">
        <v>193</v>
      </c>
      <c r="J146" s="142" t="s">
        <v>193</v>
      </c>
      <c r="K146" s="142" t="s">
        <v>193</v>
      </c>
      <c r="L146" s="142" t="s">
        <v>193</v>
      </c>
      <c r="M146" s="142" t="s">
        <v>193</v>
      </c>
      <c r="N146" s="142" t="s">
        <v>193</v>
      </c>
      <c r="O146" s="142" t="s">
        <v>193</v>
      </c>
      <c r="P146" s="142" t="s">
        <v>193</v>
      </c>
      <c r="Q146" s="142" t="s">
        <v>193</v>
      </c>
      <c r="R146" s="142" t="s">
        <v>193</v>
      </c>
      <c r="S146" s="142" t="s">
        <v>193</v>
      </c>
      <c r="T146" s="142" t="s">
        <v>193</v>
      </c>
      <c r="U146" s="142" t="s">
        <v>193</v>
      </c>
      <c r="V146" s="142" t="s">
        <v>193</v>
      </c>
      <c r="W146" s="142" t="s">
        <v>193</v>
      </c>
      <c r="X146" s="142" t="s">
        <v>193</v>
      </c>
      <c r="Y146" s="142" t="s">
        <v>193</v>
      </c>
      <c r="Z146" s="142" t="s">
        <v>193</v>
      </c>
      <c r="AA146" s="142" t="s">
        <v>193</v>
      </c>
      <c r="AB146" s="142" t="s">
        <v>193</v>
      </c>
      <c r="AC146" s="142" t="s">
        <v>193</v>
      </c>
      <c r="AD146" s="142" t="s">
        <v>193</v>
      </c>
      <c r="AE146" s="142" t="s">
        <v>193</v>
      </c>
      <c r="AF146" s="142" t="s">
        <v>193</v>
      </c>
      <c r="AG146" s="142" t="s">
        <v>193</v>
      </c>
      <c r="AH146" s="142" t="s">
        <v>193</v>
      </c>
      <c r="AI146" s="142" t="s">
        <v>193</v>
      </c>
      <c r="AJ146" s="142" t="s">
        <v>193</v>
      </c>
      <c r="AK146" s="142" t="s">
        <v>193</v>
      </c>
      <c r="AL146" s="142" t="s">
        <v>193</v>
      </c>
      <c r="AM146" s="142" t="s">
        <v>193</v>
      </c>
      <c r="AN146" s="142" t="s">
        <v>193</v>
      </c>
      <c r="AO146" s="142" t="s">
        <v>193</v>
      </c>
      <c r="AP146" s="142" t="s">
        <v>193</v>
      </c>
      <c r="AQ146" s="142" t="s">
        <v>193</v>
      </c>
      <c r="AR146" s="142" t="s">
        <v>193</v>
      </c>
      <c r="AS146" s="142" t="s">
        <v>193</v>
      </c>
      <c r="AT146" s="142" t="s">
        <v>193</v>
      </c>
      <c r="AU146" s="142" t="s">
        <v>193</v>
      </c>
      <c r="AV146" s="142" t="s">
        <v>193</v>
      </c>
      <c r="AW146" s="142" t="s">
        <v>193</v>
      </c>
      <c r="AX146" s="142" t="s">
        <v>193</v>
      </c>
      <c r="AY146" s="142" t="s">
        <v>193</v>
      </c>
      <c r="AZ146" s="142" t="s">
        <v>193</v>
      </c>
      <c r="BA146" s="142" t="s">
        <v>193</v>
      </c>
      <c r="BB146" s="142" t="s">
        <v>193</v>
      </c>
      <c r="BC146" s="142" t="s">
        <v>193</v>
      </c>
      <c r="BD146" s="142" t="s">
        <v>193</v>
      </c>
      <c r="BE146" s="142" t="s">
        <v>193</v>
      </c>
      <c r="BF146" s="142" t="s">
        <v>193</v>
      </c>
      <c r="BG146" s="142" t="s">
        <v>193</v>
      </c>
      <c r="BH146" s="142" t="s">
        <v>193</v>
      </c>
      <c r="BI146" s="142" t="s">
        <v>193</v>
      </c>
      <c r="BJ146" s="142" t="s">
        <v>193</v>
      </c>
      <c r="BK146" s="142" t="s">
        <v>193</v>
      </c>
      <c r="BL146" s="142" t="s">
        <v>193</v>
      </c>
      <c r="BM146" s="142" t="s">
        <v>193</v>
      </c>
      <c r="BN146" s="142" t="s">
        <v>193</v>
      </c>
      <c r="BO146" s="142" t="s">
        <v>193</v>
      </c>
      <c r="BP146" s="142" t="s">
        <v>193</v>
      </c>
      <c r="BQ146" s="142" t="s">
        <v>193</v>
      </c>
      <c r="BR146" s="142" t="s">
        <v>193</v>
      </c>
      <c r="BS146" s="142" t="s">
        <v>193</v>
      </c>
      <c r="BT146" s="142" t="s">
        <v>193</v>
      </c>
      <c r="BU146" s="142" t="s">
        <v>193</v>
      </c>
      <c r="BV146" s="142" t="s">
        <v>193</v>
      </c>
      <c r="BW146" s="142" t="s">
        <v>193</v>
      </c>
      <c r="BX146" s="142" t="s">
        <v>193</v>
      </c>
      <c r="BY146" s="142" t="s">
        <v>193</v>
      </c>
      <c r="BZ146" s="142" t="s">
        <v>193</v>
      </c>
      <c r="CA146" s="142" t="s">
        <v>193</v>
      </c>
      <c r="CB146" s="142" t="s">
        <v>193</v>
      </c>
      <c r="CC146" s="142" t="s">
        <v>193</v>
      </c>
      <c r="CD146" s="142" t="s">
        <v>193</v>
      </c>
      <c r="CE146" s="142" t="s">
        <v>193</v>
      </c>
      <c r="CF146" s="142" t="s">
        <v>193</v>
      </c>
      <c r="CG146" s="142" t="s">
        <v>193</v>
      </c>
      <c r="CH146" s="142" t="s">
        <v>193</v>
      </c>
      <c r="CI146" s="142" t="s">
        <v>193</v>
      </c>
      <c r="CJ146" s="142" t="s">
        <v>193</v>
      </c>
      <c r="CK146" s="141">
        <f>CK148</f>
        <v>0</v>
      </c>
      <c r="CL146" s="141">
        <f t="shared" ref="CL146:CV146" si="684">CL148</f>
        <v>0</v>
      </c>
      <c r="CM146" s="141">
        <f t="shared" si="684"/>
        <v>0</v>
      </c>
      <c r="CN146" s="141">
        <f t="shared" si="684"/>
        <v>0</v>
      </c>
      <c r="CO146" s="141">
        <f t="shared" si="684"/>
        <v>0</v>
      </c>
      <c r="CP146" s="141">
        <f t="shared" si="684"/>
        <v>0</v>
      </c>
      <c r="CQ146" s="141">
        <f t="shared" si="684"/>
        <v>0</v>
      </c>
      <c r="CR146" s="141">
        <f t="shared" si="684"/>
        <v>0</v>
      </c>
      <c r="CS146" s="141">
        <f t="shared" si="684"/>
        <v>0</v>
      </c>
      <c r="CT146" s="141">
        <f t="shared" si="684"/>
        <v>0</v>
      </c>
      <c r="CU146" s="141">
        <f t="shared" si="684"/>
        <v>0</v>
      </c>
      <c r="CV146" s="141">
        <f t="shared" si="684"/>
        <v>6372.0580871306965</v>
      </c>
      <c r="CW146" s="141">
        <f>CK146+CL146+CM146+CN146+CO146+CP146+CQ146+CR146+CS146+CT146+CU146+CV146</f>
        <v>6372.0580871306965</v>
      </c>
      <c r="CX146" s="141">
        <f t="shared" ref="CX146:DI146" si="685">CX148</f>
        <v>0</v>
      </c>
      <c r="CY146" s="141">
        <f t="shared" si="685"/>
        <v>0</v>
      </c>
      <c r="CZ146" s="141">
        <f t="shared" si="685"/>
        <v>1685.8621265231181</v>
      </c>
      <c r="DA146" s="141">
        <f t="shared" si="685"/>
        <v>0</v>
      </c>
      <c r="DB146" s="141">
        <f t="shared" si="685"/>
        <v>0</v>
      </c>
      <c r="DC146" s="141">
        <f t="shared" si="685"/>
        <v>0</v>
      </c>
      <c r="DD146" s="141">
        <f t="shared" si="685"/>
        <v>1556.5014187948591</v>
      </c>
      <c r="DE146" s="141">
        <f t="shared" si="685"/>
        <v>0</v>
      </c>
      <c r="DF146" s="141">
        <f t="shared" si="685"/>
        <v>2048.9066933733934</v>
      </c>
      <c r="DG146" s="141">
        <f t="shared" si="685"/>
        <v>0</v>
      </c>
      <c r="DH146" s="141">
        <f t="shared" si="685"/>
        <v>396.42797529627779</v>
      </c>
      <c r="DI146" s="141">
        <f t="shared" si="685"/>
        <v>0</v>
      </c>
      <c r="DJ146" s="141">
        <f>CX146+CY146+CZ146+DA146+DB146+DC146+DD146+DE146+DF146+DG146+DH146+DI146</f>
        <v>5687.6982139876482</v>
      </c>
      <c r="DK146" s="141">
        <f t="shared" ref="DK146:DV146" si="686">DK148</f>
        <v>0</v>
      </c>
      <c r="DL146" s="141">
        <f t="shared" si="686"/>
        <v>0</v>
      </c>
      <c r="DM146" s="141">
        <f t="shared" si="686"/>
        <v>717.7432815890503</v>
      </c>
      <c r="DN146" s="141">
        <f t="shared" si="686"/>
        <v>0</v>
      </c>
      <c r="DO146" s="141">
        <f t="shared" si="686"/>
        <v>1431.3136371223502</v>
      </c>
      <c r="DP146" s="141">
        <f t="shared" si="686"/>
        <v>746.95376397930238</v>
      </c>
      <c r="DQ146" s="141">
        <f t="shared" si="686"/>
        <v>717.7432815890503</v>
      </c>
      <c r="DR146" s="141">
        <f t="shared" si="686"/>
        <v>1439.6594892338508</v>
      </c>
      <c r="DS146" s="141">
        <f t="shared" si="686"/>
        <v>1180.9380737773326</v>
      </c>
      <c r="DT146" s="141">
        <f t="shared" si="686"/>
        <v>0</v>
      </c>
      <c r="DU146" s="141">
        <f t="shared" si="686"/>
        <v>0</v>
      </c>
      <c r="DV146" s="141">
        <f t="shared" si="686"/>
        <v>15489.901518945086</v>
      </c>
      <c r="DW146" s="141">
        <f>DK146+DL146+DM146+DN146+DO146+DP146+DQ146+DR146+DS146+DT146+DU146+DV146</f>
        <v>21724.253046236023</v>
      </c>
      <c r="DX146" s="141">
        <f t="shared" ref="DX146:EI146" si="687">DX148</f>
        <v>0</v>
      </c>
      <c r="DY146" s="141">
        <f t="shared" si="687"/>
        <v>0</v>
      </c>
      <c r="DZ146" s="141">
        <f t="shared" si="687"/>
        <v>915.84</v>
      </c>
      <c r="EA146" s="141">
        <f t="shared" si="687"/>
        <v>0</v>
      </c>
      <c r="EB146" s="141">
        <f t="shared" si="687"/>
        <v>0</v>
      </c>
      <c r="EC146" s="141">
        <f t="shared" si="687"/>
        <v>0</v>
      </c>
      <c r="ED146" s="141">
        <f t="shared" si="687"/>
        <v>0</v>
      </c>
      <c r="EE146" s="141">
        <f t="shared" si="687"/>
        <v>0</v>
      </c>
      <c r="EF146" s="141">
        <f t="shared" si="687"/>
        <v>0</v>
      </c>
      <c r="EG146" s="141">
        <f t="shared" si="687"/>
        <v>643.46</v>
      </c>
      <c r="EH146" s="141">
        <f t="shared" si="687"/>
        <v>0</v>
      </c>
      <c r="EI146" s="141">
        <f t="shared" si="687"/>
        <v>17735</v>
      </c>
      <c r="EJ146" s="141">
        <f>DX146+DY146+DZ146+EA146+EB146+EC146+ED146+EE146+EF146+EG146+EH146+EI146</f>
        <v>19294.3</v>
      </c>
      <c r="EK146" s="141">
        <f t="shared" ref="EK146:EV146" si="688">EK148</f>
        <v>736.57</v>
      </c>
      <c r="EL146" s="141">
        <f t="shared" si="688"/>
        <v>737</v>
      </c>
      <c r="EM146" s="141">
        <f t="shared" si="688"/>
        <v>0</v>
      </c>
      <c r="EN146" s="141">
        <f t="shared" si="688"/>
        <v>0</v>
      </c>
      <c r="EO146" s="141">
        <f t="shared" si="688"/>
        <v>0</v>
      </c>
      <c r="EP146" s="141">
        <f t="shared" si="688"/>
        <v>737</v>
      </c>
      <c r="EQ146" s="141">
        <f t="shared" si="688"/>
        <v>0</v>
      </c>
      <c r="ER146" s="141">
        <f t="shared" si="688"/>
        <v>0</v>
      </c>
      <c r="ES146" s="141">
        <f t="shared" si="688"/>
        <v>22037</v>
      </c>
      <c r="ET146" s="141">
        <f t="shared" si="688"/>
        <v>506</v>
      </c>
      <c r="EU146" s="141">
        <f t="shared" si="688"/>
        <v>0</v>
      </c>
      <c r="EV146" s="141">
        <f t="shared" si="688"/>
        <v>1987</v>
      </c>
      <c r="EW146" s="141">
        <f>EK146+EL146+EM146+EN146+EO146+EP146+EQ146+ER146+ES146+ET146+EU146+EV146</f>
        <v>26740.57</v>
      </c>
      <c r="EX146" s="141">
        <f t="shared" ref="EX146:FI146" si="689">EX148</f>
        <v>0</v>
      </c>
      <c r="EY146" s="141">
        <f t="shared" si="689"/>
        <v>0</v>
      </c>
      <c r="EZ146" s="141">
        <f t="shared" si="689"/>
        <v>0</v>
      </c>
      <c r="FA146" s="141">
        <f t="shared" si="689"/>
        <v>0</v>
      </c>
      <c r="FB146" s="141">
        <f t="shared" si="689"/>
        <v>0</v>
      </c>
      <c r="FC146" s="141">
        <f t="shared" si="689"/>
        <v>0</v>
      </c>
      <c r="FD146" s="141">
        <f t="shared" si="689"/>
        <v>0</v>
      </c>
      <c r="FE146" s="141">
        <f t="shared" si="689"/>
        <v>767</v>
      </c>
      <c r="FF146" s="141">
        <f t="shared" si="689"/>
        <v>0</v>
      </c>
      <c r="FG146" s="141">
        <f t="shared" si="689"/>
        <v>316</v>
      </c>
      <c r="FH146" s="141">
        <f t="shared" si="689"/>
        <v>0</v>
      </c>
      <c r="FI146" s="141">
        <f t="shared" si="689"/>
        <v>0</v>
      </c>
      <c r="FJ146" s="141">
        <f>EX146+EY146+EZ146+FA146+FB146+FC146+FD146+FE146+FF146+FG146+FH146+FI146</f>
        <v>1083</v>
      </c>
      <c r="FK146" s="141">
        <f t="shared" ref="FK146:FV146" si="690">FK148</f>
        <v>0</v>
      </c>
      <c r="FL146" s="141">
        <f t="shared" si="690"/>
        <v>14967.7</v>
      </c>
      <c r="FM146" s="141">
        <f t="shared" si="690"/>
        <v>0</v>
      </c>
      <c r="FN146" s="141">
        <f t="shared" si="690"/>
        <v>0</v>
      </c>
      <c r="FO146" s="141">
        <f t="shared" si="690"/>
        <v>0</v>
      </c>
      <c r="FP146" s="141">
        <f t="shared" si="690"/>
        <v>0</v>
      </c>
      <c r="FQ146" s="141">
        <f t="shared" si="690"/>
        <v>0</v>
      </c>
      <c r="FR146" s="141">
        <f t="shared" si="690"/>
        <v>647</v>
      </c>
      <c r="FS146" s="141">
        <f t="shared" si="690"/>
        <v>0</v>
      </c>
      <c r="FT146" s="141">
        <f t="shared" si="690"/>
        <v>0</v>
      </c>
      <c r="FU146" s="141">
        <f t="shared" si="690"/>
        <v>0</v>
      </c>
      <c r="FV146" s="141">
        <f t="shared" si="690"/>
        <v>2756</v>
      </c>
      <c r="FW146" s="141">
        <f>FK146+FL146+FM146+FN146+FO146+FP146+FQ146+FR146+FS146+FT146+FU146+FV146</f>
        <v>18370.7</v>
      </c>
      <c r="FX146" s="141">
        <f t="shared" ref="FX146:GF146" si="691">FX148</f>
        <v>0</v>
      </c>
      <c r="FY146" s="141">
        <f t="shared" si="691"/>
        <v>0</v>
      </c>
      <c r="FZ146" s="141">
        <f t="shared" si="691"/>
        <v>816</v>
      </c>
      <c r="GA146" s="141">
        <f t="shared" si="691"/>
        <v>0</v>
      </c>
      <c r="GB146" s="141">
        <f t="shared" si="691"/>
        <v>435</v>
      </c>
      <c r="GC146" s="141">
        <f t="shared" si="691"/>
        <v>0</v>
      </c>
      <c r="GD146" s="141">
        <f t="shared" si="691"/>
        <v>1323</v>
      </c>
      <c r="GE146" s="141">
        <f t="shared" si="691"/>
        <v>489</v>
      </c>
      <c r="GF146" s="141">
        <f t="shared" si="691"/>
        <v>0</v>
      </c>
      <c r="GG146" s="141">
        <f>GG148</f>
        <v>0</v>
      </c>
      <c r="GH146" s="141">
        <f>GH148</f>
        <v>101671.46</v>
      </c>
      <c r="GI146" s="141">
        <f>GI148</f>
        <v>0</v>
      </c>
      <c r="GJ146" s="141">
        <f>FY146+FZ146+GA146+GB146+GC146+GD146+GE146+GF146+GH146+GG146+GI146+FX146</f>
        <v>104734.46</v>
      </c>
      <c r="GK146" s="141">
        <f t="shared" ref="GK146:GT146" si="692">GK148</f>
        <v>0</v>
      </c>
      <c r="GL146" s="141">
        <f t="shared" si="692"/>
        <v>69822.87</v>
      </c>
      <c r="GM146" s="141">
        <f t="shared" si="692"/>
        <v>52132</v>
      </c>
      <c r="GN146" s="141">
        <f t="shared" si="692"/>
        <v>54132.86</v>
      </c>
      <c r="GO146" s="141">
        <f t="shared" si="692"/>
        <v>101115.68</v>
      </c>
      <c r="GP146" s="141">
        <f t="shared" si="692"/>
        <v>14670.48</v>
      </c>
      <c r="GQ146" s="141">
        <f t="shared" si="692"/>
        <v>0</v>
      </c>
      <c r="GR146" s="141">
        <f t="shared" si="692"/>
        <v>868.97</v>
      </c>
      <c r="GS146" s="141">
        <f t="shared" si="692"/>
        <v>0</v>
      </c>
      <c r="GT146" s="141">
        <f t="shared" si="692"/>
        <v>0</v>
      </c>
      <c r="GU146" s="141">
        <f>GU148</f>
        <v>23392.62</v>
      </c>
      <c r="GV146" s="141">
        <f>GV148</f>
        <v>0</v>
      </c>
      <c r="GW146" s="141">
        <f>GK146+GL146+GM146+GN146+GO146+GP146+GQ146+GR146+GS146+GT146+GU146+GV146</f>
        <v>316135.47999999992</v>
      </c>
      <c r="GX146" s="141">
        <f t="shared" ref="GX146:HG146" si="693">GX148</f>
        <v>0</v>
      </c>
      <c r="GY146" s="141">
        <f t="shared" si="693"/>
        <v>0</v>
      </c>
      <c r="GZ146" s="141">
        <f t="shared" si="693"/>
        <v>0</v>
      </c>
      <c r="HA146" s="141">
        <f t="shared" si="693"/>
        <v>685.6</v>
      </c>
      <c r="HB146" s="141">
        <f t="shared" si="693"/>
        <v>0</v>
      </c>
      <c r="HC146" s="141">
        <f t="shared" si="693"/>
        <v>0</v>
      </c>
      <c r="HD146" s="141">
        <f t="shared" si="693"/>
        <v>0</v>
      </c>
      <c r="HE146" s="141">
        <f t="shared" si="693"/>
        <v>0</v>
      </c>
      <c r="HF146" s="141">
        <f t="shared" si="693"/>
        <v>0</v>
      </c>
      <c r="HG146" s="141">
        <f t="shared" si="693"/>
        <v>0</v>
      </c>
      <c r="HH146" s="141">
        <f>HH148</f>
        <v>0</v>
      </c>
      <c r="HI146" s="141">
        <f>HI148</f>
        <v>537.6</v>
      </c>
      <c r="HJ146" s="141">
        <f>GX146+GY146+GZ146+HA146+HB146+HC146+HD146+HE146+HF146+HG146+HH146+HI146</f>
        <v>1223.2</v>
      </c>
      <c r="HK146" s="141">
        <f t="shared" ref="HK146:HT146" si="694">HK148</f>
        <v>1075.2</v>
      </c>
      <c r="HL146" s="141">
        <f t="shared" si="694"/>
        <v>50992.84</v>
      </c>
      <c r="HM146" s="141">
        <f t="shared" si="694"/>
        <v>1521.74</v>
      </c>
      <c r="HN146" s="141">
        <f t="shared" si="694"/>
        <v>1377.1999999999998</v>
      </c>
      <c r="HO146" s="141">
        <f t="shared" si="694"/>
        <v>0</v>
      </c>
      <c r="HP146" s="141">
        <f t="shared" si="694"/>
        <v>1157.2000000000003</v>
      </c>
      <c r="HQ146" s="141">
        <f t="shared" si="694"/>
        <v>10038.67</v>
      </c>
      <c r="HR146" s="141">
        <f t="shared" si="694"/>
        <v>0</v>
      </c>
      <c r="HS146" s="141">
        <f t="shared" si="694"/>
        <v>554.95000000000005</v>
      </c>
      <c r="HT146" s="141">
        <f t="shared" si="694"/>
        <v>0</v>
      </c>
      <c r="HU146" s="141">
        <f>HU148</f>
        <v>0</v>
      </c>
      <c r="HV146" s="141">
        <f>HV148</f>
        <v>723.96</v>
      </c>
      <c r="HW146" s="141">
        <f>HK146+HL146+HM146+HN146+HO146+HP146+HQ146+HR146+HS146+HT146+HU146+HV146</f>
        <v>67441.759999999995</v>
      </c>
      <c r="HX146" s="141">
        <f t="shared" ref="HX146:IG146" si="695">HX148</f>
        <v>0</v>
      </c>
      <c r="HY146" s="141">
        <f t="shared" si="695"/>
        <v>638.96</v>
      </c>
      <c r="HZ146" s="141">
        <f t="shared" si="695"/>
        <v>723.96</v>
      </c>
      <c r="IA146" s="141">
        <f t="shared" si="695"/>
        <v>822.96</v>
      </c>
      <c r="IB146" s="141">
        <f t="shared" si="695"/>
        <v>0</v>
      </c>
      <c r="IC146" s="141">
        <f t="shared" si="695"/>
        <v>1213.3599999999999</v>
      </c>
      <c r="ID146" s="141">
        <f t="shared" si="695"/>
        <v>666</v>
      </c>
      <c r="IE146" s="141">
        <f t="shared" si="695"/>
        <v>1157.54</v>
      </c>
      <c r="IF146" s="141">
        <f t="shared" si="695"/>
        <v>849.49</v>
      </c>
      <c r="IG146" s="141">
        <f t="shared" si="695"/>
        <v>0</v>
      </c>
      <c r="IH146" s="141">
        <f>IH148</f>
        <v>0</v>
      </c>
      <c r="II146" s="141">
        <f>II148</f>
        <v>752.49</v>
      </c>
      <c r="IJ146" s="141">
        <f>HX146+HY146+HZ146+IA146+IB146+IC146+ID146+IE146+IF146+IG146+IH146+II146</f>
        <v>6824.7599999999993</v>
      </c>
      <c r="IK146" s="141">
        <f t="shared" ref="IK146:IT146" si="696">IK148</f>
        <v>647.49</v>
      </c>
      <c r="IL146" s="141">
        <f t="shared" si="696"/>
        <v>0</v>
      </c>
      <c r="IM146" s="141">
        <f t="shared" si="696"/>
        <v>622.49</v>
      </c>
      <c r="IN146" s="141">
        <f t="shared" si="696"/>
        <v>49186.829999999994</v>
      </c>
      <c r="IO146" s="141">
        <f t="shared" si="696"/>
        <v>1408.98</v>
      </c>
      <c r="IP146" s="141">
        <f t="shared" si="696"/>
        <v>0</v>
      </c>
      <c r="IQ146" s="141">
        <f t="shared" si="696"/>
        <v>0</v>
      </c>
      <c r="IR146" s="141">
        <f t="shared" si="696"/>
        <v>500.11</v>
      </c>
      <c r="IS146" s="141">
        <f t="shared" si="696"/>
        <v>0</v>
      </c>
      <c r="IT146" s="141">
        <f t="shared" si="696"/>
        <v>0</v>
      </c>
      <c r="IU146" s="141">
        <f>IU148</f>
        <v>32295.8</v>
      </c>
      <c r="IV146" s="141">
        <f>IV148</f>
        <v>54554.06</v>
      </c>
      <c r="IW146" s="141">
        <f>IK146+IL146+IM146+IN146+IO146+IP146+IQ146+IR146+IS146+IT146+IU146+IV146</f>
        <v>139215.76</v>
      </c>
      <c r="IX146" s="141">
        <f t="shared" ref="IX146:JG146" si="697">IX148</f>
        <v>17431.79</v>
      </c>
      <c r="IY146" s="141">
        <f t="shared" si="697"/>
        <v>1014.5</v>
      </c>
      <c r="IZ146" s="141">
        <f t="shared" si="697"/>
        <v>0</v>
      </c>
      <c r="JA146" s="141">
        <f t="shared" si="697"/>
        <v>536.25</v>
      </c>
      <c r="JB146" s="141">
        <f t="shared" si="697"/>
        <v>178162.15</v>
      </c>
      <c r="JC146" s="141">
        <f t="shared" si="697"/>
        <v>492.25</v>
      </c>
      <c r="JD146" s="141">
        <f t="shared" si="697"/>
        <v>1527.91</v>
      </c>
      <c r="JE146" s="141">
        <f t="shared" si="697"/>
        <v>37557.279999999999</v>
      </c>
      <c r="JF146" s="141">
        <f t="shared" si="697"/>
        <v>0</v>
      </c>
      <c r="JG146" s="141">
        <f t="shared" si="697"/>
        <v>0</v>
      </c>
      <c r="JH146" s="141">
        <f>JH148</f>
        <v>411.84</v>
      </c>
      <c r="JI146" s="141">
        <f>JI148</f>
        <v>522.84</v>
      </c>
      <c r="JJ146" s="141">
        <f>IX146+IY146+IZ146+JA146+JB146+JC146+JD146+JE146+JF146+JG146+JH146+JI146</f>
        <v>237656.81</v>
      </c>
      <c r="JK146" s="141">
        <f t="shared" ref="JK146:JT146" si="698">JK148</f>
        <v>32382.65</v>
      </c>
      <c r="JL146" s="141">
        <f t="shared" si="698"/>
        <v>477.84</v>
      </c>
      <c r="JM146" s="141">
        <f t="shared" si="698"/>
        <v>524.84</v>
      </c>
      <c r="JN146" s="141">
        <f t="shared" si="698"/>
        <v>4427.67</v>
      </c>
      <c r="JO146" s="141">
        <f t="shared" si="698"/>
        <v>0</v>
      </c>
      <c r="JP146" s="141">
        <f t="shared" si="698"/>
        <v>1168.04</v>
      </c>
      <c r="JQ146" s="141">
        <f t="shared" si="698"/>
        <v>1484.12</v>
      </c>
      <c r="JR146" s="141">
        <f t="shared" si="698"/>
        <v>0</v>
      </c>
      <c r="JS146" s="141">
        <f t="shared" si="698"/>
        <v>0</v>
      </c>
      <c r="JT146" s="141">
        <f t="shared" si="698"/>
        <v>0</v>
      </c>
      <c r="JU146" s="141">
        <f>JU148</f>
        <v>0</v>
      </c>
      <c r="JV146" s="141">
        <f>JV148</f>
        <v>532.80999999999995</v>
      </c>
      <c r="JW146" s="141">
        <f>JK146+JL146+JM146+JN146+JO146+JP146+JQ146+JR146+JS146+JT146+JU146+JV146</f>
        <v>40997.969999999994</v>
      </c>
      <c r="JX146" s="141">
        <f>JX148</f>
        <v>0</v>
      </c>
      <c r="JY146" s="141">
        <f t="shared" ref="JY146:KG146" si="699">JY148</f>
        <v>0</v>
      </c>
      <c r="JZ146" s="141">
        <f t="shared" si="699"/>
        <v>597.80999999999995</v>
      </c>
      <c r="KA146" s="141">
        <f t="shared" si="699"/>
        <v>0</v>
      </c>
      <c r="KB146" s="141">
        <f t="shared" si="699"/>
        <v>0</v>
      </c>
      <c r="KC146" s="141">
        <f t="shared" si="699"/>
        <v>0</v>
      </c>
      <c r="KD146" s="141">
        <f>KD148</f>
        <v>925.22</v>
      </c>
      <c r="KE146" s="141">
        <f t="shared" si="699"/>
        <v>0</v>
      </c>
      <c r="KF146" s="141">
        <f t="shared" si="699"/>
        <v>68614.840000000011</v>
      </c>
      <c r="KG146" s="141">
        <f t="shared" si="699"/>
        <v>0</v>
      </c>
      <c r="KH146" s="141">
        <f>KH148</f>
        <v>4399.22</v>
      </c>
      <c r="KI146" s="141">
        <f>KI148</f>
        <v>200.94</v>
      </c>
      <c r="KJ146" s="141">
        <f>JX146+JY146+JZ146+KA146+KB146+KC146+KD146+KE146+KF146+KG146+KH146+KI146</f>
        <v>74738.030000000013</v>
      </c>
      <c r="KK146" s="141">
        <f>KK148</f>
        <v>0</v>
      </c>
      <c r="KL146" s="141">
        <f t="shared" ref="KL146:KP146" si="700">KL148</f>
        <v>96026.420000000013</v>
      </c>
      <c r="KM146" s="141">
        <f t="shared" si="700"/>
        <v>0</v>
      </c>
      <c r="KN146" s="141">
        <f t="shared" si="700"/>
        <v>0</v>
      </c>
      <c r="KO146" s="141">
        <f t="shared" si="700"/>
        <v>0</v>
      </c>
      <c r="KP146" s="141">
        <f t="shared" si="700"/>
        <v>0</v>
      </c>
      <c r="KQ146" s="141">
        <f>KQ148</f>
        <v>0</v>
      </c>
      <c r="KR146" s="141">
        <f t="shared" ref="KR146:KT146" si="701">KR148</f>
        <v>0</v>
      </c>
      <c r="KS146" s="141">
        <f t="shared" si="701"/>
        <v>0</v>
      </c>
      <c r="KT146" s="141">
        <f t="shared" si="701"/>
        <v>0</v>
      </c>
      <c r="KU146" s="141">
        <f>KU148</f>
        <v>0</v>
      </c>
      <c r="KV146" s="141">
        <f>KV148</f>
        <v>0</v>
      </c>
      <c r="KW146" s="141">
        <f>KK146+KL146+KM146+KN146+KO146+KP146+KQ146+KR146+KS146+KT146+KU146+KV146</f>
        <v>96026.420000000013</v>
      </c>
      <c r="KX146" s="141">
        <f>KX148</f>
        <v>0</v>
      </c>
      <c r="KY146" s="141">
        <f t="shared" ref="KY146:LC146" si="702">KY148</f>
        <v>0</v>
      </c>
      <c r="KZ146" s="141">
        <f t="shared" si="702"/>
        <v>0</v>
      </c>
      <c r="LA146" s="141">
        <f t="shared" si="702"/>
        <v>0</v>
      </c>
      <c r="LB146" s="141">
        <f t="shared" si="702"/>
        <v>0</v>
      </c>
      <c r="LC146" s="141">
        <f t="shared" si="702"/>
        <v>18350.28</v>
      </c>
      <c r="LD146" s="141">
        <f>LD148</f>
        <v>0</v>
      </c>
      <c r="LE146" s="141">
        <f t="shared" ref="LE146:LG146" si="703">LE148</f>
        <v>143983.20000000001</v>
      </c>
      <c r="LF146" s="141">
        <f t="shared" si="703"/>
        <v>21275.13</v>
      </c>
      <c r="LG146" s="141">
        <f t="shared" si="703"/>
        <v>0</v>
      </c>
      <c r="LH146" s="141">
        <f>LH148</f>
        <v>0</v>
      </c>
      <c r="LI146" s="141">
        <f>LI148</f>
        <v>0</v>
      </c>
      <c r="LJ146" s="141">
        <f>KX146+KY146+KZ146+LA146+LB146+LC146+LD146+LE146+LF146+LG146+LH146+LI146</f>
        <v>183608.61000000002</v>
      </c>
      <c r="LK146" s="141">
        <f>LK148</f>
        <v>0</v>
      </c>
      <c r="LL146" s="141">
        <f t="shared" ref="LL146:LP146" si="704">LL148</f>
        <v>0</v>
      </c>
      <c r="LM146" s="141">
        <f t="shared" si="704"/>
        <v>0</v>
      </c>
      <c r="LN146" s="141">
        <f t="shared" si="704"/>
        <v>0</v>
      </c>
      <c r="LO146" s="141">
        <f t="shared" si="704"/>
        <v>0</v>
      </c>
      <c r="LP146" s="141">
        <f t="shared" si="704"/>
        <v>0</v>
      </c>
      <c r="LQ146" s="141">
        <f>LQ148</f>
        <v>0</v>
      </c>
      <c r="LR146" s="141">
        <f t="shared" ref="LR146:LT146" si="705">LR148</f>
        <v>3843.89</v>
      </c>
      <c r="LS146" s="141">
        <f t="shared" si="705"/>
        <v>53945.2</v>
      </c>
      <c r="LT146" s="141">
        <f t="shared" si="705"/>
        <v>0</v>
      </c>
      <c r="LU146" s="141">
        <f>LU148</f>
        <v>0</v>
      </c>
      <c r="LV146" s="141">
        <f>LV148</f>
        <v>39208.339999999997</v>
      </c>
      <c r="LW146" s="141">
        <f>LK146+LL146+LM146+LN146+LO146+LP146+LQ146+LR146+LS146+LT146+LU146+LV146</f>
        <v>96997.43</v>
      </c>
      <c r="LX146" s="141">
        <f>LX148</f>
        <v>0</v>
      </c>
      <c r="LY146" s="141">
        <f t="shared" ref="LY146:MC146" si="706">LY148</f>
        <v>77144.3</v>
      </c>
      <c r="LZ146" s="141">
        <f t="shared" si="706"/>
        <v>0</v>
      </c>
      <c r="MA146" s="141">
        <f t="shared" si="706"/>
        <v>0</v>
      </c>
      <c r="MB146" s="141">
        <f t="shared" si="706"/>
        <v>0</v>
      </c>
      <c r="MC146" s="141">
        <f t="shared" si="706"/>
        <v>0</v>
      </c>
      <c r="MD146" s="141">
        <f>MD148</f>
        <v>0</v>
      </c>
      <c r="ME146" s="141">
        <f t="shared" ref="ME146:MG146" si="707">ME148</f>
        <v>0</v>
      </c>
      <c r="MF146" s="141">
        <f t="shared" si="707"/>
        <v>0</v>
      </c>
      <c r="MG146" s="141">
        <f t="shared" si="707"/>
        <v>0</v>
      </c>
      <c r="MH146" s="141">
        <f>MH148</f>
        <v>0</v>
      </c>
      <c r="MI146" s="141">
        <f>MI148</f>
        <v>0</v>
      </c>
      <c r="MJ146" s="141">
        <f>LX146+LY146+LZ146+MA146+MB146+MC146+MD146+ME146+MF146+MG146+MH146+MI146</f>
        <v>77144.3</v>
      </c>
    </row>
    <row r="147" spans="1:348" x14ac:dyDescent="0.2">
      <c r="A147" s="47"/>
      <c r="B147" s="46"/>
      <c r="C147" s="248" t="s">
        <v>395</v>
      </c>
      <c r="D147" s="208" t="s">
        <v>395</v>
      </c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46"/>
      <c r="AM147" s="146"/>
      <c r="AN147" s="146"/>
      <c r="AO147" s="146"/>
      <c r="AP147" s="146"/>
      <c r="AQ147" s="146"/>
      <c r="AR147" s="146"/>
      <c r="AS147" s="146"/>
      <c r="AT147" s="146"/>
      <c r="AU147" s="146"/>
      <c r="AV147" s="146"/>
      <c r="AW147" s="146"/>
      <c r="AX147" s="146"/>
      <c r="AY147" s="146"/>
      <c r="AZ147" s="146"/>
      <c r="BA147" s="146"/>
      <c r="BB147" s="146"/>
      <c r="BC147" s="146"/>
      <c r="BD147" s="146"/>
      <c r="BE147" s="146"/>
      <c r="BF147" s="146"/>
      <c r="BG147" s="146"/>
      <c r="BH147" s="146"/>
      <c r="BI147" s="146"/>
      <c r="BJ147" s="146"/>
      <c r="BK147" s="146"/>
      <c r="BL147" s="146"/>
      <c r="BM147" s="146"/>
      <c r="BN147" s="146"/>
      <c r="BO147" s="146"/>
      <c r="BP147" s="146"/>
      <c r="BQ147" s="146"/>
      <c r="BR147" s="146"/>
      <c r="BS147" s="146"/>
      <c r="BT147" s="146"/>
      <c r="BU147" s="146"/>
      <c r="BV147" s="146"/>
      <c r="BW147" s="146"/>
      <c r="BX147" s="146"/>
      <c r="BY147" s="146"/>
      <c r="BZ147" s="146"/>
      <c r="CA147" s="146"/>
      <c r="CB147" s="146"/>
      <c r="CC147" s="146"/>
      <c r="CD147" s="146"/>
      <c r="CE147" s="146"/>
      <c r="CF147" s="146"/>
      <c r="CG147" s="146"/>
      <c r="CH147" s="146"/>
      <c r="CI147" s="146"/>
      <c r="CJ147" s="146"/>
      <c r="CK147" s="146"/>
      <c r="CL147" s="146"/>
      <c r="CM147" s="146"/>
      <c r="CN147" s="146"/>
      <c r="CO147" s="146"/>
      <c r="CP147" s="146"/>
      <c r="CQ147" s="146"/>
      <c r="CR147" s="146"/>
      <c r="CS147" s="146"/>
      <c r="CT147" s="146"/>
      <c r="CU147" s="146"/>
      <c r="CV147" s="146"/>
      <c r="CW147" s="146"/>
      <c r="CX147" s="146"/>
      <c r="CY147" s="146"/>
      <c r="CZ147" s="146"/>
      <c r="DA147" s="146"/>
      <c r="DB147" s="146"/>
      <c r="DC147" s="146"/>
      <c r="DD147" s="146"/>
      <c r="DE147" s="146"/>
      <c r="DF147" s="146"/>
      <c r="DG147" s="146"/>
      <c r="DH147" s="146"/>
      <c r="DI147" s="146"/>
      <c r="DJ147" s="146"/>
      <c r="DK147" s="146"/>
      <c r="DL147" s="146"/>
      <c r="DM147" s="146"/>
      <c r="DN147" s="146"/>
      <c r="DO147" s="146"/>
      <c r="DP147" s="146"/>
      <c r="DQ147" s="146"/>
      <c r="DR147" s="146"/>
      <c r="DS147" s="146"/>
      <c r="DT147" s="146"/>
      <c r="DU147" s="146"/>
      <c r="DV147" s="146"/>
      <c r="DW147" s="146"/>
      <c r="DX147" s="146"/>
      <c r="DY147" s="146"/>
      <c r="DZ147" s="146"/>
      <c r="EA147" s="146"/>
      <c r="EB147" s="146"/>
      <c r="EC147" s="146"/>
      <c r="ED147" s="146"/>
      <c r="EE147" s="146"/>
      <c r="EF147" s="146"/>
      <c r="EG147" s="146"/>
      <c r="EH147" s="146"/>
      <c r="EI147" s="146"/>
      <c r="EJ147" s="146"/>
      <c r="EK147" s="146"/>
      <c r="EL147" s="146"/>
      <c r="EM147" s="146"/>
      <c r="EN147" s="146"/>
      <c r="EO147" s="146"/>
      <c r="EP147" s="146"/>
      <c r="EQ147" s="146"/>
      <c r="ER147" s="146"/>
      <c r="ES147" s="146"/>
      <c r="ET147" s="146"/>
      <c r="EU147" s="146"/>
      <c r="EV147" s="146"/>
      <c r="EW147" s="146"/>
      <c r="EX147" s="146"/>
      <c r="EY147" s="146"/>
      <c r="EZ147" s="146"/>
      <c r="FA147" s="146"/>
      <c r="FB147" s="146"/>
      <c r="FC147" s="146"/>
      <c r="FD147" s="146"/>
      <c r="FE147" s="146"/>
      <c r="FF147" s="146"/>
      <c r="FG147" s="146"/>
      <c r="FH147" s="146"/>
      <c r="FI147" s="146"/>
      <c r="FJ147" s="146"/>
      <c r="FK147" s="146"/>
      <c r="FL147" s="146"/>
      <c r="FM147" s="146"/>
      <c r="FN147" s="146"/>
      <c r="FO147" s="146"/>
      <c r="FP147" s="146"/>
      <c r="FQ147" s="146"/>
      <c r="FR147" s="146"/>
      <c r="FS147" s="146"/>
      <c r="FT147" s="146"/>
      <c r="FU147" s="146"/>
      <c r="FV147" s="146"/>
      <c r="FW147" s="146"/>
      <c r="FX147" s="146"/>
      <c r="FY147" s="146"/>
      <c r="FZ147" s="146"/>
      <c r="GA147" s="146"/>
      <c r="GB147" s="146"/>
      <c r="GC147" s="146"/>
      <c r="GD147" s="146"/>
      <c r="GE147" s="146"/>
      <c r="GF147" s="146"/>
      <c r="GG147" s="146"/>
      <c r="GH147" s="146"/>
      <c r="GI147" s="146"/>
      <c r="GJ147" s="146"/>
      <c r="GK147" s="146"/>
      <c r="GL147" s="146"/>
      <c r="GM147" s="146"/>
      <c r="GN147" s="146"/>
      <c r="GO147" s="146"/>
      <c r="GP147" s="146"/>
      <c r="GQ147" s="146"/>
      <c r="GR147" s="146"/>
      <c r="GS147" s="146"/>
      <c r="GT147" s="146"/>
      <c r="GU147" s="146"/>
      <c r="GV147" s="146"/>
      <c r="GW147" s="146"/>
      <c r="GX147" s="146"/>
      <c r="GY147" s="146"/>
      <c r="GZ147" s="146"/>
      <c r="HA147" s="146"/>
      <c r="HB147" s="146"/>
      <c r="HC147" s="146"/>
      <c r="HD147" s="146"/>
      <c r="HE147" s="146"/>
      <c r="HF147" s="146"/>
      <c r="HG147" s="146"/>
      <c r="HH147" s="146"/>
      <c r="HI147" s="146"/>
      <c r="HJ147" s="146"/>
      <c r="HK147" s="146"/>
      <c r="HL147" s="146"/>
      <c r="HM147" s="146"/>
      <c r="HN147" s="146"/>
      <c r="HO147" s="146"/>
      <c r="HP147" s="146"/>
      <c r="HQ147" s="146"/>
      <c r="HR147" s="146"/>
      <c r="HS147" s="146"/>
      <c r="HT147" s="146"/>
      <c r="HU147" s="146"/>
      <c r="HV147" s="146"/>
      <c r="HW147" s="146"/>
      <c r="HX147" s="146"/>
      <c r="HY147" s="146"/>
      <c r="HZ147" s="146"/>
      <c r="IA147" s="146"/>
      <c r="IB147" s="146"/>
      <c r="IC147" s="146"/>
      <c r="ID147" s="146"/>
      <c r="IE147" s="146"/>
      <c r="IF147" s="146"/>
      <c r="IG147" s="146"/>
      <c r="IH147" s="146"/>
      <c r="II147" s="146"/>
      <c r="IJ147" s="146"/>
      <c r="IK147" s="146"/>
      <c r="IL147" s="146"/>
      <c r="IM147" s="146"/>
      <c r="IN147" s="146"/>
      <c r="IO147" s="146"/>
      <c r="IP147" s="146"/>
      <c r="IQ147" s="146"/>
      <c r="IR147" s="146"/>
      <c r="IS147" s="146"/>
      <c r="IT147" s="146"/>
      <c r="IU147" s="146"/>
      <c r="IV147" s="146"/>
      <c r="IW147" s="146"/>
      <c r="IX147" s="146"/>
      <c r="IY147" s="146"/>
      <c r="IZ147" s="146"/>
      <c r="JA147" s="146"/>
      <c r="JB147" s="146"/>
      <c r="JC147" s="146"/>
      <c r="JD147" s="146"/>
      <c r="JE147" s="146"/>
      <c r="JF147" s="146"/>
      <c r="JG147" s="146"/>
      <c r="JH147" s="146"/>
      <c r="JI147" s="146"/>
      <c r="JJ147" s="146"/>
      <c r="JK147" s="146"/>
      <c r="JL147" s="146"/>
      <c r="JM147" s="146"/>
      <c r="JN147" s="146"/>
      <c r="JO147" s="146"/>
      <c r="JP147" s="146"/>
      <c r="JQ147" s="146"/>
      <c r="JR147" s="146"/>
      <c r="JS147" s="146"/>
      <c r="JT147" s="146"/>
      <c r="JU147" s="146"/>
      <c r="JV147" s="146"/>
      <c r="JW147" s="146"/>
      <c r="JX147" s="146"/>
      <c r="JY147" s="146"/>
      <c r="JZ147" s="146"/>
      <c r="KA147" s="146"/>
      <c r="KB147" s="146"/>
      <c r="KC147" s="146"/>
      <c r="KD147" s="146"/>
      <c r="KE147" s="146"/>
      <c r="KF147" s="146"/>
      <c r="KG147" s="146"/>
      <c r="KH147" s="146"/>
      <c r="KI147" s="146"/>
      <c r="KJ147" s="146"/>
      <c r="KK147" s="146"/>
      <c r="KL147" s="146"/>
      <c r="KM147" s="146"/>
      <c r="KN147" s="146"/>
      <c r="KO147" s="146"/>
      <c r="KP147" s="146"/>
      <c r="KQ147" s="146"/>
      <c r="KR147" s="146"/>
      <c r="KS147" s="146"/>
      <c r="KT147" s="146"/>
      <c r="KU147" s="146"/>
      <c r="KV147" s="146"/>
      <c r="KW147" s="146"/>
      <c r="KX147" s="146"/>
      <c r="KY147" s="146"/>
      <c r="KZ147" s="146"/>
      <c r="LA147" s="146"/>
      <c r="LB147" s="146"/>
      <c r="LC147" s="146"/>
      <c r="LD147" s="146"/>
      <c r="LE147" s="146"/>
      <c r="LF147" s="146"/>
      <c r="LG147" s="146"/>
      <c r="LH147" s="146"/>
      <c r="LI147" s="146"/>
      <c r="LJ147" s="146"/>
      <c r="LK147" s="146"/>
      <c r="LL147" s="146"/>
      <c r="LM147" s="146"/>
      <c r="LN147" s="146"/>
      <c r="LO147" s="146"/>
      <c r="LP147" s="146"/>
      <c r="LQ147" s="146"/>
      <c r="LR147" s="146"/>
      <c r="LS147" s="146"/>
      <c r="LT147" s="146"/>
      <c r="LU147" s="146"/>
      <c r="LV147" s="146"/>
      <c r="LW147" s="146"/>
      <c r="LX147" s="146"/>
      <c r="LY147" s="146"/>
      <c r="LZ147" s="146"/>
      <c r="MA147" s="146"/>
      <c r="MB147" s="146"/>
      <c r="MC147" s="146"/>
      <c r="MD147" s="146"/>
      <c r="ME147" s="146"/>
      <c r="MF147" s="146"/>
      <c r="MG147" s="146"/>
      <c r="MH147" s="146"/>
      <c r="MI147" s="146"/>
      <c r="MJ147" s="146"/>
    </row>
    <row r="148" spans="1:348" ht="15.75" x14ac:dyDescent="0.25">
      <c r="A148" s="50">
        <v>7870</v>
      </c>
      <c r="B148" s="51"/>
      <c r="C148" s="247" t="s">
        <v>444</v>
      </c>
      <c r="D148" s="207" t="s">
        <v>98</v>
      </c>
      <c r="E148" s="145" t="s">
        <v>193</v>
      </c>
      <c r="F148" s="145" t="s">
        <v>193</v>
      </c>
      <c r="G148" s="145" t="s">
        <v>193</v>
      </c>
      <c r="H148" s="145" t="s">
        <v>193</v>
      </c>
      <c r="I148" s="145" t="s">
        <v>193</v>
      </c>
      <c r="J148" s="145" t="s">
        <v>193</v>
      </c>
      <c r="K148" s="145" t="s">
        <v>193</v>
      </c>
      <c r="L148" s="145" t="s">
        <v>193</v>
      </c>
      <c r="M148" s="145" t="s">
        <v>193</v>
      </c>
      <c r="N148" s="145" t="s">
        <v>193</v>
      </c>
      <c r="O148" s="145" t="s">
        <v>193</v>
      </c>
      <c r="P148" s="145" t="s">
        <v>193</v>
      </c>
      <c r="Q148" s="145" t="s">
        <v>193</v>
      </c>
      <c r="R148" s="145" t="s">
        <v>193</v>
      </c>
      <c r="S148" s="145" t="s">
        <v>193</v>
      </c>
      <c r="T148" s="145" t="s">
        <v>193</v>
      </c>
      <c r="U148" s="145" t="s">
        <v>193</v>
      </c>
      <c r="V148" s="145" t="s">
        <v>193</v>
      </c>
      <c r="W148" s="145" t="s">
        <v>193</v>
      </c>
      <c r="X148" s="145" t="s">
        <v>193</v>
      </c>
      <c r="Y148" s="145" t="s">
        <v>193</v>
      </c>
      <c r="Z148" s="145" t="s">
        <v>193</v>
      </c>
      <c r="AA148" s="145" t="s">
        <v>193</v>
      </c>
      <c r="AB148" s="145" t="s">
        <v>193</v>
      </c>
      <c r="AC148" s="145" t="s">
        <v>193</v>
      </c>
      <c r="AD148" s="145" t="s">
        <v>193</v>
      </c>
      <c r="AE148" s="145" t="s">
        <v>193</v>
      </c>
      <c r="AF148" s="145" t="s">
        <v>193</v>
      </c>
      <c r="AG148" s="145" t="s">
        <v>193</v>
      </c>
      <c r="AH148" s="145" t="s">
        <v>193</v>
      </c>
      <c r="AI148" s="145" t="s">
        <v>193</v>
      </c>
      <c r="AJ148" s="145" t="s">
        <v>193</v>
      </c>
      <c r="AK148" s="145" t="s">
        <v>193</v>
      </c>
      <c r="AL148" s="145" t="s">
        <v>193</v>
      </c>
      <c r="AM148" s="145" t="s">
        <v>193</v>
      </c>
      <c r="AN148" s="145" t="s">
        <v>193</v>
      </c>
      <c r="AO148" s="145" t="s">
        <v>193</v>
      </c>
      <c r="AP148" s="145" t="s">
        <v>193</v>
      </c>
      <c r="AQ148" s="145" t="s">
        <v>193</v>
      </c>
      <c r="AR148" s="145" t="s">
        <v>193</v>
      </c>
      <c r="AS148" s="145" t="s">
        <v>193</v>
      </c>
      <c r="AT148" s="145" t="s">
        <v>193</v>
      </c>
      <c r="AU148" s="145" t="s">
        <v>193</v>
      </c>
      <c r="AV148" s="145" t="s">
        <v>193</v>
      </c>
      <c r="AW148" s="145" t="s">
        <v>193</v>
      </c>
      <c r="AX148" s="145" t="s">
        <v>193</v>
      </c>
      <c r="AY148" s="145" t="s">
        <v>193</v>
      </c>
      <c r="AZ148" s="145" t="s">
        <v>193</v>
      </c>
      <c r="BA148" s="145" t="s">
        <v>193</v>
      </c>
      <c r="BB148" s="145" t="s">
        <v>193</v>
      </c>
      <c r="BC148" s="145" t="s">
        <v>193</v>
      </c>
      <c r="BD148" s="145" t="s">
        <v>193</v>
      </c>
      <c r="BE148" s="145" t="s">
        <v>193</v>
      </c>
      <c r="BF148" s="145" t="s">
        <v>193</v>
      </c>
      <c r="BG148" s="145" t="s">
        <v>193</v>
      </c>
      <c r="BH148" s="145" t="s">
        <v>193</v>
      </c>
      <c r="BI148" s="145" t="s">
        <v>193</v>
      </c>
      <c r="BJ148" s="145" t="s">
        <v>193</v>
      </c>
      <c r="BK148" s="145" t="s">
        <v>193</v>
      </c>
      <c r="BL148" s="145" t="s">
        <v>193</v>
      </c>
      <c r="BM148" s="145" t="s">
        <v>193</v>
      </c>
      <c r="BN148" s="145" t="s">
        <v>193</v>
      </c>
      <c r="BO148" s="145" t="s">
        <v>193</v>
      </c>
      <c r="BP148" s="145" t="s">
        <v>193</v>
      </c>
      <c r="BQ148" s="145" t="s">
        <v>193</v>
      </c>
      <c r="BR148" s="145" t="s">
        <v>193</v>
      </c>
      <c r="BS148" s="145" t="s">
        <v>193</v>
      </c>
      <c r="BT148" s="145" t="s">
        <v>193</v>
      </c>
      <c r="BU148" s="145" t="s">
        <v>193</v>
      </c>
      <c r="BV148" s="145" t="s">
        <v>193</v>
      </c>
      <c r="BW148" s="145" t="s">
        <v>193</v>
      </c>
      <c r="BX148" s="145" t="s">
        <v>193</v>
      </c>
      <c r="BY148" s="145" t="s">
        <v>193</v>
      </c>
      <c r="BZ148" s="145" t="s">
        <v>193</v>
      </c>
      <c r="CA148" s="145" t="s">
        <v>193</v>
      </c>
      <c r="CB148" s="145" t="s">
        <v>193</v>
      </c>
      <c r="CC148" s="145" t="s">
        <v>193</v>
      </c>
      <c r="CD148" s="145" t="s">
        <v>193</v>
      </c>
      <c r="CE148" s="145" t="s">
        <v>193</v>
      </c>
      <c r="CF148" s="145" t="s">
        <v>193</v>
      </c>
      <c r="CG148" s="145" t="s">
        <v>193</v>
      </c>
      <c r="CH148" s="145" t="s">
        <v>193</v>
      </c>
      <c r="CI148" s="145" t="s">
        <v>193</v>
      </c>
      <c r="CJ148" s="145" t="s">
        <v>193</v>
      </c>
      <c r="CK148" s="150">
        <f>CK149</f>
        <v>0</v>
      </c>
      <c r="CL148" s="150">
        <f t="shared" ref="CL148:CV148" si="708">CL149</f>
        <v>0</v>
      </c>
      <c r="CM148" s="150">
        <f t="shared" si="708"/>
        <v>0</v>
      </c>
      <c r="CN148" s="150">
        <f t="shared" si="708"/>
        <v>0</v>
      </c>
      <c r="CO148" s="150">
        <f t="shared" si="708"/>
        <v>0</v>
      </c>
      <c r="CP148" s="150">
        <f t="shared" si="708"/>
        <v>0</v>
      </c>
      <c r="CQ148" s="150">
        <f t="shared" si="708"/>
        <v>0</v>
      </c>
      <c r="CR148" s="150">
        <f t="shared" si="708"/>
        <v>0</v>
      </c>
      <c r="CS148" s="150">
        <f t="shared" si="708"/>
        <v>0</v>
      </c>
      <c r="CT148" s="150">
        <f t="shared" si="708"/>
        <v>0</v>
      </c>
      <c r="CU148" s="150">
        <f t="shared" si="708"/>
        <v>0</v>
      </c>
      <c r="CV148" s="150">
        <f t="shared" si="708"/>
        <v>6372.0580871306965</v>
      </c>
      <c r="CW148" s="150">
        <f>CK148+CL148+CM148+CN148+CO148+CP148+CQ148+CR148+CS148+CT148+CU148+CV148</f>
        <v>6372.0580871306965</v>
      </c>
      <c r="CX148" s="150">
        <f t="shared" ref="CX148:DI148" si="709">CX149</f>
        <v>0</v>
      </c>
      <c r="CY148" s="150">
        <f t="shared" si="709"/>
        <v>0</v>
      </c>
      <c r="CZ148" s="150">
        <f t="shared" si="709"/>
        <v>1685.8621265231181</v>
      </c>
      <c r="DA148" s="150">
        <f t="shared" si="709"/>
        <v>0</v>
      </c>
      <c r="DB148" s="150">
        <f t="shared" si="709"/>
        <v>0</v>
      </c>
      <c r="DC148" s="150">
        <f t="shared" si="709"/>
        <v>0</v>
      </c>
      <c r="DD148" s="150">
        <f t="shared" si="709"/>
        <v>1556.5014187948591</v>
      </c>
      <c r="DE148" s="150">
        <f t="shared" si="709"/>
        <v>0</v>
      </c>
      <c r="DF148" s="150">
        <f t="shared" si="709"/>
        <v>2048.9066933733934</v>
      </c>
      <c r="DG148" s="150">
        <f t="shared" si="709"/>
        <v>0</v>
      </c>
      <c r="DH148" s="150">
        <f t="shared" si="709"/>
        <v>396.42797529627779</v>
      </c>
      <c r="DI148" s="150">
        <f t="shared" si="709"/>
        <v>0</v>
      </c>
      <c r="DJ148" s="150">
        <f>CX148+CY148+CZ148+DA148+DB148+DC148+DD148+DE148+DF148+DG148+DH148+DI148</f>
        <v>5687.6982139876482</v>
      </c>
      <c r="DK148" s="150">
        <f t="shared" ref="DK148:DV148" si="710">DK149</f>
        <v>0</v>
      </c>
      <c r="DL148" s="150">
        <f t="shared" si="710"/>
        <v>0</v>
      </c>
      <c r="DM148" s="150">
        <f t="shared" si="710"/>
        <v>717.7432815890503</v>
      </c>
      <c r="DN148" s="150">
        <f t="shared" si="710"/>
        <v>0</v>
      </c>
      <c r="DO148" s="150">
        <f t="shared" si="710"/>
        <v>1431.3136371223502</v>
      </c>
      <c r="DP148" s="150">
        <f t="shared" si="710"/>
        <v>746.95376397930238</v>
      </c>
      <c r="DQ148" s="150">
        <f t="shared" si="710"/>
        <v>717.7432815890503</v>
      </c>
      <c r="DR148" s="150">
        <f t="shared" si="710"/>
        <v>1439.6594892338508</v>
      </c>
      <c r="DS148" s="150">
        <f t="shared" si="710"/>
        <v>1180.9380737773326</v>
      </c>
      <c r="DT148" s="150">
        <f t="shared" si="710"/>
        <v>0</v>
      </c>
      <c r="DU148" s="150">
        <f t="shared" si="710"/>
        <v>0</v>
      </c>
      <c r="DV148" s="150">
        <f t="shared" si="710"/>
        <v>15489.901518945086</v>
      </c>
      <c r="DW148" s="150">
        <f>DK148+DL148+DM148+DN148+DO148+DP148+DQ148+DR148+DS148+DT148+DU148+DV148</f>
        <v>21724.253046236023</v>
      </c>
      <c r="DX148" s="150">
        <f t="shared" ref="DX148:GI148" si="711">DX149</f>
        <v>0</v>
      </c>
      <c r="DY148" s="150">
        <f t="shared" si="711"/>
        <v>0</v>
      </c>
      <c r="DZ148" s="150">
        <f t="shared" si="711"/>
        <v>915.84</v>
      </c>
      <c r="EA148" s="150">
        <f t="shared" si="711"/>
        <v>0</v>
      </c>
      <c r="EB148" s="150">
        <f t="shared" si="711"/>
        <v>0</v>
      </c>
      <c r="EC148" s="150">
        <f t="shared" si="711"/>
        <v>0</v>
      </c>
      <c r="ED148" s="150">
        <f t="shared" si="711"/>
        <v>0</v>
      </c>
      <c r="EE148" s="150">
        <f t="shared" si="711"/>
        <v>0</v>
      </c>
      <c r="EF148" s="150">
        <f t="shared" si="711"/>
        <v>0</v>
      </c>
      <c r="EG148" s="150">
        <f t="shared" si="711"/>
        <v>643.46</v>
      </c>
      <c r="EH148" s="150">
        <f t="shared" si="711"/>
        <v>0</v>
      </c>
      <c r="EI148" s="150">
        <f t="shared" si="711"/>
        <v>17735</v>
      </c>
      <c r="EJ148" s="150">
        <f>DX148+DY148+DZ148+EA148+EB148+EC148+ED148+EE148+EF148+EG148+EH148+EI148</f>
        <v>19294.3</v>
      </c>
      <c r="EK148" s="150">
        <f t="shared" si="711"/>
        <v>736.57</v>
      </c>
      <c r="EL148" s="150">
        <f t="shared" si="711"/>
        <v>737</v>
      </c>
      <c r="EM148" s="150">
        <f t="shared" si="711"/>
        <v>0</v>
      </c>
      <c r="EN148" s="150">
        <f t="shared" si="711"/>
        <v>0</v>
      </c>
      <c r="EO148" s="150">
        <f t="shared" si="711"/>
        <v>0</v>
      </c>
      <c r="EP148" s="150">
        <f t="shared" si="711"/>
        <v>737</v>
      </c>
      <c r="EQ148" s="150">
        <f t="shared" si="711"/>
        <v>0</v>
      </c>
      <c r="ER148" s="150">
        <f t="shared" si="711"/>
        <v>0</v>
      </c>
      <c r="ES148" s="150">
        <f t="shared" si="711"/>
        <v>22037</v>
      </c>
      <c r="ET148" s="150">
        <f t="shared" si="711"/>
        <v>506</v>
      </c>
      <c r="EU148" s="150">
        <f t="shared" si="711"/>
        <v>0</v>
      </c>
      <c r="EV148" s="150">
        <f t="shared" si="711"/>
        <v>1987</v>
      </c>
      <c r="EW148" s="150">
        <f>EK148+EL148+EM148+EN148+EO148+EP148+EQ148+ER148+ES148+ET148+EU148+EV148</f>
        <v>26740.57</v>
      </c>
      <c r="EX148" s="150">
        <f t="shared" si="711"/>
        <v>0</v>
      </c>
      <c r="EY148" s="150">
        <f t="shared" si="711"/>
        <v>0</v>
      </c>
      <c r="EZ148" s="150">
        <f t="shared" si="711"/>
        <v>0</v>
      </c>
      <c r="FA148" s="150">
        <f t="shared" si="711"/>
        <v>0</v>
      </c>
      <c r="FB148" s="150">
        <f t="shared" si="711"/>
        <v>0</v>
      </c>
      <c r="FC148" s="150">
        <f t="shared" si="711"/>
        <v>0</v>
      </c>
      <c r="FD148" s="150">
        <f t="shared" si="711"/>
        <v>0</v>
      </c>
      <c r="FE148" s="150">
        <f t="shared" si="711"/>
        <v>767</v>
      </c>
      <c r="FF148" s="150">
        <f t="shared" si="711"/>
        <v>0</v>
      </c>
      <c r="FG148" s="150">
        <f t="shared" si="711"/>
        <v>316</v>
      </c>
      <c r="FH148" s="150">
        <f t="shared" si="711"/>
        <v>0</v>
      </c>
      <c r="FI148" s="150">
        <f t="shared" si="711"/>
        <v>0</v>
      </c>
      <c r="FJ148" s="150">
        <f>EX148+EY148+EZ148+FA148+FB148+FC148+FD148+FE148+FF148+FG148+FH148+FI148</f>
        <v>1083</v>
      </c>
      <c r="FK148" s="150">
        <f t="shared" si="711"/>
        <v>0</v>
      </c>
      <c r="FL148" s="150">
        <f t="shared" si="711"/>
        <v>14967.7</v>
      </c>
      <c r="FM148" s="150">
        <f t="shared" si="711"/>
        <v>0</v>
      </c>
      <c r="FN148" s="150">
        <f t="shared" si="711"/>
        <v>0</v>
      </c>
      <c r="FO148" s="150">
        <f t="shared" si="711"/>
        <v>0</v>
      </c>
      <c r="FP148" s="150">
        <f t="shared" si="711"/>
        <v>0</v>
      </c>
      <c r="FQ148" s="150">
        <f t="shared" si="711"/>
        <v>0</v>
      </c>
      <c r="FR148" s="150">
        <f t="shared" si="711"/>
        <v>647</v>
      </c>
      <c r="FS148" s="150">
        <f t="shared" si="711"/>
        <v>0</v>
      </c>
      <c r="FT148" s="150">
        <f t="shared" si="711"/>
        <v>0</v>
      </c>
      <c r="FU148" s="150">
        <f t="shared" si="711"/>
        <v>0</v>
      </c>
      <c r="FV148" s="150">
        <f t="shared" si="711"/>
        <v>2756</v>
      </c>
      <c r="FW148" s="150">
        <f>FK148+FL148+FM148+FN148+FO148+FP148+FQ148+FR148+FS148+FT148+FU148+FV148</f>
        <v>18370.7</v>
      </c>
      <c r="FX148" s="150">
        <f t="shared" si="711"/>
        <v>0</v>
      </c>
      <c r="FY148" s="150">
        <f t="shared" si="711"/>
        <v>0</v>
      </c>
      <c r="FZ148" s="150">
        <f t="shared" si="711"/>
        <v>816</v>
      </c>
      <c r="GA148" s="150">
        <f t="shared" si="711"/>
        <v>0</v>
      </c>
      <c r="GB148" s="150">
        <f t="shared" si="711"/>
        <v>435</v>
      </c>
      <c r="GC148" s="150">
        <f t="shared" si="711"/>
        <v>0</v>
      </c>
      <c r="GD148" s="150">
        <f t="shared" si="711"/>
        <v>1323</v>
      </c>
      <c r="GE148" s="150">
        <f t="shared" si="711"/>
        <v>489</v>
      </c>
      <c r="GF148" s="150">
        <f t="shared" si="711"/>
        <v>0</v>
      </c>
      <c r="GG148" s="150">
        <f t="shared" si="711"/>
        <v>0</v>
      </c>
      <c r="GH148" s="150">
        <f t="shared" si="711"/>
        <v>101671.46</v>
      </c>
      <c r="GI148" s="150">
        <f t="shared" si="711"/>
        <v>0</v>
      </c>
      <c r="GJ148" s="150">
        <f>FY148+FZ148+GA148+GB148+GC148+GD148+GE148+GF148+GH148+GG148+GI148+FX148</f>
        <v>104734.46</v>
      </c>
      <c r="GK148" s="150">
        <f t="shared" ref="GK148:IX148" si="712">GK149</f>
        <v>0</v>
      </c>
      <c r="GL148" s="150">
        <f t="shared" si="712"/>
        <v>69822.87</v>
      </c>
      <c r="GM148" s="150">
        <f t="shared" si="712"/>
        <v>52132</v>
      </c>
      <c r="GN148" s="150">
        <f t="shared" si="712"/>
        <v>54132.86</v>
      </c>
      <c r="GO148" s="150">
        <f t="shared" si="712"/>
        <v>101115.68</v>
      </c>
      <c r="GP148" s="150">
        <f t="shared" si="712"/>
        <v>14670.48</v>
      </c>
      <c r="GQ148" s="150">
        <f t="shared" si="712"/>
        <v>0</v>
      </c>
      <c r="GR148" s="150">
        <f t="shared" si="712"/>
        <v>868.97</v>
      </c>
      <c r="GS148" s="150">
        <f t="shared" si="712"/>
        <v>0</v>
      </c>
      <c r="GT148" s="150">
        <f t="shared" si="712"/>
        <v>0</v>
      </c>
      <c r="GU148" s="150">
        <f t="shared" si="712"/>
        <v>23392.62</v>
      </c>
      <c r="GV148" s="150">
        <f t="shared" si="712"/>
        <v>0</v>
      </c>
      <c r="GW148" s="150">
        <f>GK148+GL148+GM148+GN148+GO148+GP148+GQ148+GR148+GS148+GT148+GU148+GV148</f>
        <v>316135.47999999992</v>
      </c>
      <c r="GX148" s="150">
        <f t="shared" si="712"/>
        <v>0</v>
      </c>
      <c r="GY148" s="150">
        <f t="shared" si="712"/>
        <v>0</v>
      </c>
      <c r="GZ148" s="150">
        <f t="shared" si="712"/>
        <v>0</v>
      </c>
      <c r="HA148" s="150">
        <f t="shared" si="712"/>
        <v>685.6</v>
      </c>
      <c r="HB148" s="150">
        <f t="shared" si="712"/>
        <v>0</v>
      </c>
      <c r="HC148" s="150">
        <f t="shared" si="712"/>
        <v>0</v>
      </c>
      <c r="HD148" s="150">
        <f t="shared" si="712"/>
        <v>0</v>
      </c>
      <c r="HE148" s="150">
        <f t="shared" si="712"/>
        <v>0</v>
      </c>
      <c r="HF148" s="150">
        <f t="shared" si="712"/>
        <v>0</v>
      </c>
      <c r="HG148" s="150">
        <f t="shared" si="712"/>
        <v>0</v>
      </c>
      <c r="HH148" s="150">
        <f t="shared" si="712"/>
        <v>0</v>
      </c>
      <c r="HI148" s="150">
        <f t="shared" si="712"/>
        <v>537.6</v>
      </c>
      <c r="HJ148" s="150">
        <f>GX148+GY148+GZ148+HA148+HB148+HC148+HD148+HE148+HF148+HG148+HH148+HI148</f>
        <v>1223.2</v>
      </c>
      <c r="HK148" s="150">
        <f t="shared" si="712"/>
        <v>1075.2</v>
      </c>
      <c r="HL148" s="150">
        <f t="shared" si="712"/>
        <v>50992.84</v>
      </c>
      <c r="HM148" s="150">
        <f t="shared" si="712"/>
        <v>1521.74</v>
      </c>
      <c r="HN148" s="150">
        <f t="shared" si="712"/>
        <v>1377.1999999999998</v>
      </c>
      <c r="HO148" s="150">
        <f t="shared" si="712"/>
        <v>0</v>
      </c>
      <c r="HP148" s="150">
        <f t="shared" si="712"/>
        <v>1157.2000000000003</v>
      </c>
      <c r="HQ148" s="150">
        <f t="shared" si="712"/>
        <v>10038.67</v>
      </c>
      <c r="HR148" s="150">
        <f t="shared" si="712"/>
        <v>0</v>
      </c>
      <c r="HS148" s="150">
        <f t="shared" si="712"/>
        <v>554.95000000000005</v>
      </c>
      <c r="HT148" s="150">
        <f t="shared" si="712"/>
        <v>0</v>
      </c>
      <c r="HU148" s="150">
        <f t="shared" si="712"/>
        <v>0</v>
      </c>
      <c r="HV148" s="150">
        <f t="shared" si="712"/>
        <v>723.96</v>
      </c>
      <c r="HW148" s="150">
        <f>HK148+HL148+HM148+HN148+HO148+HP148+HQ148+HR148+HS148+HT148+HU148+HV148</f>
        <v>67441.759999999995</v>
      </c>
      <c r="HX148" s="150">
        <f t="shared" si="712"/>
        <v>0</v>
      </c>
      <c r="HY148" s="150">
        <f t="shared" si="712"/>
        <v>638.96</v>
      </c>
      <c r="HZ148" s="150">
        <f t="shared" si="712"/>
        <v>723.96</v>
      </c>
      <c r="IA148" s="150">
        <f t="shared" si="712"/>
        <v>822.96</v>
      </c>
      <c r="IB148" s="150">
        <f t="shared" si="712"/>
        <v>0</v>
      </c>
      <c r="IC148" s="150">
        <f t="shared" si="712"/>
        <v>1213.3599999999999</v>
      </c>
      <c r="ID148" s="150">
        <f t="shared" si="712"/>
        <v>666</v>
      </c>
      <c r="IE148" s="150">
        <f t="shared" si="712"/>
        <v>1157.54</v>
      </c>
      <c r="IF148" s="150">
        <f t="shared" si="712"/>
        <v>849.49</v>
      </c>
      <c r="IG148" s="150">
        <f t="shared" si="712"/>
        <v>0</v>
      </c>
      <c r="IH148" s="150">
        <f t="shared" si="712"/>
        <v>0</v>
      </c>
      <c r="II148" s="150">
        <f t="shared" si="712"/>
        <v>752.49</v>
      </c>
      <c r="IJ148" s="150">
        <f>HX148+HY148+HZ148+IA148+IB148+IC148+ID148+IE148+IF148+IG148+IH148+II148</f>
        <v>6824.7599999999993</v>
      </c>
      <c r="IK148" s="150">
        <f t="shared" si="712"/>
        <v>647.49</v>
      </c>
      <c r="IL148" s="150">
        <f t="shared" si="712"/>
        <v>0</v>
      </c>
      <c r="IM148" s="150">
        <f t="shared" si="712"/>
        <v>622.49</v>
      </c>
      <c r="IN148" s="150">
        <f t="shared" si="712"/>
        <v>49186.829999999994</v>
      </c>
      <c r="IO148" s="150">
        <f t="shared" si="712"/>
        <v>1408.98</v>
      </c>
      <c r="IP148" s="150">
        <f t="shared" si="712"/>
        <v>0</v>
      </c>
      <c r="IQ148" s="150">
        <f t="shared" si="712"/>
        <v>0</v>
      </c>
      <c r="IR148" s="150">
        <f t="shared" si="712"/>
        <v>500.11</v>
      </c>
      <c r="IS148" s="150">
        <f t="shared" si="712"/>
        <v>0</v>
      </c>
      <c r="IT148" s="150">
        <f t="shared" si="712"/>
        <v>0</v>
      </c>
      <c r="IU148" s="150">
        <f t="shared" si="712"/>
        <v>32295.8</v>
      </c>
      <c r="IV148" s="150">
        <f t="shared" si="712"/>
        <v>54554.06</v>
      </c>
      <c r="IW148" s="150">
        <f>IK148+IL148+IM148+IN148+IO148+IP148+IQ148+IR148+IS148+IT148+IU148+IV148</f>
        <v>139215.76</v>
      </c>
      <c r="IX148" s="150">
        <f t="shared" si="712"/>
        <v>17431.79</v>
      </c>
      <c r="IY148" s="150">
        <f t="shared" ref="IY148:JI148" si="713">IY149</f>
        <v>1014.5</v>
      </c>
      <c r="IZ148" s="150">
        <f t="shared" si="713"/>
        <v>0</v>
      </c>
      <c r="JA148" s="150">
        <f t="shared" si="713"/>
        <v>536.25</v>
      </c>
      <c r="JB148" s="150">
        <f t="shared" si="713"/>
        <v>178162.15</v>
      </c>
      <c r="JC148" s="150">
        <f t="shared" si="713"/>
        <v>492.25</v>
      </c>
      <c r="JD148" s="150">
        <f t="shared" si="713"/>
        <v>1527.91</v>
      </c>
      <c r="JE148" s="150">
        <f t="shared" si="713"/>
        <v>37557.279999999999</v>
      </c>
      <c r="JF148" s="150">
        <f t="shared" si="713"/>
        <v>0</v>
      </c>
      <c r="JG148" s="150">
        <f t="shared" si="713"/>
        <v>0</v>
      </c>
      <c r="JH148" s="150">
        <f t="shared" si="713"/>
        <v>411.84</v>
      </c>
      <c r="JI148" s="150">
        <f t="shared" si="713"/>
        <v>522.84</v>
      </c>
      <c r="JJ148" s="150">
        <f>IX148+IY148+IZ148+JA148+JB148+JC148+JD148+JE148+JF148+JG148+JH148+JI148</f>
        <v>237656.81</v>
      </c>
      <c r="JK148" s="150">
        <f t="shared" ref="JK148:KH148" si="714">JK149</f>
        <v>32382.65</v>
      </c>
      <c r="JL148" s="150">
        <f t="shared" si="714"/>
        <v>477.84</v>
      </c>
      <c r="JM148" s="150">
        <f t="shared" si="714"/>
        <v>524.84</v>
      </c>
      <c r="JN148" s="150">
        <f t="shared" si="714"/>
        <v>4427.67</v>
      </c>
      <c r="JO148" s="150">
        <f t="shared" si="714"/>
        <v>0</v>
      </c>
      <c r="JP148" s="150">
        <f t="shared" si="714"/>
        <v>1168.04</v>
      </c>
      <c r="JQ148" s="150">
        <f t="shared" si="714"/>
        <v>1484.12</v>
      </c>
      <c r="JR148" s="150">
        <f t="shared" si="714"/>
        <v>0</v>
      </c>
      <c r="JS148" s="150">
        <f t="shared" si="714"/>
        <v>0</v>
      </c>
      <c r="JT148" s="150">
        <f t="shared" si="714"/>
        <v>0</v>
      </c>
      <c r="JU148" s="150">
        <f t="shared" si="714"/>
        <v>0</v>
      </c>
      <c r="JV148" s="150">
        <f t="shared" si="714"/>
        <v>532.80999999999995</v>
      </c>
      <c r="JW148" s="150">
        <f>JK148+JL148+JM148+JN148+JO148+JP148+JQ148+JR148+JS148+JT148+JU148+JV148</f>
        <v>40997.969999999994</v>
      </c>
      <c r="JX148" s="150">
        <f>JX149</f>
        <v>0</v>
      </c>
      <c r="JY148" s="150">
        <f t="shared" si="714"/>
        <v>0</v>
      </c>
      <c r="JZ148" s="150">
        <f t="shared" si="714"/>
        <v>597.80999999999995</v>
      </c>
      <c r="KA148" s="150">
        <f t="shared" si="714"/>
        <v>0</v>
      </c>
      <c r="KB148" s="150">
        <f t="shared" si="714"/>
        <v>0</v>
      </c>
      <c r="KC148" s="150">
        <f t="shared" si="714"/>
        <v>0</v>
      </c>
      <c r="KD148" s="150">
        <f>KD149</f>
        <v>925.22</v>
      </c>
      <c r="KE148" s="150">
        <f t="shared" si="714"/>
        <v>0</v>
      </c>
      <c r="KF148" s="150">
        <f t="shared" si="714"/>
        <v>68614.840000000011</v>
      </c>
      <c r="KG148" s="150">
        <f t="shared" si="714"/>
        <v>0</v>
      </c>
      <c r="KH148" s="150">
        <f t="shared" si="714"/>
        <v>4399.22</v>
      </c>
      <c r="KI148" s="150">
        <f>KI149</f>
        <v>200.94</v>
      </c>
      <c r="KJ148" s="150">
        <f>JX148+JY148+JZ148+KA148+KB148+KC148+KD148+KE148+KF148+KG148+KH148+KI148</f>
        <v>74738.030000000013</v>
      </c>
      <c r="KK148" s="150">
        <f>KK149</f>
        <v>0</v>
      </c>
      <c r="KL148" s="150">
        <f t="shared" ref="KL148:KU148" si="715">KL149</f>
        <v>96026.420000000013</v>
      </c>
      <c r="KM148" s="150">
        <f t="shared" si="715"/>
        <v>0</v>
      </c>
      <c r="KN148" s="150">
        <f t="shared" si="715"/>
        <v>0</v>
      </c>
      <c r="KO148" s="150">
        <f t="shared" si="715"/>
        <v>0</v>
      </c>
      <c r="KP148" s="150">
        <f t="shared" si="715"/>
        <v>0</v>
      </c>
      <c r="KQ148" s="150">
        <f>KQ149</f>
        <v>0</v>
      </c>
      <c r="KR148" s="150">
        <f t="shared" si="715"/>
        <v>0</v>
      </c>
      <c r="KS148" s="150">
        <f t="shared" si="715"/>
        <v>0</v>
      </c>
      <c r="KT148" s="150">
        <f t="shared" si="715"/>
        <v>0</v>
      </c>
      <c r="KU148" s="150">
        <f t="shared" si="715"/>
        <v>0</v>
      </c>
      <c r="KV148" s="150">
        <f>KV149</f>
        <v>0</v>
      </c>
      <c r="KW148" s="150">
        <f>KK148+KL148+KM148+KN148+KO148+KP148+KQ148+KR148+KS148+KT148+KU148+KV148</f>
        <v>96026.420000000013</v>
      </c>
      <c r="KX148" s="150">
        <f>KX149</f>
        <v>0</v>
      </c>
      <c r="KY148" s="150">
        <f t="shared" ref="KY148:LH148" si="716">KY149</f>
        <v>0</v>
      </c>
      <c r="KZ148" s="150">
        <f t="shared" si="716"/>
        <v>0</v>
      </c>
      <c r="LA148" s="150">
        <f t="shared" si="716"/>
        <v>0</v>
      </c>
      <c r="LB148" s="150">
        <f t="shared" si="716"/>
        <v>0</v>
      </c>
      <c r="LC148" s="150">
        <f t="shared" si="716"/>
        <v>18350.28</v>
      </c>
      <c r="LD148" s="150">
        <f>LD149</f>
        <v>0</v>
      </c>
      <c r="LE148" s="150">
        <f t="shared" si="716"/>
        <v>143983.20000000001</v>
      </c>
      <c r="LF148" s="150">
        <f t="shared" si="716"/>
        <v>21275.13</v>
      </c>
      <c r="LG148" s="150">
        <f t="shared" si="716"/>
        <v>0</v>
      </c>
      <c r="LH148" s="150">
        <f t="shared" si="716"/>
        <v>0</v>
      </c>
      <c r="LI148" s="150">
        <f>LI149</f>
        <v>0</v>
      </c>
      <c r="LJ148" s="150">
        <f>KX148+KY148+KZ148+LA148+LB148+LC148+LD148+LE148+LF148+LG148+LH148+LI148</f>
        <v>183608.61000000002</v>
      </c>
      <c r="LK148" s="150">
        <f>LK149</f>
        <v>0</v>
      </c>
      <c r="LL148" s="150">
        <f t="shared" ref="LL148:LU148" si="717">LL149</f>
        <v>0</v>
      </c>
      <c r="LM148" s="150">
        <f t="shared" si="717"/>
        <v>0</v>
      </c>
      <c r="LN148" s="150">
        <f t="shared" si="717"/>
        <v>0</v>
      </c>
      <c r="LO148" s="150">
        <f t="shared" si="717"/>
        <v>0</v>
      </c>
      <c r="LP148" s="150">
        <f t="shared" si="717"/>
        <v>0</v>
      </c>
      <c r="LQ148" s="150">
        <f>LQ149</f>
        <v>0</v>
      </c>
      <c r="LR148" s="150">
        <f t="shared" si="717"/>
        <v>3843.89</v>
      </c>
      <c r="LS148" s="150">
        <f t="shared" si="717"/>
        <v>53945.2</v>
      </c>
      <c r="LT148" s="150">
        <f t="shared" si="717"/>
        <v>0</v>
      </c>
      <c r="LU148" s="150">
        <f t="shared" si="717"/>
        <v>0</v>
      </c>
      <c r="LV148" s="150">
        <f>LV149</f>
        <v>39208.339999999997</v>
      </c>
      <c r="LW148" s="150">
        <f>LK148+LL148+LM148+LN148+LO148+LP148+LQ148+LR148+LS148+LT148+LU148+LV148</f>
        <v>96997.43</v>
      </c>
      <c r="LX148" s="150">
        <f>LX149</f>
        <v>0</v>
      </c>
      <c r="LY148" s="150">
        <f t="shared" ref="LY148:MH148" si="718">LY149</f>
        <v>77144.3</v>
      </c>
      <c r="LZ148" s="150">
        <f t="shared" si="718"/>
        <v>0</v>
      </c>
      <c r="MA148" s="150">
        <f t="shared" si="718"/>
        <v>0</v>
      </c>
      <c r="MB148" s="150">
        <f t="shared" si="718"/>
        <v>0</v>
      </c>
      <c r="MC148" s="150">
        <f t="shared" si="718"/>
        <v>0</v>
      </c>
      <c r="MD148" s="150">
        <f>MD149</f>
        <v>0</v>
      </c>
      <c r="ME148" s="150">
        <f t="shared" si="718"/>
        <v>0</v>
      </c>
      <c r="MF148" s="150">
        <f t="shared" si="718"/>
        <v>0</v>
      </c>
      <c r="MG148" s="150">
        <f t="shared" si="718"/>
        <v>0</v>
      </c>
      <c r="MH148" s="150">
        <f t="shared" si="718"/>
        <v>0</v>
      </c>
      <c r="MI148" s="150">
        <f>MI149</f>
        <v>0</v>
      </c>
      <c r="MJ148" s="150">
        <f>LX148+LY148+LZ148+MA148+MB148+MC148+MD148+ME148+MF148+MG148+MH148+MI148</f>
        <v>77144.3</v>
      </c>
    </row>
    <row r="149" spans="1:348" x14ac:dyDescent="0.2">
      <c r="A149" s="42">
        <v>787000</v>
      </c>
      <c r="B149" s="46"/>
      <c r="C149" s="245" t="s">
        <v>270</v>
      </c>
      <c r="D149" s="205" t="s">
        <v>0</v>
      </c>
      <c r="E149" s="139" t="s">
        <v>193</v>
      </c>
      <c r="F149" s="139" t="s">
        <v>193</v>
      </c>
      <c r="G149" s="139" t="s">
        <v>193</v>
      </c>
      <c r="H149" s="139" t="s">
        <v>193</v>
      </c>
      <c r="I149" s="139" t="s">
        <v>193</v>
      </c>
      <c r="J149" s="139" t="s">
        <v>193</v>
      </c>
      <c r="K149" s="139" t="s">
        <v>193</v>
      </c>
      <c r="L149" s="139" t="s">
        <v>193</v>
      </c>
      <c r="M149" s="139" t="s">
        <v>193</v>
      </c>
      <c r="N149" s="139" t="s">
        <v>193</v>
      </c>
      <c r="O149" s="139" t="s">
        <v>193</v>
      </c>
      <c r="P149" s="139" t="s">
        <v>193</v>
      </c>
      <c r="Q149" s="139" t="s">
        <v>193</v>
      </c>
      <c r="R149" s="139" t="s">
        <v>193</v>
      </c>
      <c r="S149" s="139" t="s">
        <v>193</v>
      </c>
      <c r="T149" s="139" t="s">
        <v>193</v>
      </c>
      <c r="U149" s="139" t="s">
        <v>193</v>
      </c>
      <c r="V149" s="139" t="s">
        <v>193</v>
      </c>
      <c r="W149" s="139" t="s">
        <v>193</v>
      </c>
      <c r="X149" s="139" t="s">
        <v>193</v>
      </c>
      <c r="Y149" s="139" t="s">
        <v>193</v>
      </c>
      <c r="Z149" s="139" t="s">
        <v>193</v>
      </c>
      <c r="AA149" s="139" t="s">
        <v>193</v>
      </c>
      <c r="AB149" s="139" t="s">
        <v>193</v>
      </c>
      <c r="AC149" s="139" t="s">
        <v>193</v>
      </c>
      <c r="AD149" s="139" t="s">
        <v>193</v>
      </c>
      <c r="AE149" s="139" t="s">
        <v>193</v>
      </c>
      <c r="AF149" s="139" t="s">
        <v>193</v>
      </c>
      <c r="AG149" s="139" t="s">
        <v>193</v>
      </c>
      <c r="AH149" s="139" t="s">
        <v>193</v>
      </c>
      <c r="AI149" s="139" t="s">
        <v>193</v>
      </c>
      <c r="AJ149" s="139" t="s">
        <v>193</v>
      </c>
      <c r="AK149" s="139" t="s">
        <v>193</v>
      </c>
      <c r="AL149" s="139" t="s">
        <v>193</v>
      </c>
      <c r="AM149" s="139" t="s">
        <v>193</v>
      </c>
      <c r="AN149" s="139" t="s">
        <v>193</v>
      </c>
      <c r="AO149" s="139" t="s">
        <v>193</v>
      </c>
      <c r="AP149" s="139" t="s">
        <v>193</v>
      </c>
      <c r="AQ149" s="139" t="s">
        <v>193</v>
      </c>
      <c r="AR149" s="139" t="s">
        <v>193</v>
      </c>
      <c r="AS149" s="139" t="s">
        <v>193</v>
      </c>
      <c r="AT149" s="139" t="s">
        <v>193</v>
      </c>
      <c r="AU149" s="139" t="s">
        <v>193</v>
      </c>
      <c r="AV149" s="139" t="s">
        <v>193</v>
      </c>
      <c r="AW149" s="139" t="s">
        <v>193</v>
      </c>
      <c r="AX149" s="139" t="s">
        <v>193</v>
      </c>
      <c r="AY149" s="139" t="s">
        <v>193</v>
      </c>
      <c r="AZ149" s="139" t="s">
        <v>193</v>
      </c>
      <c r="BA149" s="139" t="s">
        <v>193</v>
      </c>
      <c r="BB149" s="139" t="s">
        <v>193</v>
      </c>
      <c r="BC149" s="139" t="s">
        <v>193</v>
      </c>
      <c r="BD149" s="139" t="s">
        <v>193</v>
      </c>
      <c r="BE149" s="139" t="s">
        <v>193</v>
      </c>
      <c r="BF149" s="139" t="s">
        <v>193</v>
      </c>
      <c r="BG149" s="139" t="s">
        <v>193</v>
      </c>
      <c r="BH149" s="139" t="s">
        <v>193</v>
      </c>
      <c r="BI149" s="139" t="s">
        <v>193</v>
      </c>
      <c r="BJ149" s="139" t="s">
        <v>193</v>
      </c>
      <c r="BK149" s="139" t="s">
        <v>193</v>
      </c>
      <c r="BL149" s="139" t="s">
        <v>193</v>
      </c>
      <c r="BM149" s="139" t="s">
        <v>193</v>
      </c>
      <c r="BN149" s="139" t="s">
        <v>193</v>
      </c>
      <c r="BO149" s="139" t="s">
        <v>193</v>
      </c>
      <c r="BP149" s="139" t="s">
        <v>193</v>
      </c>
      <c r="BQ149" s="139" t="s">
        <v>193</v>
      </c>
      <c r="BR149" s="139" t="s">
        <v>193</v>
      </c>
      <c r="BS149" s="139" t="s">
        <v>193</v>
      </c>
      <c r="BT149" s="139" t="s">
        <v>193</v>
      </c>
      <c r="BU149" s="139" t="s">
        <v>193</v>
      </c>
      <c r="BV149" s="139" t="s">
        <v>193</v>
      </c>
      <c r="BW149" s="139" t="s">
        <v>193</v>
      </c>
      <c r="BX149" s="139" t="s">
        <v>193</v>
      </c>
      <c r="BY149" s="139" t="s">
        <v>193</v>
      </c>
      <c r="BZ149" s="139" t="s">
        <v>193</v>
      </c>
      <c r="CA149" s="139" t="s">
        <v>193</v>
      </c>
      <c r="CB149" s="139" t="s">
        <v>193</v>
      </c>
      <c r="CC149" s="139" t="s">
        <v>193</v>
      </c>
      <c r="CD149" s="139" t="s">
        <v>193</v>
      </c>
      <c r="CE149" s="139" t="s">
        <v>193</v>
      </c>
      <c r="CF149" s="139" t="s">
        <v>193</v>
      </c>
      <c r="CG149" s="139" t="s">
        <v>193</v>
      </c>
      <c r="CH149" s="139" t="s">
        <v>193</v>
      </c>
      <c r="CI149" s="139" t="s">
        <v>193</v>
      </c>
      <c r="CJ149" s="139" t="s">
        <v>193</v>
      </c>
      <c r="CK149" s="146">
        <v>0</v>
      </c>
      <c r="CL149" s="146">
        <v>0</v>
      </c>
      <c r="CM149" s="146">
        <v>0</v>
      </c>
      <c r="CN149" s="146">
        <v>0</v>
      </c>
      <c r="CO149" s="146">
        <v>0</v>
      </c>
      <c r="CP149" s="146">
        <v>0</v>
      </c>
      <c r="CQ149" s="146">
        <v>0</v>
      </c>
      <c r="CR149" s="146">
        <v>0</v>
      </c>
      <c r="CS149" s="146">
        <v>0</v>
      </c>
      <c r="CT149" s="146">
        <v>0</v>
      </c>
      <c r="CU149" s="146">
        <v>0</v>
      </c>
      <c r="CV149" s="146">
        <v>6372.0580871306965</v>
      </c>
      <c r="CW149" s="146">
        <f>CK149+CL149+CM149+CN149+CO149+CP149+CQ149+CR149+CS149+CT149+CU149+CV149</f>
        <v>6372.0580871306965</v>
      </c>
      <c r="CX149" s="146">
        <v>0</v>
      </c>
      <c r="CY149" s="146">
        <v>0</v>
      </c>
      <c r="CZ149" s="146">
        <v>1685.8621265231181</v>
      </c>
      <c r="DA149" s="146">
        <v>0</v>
      </c>
      <c r="DB149" s="146">
        <v>0</v>
      </c>
      <c r="DC149" s="146">
        <v>0</v>
      </c>
      <c r="DD149" s="146">
        <v>1556.5014187948591</v>
      </c>
      <c r="DE149" s="146">
        <v>0</v>
      </c>
      <c r="DF149" s="146">
        <v>2048.9066933733934</v>
      </c>
      <c r="DG149" s="146">
        <v>0</v>
      </c>
      <c r="DH149" s="146">
        <v>396.42797529627779</v>
      </c>
      <c r="DI149" s="146">
        <v>0</v>
      </c>
      <c r="DJ149" s="146">
        <f>CX149+CY149+CZ149+DA149+DB149+DC149+DD149+DE149+DF149+DG149+DH149+DI149</f>
        <v>5687.6982139876482</v>
      </c>
      <c r="DK149" s="146">
        <v>0</v>
      </c>
      <c r="DL149" s="146">
        <v>0</v>
      </c>
      <c r="DM149" s="146">
        <v>717.7432815890503</v>
      </c>
      <c r="DN149" s="146">
        <v>0</v>
      </c>
      <c r="DO149" s="146">
        <v>1431.3136371223502</v>
      </c>
      <c r="DP149" s="146">
        <v>746.95376397930238</v>
      </c>
      <c r="DQ149" s="146">
        <v>717.7432815890503</v>
      </c>
      <c r="DR149" s="146">
        <v>1439.6594892338508</v>
      </c>
      <c r="DS149" s="146">
        <v>1180.9380737773326</v>
      </c>
      <c r="DT149" s="146">
        <v>0</v>
      </c>
      <c r="DU149" s="146">
        <v>0</v>
      </c>
      <c r="DV149" s="146">
        <v>15489.901518945086</v>
      </c>
      <c r="DW149" s="146">
        <f>DK149+DL149+DM149+DN149+DO149+DP149+DQ149+DR149+DS149+DT149+DU149+DV149</f>
        <v>21724.253046236023</v>
      </c>
      <c r="DX149" s="146">
        <v>0</v>
      </c>
      <c r="DY149" s="146">
        <v>0</v>
      </c>
      <c r="DZ149" s="146">
        <v>915.84</v>
      </c>
      <c r="EA149" s="146">
        <v>0</v>
      </c>
      <c r="EB149" s="146">
        <v>0</v>
      </c>
      <c r="EC149" s="146">
        <v>0</v>
      </c>
      <c r="ED149" s="146">
        <v>0</v>
      </c>
      <c r="EE149" s="146">
        <v>0</v>
      </c>
      <c r="EF149" s="146">
        <v>0</v>
      </c>
      <c r="EG149" s="146">
        <v>643.46</v>
      </c>
      <c r="EH149" s="146">
        <v>0</v>
      </c>
      <c r="EI149" s="146">
        <v>17735</v>
      </c>
      <c r="EJ149" s="146">
        <f>DX149+DY149+DZ149+EA149+EB149+EC149+ED149+EE149+EF149+EG149+EH149+EI149</f>
        <v>19294.3</v>
      </c>
      <c r="EK149" s="146">
        <v>736.57</v>
      </c>
      <c r="EL149" s="146">
        <v>737</v>
      </c>
      <c r="EM149" s="146">
        <v>0</v>
      </c>
      <c r="EN149" s="146">
        <v>0</v>
      </c>
      <c r="EO149" s="146">
        <v>0</v>
      </c>
      <c r="EP149" s="146">
        <v>737</v>
      </c>
      <c r="EQ149" s="146">
        <v>0</v>
      </c>
      <c r="ER149" s="146">
        <v>0</v>
      </c>
      <c r="ES149" s="146">
        <v>22037</v>
      </c>
      <c r="ET149" s="146">
        <v>506</v>
      </c>
      <c r="EU149" s="146">
        <v>0</v>
      </c>
      <c r="EV149" s="146">
        <v>1987</v>
      </c>
      <c r="EW149" s="146">
        <f>EK149+EL149+EM149+EN149+EO149+EP149+EQ149+ER149+ES149+ET149+EU149+EV149</f>
        <v>26740.57</v>
      </c>
      <c r="EX149" s="146">
        <v>0</v>
      </c>
      <c r="EY149" s="146">
        <v>0</v>
      </c>
      <c r="EZ149" s="146">
        <v>0</v>
      </c>
      <c r="FA149" s="146">
        <v>0</v>
      </c>
      <c r="FB149" s="146">
        <v>0</v>
      </c>
      <c r="FC149" s="146">
        <v>0</v>
      </c>
      <c r="FD149" s="146">
        <v>0</v>
      </c>
      <c r="FE149" s="146">
        <v>767</v>
      </c>
      <c r="FF149" s="146">
        <v>0</v>
      </c>
      <c r="FG149" s="146">
        <v>316</v>
      </c>
      <c r="FH149" s="146">
        <v>0</v>
      </c>
      <c r="FI149" s="146">
        <v>0</v>
      </c>
      <c r="FJ149" s="146">
        <f>EX149+EY149+EZ149+FA149+FB149+FC149+FD149+FE149+FF149+FG149+FH149+FI149</f>
        <v>1083</v>
      </c>
      <c r="FK149" s="146">
        <v>0</v>
      </c>
      <c r="FL149" s="146">
        <v>14967.7</v>
      </c>
      <c r="FM149" s="146">
        <v>0</v>
      </c>
      <c r="FN149" s="146">
        <v>0</v>
      </c>
      <c r="FO149" s="146">
        <v>0</v>
      </c>
      <c r="FP149" s="146">
        <v>0</v>
      </c>
      <c r="FQ149" s="146">
        <v>0</v>
      </c>
      <c r="FR149" s="146">
        <v>647</v>
      </c>
      <c r="FS149" s="146">
        <v>0</v>
      </c>
      <c r="FT149" s="146">
        <v>0</v>
      </c>
      <c r="FU149" s="146">
        <v>0</v>
      </c>
      <c r="FV149" s="146">
        <v>2756</v>
      </c>
      <c r="FW149" s="146">
        <f>FK149+FL149+FM149+FN149+FO149+FP149+FQ149+FR149+FS149+FT149+FU149+FV149</f>
        <v>18370.7</v>
      </c>
      <c r="FX149" s="146">
        <v>0</v>
      </c>
      <c r="FY149" s="146">
        <v>0</v>
      </c>
      <c r="FZ149" s="146">
        <v>816</v>
      </c>
      <c r="GA149" s="146">
        <v>0</v>
      </c>
      <c r="GB149" s="146">
        <v>435</v>
      </c>
      <c r="GC149" s="146">
        <v>0</v>
      </c>
      <c r="GD149" s="146">
        <v>1323</v>
      </c>
      <c r="GE149" s="146">
        <v>489</v>
      </c>
      <c r="GF149" s="146">
        <v>0</v>
      </c>
      <c r="GG149" s="146">
        <v>0</v>
      </c>
      <c r="GH149" s="146">
        <v>101671.46</v>
      </c>
      <c r="GI149" s="146">
        <v>0</v>
      </c>
      <c r="GJ149" s="146">
        <f>FY149+FZ149+GA149+GB149+GC149+GD149+GE149+GF149+GH149+GG149+GI149+FX149</f>
        <v>104734.46</v>
      </c>
      <c r="GK149" s="146">
        <v>0</v>
      </c>
      <c r="GL149" s="146">
        <v>69822.87</v>
      </c>
      <c r="GM149" s="146">
        <v>52132</v>
      </c>
      <c r="GN149" s="146">
        <v>54132.86</v>
      </c>
      <c r="GO149" s="146">
        <v>101115.68</v>
      </c>
      <c r="GP149" s="146">
        <v>14670.48</v>
      </c>
      <c r="GQ149" s="146">
        <v>0</v>
      </c>
      <c r="GR149" s="146">
        <v>868.97</v>
      </c>
      <c r="GS149" s="146">
        <v>0</v>
      </c>
      <c r="GT149" s="146">
        <v>0</v>
      </c>
      <c r="GU149" s="146">
        <v>23392.62</v>
      </c>
      <c r="GV149" s="146">
        <v>0</v>
      </c>
      <c r="GW149" s="146">
        <f>GK149+GL149+GM149+GN149+GO149+GP149+GQ149+GR149+GS149+GT149+GU149+GV149</f>
        <v>316135.47999999992</v>
      </c>
      <c r="GX149" s="146">
        <v>0</v>
      </c>
      <c r="GY149" s="146">
        <v>0</v>
      </c>
      <c r="GZ149" s="146">
        <v>0</v>
      </c>
      <c r="HA149" s="146">
        <v>685.6</v>
      </c>
      <c r="HB149" s="146">
        <v>0</v>
      </c>
      <c r="HC149" s="146">
        <v>0</v>
      </c>
      <c r="HD149" s="146">
        <v>0</v>
      </c>
      <c r="HE149" s="146">
        <v>0</v>
      </c>
      <c r="HF149" s="146">
        <v>0</v>
      </c>
      <c r="HG149" s="146">
        <v>0</v>
      </c>
      <c r="HH149" s="146">
        <v>0</v>
      </c>
      <c r="HI149" s="146">
        <v>537.6</v>
      </c>
      <c r="HJ149" s="146">
        <f>GX149+GY149+GZ149+HA149+HB149+HC149+HD149+HE149+HF149+HG149+HH149+HI149</f>
        <v>1223.2</v>
      </c>
      <c r="HK149" s="146">
        <v>1075.2</v>
      </c>
      <c r="HL149" s="146">
        <v>50992.84</v>
      </c>
      <c r="HM149" s="146">
        <v>1521.74</v>
      </c>
      <c r="HN149" s="146">
        <v>1377.1999999999998</v>
      </c>
      <c r="HO149" s="146">
        <v>0</v>
      </c>
      <c r="HP149" s="146">
        <v>1157.2000000000003</v>
      </c>
      <c r="HQ149" s="146">
        <v>10038.67</v>
      </c>
      <c r="HR149" s="146">
        <v>0</v>
      </c>
      <c r="HS149" s="146">
        <v>554.95000000000005</v>
      </c>
      <c r="HT149" s="146">
        <v>0</v>
      </c>
      <c r="HU149" s="146">
        <v>0</v>
      </c>
      <c r="HV149" s="146">
        <v>723.96</v>
      </c>
      <c r="HW149" s="146">
        <f>HK149+HL149+HM149+HN149+HO149+HP149+HQ149+HR149+HS149+HT149+HU149+HV149</f>
        <v>67441.759999999995</v>
      </c>
      <c r="HX149" s="146">
        <v>0</v>
      </c>
      <c r="HY149" s="146">
        <v>638.96</v>
      </c>
      <c r="HZ149" s="146">
        <v>723.96</v>
      </c>
      <c r="IA149" s="146">
        <v>822.96</v>
      </c>
      <c r="IB149" s="146">
        <v>0</v>
      </c>
      <c r="IC149" s="146">
        <v>1213.3599999999999</v>
      </c>
      <c r="ID149" s="146">
        <v>666</v>
      </c>
      <c r="IE149" s="146">
        <v>1157.54</v>
      </c>
      <c r="IF149" s="146">
        <v>849.49</v>
      </c>
      <c r="IG149" s="146">
        <v>0</v>
      </c>
      <c r="IH149" s="146">
        <v>0</v>
      </c>
      <c r="II149" s="146">
        <v>752.49</v>
      </c>
      <c r="IJ149" s="146">
        <f>HX149+HY149+HZ149+IA149+IB149+IC149+ID149+IE149+IF149+IG149+IH149+II149</f>
        <v>6824.7599999999993</v>
      </c>
      <c r="IK149" s="146">
        <v>647.49</v>
      </c>
      <c r="IL149" s="146">
        <v>0</v>
      </c>
      <c r="IM149" s="146">
        <v>622.49</v>
      </c>
      <c r="IN149" s="146">
        <v>49186.829999999994</v>
      </c>
      <c r="IO149" s="146">
        <v>1408.98</v>
      </c>
      <c r="IP149" s="146">
        <v>0</v>
      </c>
      <c r="IQ149" s="146">
        <v>0</v>
      </c>
      <c r="IR149" s="146">
        <v>500.11</v>
      </c>
      <c r="IS149" s="146">
        <v>0</v>
      </c>
      <c r="IT149" s="146">
        <v>0</v>
      </c>
      <c r="IU149" s="146">
        <v>32295.8</v>
      </c>
      <c r="IV149" s="146">
        <v>54554.06</v>
      </c>
      <c r="IW149" s="146">
        <f>IK149+IL149+IM149+IN149+IO149+IP149+IQ149+IR149+IS149+IT149+IU149+IV149</f>
        <v>139215.76</v>
      </c>
      <c r="IX149" s="146">
        <v>17431.79</v>
      </c>
      <c r="IY149" s="146">
        <v>1014.5</v>
      </c>
      <c r="IZ149" s="146">
        <v>0</v>
      </c>
      <c r="JA149" s="146">
        <v>536.25</v>
      </c>
      <c r="JB149" s="146">
        <v>178162.15</v>
      </c>
      <c r="JC149" s="146">
        <v>492.25</v>
      </c>
      <c r="JD149" s="146">
        <v>1527.91</v>
      </c>
      <c r="JE149" s="146">
        <v>37557.279999999999</v>
      </c>
      <c r="JF149" s="146">
        <v>0</v>
      </c>
      <c r="JG149" s="146">
        <v>0</v>
      </c>
      <c r="JH149" s="146">
        <v>411.84</v>
      </c>
      <c r="JI149" s="146">
        <v>522.84</v>
      </c>
      <c r="JJ149" s="146">
        <f>IX149+IY149+IZ149+JA149+JB149+JC149+JD149+JE149+JF149+JG149+JH149+JI149</f>
        <v>237656.81</v>
      </c>
      <c r="JK149" s="146">
        <v>32382.65</v>
      </c>
      <c r="JL149" s="146">
        <v>477.84</v>
      </c>
      <c r="JM149" s="146">
        <v>524.84</v>
      </c>
      <c r="JN149" s="146">
        <v>4427.67</v>
      </c>
      <c r="JO149" s="146">
        <v>0</v>
      </c>
      <c r="JP149" s="146">
        <v>1168.04</v>
      </c>
      <c r="JQ149" s="146">
        <v>1484.12</v>
      </c>
      <c r="JR149" s="146">
        <v>0</v>
      </c>
      <c r="JS149" s="146">
        <v>0</v>
      </c>
      <c r="JT149" s="146">
        <v>0</v>
      </c>
      <c r="JU149" s="146">
        <v>0</v>
      </c>
      <c r="JV149" s="146">
        <v>532.80999999999995</v>
      </c>
      <c r="JW149" s="146">
        <f>JK149+JL149+JM149+JN149+JO149+JP149+JQ149+JR149+JS149+JT149+JU149+JV149</f>
        <v>40997.969999999994</v>
      </c>
      <c r="JX149" s="146">
        <v>0</v>
      </c>
      <c r="JY149" s="146">
        <v>0</v>
      </c>
      <c r="JZ149" s="146">
        <v>597.80999999999995</v>
      </c>
      <c r="KA149" s="146">
        <v>0</v>
      </c>
      <c r="KB149" s="146">
        <v>0</v>
      </c>
      <c r="KC149" s="146">
        <v>0</v>
      </c>
      <c r="KD149" s="146">
        <v>925.22</v>
      </c>
      <c r="KE149" s="146">
        <v>0</v>
      </c>
      <c r="KF149" s="146">
        <v>68614.840000000011</v>
      </c>
      <c r="KG149" s="146">
        <v>0</v>
      </c>
      <c r="KH149" s="146">
        <v>4399.22</v>
      </c>
      <c r="KI149" s="146">
        <v>200.94</v>
      </c>
      <c r="KJ149" s="146">
        <f>JX149+JY149+JZ149+KA149+KB149+KC149+KD149+KE149+KF149+KG149+KH149+KI149</f>
        <v>74738.030000000013</v>
      </c>
      <c r="KK149" s="146">
        <v>0</v>
      </c>
      <c r="KL149" s="146">
        <v>96026.420000000013</v>
      </c>
      <c r="KM149" s="146">
        <v>0</v>
      </c>
      <c r="KN149" s="146">
        <v>0</v>
      </c>
      <c r="KO149" s="146">
        <v>0</v>
      </c>
      <c r="KP149" s="146">
        <v>0</v>
      </c>
      <c r="KQ149" s="146">
        <v>0</v>
      </c>
      <c r="KR149" s="146">
        <v>0</v>
      </c>
      <c r="KS149" s="146">
        <v>0</v>
      </c>
      <c r="KT149" s="146">
        <v>0</v>
      </c>
      <c r="KU149" s="146">
        <v>0</v>
      </c>
      <c r="KV149" s="146">
        <v>0</v>
      </c>
      <c r="KW149" s="146">
        <f>KK149+KL149+KM149+KN149+KO149+KP149+KQ149+KR149+KS149+KT149+KU149+KV149</f>
        <v>96026.420000000013</v>
      </c>
      <c r="KX149" s="146">
        <v>0</v>
      </c>
      <c r="KY149" s="146">
        <v>0</v>
      </c>
      <c r="KZ149" s="146">
        <v>0</v>
      </c>
      <c r="LA149" s="146">
        <v>0</v>
      </c>
      <c r="LB149" s="146">
        <v>0</v>
      </c>
      <c r="LC149" s="146">
        <v>18350.28</v>
      </c>
      <c r="LD149" s="146">
        <v>0</v>
      </c>
      <c r="LE149" s="146">
        <v>143983.20000000001</v>
      </c>
      <c r="LF149" s="146">
        <v>21275.13</v>
      </c>
      <c r="LG149" s="146">
        <v>0</v>
      </c>
      <c r="LH149" s="146">
        <v>0</v>
      </c>
      <c r="LI149" s="146">
        <v>0</v>
      </c>
      <c r="LJ149" s="146">
        <f>KX149+KY149+KZ149+LA149+LB149+LC149+LD149+LE149+LF149+LG149+LH149+LI149</f>
        <v>183608.61000000002</v>
      </c>
      <c r="LK149" s="146">
        <v>0</v>
      </c>
      <c r="LL149" s="146">
        <v>0</v>
      </c>
      <c r="LM149" s="146">
        <v>0</v>
      </c>
      <c r="LN149" s="146">
        <v>0</v>
      </c>
      <c r="LO149" s="146">
        <v>0</v>
      </c>
      <c r="LP149" s="146">
        <v>0</v>
      </c>
      <c r="LQ149" s="146">
        <v>0</v>
      </c>
      <c r="LR149" s="146">
        <v>3843.89</v>
      </c>
      <c r="LS149" s="146">
        <v>53945.2</v>
      </c>
      <c r="LT149" s="146">
        <v>0</v>
      </c>
      <c r="LU149" s="146">
        <v>0</v>
      </c>
      <c r="LV149" s="146">
        <v>39208.339999999997</v>
      </c>
      <c r="LW149" s="146">
        <f>LK149+LL149+LM149+LN149+LO149+LP149+LQ149+LR149+LS149+LT149+LU149+LV149</f>
        <v>96997.43</v>
      </c>
      <c r="LX149" s="146">
        <v>0</v>
      </c>
      <c r="LY149" s="146">
        <v>77144.3</v>
      </c>
      <c r="LZ149" s="146">
        <v>0</v>
      </c>
      <c r="MA149" s="146">
        <v>0</v>
      </c>
      <c r="MB149" s="146">
        <v>0</v>
      </c>
      <c r="MC149" s="146">
        <v>0</v>
      </c>
      <c r="MD149" s="146">
        <v>0</v>
      </c>
      <c r="ME149" s="146">
        <v>0</v>
      </c>
      <c r="MF149" s="146">
        <v>0</v>
      </c>
      <c r="MG149" s="146">
        <v>0</v>
      </c>
      <c r="MH149" s="146">
        <v>0</v>
      </c>
      <c r="MI149" s="146">
        <v>0</v>
      </c>
      <c r="MJ149" s="146">
        <f>LX149+LY149+LZ149+MA149+MB149+MC149+MD149+ME149+MF149+MG149+MH149+MI149</f>
        <v>77144.3</v>
      </c>
    </row>
    <row r="150" spans="1:348" ht="15.75" thickBot="1" x14ac:dyDescent="0.25">
      <c r="A150" s="56"/>
      <c r="B150" s="57"/>
      <c r="C150" s="254"/>
      <c r="D150" s="214"/>
      <c r="E150" s="157"/>
      <c r="F150" s="157"/>
      <c r="G150" s="157"/>
      <c r="H150" s="157"/>
      <c r="I150" s="157"/>
      <c r="J150" s="158"/>
      <c r="K150" s="159"/>
      <c r="L150" s="159"/>
      <c r="M150" s="159"/>
      <c r="N150" s="159"/>
      <c r="O150" s="159"/>
      <c r="P150" s="159"/>
      <c r="Q150" s="159"/>
      <c r="R150" s="159"/>
      <c r="S150" s="159"/>
      <c r="T150" s="159"/>
      <c r="U150" s="159"/>
      <c r="V150" s="159"/>
      <c r="W150" s="158"/>
      <c r="X150" s="158"/>
      <c r="Y150" s="158"/>
      <c r="Z150" s="158"/>
      <c r="AA150" s="158"/>
      <c r="AB150" s="158"/>
      <c r="AC150" s="158"/>
      <c r="AD150" s="158"/>
      <c r="AE150" s="158"/>
      <c r="AF150" s="158"/>
      <c r="AG150" s="158"/>
      <c r="AH150" s="158"/>
      <c r="AI150" s="266"/>
      <c r="AJ150" s="158"/>
      <c r="AK150" s="158"/>
      <c r="AL150" s="158"/>
      <c r="AM150" s="158"/>
      <c r="AN150" s="158"/>
      <c r="AO150" s="158"/>
      <c r="AP150" s="158"/>
      <c r="AQ150" s="158"/>
      <c r="AR150" s="158"/>
      <c r="AS150" s="158"/>
      <c r="AT150" s="158"/>
      <c r="AU150" s="158"/>
      <c r="AV150" s="158"/>
      <c r="AW150" s="158"/>
      <c r="AX150" s="158"/>
      <c r="AY150" s="158"/>
      <c r="AZ150" s="158"/>
      <c r="BA150" s="158"/>
      <c r="BB150" s="158"/>
      <c r="BC150" s="158"/>
      <c r="BD150" s="158"/>
      <c r="BE150" s="158"/>
      <c r="BF150" s="158"/>
      <c r="BG150" s="158"/>
      <c r="BH150" s="158"/>
      <c r="BI150" s="158"/>
      <c r="BJ150" s="158"/>
      <c r="BK150" s="158"/>
      <c r="BL150" s="158"/>
      <c r="BM150" s="158"/>
      <c r="BN150" s="158"/>
      <c r="BO150" s="158"/>
      <c r="BP150" s="158"/>
      <c r="BQ150" s="158"/>
      <c r="BR150" s="158"/>
      <c r="BS150" s="158"/>
      <c r="BT150" s="158"/>
      <c r="BU150" s="158"/>
      <c r="BV150" s="158"/>
      <c r="BW150" s="158"/>
      <c r="BX150" s="158"/>
      <c r="BY150" s="158"/>
      <c r="BZ150" s="158"/>
      <c r="CA150" s="158"/>
      <c r="CB150" s="158"/>
      <c r="CC150" s="158"/>
      <c r="CD150" s="158"/>
      <c r="CE150" s="158"/>
      <c r="CF150" s="158"/>
      <c r="CG150" s="158"/>
      <c r="CH150" s="158"/>
      <c r="CI150" s="158"/>
      <c r="CJ150" s="158"/>
      <c r="CK150" s="158"/>
      <c r="CL150" s="158"/>
      <c r="CM150" s="158"/>
      <c r="CN150" s="158"/>
      <c r="CO150" s="158"/>
      <c r="CP150" s="158"/>
      <c r="CQ150" s="158"/>
      <c r="CR150" s="158"/>
      <c r="CS150" s="158"/>
      <c r="CT150" s="158"/>
      <c r="CU150" s="158"/>
      <c r="CV150" s="158"/>
      <c r="CW150" s="158"/>
      <c r="CX150" s="158"/>
      <c r="CY150" s="158"/>
      <c r="CZ150" s="158"/>
      <c r="DA150" s="158"/>
      <c r="DB150" s="158"/>
      <c r="DC150" s="158"/>
      <c r="DD150" s="158"/>
      <c r="DE150" s="158"/>
      <c r="DF150" s="158"/>
      <c r="DG150" s="158"/>
      <c r="DH150" s="158"/>
      <c r="DI150" s="158"/>
      <c r="DJ150" s="158"/>
      <c r="DK150" s="158"/>
      <c r="DL150" s="158"/>
      <c r="DM150" s="158"/>
      <c r="DN150" s="158"/>
      <c r="DO150" s="158"/>
      <c r="DP150" s="158"/>
      <c r="DQ150" s="158"/>
      <c r="DR150" s="158"/>
      <c r="DS150" s="158"/>
      <c r="DT150" s="158"/>
      <c r="DU150" s="158"/>
      <c r="DV150" s="158"/>
      <c r="DW150" s="158"/>
      <c r="DX150" s="158"/>
      <c r="DY150" s="158"/>
      <c r="DZ150" s="158"/>
      <c r="EA150" s="158"/>
      <c r="EB150" s="158"/>
      <c r="EC150" s="158"/>
      <c r="ED150" s="158"/>
      <c r="EE150" s="158"/>
      <c r="EF150" s="158"/>
      <c r="EG150" s="158"/>
      <c r="EH150" s="158"/>
      <c r="EI150" s="158"/>
      <c r="EJ150" s="158"/>
      <c r="EK150" s="158"/>
      <c r="EL150" s="158"/>
      <c r="EM150" s="158"/>
      <c r="EN150" s="158"/>
      <c r="EO150" s="158"/>
      <c r="EP150" s="158"/>
      <c r="EQ150" s="158"/>
      <c r="ER150" s="158"/>
      <c r="ES150" s="158"/>
      <c r="ET150" s="158"/>
      <c r="EU150" s="158"/>
      <c r="EV150" s="158"/>
      <c r="EW150" s="158"/>
      <c r="EX150" s="158"/>
      <c r="EY150" s="158"/>
      <c r="EZ150" s="158"/>
      <c r="FA150" s="158"/>
      <c r="FB150" s="158"/>
      <c r="FC150" s="158"/>
      <c r="FD150" s="158"/>
      <c r="FE150" s="158"/>
      <c r="FF150" s="158"/>
      <c r="FG150" s="158"/>
      <c r="FH150" s="158"/>
      <c r="FI150" s="158"/>
      <c r="FJ150" s="158"/>
      <c r="FK150" s="158"/>
      <c r="FL150" s="158"/>
      <c r="FM150" s="158"/>
      <c r="FN150" s="158"/>
      <c r="FO150" s="158"/>
      <c r="FP150" s="158"/>
      <c r="FQ150" s="158"/>
      <c r="FR150" s="158"/>
      <c r="FS150" s="158"/>
      <c r="FT150" s="158"/>
      <c r="FU150" s="158"/>
      <c r="FV150" s="158"/>
      <c r="FW150" s="158"/>
      <c r="FX150" s="158"/>
      <c r="FY150" s="158"/>
      <c r="FZ150" s="158"/>
      <c r="GA150" s="158"/>
      <c r="GB150" s="158"/>
      <c r="GC150" s="158"/>
      <c r="GD150" s="158"/>
      <c r="GE150" s="158"/>
      <c r="GF150" s="158"/>
      <c r="GG150" s="158"/>
      <c r="GH150" s="158"/>
      <c r="GI150" s="158"/>
      <c r="GJ150" s="158"/>
      <c r="GK150" s="158"/>
      <c r="GL150" s="158"/>
      <c r="GM150" s="158"/>
      <c r="GN150" s="158"/>
      <c r="GO150" s="158"/>
      <c r="GP150" s="158"/>
      <c r="GQ150" s="158"/>
      <c r="GR150" s="158"/>
      <c r="GS150" s="158"/>
      <c r="GT150" s="158"/>
      <c r="GU150" s="158"/>
      <c r="GV150" s="158"/>
      <c r="GW150" s="158"/>
      <c r="GX150" s="158"/>
      <c r="GY150" s="158"/>
      <c r="GZ150" s="158"/>
      <c r="HA150" s="158"/>
      <c r="HB150" s="158"/>
      <c r="HC150" s="158"/>
      <c r="HD150" s="158"/>
      <c r="HE150" s="158"/>
      <c r="HF150" s="158"/>
      <c r="HG150" s="158"/>
      <c r="HH150" s="158"/>
      <c r="HI150" s="158"/>
      <c r="HJ150" s="158"/>
      <c r="HK150" s="158"/>
      <c r="HL150" s="158"/>
      <c r="HM150" s="158"/>
      <c r="HN150" s="158"/>
      <c r="HO150" s="158"/>
      <c r="HP150" s="158"/>
      <c r="HQ150" s="158"/>
      <c r="HR150" s="158"/>
      <c r="HS150" s="158"/>
      <c r="HT150" s="158"/>
      <c r="HU150" s="158"/>
      <c r="HV150" s="158"/>
      <c r="HW150" s="158"/>
      <c r="HX150" s="158"/>
      <c r="HY150" s="158"/>
      <c r="HZ150" s="158"/>
      <c r="IA150" s="158"/>
      <c r="IB150" s="158"/>
      <c r="IC150" s="158"/>
      <c r="ID150" s="158"/>
      <c r="IE150" s="158"/>
      <c r="IF150" s="158"/>
      <c r="IG150" s="158"/>
      <c r="IH150" s="158"/>
      <c r="II150" s="158"/>
      <c r="IJ150" s="158"/>
      <c r="IK150" s="158"/>
      <c r="IL150" s="158"/>
      <c r="IM150" s="158"/>
      <c r="IN150" s="158"/>
      <c r="IO150" s="158"/>
      <c r="IP150" s="158"/>
      <c r="IQ150" s="158"/>
      <c r="IR150" s="158"/>
      <c r="IS150" s="158"/>
      <c r="IT150" s="158"/>
      <c r="IU150" s="158"/>
      <c r="IV150" s="158"/>
      <c r="IW150" s="158"/>
      <c r="IX150" s="158"/>
      <c r="IY150" s="158"/>
      <c r="IZ150" s="158"/>
      <c r="JA150" s="158"/>
      <c r="JB150" s="158"/>
      <c r="JC150" s="158"/>
      <c r="JD150" s="158"/>
      <c r="JE150" s="158"/>
      <c r="JF150" s="158"/>
      <c r="JG150" s="158"/>
      <c r="JH150" s="158"/>
      <c r="JI150" s="158"/>
      <c r="JJ150" s="158"/>
      <c r="JK150" s="158"/>
      <c r="JL150" s="158"/>
      <c r="JM150" s="158"/>
      <c r="JN150" s="158"/>
      <c r="JO150" s="158"/>
      <c r="JP150" s="158"/>
      <c r="JQ150" s="158"/>
      <c r="JR150" s="158"/>
      <c r="JS150" s="158"/>
      <c r="JT150" s="158"/>
      <c r="JU150" s="158"/>
      <c r="JV150" s="158"/>
      <c r="JW150" s="158"/>
      <c r="JX150" s="158"/>
      <c r="JY150" s="158"/>
      <c r="JZ150" s="158"/>
      <c r="KA150" s="158"/>
      <c r="KB150" s="158"/>
      <c r="KC150" s="158"/>
      <c r="KD150" s="158"/>
      <c r="KE150" s="158"/>
      <c r="KF150" s="158"/>
      <c r="KG150" s="158"/>
      <c r="KH150" s="158"/>
      <c r="KI150" s="158"/>
      <c r="KJ150" s="158"/>
      <c r="KK150" s="158"/>
      <c r="KL150" s="158"/>
      <c r="KM150" s="158"/>
      <c r="KN150" s="158"/>
      <c r="KO150" s="158"/>
      <c r="KP150" s="158"/>
      <c r="KQ150" s="158"/>
      <c r="KR150" s="158"/>
      <c r="KS150" s="158"/>
      <c r="KT150" s="158"/>
      <c r="KU150" s="158"/>
      <c r="KV150" s="158"/>
      <c r="KW150" s="158"/>
      <c r="KX150" s="158"/>
      <c r="KY150" s="158"/>
      <c r="KZ150" s="158"/>
      <c r="LA150" s="158"/>
      <c r="LB150" s="158"/>
      <c r="LC150" s="158"/>
      <c r="LD150" s="158"/>
      <c r="LE150" s="158"/>
      <c r="LF150" s="158"/>
      <c r="LG150" s="158"/>
      <c r="LH150" s="158"/>
      <c r="LI150" s="158"/>
      <c r="LJ150" s="158"/>
      <c r="LK150" s="158"/>
      <c r="LL150" s="158"/>
      <c r="LM150" s="158"/>
      <c r="LN150" s="158"/>
      <c r="LO150" s="158"/>
      <c r="LP150" s="158"/>
      <c r="LQ150" s="158"/>
      <c r="LR150" s="158"/>
      <c r="LS150" s="158"/>
      <c r="LT150" s="158"/>
      <c r="LU150" s="158"/>
      <c r="LV150" s="158"/>
      <c r="LW150" s="158"/>
      <c r="LX150" s="158"/>
      <c r="LY150" s="158"/>
      <c r="LZ150" s="158"/>
      <c r="MA150" s="158"/>
      <c r="MB150" s="158"/>
      <c r="MC150" s="158"/>
      <c r="MD150" s="158"/>
      <c r="ME150" s="158"/>
      <c r="MF150" s="158"/>
      <c r="MG150" s="158"/>
      <c r="MH150" s="158"/>
      <c r="MI150" s="158"/>
      <c r="MJ150" s="158"/>
    </row>
    <row r="151" spans="1:348" ht="15.75" thickTop="1" x14ac:dyDescent="0.2">
      <c r="A151" s="38"/>
      <c r="B151" s="39"/>
      <c r="C151" s="255"/>
      <c r="D151" s="215"/>
      <c r="E151" s="170"/>
      <c r="F151" s="170"/>
      <c r="G151" s="170"/>
      <c r="H151" s="170"/>
      <c r="I151" s="170"/>
      <c r="J151" s="170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71"/>
      <c r="Y151" s="171"/>
      <c r="Z151" s="171"/>
      <c r="AA151" s="171"/>
      <c r="AB151" s="171"/>
      <c r="AC151" s="171"/>
      <c r="AD151" s="171"/>
      <c r="AE151" s="171"/>
      <c r="AF151" s="171"/>
      <c r="AG151" s="171"/>
      <c r="AH151" s="171"/>
      <c r="AI151" s="171"/>
      <c r="AJ151" s="162"/>
      <c r="AK151" s="171"/>
      <c r="AL151" s="171"/>
      <c r="AM151" s="171"/>
      <c r="AN151" s="171"/>
      <c r="AO151" s="171"/>
      <c r="AP151" s="171"/>
      <c r="AQ151" s="171"/>
      <c r="AR151" s="171"/>
      <c r="AS151" s="171"/>
      <c r="AT151" s="171"/>
      <c r="AU151" s="171"/>
      <c r="AV151" s="171"/>
      <c r="AW151" s="162"/>
      <c r="AX151" s="171"/>
      <c r="AY151" s="171"/>
      <c r="AZ151" s="171"/>
      <c r="BA151" s="171"/>
      <c r="BB151" s="171"/>
      <c r="BC151" s="171"/>
      <c r="BD151" s="171"/>
      <c r="BE151" s="171"/>
      <c r="BF151" s="171"/>
      <c r="BG151" s="171"/>
      <c r="BH151" s="171"/>
      <c r="BI151" s="171"/>
      <c r="BJ151" s="162"/>
      <c r="BK151" s="171"/>
      <c r="BL151" s="171"/>
      <c r="BM151" s="162"/>
      <c r="BN151" s="171"/>
      <c r="BO151" s="171"/>
      <c r="BP151" s="171"/>
      <c r="BQ151" s="171"/>
      <c r="BR151" s="171"/>
      <c r="BS151" s="171"/>
      <c r="BT151" s="171"/>
      <c r="BU151" s="171"/>
      <c r="BV151" s="171"/>
      <c r="BW151" s="162"/>
      <c r="BX151" s="171"/>
      <c r="BY151" s="171"/>
      <c r="BZ151" s="162"/>
      <c r="CA151" s="171"/>
      <c r="CB151" s="171"/>
      <c r="CC151" s="171"/>
      <c r="CD151" s="171"/>
      <c r="CE151" s="171"/>
      <c r="CF151" s="171"/>
      <c r="CG151" s="171"/>
      <c r="CH151" s="171"/>
      <c r="CI151" s="171"/>
      <c r="CJ151" s="162"/>
      <c r="CK151" s="171"/>
      <c r="CL151" s="171"/>
      <c r="CM151" s="162"/>
      <c r="CN151" s="171"/>
      <c r="CO151" s="171"/>
      <c r="CP151" s="171"/>
      <c r="CQ151" s="171"/>
      <c r="CR151" s="171"/>
      <c r="CS151" s="171"/>
      <c r="CT151" s="171"/>
      <c r="CU151" s="171"/>
      <c r="CV151" s="171"/>
      <c r="CW151" s="162"/>
      <c r="CX151" s="171"/>
      <c r="CY151" s="171"/>
      <c r="CZ151" s="162"/>
      <c r="DA151" s="171"/>
      <c r="DB151" s="171"/>
      <c r="DC151" s="171"/>
      <c r="DD151" s="171"/>
      <c r="DE151" s="171"/>
      <c r="DF151" s="171"/>
      <c r="DG151" s="171"/>
      <c r="DH151" s="171"/>
      <c r="DI151" s="171"/>
      <c r="DJ151" s="162"/>
      <c r="DK151" s="171"/>
      <c r="DL151" s="171"/>
      <c r="DM151" s="162"/>
      <c r="DN151" s="171"/>
      <c r="DO151" s="171"/>
      <c r="DP151" s="171"/>
      <c r="DQ151" s="171"/>
      <c r="DR151" s="171"/>
      <c r="DS151" s="171"/>
      <c r="DT151" s="171"/>
      <c r="DU151" s="171"/>
      <c r="DV151" s="171"/>
      <c r="DW151" s="162"/>
      <c r="DX151" s="171"/>
      <c r="DY151" s="171"/>
      <c r="DZ151" s="162"/>
      <c r="EA151" s="171"/>
      <c r="EB151" s="171"/>
      <c r="EC151" s="171"/>
      <c r="ED151" s="171"/>
      <c r="EE151" s="171"/>
      <c r="EF151" s="171"/>
      <c r="EG151" s="171"/>
      <c r="EH151" s="171"/>
      <c r="EI151" s="171"/>
      <c r="EJ151" s="162"/>
      <c r="EK151" s="171"/>
      <c r="EL151" s="171"/>
      <c r="EM151" s="162"/>
      <c r="EN151" s="171"/>
      <c r="EO151" s="171"/>
      <c r="EP151" s="171"/>
      <c r="EQ151" s="171"/>
      <c r="ER151" s="171"/>
      <c r="ES151" s="171"/>
      <c r="ET151" s="171"/>
      <c r="EU151" s="171"/>
      <c r="EV151" s="171"/>
      <c r="EW151" s="162"/>
      <c r="EX151" s="171"/>
      <c r="EY151" s="171"/>
      <c r="EZ151" s="162"/>
      <c r="FA151" s="171"/>
      <c r="FB151" s="171"/>
      <c r="FC151" s="171"/>
      <c r="FD151" s="171"/>
      <c r="FE151" s="171"/>
      <c r="FF151" s="171"/>
      <c r="FG151" s="171"/>
      <c r="FH151" s="171"/>
      <c r="FI151" s="171"/>
      <c r="FJ151" s="162"/>
      <c r="FK151" s="171"/>
      <c r="FL151" s="171"/>
      <c r="FM151" s="162"/>
      <c r="FN151" s="171"/>
      <c r="FO151" s="171"/>
      <c r="FP151" s="171"/>
      <c r="FQ151" s="171"/>
      <c r="FR151" s="171"/>
      <c r="FS151" s="171"/>
      <c r="FT151" s="171"/>
      <c r="FU151" s="171"/>
      <c r="FV151" s="171"/>
      <c r="FW151" s="162"/>
      <c r="FX151" s="171"/>
      <c r="FY151" s="171"/>
      <c r="FZ151" s="162"/>
      <c r="GA151" s="171"/>
      <c r="GB151" s="171"/>
      <c r="GC151" s="171"/>
      <c r="GD151" s="171"/>
      <c r="GE151" s="171"/>
      <c r="GF151" s="171"/>
      <c r="GG151" s="171"/>
      <c r="GH151" s="171"/>
      <c r="GI151" s="171"/>
      <c r="GJ151" s="162"/>
      <c r="GK151" s="171"/>
      <c r="GL151" s="171"/>
      <c r="GM151" s="162"/>
      <c r="GN151" s="171"/>
      <c r="GO151" s="171"/>
      <c r="GP151" s="171"/>
      <c r="GQ151" s="171"/>
      <c r="GR151" s="171"/>
      <c r="GS151" s="171"/>
      <c r="GT151" s="171"/>
      <c r="GU151" s="171"/>
      <c r="GV151" s="171"/>
      <c r="GW151" s="162"/>
      <c r="GX151" s="171"/>
      <c r="GY151" s="171"/>
      <c r="GZ151" s="162"/>
      <c r="HA151" s="171"/>
      <c r="HB151" s="171"/>
      <c r="HC151" s="171"/>
      <c r="HD151" s="171"/>
      <c r="HE151" s="171"/>
      <c r="HF151" s="171"/>
      <c r="HG151" s="171"/>
      <c r="HH151" s="171"/>
      <c r="HI151" s="171"/>
      <c r="HJ151" s="162"/>
      <c r="HK151" s="171"/>
      <c r="HL151" s="171"/>
      <c r="HM151" s="162"/>
      <c r="HN151" s="171"/>
      <c r="HO151" s="171"/>
      <c r="HP151" s="171"/>
      <c r="HQ151" s="171"/>
      <c r="HR151" s="171"/>
      <c r="HS151" s="171"/>
      <c r="HT151" s="171"/>
      <c r="HU151" s="171"/>
      <c r="HV151" s="171"/>
      <c r="HW151" s="162"/>
      <c r="HX151" s="171"/>
      <c r="HY151" s="171"/>
      <c r="HZ151" s="162"/>
      <c r="IA151" s="171"/>
      <c r="IB151" s="171"/>
      <c r="IC151" s="171"/>
      <c r="ID151" s="171"/>
      <c r="IE151" s="171"/>
      <c r="IF151" s="171"/>
      <c r="IG151" s="171"/>
      <c r="IH151" s="171"/>
      <c r="II151" s="171"/>
      <c r="IJ151" s="162"/>
      <c r="IK151" s="171"/>
      <c r="IL151" s="171"/>
      <c r="IM151" s="162"/>
      <c r="IN151" s="171"/>
      <c r="IO151" s="171"/>
      <c r="IP151" s="171"/>
      <c r="IQ151" s="171"/>
      <c r="IR151" s="171"/>
      <c r="IS151" s="171"/>
      <c r="IT151" s="171"/>
      <c r="IU151" s="171"/>
      <c r="IV151" s="171"/>
      <c r="IW151" s="162"/>
      <c r="IX151" s="171"/>
      <c r="IY151" s="171"/>
      <c r="IZ151" s="162"/>
      <c r="JA151" s="171"/>
      <c r="JB151" s="171"/>
      <c r="JC151" s="171"/>
      <c r="JD151" s="171"/>
      <c r="JE151" s="171"/>
      <c r="JF151" s="171"/>
      <c r="JG151" s="171"/>
      <c r="JH151" s="171"/>
      <c r="JI151" s="171"/>
      <c r="JJ151" s="162"/>
      <c r="JK151" s="171"/>
      <c r="JL151" s="171"/>
      <c r="JM151" s="162"/>
      <c r="JN151" s="171"/>
      <c r="JO151" s="171"/>
      <c r="JP151" s="171"/>
      <c r="JQ151" s="171"/>
      <c r="JR151" s="171"/>
      <c r="JS151" s="171"/>
      <c r="JT151" s="171"/>
      <c r="JU151" s="171"/>
      <c r="JV151" s="171"/>
      <c r="JW151" s="162"/>
      <c r="JX151" s="171"/>
      <c r="JY151" s="171"/>
      <c r="JZ151" s="162"/>
      <c r="KA151" s="171"/>
      <c r="KB151" s="171"/>
      <c r="KC151" s="171"/>
      <c r="KD151" s="171"/>
      <c r="KE151" s="171"/>
      <c r="KF151" s="171"/>
      <c r="KG151" s="171"/>
      <c r="KH151" s="171"/>
      <c r="KI151" s="171"/>
      <c r="KJ151" s="162"/>
      <c r="KK151" s="171"/>
      <c r="KL151" s="171"/>
      <c r="KM151" s="162"/>
      <c r="KN151" s="171"/>
      <c r="KO151" s="171"/>
      <c r="KP151" s="171"/>
      <c r="KQ151" s="171"/>
      <c r="KR151" s="171"/>
      <c r="KS151" s="171"/>
      <c r="KT151" s="171"/>
      <c r="KU151" s="171"/>
      <c r="KV151" s="171"/>
      <c r="KW151" s="162"/>
      <c r="KX151" s="171"/>
      <c r="KY151" s="171"/>
      <c r="KZ151" s="162"/>
      <c r="LA151" s="171"/>
      <c r="LB151" s="171"/>
      <c r="LC151" s="171"/>
      <c r="LD151" s="171"/>
      <c r="LE151" s="171"/>
      <c r="LF151" s="171"/>
      <c r="LG151" s="171"/>
      <c r="LH151" s="171"/>
      <c r="LI151" s="171"/>
      <c r="LJ151" s="162"/>
      <c r="LK151" s="171"/>
      <c r="LL151" s="171"/>
      <c r="LM151" s="162"/>
      <c r="LN151" s="171"/>
      <c r="LO151" s="171"/>
      <c r="LP151" s="171"/>
      <c r="LQ151" s="171"/>
      <c r="LR151" s="171"/>
      <c r="LS151" s="162"/>
      <c r="LT151" s="299"/>
      <c r="LU151" s="171"/>
      <c r="LV151" s="171"/>
      <c r="LW151" s="162"/>
      <c r="LX151" s="171"/>
      <c r="LY151" s="171"/>
      <c r="LZ151" s="162"/>
      <c r="MA151" s="171"/>
      <c r="MB151" s="171"/>
      <c r="MC151" s="171"/>
      <c r="MD151" s="171"/>
      <c r="ME151" s="171"/>
      <c r="MF151" s="162"/>
      <c r="MG151" s="299"/>
      <c r="MH151" s="171"/>
      <c r="MI151" s="171"/>
      <c r="MJ151" s="162"/>
    </row>
    <row r="152" spans="1:348" ht="20.25" x14ac:dyDescent="0.3">
      <c r="A152" s="40">
        <v>4</v>
      </c>
      <c r="B152" s="41" t="s">
        <v>111</v>
      </c>
      <c r="C152" s="243" t="s">
        <v>104</v>
      </c>
      <c r="D152" s="203" t="s">
        <v>105</v>
      </c>
      <c r="E152" s="160">
        <f t="shared" ref="E152:V152" si="719">E154+E163+E222+E224</f>
        <v>584520776.99883163</v>
      </c>
      <c r="F152" s="160">
        <f t="shared" si="719"/>
        <v>841290928.05875492</v>
      </c>
      <c r="G152" s="160">
        <f t="shared" si="719"/>
        <v>1115395564.1796029</v>
      </c>
      <c r="H152" s="160">
        <f t="shared" si="719"/>
        <v>1359574616.0908029</v>
      </c>
      <c r="I152" s="160">
        <f t="shared" si="719"/>
        <v>1542806927.0572531</v>
      </c>
      <c r="J152" s="135">
        <f t="shared" si="719"/>
        <v>1748979356.5348024</v>
      </c>
      <c r="K152" s="135">
        <f t="shared" si="719"/>
        <v>148787255.88382572</v>
      </c>
      <c r="L152" s="135">
        <f t="shared" si="719"/>
        <v>156696486.39626107</v>
      </c>
      <c r="M152" s="135">
        <f t="shared" si="719"/>
        <v>158619829.74461693</v>
      </c>
      <c r="N152" s="135">
        <f t="shared" si="719"/>
        <v>156743097.98030379</v>
      </c>
      <c r="O152" s="135">
        <f t="shared" si="719"/>
        <v>156525514.3131364</v>
      </c>
      <c r="P152" s="135">
        <f t="shared" si="719"/>
        <v>196841612.41862792</v>
      </c>
      <c r="Q152" s="135">
        <f t="shared" si="719"/>
        <v>177792673.38507766</v>
      </c>
      <c r="R152" s="135">
        <f t="shared" si="719"/>
        <v>156867544.02436984</v>
      </c>
      <c r="S152" s="135">
        <f t="shared" si="719"/>
        <v>158505253.71390417</v>
      </c>
      <c r="T152" s="135">
        <f t="shared" si="719"/>
        <v>158735849.60774493</v>
      </c>
      <c r="U152" s="135">
        <f t="shared" si="719"/>
        <v>159722780.00333834</v>
      </c>
      <c r="V152" s="135">
        <f t="shared" si="719"/>
        <v>160872893.71557334</v>
      </c>
      <c r="W152" s="135">
        <f>K152+L152+M152+N152+O152+P152+Q152+R152+S152+T152+U152+V152</f>
        <v>1946710791.18678</v>
      </c>
      <c r="X152" s="135">
        <f t="shared" ref="X152:AI152" si="720">X154+X163+X222+X224</f>
        <v>166219195.45985648</v>
      </c>
      <c r="Y152" s="135">
        <f t="shared" si="720"/>
        <v>174278271.57402775</v>
      </c>
      <c r="Z152" s="135">
        <f t="shared" si="720"/>
        <v>174612368.5528293</v>
      </c>
      <c r="AA152" s="135">
        <f t="shared" si="720"/>
        <v>174494362.37689871</v>
      </c>
      <c r="AB152" s="135">
        <f t="shared" si="720"/>
        <v>176275780.33717242</v>
      </c>
      <c r="AC152" s="135">
        <f t="shared" si="720"/>
        <v>219016303.62209979</v>
      </c>
      <c r="AD152" s="135">
        <f t="shared" si="720"/>
        <v>177815940.57753301</v>
      </c>
      <c r="AE152" s="135">
        <f t="shared" si="720"/>
        <v>179597001.75262895</v>
      </c>
      <c r="AF152" s="135">
        <f t="shared" si="720"/>
        <v>180390917.2300117</v>
      </c>
      <c r="AG152" s="135">
        <f t="shared" si="720"/>
        <v>181417951.92789185</v>
      </c>
      <c r="AH152" s="135">
        <f t="shared" si="720"/>
        <v>207714843.09798029</v>
      </c>
      <c r="AI152" s="135">
        <f t="shared" si="720"/>
        <v>184810027.54131201</v>
      </c>
      <c r="AJ152" s="135">
        <f>X152+Y152+Z152+AA152+AB152+AC152+AD152+AE152+AF152+AG152+AH152+AI152</f>
        <v>2196642964.0502424</v>
      </c>
      <c r="AK152" s="135">
        <f t="shared" ref="AK152:AV152" si="721">AK154+AK163+AK222+AK224</f>
        <v>194263032.04807216</v>
      </c>
      <c r="AL152" s="135">
        <f t="shared" si="721"/>
        <v>194149449.17376068</v>
      </c>
      <c r="AM152" s="135">
        <f t="shared" si="721"/>
        <v>192485853.78067103</v>
      </c>
      <c r="AN152" s="135">
        <f t="shared" si="721"/>
        <v>192032490.40227011</v>
      </c>
      <c r="AO152" s="135">
        <f t="shared" si="721"/>
        <v>193466307.79502589</v>
      </c>
      <c r="AP152" s="135">
        <f t="shared" si="721"/>
        <v>248736337.84009346</v>
      </c>
      <c r="AQ152" s="135">
        <f t="shared" si="721"/>
        <v>201518573.69387412</v>
      </c>
      <c r="AR152" s="135">
        <f t="shared" si="721"/>
        <v>202424532.63228181</v>
      </c>
      <c r="AS152" s="135">
        <f t="shared" si="721"/>
        <v>200650963.94591892</v>
      </c>
      <c r="AT152" s="135">
        <f t="shared" si="721"/>
        <v>201909092.80587557</v>
      </c>
      <c r="AU152" s="135">
        <f t="shared" si="721"/>
        <v>228356672.50876316</v>
      </c>
      <c r="AV152" s="135">
        <f t="shared" si="721"/>
        <v>203292697.37940237</v>
      </c>
      <c r="AW152" s="135">
        <f>AK152+AL152+AM152+AN152+AO152+AP152+AQ152+AR152+AS152+AT152+AU152+AV152</f>
        <v>2453286004.0060086</v>
      </c>
      <c r="AX152" s="135">
        <f t="shared" ref="AX152:BI152" si="722">AX154+AX163+AX222+AX224</f>
        <v>205641349.52428642</v>
      </c>
      <c r="AY152" s="135">
        <f t="shared" si="722"/>
        <v>213798956.76848611</v>
      </c>
      <c r="AZ152" s="135">
        <f t="shared" si="722"/>
        <v>214332214.9891504</v>
      </c>
      <c r="BA152" s="135">
        <f t="shared" si="722"/>
        <v>215391595.72692373</v>
      </c>
      <c r="BB152" s="135">
        <f t="shared" si="722"/>
        <v>214565802.87097317</v>
      </c>
      <c r="BC152" s="135">
        <f t="shared" si="722"/>
        <v>296141437.15573359</v>
      </c>
      <c r="BD152" s="135">
        <f t="shared" si="722"/>
        <v>219140994.82557169</v>
      </c>
      <c r="BE152" s="135">
        <f t="shared" si="722"/>
        <v>217825137.70655984</v>
      </c>
      <c r="BF152" s="135">
        <f t="shared" si="722"/>
        <v>230840915.5399766</v>
      </c>
      <c r="BG152" s="135">
        <f t="shared" si="722"/>
        <v>235378225.67184117</v>
      </c>
      <c r="BH152" s="135">
        <f t="shared" si="722"/>
        <v>236398735.60340512</v>
      </c>
      <c r="BI152" s="135">
        <f t="shared" si="722"/>
        <v>234785027.54131207</v>
      </c>
      <c r="BJ152" s="135">
        <f>AX152+AY152+AZ152+BA152+BB152+BC152+BD152+BE152+BF152+BG152+BH152+BI152</f>
        <v>2734240393.9242201</v>
      </c>
      <c r="BK152" s="135">
        <f t="shared" ref="BK152:BV152" si="723">BK154+BK163+BK222+BK224</f>
        <v>237823718.91170087</v>
      </c>
      <c r="BL152" s="135">
        <f t="shared" si="723"/>
        <v>245098372.55883834</v>
      </c>
      <c r="BM152" s="135">
        <f t="shared" si="723"/>
        <v>246352921.04823902</v>
      </c>
      <c r="BN152" s="135">
        <f t="shared" si="723"/>
        <v>247788587.04723752</v>
      </c>
      <c r="BO152" s="135">
        <f t="shared" si="723"/>
        <v>247782119.0118511</v>
      </c>
      <c r="BP152" s="135">
        <f t="shared" si="723"/>
        <v>334368711.40043396</v>
      </c>
      <c r="BQ152" s="135">
        <f t="shared" si="723"/>
        <v>251002445.33466867</v>
      </c>
      <c r="BR152" s="135">
        <f t="shared" si="723"/>
        <v>246388303.28826571</v>
      </c>
      <c r="BS152" s="135">
        <f t="shared" si="723"/>
        <v>247820630.94641966</v>
      </c>
      <c r="BT152" s="135">
        <f t="shared" si="723"/>
        <v>249995292.93940911</v>
      </c>
      <c r="BU152" s="135">
        <f t="shared" si="723"/>
        <v>251631710.06509766</v>
      </c>
      <c r="BV152" s="135">
        <f t="shared" si="723"/>
        <v>251925613.42013022</v>
      </c>
      <c r="BW152" s="135">
        <f>BK152+BL152+BM152+BN152+BO152+BP152+BQ152+BR152+BS152+BT152+BU152+BV152</f>
        <v>3057978425.9722919</v>
      </c>
      <c r="BX152" s="135">
        <f t="shared" ref="BX152:CI152" si="724">BX154+BX163+BX222+BX224</f>
        <v>250396853.613754</v>
      </c>
      <c r="BY152" s="135">
        <f t="shared" si="724"/>
        <v>252752491.2368553</v>
      </c>
      <c r="BZ152" s="135">
        <f t="shared" si="724"/>
        <v>261237055.5833751</v>
      </c>
      <c r="CA152" s="135">
        <f t="shared" si="724"/>
        <v>264634205.474879</v>
      </c>
      <c r="CB152" s="135">
        <f t="shared" si="724"/>
        <v>264958245.70188627</v>
      </c>
      <c r="CC152" s="135">
        <f t="shared" si="724"/>
        <v>356051055.750292</v>
      </c>
      <c r="CD152" s="135">
        <f t="shared" si="724"/>
        <v>266572149.8915039</v>
      </c>
      <c r="CE152" s="135">
        <f t="shared" si="724"/>
        <v>264744424.97078952</v>
      </c>
      <c r="CF152" s="135">
        <f t="shared" si="724"/>
        <v>268110912.20163581</v>
      </c>
      <c r="CG152" s="135">
        <f t="shared" si="724"/>
        <v>269402040.56084126</v>
      </c>
      <c r="CH152" s="135">
        <f t="shared" si="724"/>
        <v>270358938.40761143</v>
      </c>
      <c r="CI152" s="135">
        <f t="shared" si="724"/>
        <v>270931497.2458688</v>
      </c>
      <c r="CJ152" s="135">
        <f>BX152+BY152+BZ152+CA152+CB152+CC152+CD152+CE152+CF152+CG152+CH152+CI152</f>
        <v>3260149870.6392922</v>
      </c>
      <c r="CK152" s="135">
        <f t="shared" ref="CK152:CV152" si="725">CK154+CK163+CK222+CK224</f>
        <v>271989788.84994155</v>
      </c>
      <c r="CL152" s="135">
        <f t="shared" si="725"/>
        <v>281622262.56050748</v>
      </c>
      <c r="CM152" s="135">
        <f t="shared" si="725"/>
        <v>277654389.91821069</v>
      </c>
      <c r="CN152" s="135">
        <f t="shared" si="725"/>
        <v>278590823.73560351</v>
      </c>
      <c r="CO152" s="135">
        <f t="shared" si="725"/>
        <v>379952691.53730601</v>
      </c>
      <c r="CP152" s="135">
        <f t="shared" si="725"/>
        <v>278446932.89934903</v>
      </c>
      <c r="CQ152" s="135">
        <f t="shared" si="725"/>
        <v>280523355.86713409</v>
      </c>
      <c r="CR152" s="135">
        <f t="shared" si="725"/>
        <v>281443022.86763471</v>
      </c>
      <c r="CS152" s="135">
        <f t="shared" si="725"/>
        <v>278979406.60991484</v>
      </c>
      <c r="CT152" s="135">
        <f t="shared" si="725"/>
        <v>281818648.80654311</v>
      </c>
      <c r="CU152" s="135">
        <f t="shared" si="725"/>
        <v>283491341.17843437</v>
      </c>
      <c r="CV152" s="135">
        <f t="shared" si="725"/>
        <v>282989087.79836416</v>
      </c>
      <c r="CW152" s="135">
        <f>CK152+CL152+CM152+CN152+CO152+CP152+CQ152+CR152+CS152+CT152+CU152+CV152</f>
        <v>3457501752.6289439</v>
      </c>
      <c r="CX152" s="135">
        <f t="shared" ref="CX152:DI152" si="726">CX154+CX163+CX222+CX224</f>
        <v>305944479.21882826</v>
      </c>
      <c r="CY152" s="135">
        <f t="shared" si="726"/>
        <v>287955491.57068938</v>
      </c>
      <c r="CZ152" s="135">
        <f t="shared" si="726"/>
        <v>290748239.02520448</v>
      </c>
      <c r="DA152" s="135">
        <f t="shared" si="726"/>
        <v>292096632.44867307</v>
      </c>
      <c r="DB152" s="135">
        <f t="shared" si="726"/>
        <v>396876030.71273583</v>
      </c>
      <c r="DC152" s="135">
        <f t="shared" si="726"/>
        <v>291608475.21281922</v>
      </c>
      <c r="DD152" s="135">
        <f t="shared" si="726"/>
        <v>294265105.99232179</v>
      </c>
      <c r="DE152" s="135">
        <f t="shared" si="726"/>
        <v>306181764.3131364</v>
      </c>
      <c r="DF152" s="135">
        <f t="shared" si="726"/>
        <v>291757544.65030885</v>
      </c>
      <c r="DG152" s="135">
        <f t="shared" si="726"/>
        <v>294520493.23985976</v>
      </c>
      <c r="DH152" s="135">
        <f t="shared" si="726"/>
        <v>307689617.75997335</v>
      </c>
      <c r="DI152" s="135">
        <f t="shared" si="726"/>
        <v>300491286.9303956</v>
      </c>
      <c r="DJ152" s="135">
        <f>CX152+CY152+CZ152+DA152+DB152+DC152+DD152+DE152+DF152+DG152+DH152+DI152</f>
        <v>3660135161.0749459</v>
      </c>
      <c r="DK152" s="135">
        <f t="shared" ref="DK152:DV152" si="727">DK154+DK163+DK222+DK224</f>
        <v>302694303.95593387</v>
      </c>
      <c r="DL152" s="135">
        <f t="shared" si="727"/>
        <v>311148113.83742279</v>
      </c>
      <c r="DM152" s="135">
        <f t="shared" si="727"/>
        <v>302872771.65748626</v>
      </c>
      <c r="DN152" s="135">
        <f t="shared" si="727"/>
        <v>305997483.72558832</v>
      </c>
      <c r="DO152" s="135">
        <f t="shared" si="727"/>
        <v>429057152.39525956</v>
      </c>
      <c r="DP152" s="135">
        <f t="shared" si="727"/>
        <v>306023723.08462697</v>
      </c>
      <c r="DQ152" s="135">
        <f t="shared" si="727"/>
        <v>306348472.70906359</v>
      </c>
      <c r="DR152" s="135">
        <f t="shared" si="727"/>
        <v>306022375.22951096</v>
      </c>
      <c r="DS152" s="135">
        <f t="shared" si="727"/>
        <v>306673514.43832409</v>
      </c>
      <c r="DT152" s="135">
        <f t="shared" si="727"/>
        <v>309092901.85277921</v>
      </c>
      <c r="DU152" s="135">
        <f t="shared" si="727"/>
        <v>343520046.73677194</v>
      </c>
      <c r="DV152" s="135">
        <f t="shared" si="727"/>
        <v>322293778.16725099</v>
      </c>
      <c r="DW152" s="135">
        <f>DK152+DL152+DM152+DN152+DO152+DP152+DQ152+DR152+DS152+DT152+DU152+DV152</f>
        <v>3851744637.7900186</v>
      </c>
      <c r="DX152" s="135">
        <f t="shared" ref="DX152:EI152" si="728">DX154+DX163+DX222+DX224</f>
        <v>307039348</v>
      </c>
      <c r="DY152" s="135">
        <f t="shared" si="728"/>
        <v>330731478</v>
      </c>
      <c r="DZ152" s="135">
        <f t="shared" si="728"/>
        <v>321176025.43000001</v>
      </c>
      <c r="EA152" s="135">
        <f t="shared" si="728"/>
        <v>322624922.96999997</v>
      </c>
      <c r="EB152" s="135">
        <f t="shared" si="728"/>
        <v>445730021</v>
      </c>
      <c r="EC152" s="135">
        <f t="shared" si="728"/>
        <v>321511954.12</v>
      </c>
      <c r="ED152" s="135">
        <f t="shared" si="728"/>
        <v>323541921.39000005</v>
      </c>
      <c r="EE152" s="135">
        <f t="shared" si="728"/>
        <v>323007157.81000006</v>
      </c>
      <c r="EF152" s="135">
        <f t="shared" si="728"/>
        <v>321048376.49000001</v>
      </c>
      <c r="EG152" s="135">
        <f t="shared" si="728"/>
        <v>325337476.40000004</v>
      </c>
      <c r="EH152" s="135">
        <f t="shared" si="728"/>
        <v>388289648.31999999</v>
      </c>
      <c r="EI152" s="135">
        <f t="shared" si="728"/>
        <v>333561947</v>
      </c>
      <c r="EJ152" s="135">
        <f>DX152+DY152+DZ152+EA152+EB152+EC152+ED152+EE152+EF152+EG152+EH152+EI152</f>
        <v>4063600276.9300003</v>
      </c>
      <c r="EK152" s="135">
        <f t="shared" ref="EK152:EV152" si="729">EK154+EK163+EK222+EK224</f>
        <v>334028463.27999997</v>
      </c>
      <c r="EL152" s="135">
        <f t="shared" si="729"/>
        <v>353169105</v>
      </c>
      <c r="EM152" s="135">
        <f t="shared" si="729"/>
        <v>343041025</v>
      </c>
      <c r="EN152" s="135">
        <f t="shared" si="729"/>
        <v>345165359</v>
      </c>
      <c r="EO152" s="135">
        <f t="shared" si="729"/>
        <v>468964810</v>
      </c>
      <c r="EP152" s="135">
        <f t="shared" si="729"/>
        <v>343540015</v>
      </c>
      <c r="EQ152" s="135">
        <f t="shared" si="729"/>
        <v>346039421</v>
      </c>
      <c r="ER152" s="135">
        <f t="shared" si="729"/>
        <v>375612952.90000004</v>
      </c>
      <c r="ES152" s="135">
        <f t="shared" si="729"/>
        <v>347477025</v>
      </c>
      <c r="ET152" s="135">
        <f t="shared" si="729"/>
        <v>348333043</v>
      </c>
      <c r="EU152" s="135">
        <f t="shared" si="729"/>
        <v>506458544</v>
      </c>
      <c r="EV152" s="135">
        <f t="shared" si="729"/>
        <v>367890134</v>
      </c>
      <c r="EW152" s="135">
        <f>EK152+EL152+EM152+EN152+EO152+EP152+EQ152+ER152+ES152+ET152+EU152+EV152</f>
        <v>4479719897.1800003</v>
      </c>
      <c r="EX152" s="135">
        <f t="shared" ref="EX152:FI152" si="730">EX154+EX163+EX222+EX224</f>
        <v>364371156</v>
      </c>
      <c r="EY152" s="135">
        <f t="shared" si="730"/>
        <v>383326862</v>
      </c>
      <c r="EZ152" s="135">
        <f t="shared" si="730"/>
        <v>372941738</v>
      </c>
      <c r="FA152" s="135">
        <f t="shared" si="730"/>
        <v>375380163</v>
      </c>
      <c r="FB152" s="135">
        <f t="shared" si="730"/>
        <v>505851395</v>
      </c>
      <c r="FC152" s="135">
        <f t="shared" si="730"/>
        <v>374722524</v>
      </c>
      <c r="FD152" s="135">
        <f t="shared" si="730"/>
        <v>377238995</v>
      </c>
      <c r="FE152" s="135">
        <f t="shared" si="730"/>
        <v>380681200</v>
      </c>
      <c r="FF152" s="135">
        <f t="shared" si="730"/>
        <v>377124401</v>
      </c>
      <c r="FG152" s="135">
        <f t="shared" si="730"/>
        <v>380042153.78000009</v>
      </c>
      <c r="FH152" s="135">
        <f t="shared" si="730"/>
        <v>380201653</v>
      </c>
      <c r="FI152" s="135">
        <f t="shared" si="730"/>
        <v>381673567</v>
      </c>
      <c r="FJ152" s="135">
        <f>EX152+EY152+EZ152+FA152+FB152+FC152+FD152+FE152+FF152+FG152+FH152+FI152</f>
        <v>4653555807.7800007</v>
      </c>
      <c r="FK152" s="135">
        <f t="shared" ref="FK152:FV152" si="731">FK154+FK163+FK222+FK224</f>
        <v>381735453.90999997</v>
      </c>
      <c r="FL152" s="135">
        <f t="shared" si="731"/>
        <v>390168241.23999995</v>
      </c>
      <c r="FM152" s="135">
        <f t="shared" si="731"/>
        <v>386316094</v>
      </c>
      <c r="FN152" s="135">
        <f t="shared" si="731"/>
        <v>387071560</v>
      </c>
      <c r="FO152" s="135">
        <f t="shared" si="731"/>
        <v>520949876</v>
      </c>
      <c r="FP152" s="135">
        <f t="shared" si="731"/>
        <v>387104135</v>
      </c>
      <c r="FQ152" s="135">
        <f t="shared" si="731"/>
        <v>388805150</v>
      </c>
      <c r="FR152" s="135">
        <f t="shared" si="731"/>
        <v>388218748</v>
      </c>
      <c r="FS152" s="135">
        <f t="shared" si="731"/>
        <v>388166181</v>
      </c>
      <c r="FT152" s="135">
        <f t="shared" si="731"/>
        <v>390522962</v>
      </c>
      <c r="FU152" s="135">
        <f t="shared" si="731"/>
        <v>399631246</v>
      </c>
      <c r="FV152" s="135">
        <f t="shared" si="731"/>
        <v>396221803</v>
      </c>
      <c r="FW152" s="135">
        <f>FK152+FL152+FM152+FN152+FO152+FP152+FQ152+FR152+FS152+FT152+FU152+FV152</f>
        <v>4804911450.1499996</v>
      </c>
      <c r="FX152" s="135">
        <f t="shared" ref="FX152:GH152" si="732">FX154+FX163+FX222+FX224</f>
        <v>395092119</v>
      </c>
      <c r="FY152" s="135">
        <f t="shared" si="732"/>
        <v>401151030</v>
      </c>
      <c r="FZ152" s="135">
        <f t="shared" si="732"/>
        <v>399194119</v>
      </c>
      <c r="GA152" s="135">
        <f t="shared" si="732"/>
        <v>398672582</v>
      </c>
      <c r="GB152" s="135">
        <f t="shared" si="732"/>
        <v>536392200</v>
      </c>
      <c r="GC152" s="135">
        <f t="shared" si="732"/>
        <v>399020239</v>
      </c>
      <c r="GD152" s="135">
        <f t="shared" si="732"/>
        <v>400265633</v>
      </c>
      <c r="GE152" s="135">
        <f t="shared" si="732"/>
        <v>400000761</v>
      </c>
      <c r="GF152" s="135">
        <f t="shared" si="732"/>
        <v>401384371</v>
      </c>
      <c r="GG152" s="135">
        <f t="shared" si="732"/>
        <v>401469839</v>
      </c>
      <c r="GH152" s="135">
        <f t="shared" si="732"/>
        <v>403005330.21999997</v>
      </c>
      <c r="GI152" s="135">
        <f>GI154+GI163+GI222+GI224</f>
        <v>405393343.96000016</v>
      </c>
      <c r="GJ152" s="135">
        <f>FY152+FZ152+GA152+GB152+GC152+GD152+GE152+GF152+GH152+GG152+GI152+FX152</f>
        <v>4941041567.1800003</v>
      </c>
      <c r="GK152" s="135">
        <f t="shared" ref="GK152:GV152" si="733">GK154+GK163+GK222+GK224</f>
        <v>395535515.56</v>
      </c>
      <c r="GL152" s="135">
        <f t="shared" si="733"/>
        <v>397032123.47000009</v>
      </c>
      <c r="GM152" s="135">
        <f t="shared" si="733"/>
        <v>396224683.86999995</v>
      </c>
      <c r="GN152" s="135">
        <f t="shared" si="733"/>
        <v>397541937.87999988</v>
      </c>
      <c r="GO152" s="135">
        <f t="shared" si="733"/>
        <v>395957035.73000008</v>
      </c>
      <c r="GP152" s="135">
        <f t="shared" si="733"/>
        <v>392348243.37</v>
      </c>
      <c r="GQ152" s="135">
        <f t="shared" si="733"/>
        <v>482673545.00000006</v>
      </c>
      <c r="GR152" s="135">
        <f t="shared" si="733"/>
        <v>396181631.59000009</v>
      </c>
      <c r="GS152" s="135">
        <f t="shared" si="733"/>
        <v>396432169.48999989</v>
      </c>
      <c r="GT152" s="135">
        <f t="shared" si="733"/>
        <v>401279340.51999998</v>
      </c>
      <c r="GU152" s="135">
        <f t="shared" si="733"/>
        <v>399780173.32000011</v>
      </c>
      <c r="GV152" s="135">
        <f t="shared" si="733"/>
        <v>400044121.20000023</v>
      </c>
      <c r="GW152" s="135">
        <f>GK152+GL152+GM152+GN152+GO152+GP152+GQ152+GR152+GS152+GT152+GU152+GV152</f>
        <v>4851030521</v>
      </c>
      <c r="GX152" s="135">
        <f t="shared" ref="GX152:HI152" si="734">GX154+GX163+GX222+GX224</f>
        <v>402418663.70999998</v>
      </c>
      <c r="GY152" s="135">
        <f t="shared" si="734"/>
        <v>404374046.03000021</v>
      </c>
      <c r="GZ152" s="135">
        <f t="shared" si="734"/>
        <v>401641171.77999997</v>
      </c>
      <c r="HA152" s="135">
        <f t="shared" si="734"/>
        <v>405750851.88</v>
      </c>
      <c r="HB152" s="135">
        <f t="shared" si="734"/>
        <v>404429872.70999998</v>
      </c>
      <c r="HC152" s="135">
        <f t="shared" si="734"/>
        <v>409093883.5800001</v>
      </c>
      <c r="HD152" s="135">
        <f t="shared" si="734"/>
        <v>492966085.30000001</v>
      </c>
      <c r="HE152" s="135">
        <f t="shared" si="734"/>
        <v>403252419.39999992</v>
      </c>
      <c r="HF152" s="135">
        <f t="shared" si="734"/>
        <v>404523065.57999998</v>
      </c>
      <c r="HG152" s="135">
        <f t="shared" si="734"/>
        <v>406465015.24000001</v>
      </c>
      <c r="HH152" s="135">
        <f t="shared" si="734"/>
        <v>405378774.21000016</v>
      </c>
      <c r="HI152" s="135">
        <f t="shared" si="734"/>
        <v>408748862.24000007</v>
      </c>
      <c r="HJ152" s="135">
        <f>GX152+GY152+GZ152+HA152+HB152+HC152+HD152+HE152+HF152+HG152+HH152+HI152</f>
        <v>4949042711.6599998</v>
      </c>
      <c r="HK152" s="135">
        <f t="shared" ref="HK152:HV152" si="735">HK154+HK163+HK222+HK224</f>
        <v>403530027.41000009</v>
      </c>
      <c r="HL152" s="135">
        <f t="shared" si="735"/>
        <v>408102996.96000004</v>
      </c>
      <c r="HM152" s="135">
        <f t="shared" si="735"/>
        <v>405617499.38</v>
      </c>
      <c r="HN152" s="135">
        <f t="shared" si="735"/>
        <v>407308996.47999996</v>
      </c>
      <c r="HO152" s="135">
        <f t="shared" si="735"/>
        <v>421398715.49000001</v>
      </c>
      <c r="HP152" s="135">
        <f t="shared" si="735"/>
        <v>406119224.12000012</v>
      </c>
      <c r="HQ152" s="135">
        <f t="shared" si="735"/>
        <v>491536298.83000004</v>
      </c>
      <c r="HR152" s="135">
        <f t="shared" si="735"/>
        <v>405393469.47000003</v>
      </c>
      <c r="HS152" s="135">
        <f t="shared" si="735"/>
        <v>406585492.23999989</v>
      </c>
      <c r="HT152" s="135">
        <f t="shared" si="735"/>
        <v>407420726.23000002</v>
      </c>
      <c r="HU152" s="135">
        <f t="shared" si="735"/>
        <v>409408810.35999995</v>
      </c>
      <c r="HV152" s="135">
        <f t="shared" si="735"/>
        <v>405297742.76999986</v>
      </c>
      <c r="HW152" s="135">
        <f>HK152+HL152+HM152+HN152+HO152+HP152+HQ152+HR152+HS152+HT152+HU152+HV152</f>
        <v>4977719999.7399998</v>
      </c>
      <c r="HX152" s="135">
        <f t="shared" ref="HX152:II152" si="736">HX154+HX163+HX222+HX224</f>
        <v>406955417.85999995</v>
      </c>
      <c r="HY152" s="135">
        <f t="shared" si="736"/>
        <v>406924713.25999993</v>
      </c>
      <c r="HZ152" s="135">
        <f t="shared" si="736"/>
        <v>406307059.34999996</v>
      </c>
      <c r="IA152" s="135">
        <f t="shared" si="736"/>
        <v>406808788.58000004</v>
      </c>
      <c r="IB152" s="135">
        <f t="shared" si="736"/>
        <v>405426166.37999994</v>
      </c>
      <c r="IC152" s="135">
        <f t="shared" si="736"/>
        <v>405442205.13000005</v>
      </c>
      <c r="ID152" s="135">
        <f t="shared" si="736"/>
        <v>512225366.23000002</v>
      </c>
      <c r="IE152" s="135">
        <f t="shared" si="736"/>
        <v>405531373.73000002</v>
      </c>
      <c r="IF152" s="135">
        <f t="shared" si="736"/>
        <v>406147500.73999995</v>
      </c>
      <c r="IG152" s="135">
        <f t="shared" si="736"/>
        <v>407905491.81999999</v>
      </c>
      <c r="IH152" s="135">
        <f t="shared" si="736"/>
        <v>406541224.55999988</v>
      </c>
      <c r="II152" s="135">
        <f t="shared" si="736"/>
        <v>407839737.90000004</v>
      </c>
      <c r="IJ152" s="135">
        <f>HX152+HY152+HZ152+IA152+IB152+IC152+ID152+IE152+IF152+IG152+IH152+II152</f>
        <v>4984055045.539999</v>
      </c>
      <c r="IK152" s="135">
        <f t="shared" ref="IK152:IV152" si="737">IK154+IK163+IK222+IK224</f>
        <v>410357671.95999992</v>
      </c>
      <c r="IL152" s="135">
        <f t="shared" si="737"/>
        <v>410677319.21999997</v>
      </c>
      <c r="IM152" s="135">
        <f t="shared" si="737"/>
        <v>410697096.67000002</v>
      </c>
      <c r="IN152" s="135">
        <f t="shared" si="737"/>
        <v>410000951.63000017</v>
      </c>
      <c r="IO152" s="135">
        <f t="shared" si="737"/>
        <v>409848175.30000007</v>
      </c>
      <c r="IP152" s="135">
        <f t="shared" si="737"/>
        <v>409994458.17000008</v>
      </c>
      <c r="IQ152" s="135">
        <f t="shared" si="737"/>
        <v>513935538.40000004</v>
      </c>
      <c r="IR152" s="135">
        <f t="shared" si="737"/>
        <v>410213859.75</v>
      </c>
      <c r="IS152" s="135">
        <f t="shared" si="737"/>
        <v>409760300.76000005</v>
      </c>
      <c r="IT152" s="135">
        <f t="shared" si="737"/>
        <v>412058416.76999992</v>
      </c>
      <c r="IU152" s="135">
        <f t="shared" si="737"/>
        <v>412874064.23000008</v>
      </c>
      <c r="IV152" s="135">
        <f t="shared" si="737"/>
        <v>414759208.31000006</v>
      </c>
      <c r="IW152" s="135">
        <f>IK152+IL152+IM152+IN152+IO152+IP152+IQ152+IR152+IS152+IT152+IU152+IV152</f>
        <v>5035177061.170001</v>
      </c>
      <c r="IX152" s="135">
        <f t="shared" ref="IX152:JI152" si="738">IX154+IX163+IX222+IX224</f>
        <v>417499401.53000009</v>
      </c>
      <c r="IY152" s="135">
        <f t="shared" si="738"/>
        <v>416256881.27000016</v>
      </c>
      <c r="IZ152" s="135">
        <f t="shared" si="738"/>
        <v>416799215.46999997</v>
      </c>
      <c r="JA152" s="135">
        <f t="shared" si="738"/>
        <v>415733378.10000014</v>
      </c>
      <c r="JB152" s="135">
        <f t="shared" si="738"/>
        <v>415415957.31999993</v>
      </c>
      <c r="JC152" s="135">
        <f t="shared" si="738"/>
        <v>416705493.92000008</v>
      </c>
      <c r="JD152" s="135">
        <f t="shared" si="738"/>
        <v>529634729.49000001</v>
      </c>
      <c r="JE152" s="135">
        <f t="shared" si="738"/>
        <v>415729487.38999999</v>
      </c>
      <c r="JF152" s="135">
        <f t="shared" si="738"/>
        <v>417268609.33999997</v>
      </c>
      <c r="JG152" s="135">
        <f t="shared" si="738"/>
        <v>418058901.06999999</v>
      </c>
      <c r="JH152" s="135">
        <f t="shared" si="738"/>
        <v>418082023.70999992</v>
      </c>
      <c r="JI152" s="135">
        <f t="shared" si="738"/>
        <v>420068379.53000009</v>
      </c>
      <c r="JJ152" s="135">
        <f>IX152+IY152+IZ152+JA152+JB152+JC152+JD152+JE152+JF152+JG152+JH152+JI152</f>
        <v>5117252458.1400003</v>
      </c>
      <c r="JK152" s="135">
        <f t="shared" ref="JK152:JV152" si="739">JK154+JK163+JK222+JK224</f>
        <v>418374832.41000003</v>
      </c>
      <c r="JL152" s="135">
        <f t="shared" si="739"/>
        <v>436368123.54000002</v>
      </c>
      <c r="JM152" s="135">
        <f t="shared" si="739"/>
        <v>426624796.02999997</v>
      </c>
      <c r="JN152" s="135">
        <f t="shared" si="739"/>
        <v>430326929.90999997</v>
      </c>
      <c r="JO152" s="135">
        <f t="shared" si="739"/>
        <v>430803794.71000004</v>
      </c>
      <c r="JP152" s="135">
        <f t="shared" si="739"/>
        <v>432815658.76999992</v>
      </c>
      <c r="JQ152" s="135">
        <f t="shared" si="739"/>
        <v>551197840.6400001</v>
      </c>
      <c r="JR152" s="135">
        <f t="shared" si="739"/>
        <v>430988692.34999996</v>
      </c>
      <c r="JS152" s="135">
        <f t="shared" si="739"/>
        <v>433049260.10000002</v>
      </c>
      <c r="JT152" s="135">
        <f t="shared" si="739"/>
        <v>433934918.14999998</v>
      </c>
      <c r="JU152" s="135">
        <f t="shared" si="739"/>
        <v>435093432.55000001</v>
      </c>
      <c r="JV152" s="135">
        <f t="shared" si="739"/>
        <v>435596807.14000016</v>
      </c>
      <c r="JW152" s="135">
        <f>JK152+JL152+JM152+JN152+JO152+JP152+JQ152+JR152+JS152+JT152+JU152+JV152</f>
        <v>5295175086.3000002</v>
      </c>
      <c r="JX152" s="135">
        <f t="shared" ref="JX152:KI152" si="740">JX154+JX163+JX222+JX224</f>
        <v>434125716.58000004</v>
      </c>
      <c r="JY152" s="135">
        <f t="shared" si="740"/>
        <v>457988326.72999996</v>
      </c>
      <c r="JZ152" s="135">
        <f t="shared" si="740"/>
        <v>446324393.80000013</v>
      </c>
      <c r="KA152" s="135">
        <f t="shared" si="740"/>
        <v>446410111.53000003</v>
      </c>
      <c r="KB152" s="135">
        <f t="shared" si="740"/>
        <v>445610937.19000006</v>
      </c>
      <c r="KC152" s="135">
        <f t="shared" si="740"/>
        <v>446117495.30000007</v>
      </c>
      <c r="KD152" s="135">
        <f t="shared" si="740"/>
        <v>583227192.83000004</v>
      </c>
      <c r="KE152" s="135">
        <f t="shared" si="740"/>
        <v>445563547.30000013</v>
      </c>
      <c r="KF152" s="135">
        <f t="shared" si="740"/>
        <v>448322400.47000009</v>
      </c>
      <c r="KG152" s="135">
        <f t="shared" si="740"/>
        <v>450013016.98000008</v>
      </c>
      <c r="KH152" s="135">
        <f t="shared" si="740"/>
        <v>449157200.54999995</v>
      </c>
      <c r="KI152" s="135">
        <f t="shared" si="740"/>
        <v>457619078.05000001</v>
      </c>
      <c r="KJ152" s="135">
        <f>JX152+JY152+JZ152+KA152+KB152+KC152+KD152+KE152+KF152+KG152+KH152+KI152</f>
        <v>5510479417.3100014</v>
      </c>
      <c r="KK152" s="135">
        <f t="shared" ref="KK152:KV152" si="741">KK154+KK163+KK222+KK224</f>
        <v>457555786.94000006</v>
      </c>
      <c r="KL152" s="135">
        <f t="shared" si="741"/>
        <v>486966762.77000004</v>
      </c>
      <c r="KM152" s="135">
        <f t="shared" si="741"/>
        <v>472649711.21999997</v>
      </c>
      <c r="KN152" s="135">
        <f t="shared" si="741"/>
        <v>539750425.90999997</v>
      </c>
      <c r="KO152" s="135">
        <f t="shared" si="741"/>
        <v>472694354.28999996</v>
      </c>
      <c r="KP152" s="135">
        <f t="shared" si="741"/>
        <v>611731784.49999988</v>
      </c>
      <c r="KQ152" s="135">
        <f t="shared" si="741"/>
        <v>473182363.72999996</v>
      </c>
      <c r="KR152" s="135">
        <f t="shared" si="741"/>
        <v>473229090.89999998</v>
      </c>
      <c r="KS152" s="135">
        <f t="shared" si="741"/>
        <v>475545552.75</v>
      </c>
      <c r="KT152" s="135">
        <f t="shared" si="741"/>
        <v>475756923.08999997</v>
      </c>
      <c r="KU152" s="135">
        <f t="shared" si="741"/>
        <v>475896398.48000002</v>
      </c>
      <c r="KV152" s="135">
        <f t="shared" si="741"/>
        <v>484099973.84999985</v>
      </c>
      <c r="KW152" s="135">
        <f>KK152+KL152+KM152+KN152+KO152+KP152+KQ152+KR152+KS152+KT152+KU152+KV152</f>
        <v>5899059128.4299994</v>
      </c>
      <c r="KX152" s="135">
        <f t="shared" ref="KX152:LI152" si="742">KX154+KX163+KX222+KX224</f>
        <v>558879075.68000019</v>
      </c>
      <c r="KY152" s="135">
        <f t="shared" si="742"/>
        <v>494124830.73000008</v>
      </c>
      <c r="KZ152" s="135">
        <f t="shared" si="742"/>
        <v>496312968.14999992</v>
      </c>
      <c r="LA152" s="135">
        <f t="shared" si="742"/>
        <v>493828940.59999996</v>
      </c>
      <c r="LB152" s="135">
        <f t="shared" si="742"/>
        <v>497601681.07999986</v>
      </c>
      <c r="LC152" s="135">
        <f t="shared" si="742"/>
        <v>655210329.23999989</v>
      </c>
      <c r="LD152" s="135">
        <f t="shared" si="742"/>
        <v>498708081.53999996</v>
      </c>
      <c r="LE152" s="135">
        <f t="shared" si="742"/>
        <v>498918420.7700001</v>
      </c>
      <c r="LF152" s="135">
        <f t="shared" si="742"/>
        <v>501450246.73000002</v>
      </c>
      <c r="LG152" s="135">
        <f t="shared" si="742"/>
        <v>502804088.80999994</v>
      </c>
      <c r="LH152" s="135">
        <f t="shared" si="742"/>
        <v>506843352.38</v>
      </c>
      <c r="LI152" s="135">
        <f t="shared" si="742"/>
        <v>501073499.31</v>
      </c>
      <c r="LJ152" s="135">
        <f>KX152+KY152+KZ152+LA152+LB152+LC152+LD152+LE152+LF152+LG152+LH152+LI152</f>
        <v>6205755515.0200005</v>
      </c>
      <c r="LK152" s="135">
        <f t="shared" ref="LK152:LV152" si="743">LK154+LK163+LK222+LK224</f>
        <v>578224473.38999999</v>
      </c>
      <c r="LL152" s="135">
        <f t="shared" si="743"/>
        <v>558562500.62999988</v>
      </c>
      <c r="LM152" s="135">
        <f t="shared" si="743"/>
        <v>538539989.39999998</v>
      </c>
      <c r="LN152" s="135">
        <f t="shared" si="743"/>
        <v>537772994.13999987</v>
      </c>
      <c r="LO152" s="135">
        <f t="shared" si="743"/>
        <v>537999985.43999994</v>
      </c>
      <c r="LP152" s="135">
        <f t="shared" si="743"/>
        <v>699988329.81999993</v>
      </c>
      <c r="LQ152" s="135">
        <f t="shared" si="743"/>
        <v>540132607.33000004</v>
      </c>
      <c r="LR152" s="135">
        <f t="shared" si="743"/>
        <v>539801789.67999995</v>
      </c>
      <c r="LS152" s="135">
        <f t="shared" si="743"/>
        <v>544568374.88</v>
      </c>
      <c r="LT152" s="135">
        <f t="shared" si="743"/>
        <v>542838652.5</v>
      </c>
      <c r="LU152" s="135">
        <f t="shared" si="743"/>
        <v>548859684.43999994</v>
      </c>
      <c r="LV152" s="135">
        <f t="shared" si="743"/>
        <v>547799796.50000012</v>
      </c>
      <c r="LW152" s="135">
        <f>LK152+LL152+LM152+LN152+LO152+LP152+LQ152+LR152+LS152+LT152+LU152+LV152</f>
        <v>6715089178.1499996</v>
      </c>
      <c r="LX152" s="135">
        <f t="shared" ref="LX152:MI152" si="744">LX154+LX163+LX222+LX224</f>
        <v>541831033.50999999</v>
      </c>
      <c r="LY152" s="135">
        <f t="shared" si="744"/>
        <v>600596006.21999991</v>
      </c>
      <c r="LZ152" s="135">
        <f t="shared" si="744"/>
        <v>0</v>
      </c>
      <c r="MA152" s="135">
        <f t="shared" si="744"/>
        <v>0</v>
      </c>
      <c r="MB152" s="135">
        <f t="shared" si="744"/>
        <v>0</v>
      </c>
      <c r="MC152" s="135">
        <f t="shared" si="744"/>
        <v>0</v>
      </c>
      <c r="MD152" s="135">
        <f t="shared" si="744"/>
        <v>0</v>
      </c>
      <c r="ME152" s="135">
        <f t="shared" si="744"/>
        <v>0</v>
      </c>
      <c r="MF152" s="135">
        <f t="shared" si="744"/>
        <v>0</v>
      </c>
      <c r="MG152" s="135">
        <f t="shared" si="744"/>
        <v>0</v>
      </c>
      <c r="MH152" s="135">
        <f t="shared" si="744"/>
        <v>0</v>
      </c>
      <c r="MI152" s="135">
        <f t="shared" si="744"/>
        <v>0</v>
      </c>
      <c r="MJ152" s="135">
        <f>LX152+LY152+LZ152+MA152+MB152+MC152+MD152+ME152+MF152+MG152+MH152+MI152</f>
        <v>1142427039.73</v>
      </c>
    </row>
    <row r="153" spans="1:348" ht="20.25" x14ac:dyDescent="0.3">
      <c r="A153" s="44"/>
      <c r="B153" s="45"/>
      <c r="C153" s="244"/>
      <c r="D153" s="204"/>
      <c r="E153" s="140"/>
      <c r="F153" s="140"/>
      <c r="G153" s="140"/>
      <c r="H153" s="140"/>
      <c r="I153" s="140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  <c r="AI153" s="137"/>
      <c r="AJ153" s="137"/>
      <c r="AK153" s="137"/>
      <c r="AL153" s="137"/>
      <c r="AM153" s="137"/>
      <c r="AN153" s="137"/>
      <c r="AO153" s="137"/>
      <c r="AP153" s="137"/>
      <c r="AQ153" s="137"/>
      <c r="AR153" s="137"/>
      <c r="AS153" s="137"/>
      <c r="AT153" s="137"/>
      <c r="AU153" s="137"/>
      <c r="AV153" s="137"/>
      <c r="AW153" s="137"/>
      <c r="AX153" s="137"/>
      <c r="AY153" s="137"/>
      <c r="AZ153" s="137"/>
      <c r="BA153" s="137"/>
      <c r="BB153" s="137"/>
      <c r="BC153" s="137"/>
      <c r="BD153" s="137"/>
      <c r="BE153" s="137"/>
      <c r="BF153" s="137"/>
      <c r="BG153" s="137"/>
      <c r="BH153" s="137"/>
      <c r="BI153" s="137"/>
      <c r="BJ153" s="137"/>
      <c r="BK153" s="137"/>
      <c r="BL153" s="137"/>
      <c r="BM153" s="137"/>
      <c r="BN153" s="137"/>
      <c r="BO153" s="137"/>
      <c r="BP153" s="137"/>
      <c r="BQ153" s="137"/>
      <c r="BR153" s="137"/>
      <c r="BS153" s="137"/>
      <c r="BT153" s="137"/>
      <c r="BU153" s="137"/>
      <c r="BV153" s="137"/>
      <c r="BW153" s="137"/>
      <c r="BX153" s="137"/>
      <c r="BY153" s="137"/>
      <c r="BZ153" s="137"/>
      <c r="CA153" s="137"/>
      <c r="CB153" s="137"/>
      <c r="CC153" s="137"/>
      <c r="CD153" s="137"/>
      <c r="CE153" s="137"/>
      <c r="CF153" s="137"/>
      <c r="CG153" s="137"/>
      <c r="CH153" s="137"/>
      <c r="CI153" s="137"/>
      <c r="CJ153" s="137"/>
      <c r="CK153" s="137"/>
      <c r="CL153" s="137"/>
      <c r="CM153" s="137"/>
      <c r="CN153" s="137"/>
      <c r="CO153" s="137"/>
      <c r="CP153" s="137"/>
      <c r="CQ153" s="137"/>
      <c r="CR153" s="137"/>
      <c r="CS153" s="137"/>
      <c r="CT153" s="137"/>
      <c r="CU153" s="137"/>
      <c r="CV153" s="137"/>
      <c r="CW153" s="137"/>
      <c r="CX153" s="137"/>
      <c r="CY153" s="137"/>
      <c r="CZ153" s="137"/>
      <c r="DA153" s="137"/>
      <c r="DB153" s="137"/>
      <c r="DC153" s="137"/>
      <c r="DD153" s="137"/>
      <c r="DE153" s="137"/>
      <c r="DF153" s="137"/>
      <c r="DG153" s="137"/>
      <c r="DH153" s="137"/>
      <c r="DI153" s="137"/>
      <c r="DJ153" s="137"/>
      <c r="DK153" s="137"/>
      <c r="DL153" s="137"/>
      <c r="DM153" s="137"/>
      <c r="DN153" s="137"/>
      <c r="DO153" s="137"/>
      <c r="DP153" s="137"/>
      <c r="DQ153" s="137"/>
      <c r="DR153" s="137"/>
      <c r="DS153" s="137"/>
      <c r="DT153" s="137"/>
      <c r="DU153" s="137"/>
      <c r="DV153" s="137"/>
      <c r="DW153" s="137"/>
      <c r="DX153" s="137"/>
      <c r="DY153" s="137"/>
      <c r="DZ153" s="137"/>
      <c r="EA153" s="137"/>
      <c r="EB153" s="137"/>
      <c r="EC153" s="137"/>
      <c r="ED153" s="137"/>
      <c r="EE153" s="137"/>
      <c r="EF153" s="137"/>
      <c r="EG153" s="137"/>
      <c r="EH153" s="137"/>
      <c r="EI153" s="137"/>
      <c r="EJ153" s="137"/>
      <c r="EK153" s="137"/>
      <c r="EL153" s="137"/>
      <c r="EM153" s="137"/>
      <c r="EN153" s="137"/>
      <c r="EO153" s="137"/>
      <c r="EP153" s="137"/>
      <c r="EQ153" s="137"/>
      <c r="ER153" s="137"/>
      <c r="ES153" s="137"/>
      <c r="ET153" s="137"/>
      <c r="EU153" s="137"/>
      <c r="EV153" s="137"/>
      <c r="EW153" s="137"/>
      <c r="EX153" s="137"/>
      <c r="EY153" s="137"/>
      <c r="EZ153" s="137"/>
      <c r="FA153" s="137"/>
      <c r="FB153" s="137"/>
      <c r="FC153" s="137"/>
      <c r="FD153" s="137"/>
      <c r="FE153" s="137"/>
      <c r="FF153" s="137"/>
      <c r="FG153" s="137"/>
      <c r="FH153" s="137"/>
      <c r="FI153" s="137"/>
      <c r="FJ153" s="137"/>
      <c r="FK153" s="137"/>
      <c r="FL153" s="137"/>
      <c r="FM153" s="137"/>
      <c r="FN153" s="137"/>
      <c r="FO153" s="137"/>
      <c r="FP153" s="137"/>
      <c r="FQ153" s="137"/>
      <c r="FR153" s="137"/>
      <c r="FS153" s="137"/>
      <c r="FT153" s="137"/>
      <c r="FU153" s="137"/>
      <c r="FV153" s="137"/>
      <c r="FW153" s="137"/>
      <c r="FX153" s="137"/>
      <c r="FY153" s="137"/>
      <c r="FZ153" s="137"/>
      <c r="GA153" s="137"/>
      <c r="GB153" s="137"/>
      <c r="GC153" s="137"/>
      <c r="GD153" s="137"/>
      <c r="GE153" s="137"/>
      <c r="GF153" s="137"/>
      <c r="GG153" s="137"/>
      <c r="GH153" s="137"/>
      <c r="GI153" s="137"/>
      <c r="GJ153" s="137"/>
      <c r="GK153" s="137"/>
      <c r="GL153" s="137"/>
      <c r="GM153" s="137"/>
      <c r="GN153" s="137"/>
      <c r="GO153" s="137"/>
      <c r="GP153" s="137"/>
      <c r="GQ153" s="137"/>
      <c r="GR153" s="137"/>
      <c r="GS153" s="137"/>
      <c r="GT153" s="137"/>
      <c r="GU153" s="137"/>
      <c r="GV153" s="137"/>
      <c r="GW153" s="137"/>
      <c r="GX153" s="137"/>
      <c r="GY153" s="137"/>
      <c r="GZ153" s="137"/>
      <c r="HA153" s="137"/>
      <c r="HB153" s="137"/>
      <c r="HC153" s="137"/>
      <c r="HD153" s="137"/>
      <c r="HE153" s="137"/>
      <c r="HF153" s="137"/>
      <c r="HG153" s="137"/>
      <c r="HH153" s="137"/>
      <c r="HI153" s="137"/>
      <c r="HJ153" s="137"/>
      <c r="HK153" s="137"/>
      <c r="HL153" s="137"/>
      <c r="HM153" s="137"/>
      <c r="HN153" s="137"/>
      <c r="HO153" s="137"/>
      <c r="HP153" s="137"/>
      <c r="HQ153" s="137"/>
      <c r="HR153" s="137"/>
      <c r="HS153" s="137"/>
      <c r="HT153" s="137"/>
      <c r="HU153" s="137"/>
      <c r="HV153" s="137"/>
      <c r="HW153" s="137"/>
      <c r="HX153" s="137"/>
      <c r="HY153" s="137"/>
      <c r="HZ153" s="137"/>
      <c r="IA153" s="137"/>
      <c r="IB153" s="137"/>
      <c r="IC153" s="137"/>
      <c r="ID153" s="137"/>
      <c r="IE153" s="137"/>
      <c r="IF153" s="137"/>
      <c r="IG153" s="137"/>
      <c r="IH153" s="137"/>
      <c r="II153" s="137"/>
      <c r="IJ153" s="137"/>
      <c r="IK153" s="137"/>
      <c r="IL153" s="137"/>
      <c r="IM153" s="137"/>
      <c r="IN153" s="137"/>
      <c r="IO153" s="137"/>
      <c r="IP153" s="137"/>
      <c r="IQ153" s="137"/>
      <c r="IR153" s="137"/>
      <c r="IS153" s="137"/>
      <c r="IT153" s="137"/>
      <c r="IU153" s="137"/>
      <c r="IV153" s="137"/>
      <c r="IW153" s="137"/>
      <c r="IX153" s="137"/>
      <c r="IY153" s="137"/>
      <c r="IZ153" s="137"/>
      <c r="JA153" s="137"/>
      <c r="JB153" s="137"/>
      <c r="JC153" s="137"/>
      <c r="JD153" s="137"/>
      <c r="JE153" s="137"/>
      <c r="JF153" s="137"/>
      <c r="JG153" s="137"/>
      <c r="JH153" s="137"/>
      <c r="JI153" s="137"/>
      <c r="JJ153" s="137"/>
      <c r="JK153" s="137"/>
      <c r="JL153" s="137"/>
      <c r="JM153" s="137"/>
      <c r="JN153" s="137"/>
      <c r="JO153" s="137"/>
      <c r="JP153" s="137"/>
      <c r="JQ153" s="137"/>
      <c r="JR153" s="137"/>
      <c r="JS153" s="137"/>
      <c r="JT153" s="137"/>
      <c r="JU153" s="137"/>
      <c r="JV153" s="137"/>
      <c r="JW153" s="137"/>
      <c r="JX153" s="137"/>
      <c r="JY153" s="137"/>
      <c r="JZ153" s="137"/>
      <c r="KA153" s="137"/>
      <c r="KB153" s="137"/>
      <c r="KC153" s="137"/>
      <c r="KD153" s="137"/>
      <c r="KE153" s="137"/>
      <c r="KF153" s="137"/>
      <c r="KG153" s="137"/>
      <c r="KH153" s="137"/>
      <c r="KI153" s="137"/>
      <c r="KJ153" s="137"/>
      <c r="KK153" s="137"/>
      <c r="KL153" s="137"/>
      <c r="KM153" s="137"/>
      <c r="KN153" s="137"/>
      <c r="KO153" s="137"/>
      <c r="KP153" s="137"/>
      <c r="KQ153" s="137"/>
      <c r="KR153" s="137"/>
      <c r="KS153" s="137"/>
      <c r="KT153" s="137"/>
      <c r="KU153" s="137"/>
      <c r="KV153" s="137"/>
      <c r="KW153" s="137"/>
      <c r="KX153" s="137"/>
      <c r="KY153" s="137"/>
      <c r="KZ153" s="137"/>
      <c r="LA153" s="137"/>
      <c r="LB153" s="137"/>
      <c r="LC153" s="137"/>
      <c r="LD153" s="137"/>
      <c r="LE153" s="137"/>
      <c r="LF153" s="137"/>
      <c r="LG153" s="137"/>
      <c r="LH153" s="137"/>
      <c r="LI153" s="137"/>
      <c r="LJ153" s="137"/>
      <c r="LK153" s="137"/>
      <c r="LL153" s="137"/>
      <c r="LM153" s="137"/>
      <c r="LN153" s="137"/>
      <c r="LO153" s="137"/>
      <c r="LP153" s="137"/>
      <c r="LQ153" s="137"/>
      <c r="LR153" s="137"/>
      <c r="LS153" s="137"/>
      <c r="LT153" s="137"/>
      <c r="LU153" s="137"/>
      <c r="LV153" s="137"/>
      <c r="LW153" s="137"/>
      <c r="LX153" s="137"/>
      <c r="LY153" s="137"/>
      <c r="LZ153" s="137"/>
      <c r="MA153" s="137"/>
      <c r="MB153" s="137"/>
      <c r="MC153" s="137"/>
      <c r="MD153" s="137"/>
      <c r="ME153" s="137"/>
      <c r="MF153" s="137"/>
      <c r="MG153" s="137"/>
      <c r="MH153" s="137"/>
      <c r="MI153" s="137"/>
      <c r="MJ153" s="137"/>
    </row>
    <row r="154" spans="1:348" ht="20.25" x14ac:dyDescent="0.3">
      <c r="A154" s="44">
        <v>40</v>
      </c>
      <c r="B154" s="45"/>
      <c r="C154" s="253" t="s">
        <v>323</v>
      </c>
      <c r="D154" s="213" t="s">
        <v>204</v>
      </c>
      <c r="E154" s="140">
        <f t="shared" ref="E154:V154" si="745">E156+E157+E158+E159+E160+E161</f>
        <v>14148656.317810047</v>
      </c>
      <c r="F154" s="140">
        <f t="shared" si="745"/>
        <v>20772921.882824242</v>
      </c>
      <c r="G154" s="140">
        <f t="shared" si="745"/>
        <v>24084530.963111341</v>
      </c>
      <c r="H154" s="140">
        <f t="shared" si="745"/>
        <v>27850897.179101985</v>
      </c>
      <c r="I154" s="140">
        <f t="shared" si="745"/>
        <v>25350112.669003509</v>
      </c>
      <c r="J154" s="137">
        <f t="shared" si="745"/>
        <v>22296035.720247041</v>
      </c>
      <c r="K154" s="137">
        <f t="shared" si="745"/>
        <v>1505577.8111611868</v>
      </c>
      <c r="L154" s="137">
        <f t="shared" si="745"/>
        <v>1890463.4729872588</v>
      </c>
      <c r="M154" s="137">
        <f t="shared" si="745"/>
        <v>2775102.9321760423</v>
      </c>
      <c r="N154" s="137">
        <f t="shared" si="745"/>
        <v>1437888.7776108608</v>
      </c>
      <c r="O154" s="137">
        <f t="shared" si="745"/>
        <v>1932510.9191565127</v>
      </c>
      <c r="P154" s="137">
        <f t="shared" si="745"/>
        <v>3210134.6464140657</v>
      </c>
      <c r="Q154" s="137">
        <f t="shared" si="745"/>
        <v>1316153.0490179716</v>
      </c>
      <c r="R154" s="137">
        <f t="shared" si="745"/>
        <v>1615668.9895955045</v>
      </c>
      <c r="S154" s="137">
        <f t="shared" si="745"/>
        <v>2371681.1328103272</v>
      </c>
      <c r="T154" s="137">
        <f t="shared" si="745"/>
        <v>1478633.227619207</v>
      </c>
      <c r="U154" s="137">
        <f t="shared" si="745"/>
        <v>1466602.6818004786</v>
      </c>
      <c r="V154" s="137">
        <f t="shared" si="745"/>
        <v>1968460.6771268016</v>
      </c>
      <c r="W154" s="137">
        <f>K154+L154+M154+N154+O154+P154+Q154+R154+S154+T154+U154+V154</f>
        <v>22968878.317476217</v>
      </c>
      <c r="X154" s="137">
        <f t="shared" ref="X154:AI154" si="746">X156+X157+X158+X159+X160+X161</f>
        <v>1816796.0273743949</v>
      </c>
      <c r="Y154" s="137">
        <f t="shared" si="746"/>
        <v>1787018.027040561</v>
      </c>
      <c r="Z154" s="137">
        <f t="shared" si="746"/>
        <v>2618047.9051911202</v>
      </c>
      <c r="AA154" s="137">
        <f t="shared" si="746"/>
        <v>2021352.8626272744</v>
      </c>
      <c r="AB154" s="137">
        <f t="shared" si="746"/>
        <v>1822658.9884827242</v>
      </c>
      <c r="AC154" s="137">
        <f t="shared" si="746"/>
        <v>2626214.3214822235</v>
      </c>
      <c r="AD154" s="137">
        <f t="shared" si="746"/>
        <v>1708817.3927558006</v>
      </c>
      <c r="AE154" s="137">
        <f t="shared" si="746"/>
        <v>2074374.0610916377</v>
      </c>
      <c r="AF154" s="137">
        <f t="shared" si="746"/>
        <v>2451245.2178267404</v>
      </c>
      <c r="AG154" s="137">
        <f t="shared" si="746"/>
        <v>1980721.0816224336</v>
      </c>
      <c r="AH154" s="137">
        <f t="shared" si="746"/>
        <v>2531384.5768652977</v>
      </c>
      <c r="AI154" s="137">
        <f t="shared" si="746"/>
        <v>2290723.5853780671</v>
      </c>
      <c r="AJ154" s="137">
        <f>X154+Y154+Z154+AA154+AB154+AC154+AD154+AE154+AF154+AG154+AH154+AI154</f>
        <v>25729354.047738269</v>
      </c>
      <c r="AK154" s="156">
        <f t="shared" ref="AK154:AV154" si="747">AK156+AK157+AK158+AK159+AK160+AK161</f>
        <v>2171357.0355533301</v>
      </c>
      <c r="AL154" s="156">
        <f t="shared" si="747"/>
        <v>2291962.9444166254</v>
      </c>
      <c r="AM154" s="137">
        <f t="shared" si="747"/>
        <v>2752825.070939743</v>
      </c>
      <c r="AN154" s="137">
        <f t="shared" si="747"/>
        <v>2090531.6307795027</v>
      </c>
      <c r="AO154" s="137">
        <f t="shared" si="747"/>
        <v>2360257.0522450339</v>
      </c>
      <c r="AP154" s="137">
        <f t="shared" si="747"/>
        <v>2306276.0807878487</v>
      </c>
      <c r="AQ154" s="137">
        <f t="shared" si="747"/>
        <v>2448948.4226339511</v>
      </c>
      <c r="AR154" s="137">
        <f t="shared" si="747"/>
        <v>2542392.7558003673</v>
      </c>
      <c r="AS154" s="137">
        <f t="shared" si="747"/>
        <v>2203980.9714571857</v>
      </c>
      <c r="AT154" s="137">
        <f t="shared" si="747"/>
        <v>2304778.0003338344</v>
      </c>
      <c r="AU154" s="137">
        <f t="shared" si="747"/>
        <v>2727182.4403271577</v>
      </c>
      <c r="AV154" s="137">
        <f t="shared" si="747"/>
        <v>2939705.391420464</v>
      </c>
      <c r="AW154" s="137">
        <f>AK154+AL154+AM154+AN154+AO154+AP154+AQ154+AR154+AS154+AT154+AU154+AV154</f>
        <v>29140197.796695046</v>
      </c>
      <c r="AX154" s="137">
        <f t="shared" ref="AX154:BI154" si="748">AX156+AX157+AX158+AX159+AX160+AX161</f>
        <v>3266449.6745117679</v>
      </c>
      <c r="AY154" s="137">
        <f t="shared" si="748"/>
        <v>3116307.7950258721</v>
      </c>
      <c r="AZ154" s="137">
        <f t="shared" si="748"/>
        <v>3642714.0711066602</v>
      </c>
      <c r="BA154" s="137">
        <f t="shared" si="748"/>
        <v>3117313.4702053084</v>
      </c>
      <c r="BB154" s="137">
        <f t="shared" si="748"/>
        <v>2879640.2937739943</v>
      </c>
      <c r="BC154" s="137">
        <f t="shared" si="748"/>
        <v>2769333.1664162907</v>
      </c>
      <c r="BD154" s="137">
        <f t="shared" si="748"/>
        <v>3037723.2515439829</v>
      </c>
      <c r="BE154" s="137">
        <f t="shared" si="748"/>
        <v>2906735.1026539817</v>
      </c>
      <c r="BF154" s="137">
        <f t="shared" si="748"/>
        <v>2511942.9143715575</v>
      </c>
      <c r="BG154" s="137">
        <f t="shared" si="748"/>
        <v>3243298.2807544656</v>
      </c>
      <c r="BH154" s="137">
        <f t="shared" si="748"/>
        <v>3221611.5840427312</v>
      </c>
      <c r="BI154" s="137">
        <f t="shared" si="748"/>
        <v>3282315.1393757304</v>
      </c>
      <c r="BJ154" s="137">
        <f>AX154+AY154+AZ154+BA154+BB154+BC154+BD154+BE154+BF154+BG154+BH154+BI154</f>
        <v>36995384.743782341</v>
      </c>
      <c r="BK154" s="137">
        <f t="shared" ref="BK154:BV154" si="749">BK156+BK157+BK158+BK159+BK160+BK161</f>
        <v>3561680.020030045</v>
      </c>
      <c r="BL154" s="137">
        <f t="shared" si="749"/>
        <v>3225350.525788683</v>
      </c>
      <c r="BM154" s="137">
        <f t="shared" si="749"/>
        <v>3644249.7078951765</v>
      </c>
      <c r="BN154" s="137">
        <f t="shared" si="749"/>
        <v>3489221.3319979971</v>
      </c>
      <c r="BO154" s="137">
        <f t="shared" si="749"/>
        <v>3106146.7200801205</v>
      </c>
      <c r="BP154" s="137">
        <f t="shared" si="749"/>
        <v>3101936.2376898681</v>
      </c>
      <c r="BQ154" s="137">
        <f t="shared" si="749"/>
        <v>3293152.2283425136</v>
      </c>
      <c r="BR154" s="137">
        <f t="shared" si="749"/>
        <v>3351109.9983308301</v>
      </c>
      <c r="BS154" s="137">
        <f t="shared" si="749"/>
        <v>3186254.3815723588</v>
      </c>
      <c r="BT154" s="137">
        <f t="shared" si="749"/>
        <v>3346223.5019195462</v>
      </c>
      <c r="BU154" s="137">
        <f t="shared" si="749"/>
        <v>3243728.0921382075</v>
      </c>
      <c r="BV154" s="137">
        <f t="shared" si="749"/>
        <v>3671749.2906025704</v>
      </c>
      <c r="BW154" s="137">
        <f>BK154+BL154+BM154+BN154+BO154+BP154+BQ154+BR154+BS154+BT154+BU154+BV154</f>
        <v>40220802.036387913</v>
      </c>
      <c r="BX154" s="137">
        <f t="shared" ref="BX154:CI154" si="750">BX156+BX157+BX158+BX159+BX160+BX161</f>
        <v>3041599.8998497748</v>
      </c>
      <c r="BY154" s="137">
        <f t="shared" si="750"/>
        <v>2857932.7324319812</v>
      </c>
      <c r="BZ154" s="137">
        <f t="shared" si="750"/>
        <v>3564730.4289767989</v>
      </c>
      <c r="CA154" s="137">
        <f t="shared" si="750"/>
        <v>3514993.3233183105</v>
      </c>
      <c r="CB154" s="137">
        <f t="shared" si="750"/>
        <v>3107035.5533299954</v>
      </c>
      <c r="CC154" s="137">
        <f t="shared" si="750"/>
        <v>3147700.7177432813</v>
      </c>
      <c r="CD154" s="137">
        <f t="shared" si="750"/>
        <v>3326585.7119011856</v>
      </c>
      <c r="CE154" s="137">
        <f t="shared" si="750"/>
        <v>2854523.4518444333</v>
      </c>
      <c r="CF154" s="137">
        <f t="shared" si="750"/>
        <v>2966562.3435152732</v>
      </c>
      <c r="CG154" s="137">
        <f t="shared" si="750"/>
        <v>2806463.8624603576</v>
      </c>
      <c r="CH154" s="137">
        <f t="shared" si="750"/>
        <v>3055141.0449006851</v>
      </c>
      <c r="CI154" s="137">
        <f t="shared" si="750"/>
        <v>3368356.7017192459</v>
      </c>
      <c r="CJ154" s="137">
        <f>BX154+BY154+BZ154+CA154+CB154+CC154+CD154+CE154+CF154+CG154+CH154+CI154</f>
        <v>37611625.77199132</v>
      </c>
      <c r="CK154" s="137">
        <f t="shared" ref="CK154:CV154" si="751">CK156+CK157+CK158+CK159+CK160+CK161</f>
        <v>2857991.153396762</v>
      </c>
      <c r="CL154" s="137">
        <f t="shared" si="751"/>
        <v>3140502.4202971123</v>
      </c>
      <c r="CM154" s="137">
        <f t="shared" si="751"/>
        <v>3073831.5807043901</v>
      </c>
      <c r="CN154" s="137">
        <f t="shared" si="751"/>
        <v>3601986.3128025378</v>
      </c>
      <c r="CO154" s="137">
        <f t="shared" si="751"/>
        <v>3453630.4456685032</v>
      </c>
      <c r="CP154" s="137">
        <f t="shared" si="751"/>
        <v>3480145.2178267404</v>
      </c>
      <c r="CQ154" s="137">
        <f t="shared" si="751"/>
        <v>2823698.0470706061</v>
      </c>
      <c r="CR154" s="137">
        <f t="shared" si="751"/>
        <v>3097162.4102820898</v>
      </c>
      <c r="CS154" s="137">
        <f t="shared" si="751"/>
        <v>2806292.7724920721</v>
      </c>
      <c r="CT154" s="137">
        <f t="shared" si="751"/>
        <v>2878087.9652812555</v>
      </c>
      <c r="CU154" s="137">
        <f t="shared" si="751"/>
        <v>3148026.2059756308</v>
      </c>
      <c r="CV154" s="137">
        <f t="shared" si="751"/>
        <v>3110953.9308963446</v>
      </c>
      <c r="CW154" s="137">
        <f>CK154+CL154+CM154+CN154+CO154+CP154+CQ154+CR154+CS154+CT154+CU154+CV154</f>
        <v>37472308.462694049</v>
      </c>
      <c r="CX154" s="137">
        <f t="shared" ref="CX154:DI154" si="752">CX156+CX157+CX158+CX159+CX160+CX161</f>
        <v>2851064.0961442166</v>
      </c>
      <c r="CY154" s="137">
        <f t="shared" si="752"/>
        <v>3192993.6571523952</v>
      </c>
      <c r="CZ154" s="137">
        <f t="shared" si="752"/>
        <v>2986838.5912201637</v>
      </c>
      <c r="DA154" s="137">
        <f t="shared" si="752"/>
        <v>2948414.2880988154</v>
      </c>
      <c r="DB154" s="137">
        <f t="shared" si="752"/>
        <v>3202520.4473376735</v>
      </c>
      <c r="DC154" s="137">
        <f t="shared" si="752"/>
        <v>3143314.9724586881</v>
      </c>
      <c r="DD154" s="137">
        <f t="shared" si="752"/>
        <v>3277194.9591053249</v>
      </c>
      <c r="DE154" s="137">
        <f t="shared" si="752"/>
        <v>3182699.0485728597</v>
      </c>
      <c r="DF154" s="137">
        <f t="shared" si="752"/>
        <v>2793214.82223335</v>
      </c>
      <c r="DG154" s="137">
        <f t="shared" si="752"/>
        <v>2854243.8657986978</v>
      </c>
      <c r="DH154" s="137">
        <f t="shared" si="752"/>
        <v>3460010.8496077452</v>
      </c>
      <c r="DI154" s="137">
        <f t="shared" si="752"/>
        <v>3115698.5478217327</v>
      </c>
      <c r="DJ154" s="137">
        <f>CX154+CY154+CZ154+DA154+DB154+DC154+DD154+DE154+DF154+DG154+DH154+DI154</f>
        <v>37008208.145551659</v>
      </c>
      <c r="DK154" s="137">
        <f t="shared" ref="DK154:DV154" si="753">DK156+DK157+DK158+DK159+DK160+DK161</f>
        <v>3123047.070605909</v>
      </c>
      <c r="DL154" s="137">
        <f t="shared" si="753"/>
        <v>3250363.0445668502</v>
      </c>
      <c r="DM154" s="137">
        <f t="shared" si="753"/>
        <v>3113299.1153396764</v>
      </c>
      <c r="DN154" s="137">
        <f t="shared" si="753"/>
        <v>3232231.6808546153</v>
      </c>
      <c r="DO154" s="137">
        <f t="shared" si="753"/>
        <v>3898447.6715072612</v>
      </c>
      <c r="DP154" s="137">
        <f t="shared" si="753"/>
        <v>3151222.6673343349</v>
      </c>
      <c r="DQ154" s="137">
        <f t="shared" si="753"/>
        <v>3420776.9988315813</v>
      </c>
      <c r="DR154" s="137">
        <f t="shared" si="753"/>
        <v>3374177.9335670173</v>
      </c>
      <c r="DS154" s="137">
        <f t="shared" si="753"/>
        <v>2962602.2366883662</v>
      </c>
      <c r="DT154" s="137">
        <f t="shared" si="753"/>
        <v>3119070.2720747786</v>
      </c>
      <c r="DU154" s="137">
        <f t="shared" si="753"/>
        <v>5518402.6039058594</v>
      </c>
      <c r="DV154" s="137">
        <f t="shared" si="753"/>
        <v>3300358.8716407949</v>
      </c>
      <c r="DW154" s="137">
        <f>DK154+DL154+DM154+DN154+DO154+DP154+DQ154+DR154+DS154+DT154+DU154+DV154</f>
        <v>41464000.166917041</v>
      </c>
      <c r="DX154" s="137">
        <f t="shared" ref="DX154:EI154" si="754">DX156+DX157+DX158+DX159+DX160+DX161</f>
        <v>3274687</v>
      </c>
      <c r="DY154" s="137">
        <f t="shared" si="754"/>
        <v>3151862</v>
      </c>
      <c r="DZ154" s="137">
        <f t="shared" si="754"/>
        <v>3397002.9299999997</v>
      </c>
      <c r="EA154" s="137">
        <f t="shared" si="754"/>
        <v>3413694.48</v>
      </c>
      <c r="EB154" s="137">
        <f t="shared" si="754"/>
        <v>3871292</v>
      </c>
      <c r="EC154" s="137">
        <f t="shared" si="754"/>
        <v>3281013.29</v>
      </c>
      <c r="ED154" s="137">
        <f t="shared" si="754"/>
        <v>3304863.15</v>
      </c>
      <c r="EE154" s="137">
        <f t="shared" si="754"/>
        <v>3543371.99</v>
      </c>
      <c r="EF154" s="137">
        <f t="shared" si="754"/>
        <v>2841472.11</v>
      </c>
      <c r="EG154" s="137">
        <f t="shared" si="754"/>
        <v>3276783.55</v>
      </c>
      <c r="EH154" s="137">
        <f t="shared" si="754"/>
        <v>3296405.84</v>
      </c>
      <c r="EI154" s="137">
        <f t="shared" si="754"/>
        <v>4119165</v>
      </c>
      <c r="EJ154" s="137">
        <f>DX154+DY154+DZ154+EA154+EB154+EC154+ED154+EE154+EF154+EG154+EH154+EI154</f>
        <v>40771613.339999996</v>
      </c>
      <c r="EK154" s="137">
        <f t="shared" ref="EK154:EV154" si="755">EK156+EK157+EK158+EK159+EK160+EK161</f>
        <v>3334122.8200000003</v>
      </c>
      <c r="EL154" s="137">
        <f t="shared" si="755"/>
        <v>3326068</v>
      </c>
      <c r="EM154" s="137">
        <f t="shared" si="755"/>
        <v>3756567</v>
      </c>
      <c r="EN154" s="137">
        <f t="shared" si="755"/>
        <v>3599050</v>
      </c>
      <c r="EO154" s="137">
        <f t="shared" si="755"/>
        <v>3980404</v>
      </c>
      <c r="EP154" s="137">
        <f t="shared" si="755"/>
        <v>3679603</v>
      </c>
      <c r="EQ154" s="137">
        <f t="shared" si="755"/>
        <v>3502269</v>
      </c>
      <c r="ER154" s="137">
        <f t="shared" si="755"/>
        <v>3234293.74</v>
      </c>
      <c r="ES154" s="137">
        <f t="shared" si="755"/>
        <v>4107401</v>
      </c>
      <c r="ET154" s="137">
        <f t="shared" si="755"/>
        <v>3650298</v>
      </c>
      <c r="EU154" s="137">
        <f t="shared" si="755"/>
        <v>3549344</v>
      </c>
      <c r="EV154" s="137">
        <f t="shared" si="755"/>
        <v>4404323</v>
      </c>
      <c r="EW154" s="137">
        <f>EK154+EL154+EM154+EN154+EO154+EP154+EQ154+ER154+ES154+ET154+EU154+EV154</f>
        <v>44123743.560000002</v>
      </c>
      <c r="EX154" s="137">
        <f t="shared" ref="EX154:FI154" si="756">EX156+EX157+EX158+EX159+EX160+EX161</f>
        <v>3416121</v>
      </c>
      <c r="EY154" s="137">
        <f t="shared" si="756"/>
        <v>3279152</v>
      </c>
      <c r="EZ154" s="137">
        <f t="shared" si="756"/>
        <v>3895844</v>
      </c>
      <c r="FA154" s="137">
        <f t="shared" si="756"/>
        <v>3984584</v>
      </c>
      <c r="FB154" s="137">
        <f t="shared" si="756"/>
        <v>4070058</v>
      </c>
      <c r="FC154" s="137">
        <f t="shared" si="756"/>
        <v>3833549</v>
      </c>
      <c r="FD154" s="137">
        <f t="shared" si="756"/>
        <v>4312841</v>
      </c>
      <c r="FE154" s="137">
        <f t="shared" si="756"/>
        <v>3183166</v>
      </c>
      <c r="FF154" s="137">
        <f t="shared" si="756"/>
        <v>3959519</v>
      </c>
      <c r="FG154" s="137">
        <f t="shared" si="756"/>
        <v>3504901.85</v>
      </c>
      <c r="FH154" s="137">
        <f t="shared" si="756"/>
        <v>3491809</v>
      </c>
      <c r="FI154" s="137">
        <f t="shared" si="756"/>
        <v>3986494</v>
      </c>
      <c r="FJ154" s="137">
        <f>EX154+EY154+EZ154+FA154+FB154+FC154+FD154+FE154+FF154+FG154+FH154+FI154</f>
        <v>44918038.850000001</v>
      </c>
      <c r="FK154" s="137">
        <f t="shared" ref="FK154:FV154" si="757">FK156+FK157+FK158+FK159+FK160+FK161</f>
        <v>3365069.44</v>
      </c>
      <c r="FL154" s="137">
        <f t="shared" si="757"/>
        <v>3375979.08</v>
      </c>
      <c r="FM154" s="137">
        <f t="shared" si="757"/>
        <v>3925300</v>
      </c>
      <c r="FN154" s="137">
        <f t="shared" si="757"/>
        <v>3544893</v>
      </c>
      <c r="FO154" s="137">
        <f t="shared" si="757"/>
        <v>4311881</v>
      </c>
      <c r="FP154" s="137">
        <f t="shared" si="757"/>
        <v>3960498</v>
      </c>
      <c r="FQ154" s="137">
        <f t="shared" si="757"/>
        <v>3833135</v>
      </c>
      <c r="FR154" s="137">
        <f t="shared" si="757"/>
        <v>3384359</v>
      </c>
      <c r="FS154" s="137">
        <f t="shared" si="757"/>
        <v>3749772</v>
      </c>
      <c r="FT154" s="137">
        <f t="shared" si="757"/>
        <v>3432010</v>
      </c>
      <c r="FU154" s="137">
        <f t="shared" si="757"/>
        <v>3299422</v>
      </c>
      <c r="FV154" s="137">
        <f t="shared" si="757"/>
        <v>4698544</v>
      </c>
      <c r="FW154" s="137">
        <f>FK154+FL154+FM154+FN154+FO154+FP154+FQ154+FR154+FS154+FT154+FU154+FV154</f>
        <v>44880862.519999996</v>
      </c>
      <c r="FX154" s="137">
        <f t="shared" ref="FX154:GF154" si="758">FX156+FX157+FX158+FX159+FX160+FX161</f>
        <v>3519832</v>
      </c>
      <c r="FY154" s="137">
        <f t="shared" si="758"/>
        <v>3740960</v>
      </c>
      <c r="FZ154" s="137">
        <f t="shared" si="758"/>
        <v>3541329</v>
      </c>
      <c r="GA154" s="137">
        <f t="shared" si="758"/>
        <v>3645716</v>
      </c>
      <c r="GB154" s="137">
        <f t="shared" si="758"/>
        <v>4351545</v>
      </c>
      <c r="GC154" s="137">
        <f t="shared" si="758"/>
        <v>3817456</v>
      </c>
      <c r="GD154" s="137">
        <f t="shared" si="758"/>
        <v>4057894</v>
      </c>
      <c r="GE154" s="137">
        <f t="shared" si="758"/>
        <v>3551944</v>
      </c>
      <c r="GF154" s="137">
        <f t="shared" si="758"/>
        <v>3580832</v>
      </c>
      <c r="GG154" s="137">
        <f>GG156+GG157+GG158+GG159+GG160+GG161</f>
        <v>3551217</v>
      </c>
      <c r="GH154" s="137">
        <f>GH156+GH157+GH158+GH159+GH160+GH161</f>
        <v>3541054.58</v>
      </c>
      <c r="GI154" s="137">
        <f>GI156+GI157+GI158+GI159+GI160+GI161</f>
        <v>3638024.4699999997</v>
      </c>
      <c r="GJ154" s="137">
        <f>FY154+FZ154+GA154+GB154+GC154+GD154+GE154+GF154+GH154+GG154+GI154+FX154</f>
        <v>44537804.049999997</v>
      </c>
      <c r="GK154" s="137">
        <f t="shared" ref="GK154:GT154" si="759">GK156+GK157+GK158+GK159+GK160+GK161</f>
        <v>3507706.75</v>
      </c>
      <c r="GL154" s="137">
        <f t="shared" si="759"/>
        <v>3618506.73</v>
      </c>
      <c r="GM154" s="137">
        <f t="shared" si="759"/>
        <v>3530761.7199999997</v>
      </c>
      <c r="GN154" s="137">
        <f t="shared" si="759"/>
        <v>3815034.79</v>
      </c>
      <c r="GO154" s="137">
        <f t="shared" si="759"/>
        <v>3607377.18</v>
      </c>
      <c r="GP154" s="137">
        <f t="shared" si="759"/>
        <v>3820244.24</v>
      </c>
      <c r="GQ154" s="137">
        <f t="shared" si="759"/>
        <v>3446386.86</v>
      </c>
      <c r="GR154" s="137">
        <f t="shared" si="759"/>
        <v>3188944.6</v>
      </c>
      <c r="GS154" s="137">
        <f t="shared" si="759"/>
        <v>3348182.38</v>
      </c>
      <c r="GT154" s="137">
        <f t="shared" si="759"/>
        <v>3092266.68</v>
      </c>
      <c r="GU154" s="137">
        <f>GU156+GU157+GU158+GU159+GU160+GU161</f>
        <v>3238335.67</v>
      </c>
      <c r="GV154" s="137">
        <f>GV156+GV157+GV158+GV159+GV160+GV161</f>
        <v>3522642.69</v>
      </c>
      <c r="GW154" s="137">
        <f>GK154+GL154+GM154+GN154+GO154+GP154+GQ154+GR154+GS154+GT154+GU154+GV154</f>
        <v>41736390.289999999</v>
      </c>
      <c r="GX154" s="137">
        <f t="shared" ref="GX154:HG154" si="760">GX156+GX157+GX158+GX159+GX160+GX161</f>
        <v>2798053.24</v>
      </c>
      <c r="GY154" s="137">
        <f t="shared" si="760"/>
        <v>3092796.68</v>
      </c>
      <c r="GZ154" s="137">
        <f t="shared" si="760"/>
        <v>2932369.73</v>
      </c>
      <c r="HA154" s="137">
        <f t="shared" si="760"/>
        <v>3037596.16</v>
      </c>
      <c r="HB154" s="137">
        <f t="shared" si="760"/>
        <v>3333047.6500000004</v>
      </c>
      <c r="HC154" s="137">
        <f t="shared" si="760"/>
        <v>3602678.5300000003</v>
      </c>
      <c r="HD154" s="137">
        <f t="shared" si="760"/>
        <v>2870322.01</v>
      </c>
      <c r="HE154" s="137">
        <f t="shared" si="760"/>
        <v>3069323.83</v>
      </c>
      <c r="HF154" s="137">
        <f t="shared" si="760"/>
        <v>3404002.74</v>
      </c>
      <c r="HG154" s="137">
        <f t="shared" si="760"/>
        <v>2914637.58</v>
      </c>
      <c r="HH154" s="137">
        <f>HH156+HH157+HH158+HH159+HH160+HH161</f>
        <v>2864397.85</v>
      </c>
      <c r="HI154" s="137">
        <f>HI156+HI157+HI158+HI159+HI160+HI161</f>
        <v>3022564.8200000003</v>
      </c>
      <c r="HJ154" s="137">
        <f>GX154+GY154+GZ154+HA154+HB154+HC154+HD154+HE154+HF154+HG154+HH154+HI154</f>
        <v>36941790.82</v>
      </c>
      <c r="HK154" s="137">
        <f t="shared" ref="HK154:HT154" si="761">HK156+HK157+HK158+HK159+HK160+HK161</f>
        <v>2782569.12</v>
      </c>
      <c r="HL154" s="137">
        <f t="shared" si="761"/>
        <v>3130402.2199999997</v>
      </c>
      <c r="HM154" s="137">
        <f t="shared" si="761"/>
        <v>2758731.3</v>
      </c>
      <c r="HN154" s="137">
        <f t="shared" si="761"/>
        <v>3257135.1400000011</v>
      </c>
      <c r="HO154" s="137">
        <f t="shared" si="761"/>
        <v>2652342.9299999992</v>
      </c>
      <c r="HP154" s="137">
        <f t="shared" si="761"/>
        <v>3310175.1600000011</v>
      </c>
      <c r="HQ154" s="137">
        <f t="shared" si="761"/>
        <v>2824437.7199999997</v>
      </c>
      <c r="HR154" s="137">
        <f t="shared" si="761"/>
        <v>2767017.84</v>
      </c>
      <c r="HS154" s="137">
        <f t="shared" si="761"/>
        <v>3170795.27</v>
      </c>
      <c r="HT154" s="137">
        <f t="shared" si="761"/>
        <v>3074173.4299999997</v>
      </c>
      <c r="HU154" s="137">
        <f>HU156+HU157+HU158+HU159+HU160+HU161</f>
        <v>2730779.6900000004</v>
      </c>
      <c r="HV154" s="137">
        <f>HV156+HV157+HV158+HV159+HV160+HV161</f>
        <v>3479909.33</v>
      </c>
      <c r="HW154" s="137">
        <f>HK154+HL154+HM154+HN154+HO154+HP154+HQ154+HR154+HS154+HT154+HU154+HV154</f>
        <v>35938469.149999999</v>
      </c>
      <c r="HX154" s="137">
        <f t="shared" ref="HX154:IG154" si="762">HX156+HX157+HX158+HX159+HX160+HX161</f>
        <v>2514817.1799999997</v>
      </c>
      <c r="HY154" s="137">
        <f t="shared" si="762"/>
        <v>2638923.62</v>
      </c>
      <c r="HZ154" s="137">
        <f t="shared" si="762"/>
        <v>2597644.58</v>
      </c>
      <c r="IA154" s="137">
        <f t="shared" si="762"/>
        <v>3191192.0199999996</v>
      </c>
      <c r="IB154" s="137">
        <f t="shared" si="762"/>
        <v>2718908.69</v>
      </c>
      <c r="IC154" s="137">
        <f t="shared" si="762"/>
        <v>3126076.19</v>
      </c>
      <c r="ID154" s="137">
        <f t="shared" si="762"/>
        <v>3298824.67</v>
      </c>
      <c r="IE154" s="137">
        <f t="shared" si="762"/>
        <v>2346308.04</v>
      </c>
      <c r="IF154" s="137">
        <f t="shared" si="762"/>
        <v>3239200.8200000003</v>
      </c>
      <c r="IG154" s="137">
        <f t="shared" si="762"/>
        <v>2985298.5700000003</v>
      </c>
      <c r="IH154" s="137">
        <f>IH156+IH157+IH158+IH159+IH160+IH161</f>
        <v>2595938.5099999998</v>
      </c>
      <c r="II154" s="137">
        <f>II156+II157+II158+II159+II160+II161</f>
        <v>3053635.2</v>
      </c>
      <c r="IJ154" s="137">
        <f>HX154+HY154+HZ154+IA154+IB154+IC154+ID154+IE154+IF154+IG154+IH154+II154</f>
        <v>34306768.089999996</v>
      </c>
      <c r="IK154" s="137">
        <f t="shared" ref="IK154:IT154" si="763">IK156+IK157+IK158+IK159+IK160+IK161</f>
        <v>2578529.59</v>
      </c>
      <c r="IL154" s="137">
        <f t="shared" si="763"/>
        <v>2872699.48</v>
      </c>
      <c r="IM154" s="137">
        <f t="shared" si="763"/>
        <v>2925504.48</v>
      </c>
      <c r="IN154" s="137">
        <f t="shared" si="763"/>
        <v>2986608.16</v>
      </c>
      <c r="IO154" s="137">
        <f t="shared" si="763"/>
        <v>2657322.2400000002</v>
      </c>
      <c r="IP154" s="137">
        <f t="shared" si="763"/>
        <v>3415659.37</v>
      </c>
      <c r="IQ154" s="137">
        <f t="shared" si="763"/>
        <v>3059616.9699999997</v>
      </c>
      <c r="IR154" s="137">
        <f t="shared" si="763"/>
        <v>3101483.2</v>
      </c>
      <c r="IS154" s="137">
        <f t="shared" si="763"/>
        <v>2714745.92</v>
      </c>
      <c r="IT154" s="137">
        <f t="shared" si="763"/>
        <v>2642361.46</v>
      </c>
      <c r="IU154" s="137">
        <f>IU156+IU157+IU158+IU159+IU160+IU161</f>
        <v>2916410.43</v>
      </c>
      <c r="IV154" s="137">
        <f>IV156+IV157+IV158+IV159+IV160+IV161</f>
        <v>3630853.31</v>
      </c>
      <c r="IW154" s="137">
        <f>IK154+IL154+IM154+IN154+IO154+IP154+IQ154+IR154+IS154+IT154+IU154+IV154</f>
        <v>35501794.609999999</v>
      </c>
      <c r="IX154" s="137">
        <f t="shared" ref="IX154:JG154" si="764">IX156+IX157+IX158+IX159+IX160+IX161</f>
        <v>2647838.9699999997</v>
      </c>
      <c r="IY154" s="137">
        <f t="shared" si="764"/>
        <v>2803568.3</v>
      </c>
      <c r="IZ154" s="137">
        <f t="shared" si="764"/>
        <v>3294223.01</v>
      </c>
      <c r="JA154" s="137">
        <f t="shared" si="764"/>
        <v>2882251.2800000003</v>
      </c>
      <c r="JB154" s="137">
        <f t="shared" si="764"/>
        <v>2794089.66</v>
      </c>
      <c r="JC154" s="137">
        <f t="shared" si="764"/>
        <v>4077319.89</v>
      </c>
      <c r="JD154" s="137">
        <f t="shared" si="764"/>
        <v>2528391.42</v>
      </c>
      <c r="JE154" s="137">
        <f t="shared" si="764"/>
        <v>3103034.05</v>
      </c>
      <c r="JF154" s="137">
        <f t="shared" si="764"/>
        <v>2927194.52</v>
      </c>
      <c r="JG154" s="137">
        <f t="shared" si="764"/>
        <v>2811585.66</v>
      </c>
      <c r="JH154" s="137">
        <f>JH156+JH157+JH158+JH159+JH160+JH161</f>
        <v>2661101.2599999998</v>
      </c>
      <c r="JI154" s="137">
        <f>JI156+JI157+JI158+JI159+JI160+JI161</f>
        <v>3171733.16</v>
      </c>
      <c r="JJ154" s="137">
        <f>IX154+IY154+IZ154+JA154+JB154+JC154+JD154+JE154+JF154+JG154+JH154+JI154</f>
        <v>35702331.180000007</v>
      </c>
      <c r="JK154" s="137">
        <f t="shared" ref="JK154:JT154" si="765">JK156+JK157+JK158+JK159+JK160+JK161</f>
        <v>2512735.87</v>
      </c>
      <c r="JL154" s="137">
        <f t="shared" si="765"/>
        <v>2760411.7800000003</v>
      </c>
      <c r="JM154" s="137">
        <f t="shared" si="765"/>
        <v>3262185.4299999997</v>
      </c>
      <c r="JN154" s="137">
        <f t="shared" si="765"/>
        <v>2962120.22</v>
      </c>
      <c r="JO154" s="137">
        <f t="shared" si="765"/>
        <v>3042874.99</v>
      </c>
      <c r="JP154" s="137">
        <f t="shared" si="765"/>
        <v>3994747.59</v>
      </c>
      <c r="JQ154" s="137">
        <f t="shared" si="765"/>
        <v>2865899.4499999997</v>
      </c>
      <c r="JR154" s="137">
        <f t="shared" si="765"/>
        <v>3214272.27</v>
      </c>
      <c r="JS154" s="137">
        <f t="shared" si="765"/>
        <v>2758800.48</v>
      </c>
      <c r="JT154" s="137">
        <f t="shared" si="765"/>
        <v>2883933.7199999997</v>
      </c>
      <c r="JU154" s="137">
        <f>JU156+JU157+JU158+JU159+JU160+JU161</f>
        <v>2869197.4299999997</v>
      </c>
      <c r="JV154" s="137">
        <f>JV156+JV157+JV158+JV159+JV160+JV161</f>
        <v>3177320.7300000004</v>
      </c>
      <c r="JW154" s="137">
        <f>JK154+JL154+JM154+JN154+JO154+JP154+JQ154+JR154+JS154+JT154+JU154+JV154</f>
        <v>36304499.960000001</v>
      </c>
      <c r="JX154" s="137">
        <f t="shared" ref="JX154:KG154" si="766">JX156+JX157+JX158+JX159+JX160+JX161</f>
        <v>2754782.83</v>
      </c>
      <c r="JY154" s="137">
        <f t="shared" si="766"/>
        <v>3138735.2399999998</v>
      </c>
      <c r="JZ154" s="137">
        <f t="shared" si="766"/>
        <v>3540092.13</v>
      </c>
      <c r="KA154" s="137">
        <f t="shared" si="766"/>
        <v>3453963.55</v>
      </c>
      <c r="KB154" s="137">
        <f t="shared" si="766"/>
        <v>2982594.5</v>
      </c>
      <c r="KC154" s="137">
        <f t="shared" si="766"/>
        <v>3798190.77</v>
      </c>
      <c r="KD154" s="137">
        <f t="shared" si="766"/>
        <v>2993182.0999999996</v>
      </c>
      <c r="KE154" s="137">
        <f t="shared" si="766"/>
        <v>2872410.2300000004</v>
      </c>
      <c r="KF154" s="137">
        <f t="shared" si="766"/>
        <v>3368202.65</v>
      </c>
      <c r="KG154" s="137">
        <f t="shared" si="766"/>
        <v>3291912.25</v>
      </c>
      <c r="KH154" s="137">
        <f>KH156+KH157+KH158+KH159+KH160+KH161</f>
        <v>2684339.71</v>
      </c>
      <c r="KI154" s="137">
        <f>KI156+KI157+KI158+KI159+KI160+KI161</f>
        <v>4155693.3200000003</v>
      </c>
      <c r="KJ154" s="137">
        <f>JX154+JY154+JZ154+KA154+KB154+KC154+KD154+KE154+KF154+KG154+KH154+KI154</f>
        <v>39034099.279999994</v>
      </c>
      <c r="KK154" s="137">
        <f t="shared" ref="KK154:KT154" si="767">KK156+KK157+KK158+KK159+KK160+KK161</f>
        <v>3156773.26</v>
      </c>
      <c r="KL154" s="137">
        <f t="shared" si="767"/>
        <v>3255254.3699999996</v>
      </c>
      <c r="KM154" s="137">
        <f t="shared" si="767"/>
        <v>3341679.21</v>
      </c>
      <c r="KN154" s="137">
        <f t="shared" si="767"/>
        <v>3683522.18</v>
      </c>
      <c r="KO154" s="137">
        <f t="shared" si="767"/>
        <v>3029706.23</v>
      </c>
      <c r="KP154" s="137">
        <f t="shared" si="767"/>
        <v>3340614.6399999997</v>
      </c>
      <c r="KQ154" s="137">
        <f t="shared" si="767"/>
        <v>3155458.5300000003</v>
      </c>
      <c r="KR154" s="137">
        <f t="shared" si="767"/>
        <v>3066347.8</v>
      </c>
      <c r="KS154" s="137">
        <f t="shared" si="767"/>
        <v>2922717.22</v>
      </c>
      <c r="KT154" s="137">
        <f t="shared" si="767"/>
        <v>3012825.29</v>
      </c>
      <c r="KU154" s="137">
        <f>KU156+KU157+KU158+KU159+KU160+KU161</f>
        <v>2882772.8200000003</v>
      </c>
      <c r="KV154" s="137">
        <f>KV156+KV157+KV158+KV159+KV160+KV161</f>
        <v>3337963.58</v>
      </c>
      <c r="KW154" s="137">
        <f>KK154+KL154+KM154+KN154+KO154+KP154+KQ154+KR154+KS154+KT154+KU154+KV154</f>
        <v>38185635.129999995</v>
      </c>
      <c r="KX154" s="137">
        <f t="shared" ref="KX154:LG154" si="768">KX156+KX157+KX158+KX159+KX160+KX161</f>
        <v>2759612.4899999998</v>
      </c>
      <c r="KY154" s="137">
        <f t="shared" si="768"/>
        <v>4129088.06</v>
      </c>
      <c r="KZ154" s="137">
        <f t="shared" si="768"/>
        <v>3930863.14</v>
      </c>
      <c r="LA154" s="137">
        <f t="shared" si="768"/>
        <v>2942222.32</v>
      </c>
      <c r="LB154" s="137">
        <f t="shared" si="768"/>
        <v>2876375.19</v>
      </c>
      <c r="LC154" s="137">
        <f t="shared" si="768"/>
        <v>3732721.77</v>
      </c>
      <c r="LD154" s="137">
        <f t="shared" si="768"/>
        <v>3207135.13</v>
      </c>
      <c r="LE154" s="137">
        <f t="shared" si="768"/>
        <v>3304391.16</v>
      </c>
      <c r="LF154" s="137">
        <f t="shared" si="768"/>
        <v>2927155.24</v>
      </c>
      <c r="LG154" s="137">
        <f t="shared" si="768"/>
        <v>3109523.95</v>
      </c>
      <c r="LH154" s="137">
        <f>LH156+LH157+LH158+LH159+LH160+LH161</f>
        <v>3152435.65</v>
      </c>
      <c r="LI154" s="137">
        <f>LI156+LI157+LI158+LI159+LI160+LI161</f>
        <v>3553118.33</v>
      </c>
      <c r="LJ154" s="137">
        <f>KX154+KY154+KZ154+LA154+LB154+LC154+LD154+LE154+LF154+LG154+LH154+LI154</f>
        <v>39624642.43</v>
      </c>
      <c r="LK154" s="137">
        <f t="shared" ref="LK154:LT154" si="769">LK156+LK157+LK158+LK159+LK160+LK161</f>
        <v>3314716.36</v>
      </c>
      <c r="LL154" s="137">
        <f t="shared" si="769"/>
        <v>4345039.6099999994</v>
      </c>
      <c r="LM154" s="137">
        <f t="shared" si="769"/>
        <v>4120153.33</v>
      </c>
      <c r="LN154" s="137">
        <f t="shared" si="769"/>
        <v>3480081.7800000003</v>
      </c>
      <c r="LO154" s="137">
        <f t="shared" si="769"/>
        <v>3356039.6800000006</v>
      </c>
      <c r="LP154" s="137">
        <f t="shared" si="769"/>
        <v>4438358.68</v>
      </c>
      <c r="LQ154" s="137">
        <f t="shared" si="769"/>
        <v>3139942.44</v>
      </c>
      <c r="LR154" s="137">
        <f t="shared" si="769"/>
        <v>3828037.8200000003</v>
      </c>
      <c r="LS154" s="137">
        <f t="shared" si="769"/>
        <v>3143520.3</v>
      </c>
      <c r="LT154" s="137">
        <f t="shared" si="769"/>
        <v>3129425.7800000003</v>
      </c>
      <c r="LU154" s="137">
        <f>LU156+LU157+LU158+LU159+LU160+LU161</f>
        <v>3678989.83</v>
      </c>
      <c r="LV154" s="137">
        <f>LV156+LV157+LV158+LV159+LV160+LV161</f>
        <v>3575307.2800000003</v>
      </c>
      <c r="LW154" s="137">
        <f>LK154+LL154+LM154+LN154+LO154+LP154+LQ154+LR154+LS154+LT154+LU154+LV154</f>
        <v>43549612.890000001</v>
      </c>
      <c r="LX154" s="137">
        <f t="shared" ref="LX154:MG154" si="770">LX156+LX157+LX158+LX159+LX160+LX161</f>
        <v>3834484.89</v>
      </c>
      <c r="LY154" s="137">
        <f t="shared" si="770"/>
        <v>4605078.1099999994</v>
      </c>
      <c r="LZ154" s="137">
        <f t="shared" si="770"/>
        <v>0</v>
      </c>
      <c r="MA154" s="137">
        <f t="shared" si="770"/>
        <v>0</v>
      </c>
      <c r="MB154" s="137">
        <f t="shared" si="770"/>
        <v>0</v>
      </c>
      <c r="MC154" s="137">
        <f t="shared" si="770"/>
        <v>0</v>
      </c>
      <c r="MD154" s="137">
        <f t="shared" si="770"/>
        <v>0</v>
      </c>
      <c r="ME154" s="137">
        <f t="shared" si="770"/>
        <v>0</v>
      </c>
      <c r="MF154" s="137">
        <f t="shared" si="770"/>
        <v>0</v>
      </c>
      <c r="MG154" s="137">
        <f t="shared" si="770"/>
        <v>0</v>
      </c>
      <c r="MH154" s="137">
        <f>MH156+MH157+MH158+MH159+MH160+MH161</f>
        <v>0</v>
      </c>
      <c r="MI154" s="137">
        <f>MI156+MI157+MI158+MI159+MI160+MI161</f>
        <v>0</v>
      </c>
      <c r="MJ154" s="137">
        <f>LX154+LY154+LZ154+MA154+MB154+MC154+MD154+ME154+MF154+MG154+MH154+MI154</f>
        <v>8439563</v>
      </c>
    </row>
    <row r="155" spans="1:348" x14ac:dyDescent="0.2">
      <c r="A155" s="42"/>
      <c r="B155" s="43"/>
      <c r="C155" s="245" t="s">
        <v>395</v>
      </c>
      <c r="D155" s="205" t="s">
        <v>395</v>
      </c>
      <c r="E155" s="143"/>
      <c r="F155" s="143"/>
      <c r="G155" s="143"/>
      <c r="H155" s="143"/>
      <c r="I155" s="143"/>
      <c r="J155" s="161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  <c r="AA155" s="139"/>
      <c r="AB155" s="139"/>
      <c r="AC155" s="139"/>
      <c r="AD155" s="139"/>
      <c r="AE155" s="139"/>
      <c r="AF155" s="139"/>
      <c r="AG155" s="139"/>
      <c r="AH155" s="139"/>
      <c r="AI155" s="139"/>
      <c r="AJ155" s="139"/>
      <c r="AK155" s="146"/>
      <c r="AL155" s="146"/>
      <c r="AM155" s="139"/>
      <c r="AN155" s="139"/>
      <c r="AO155" s="139"/>
      <c r="AP155" s="139"/>
      <c r="AQ155" s="139"/>
      <c r="AR155" s="139"/>
      <c r="AS155" s="139"/>
      <c r="AT155" s="139"/>
      <c r="AU155" s="139"/>
      <c r="AV155" s="139"/>
      <c r="AW155" s="139"/>
      <c r="AX155" s="139"/>
      <c r="AY155" s="139"/>
      <c r="AZ155" s="139"/>
      <c r="BA155" s="139"/>
      <c r="BB155" s="139"/>
      <c r="BC155" s="139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  <c r="BP155" s="139"/>
      <c r="BQ155" s="139"/>
      <c r="BR155" s="139"/>
      <c r="BS155" s="139"/>
      <c r="BT155" s="139"/>
      <c r="BU155" s="139"/>
      <c r="BV155" s="139"/>
      <c r="BW155" s="139"/>
      <c r="BX155" s="139"/>
      <c r="BY155" s="139"/>
      <c r="BZ155" s="139"/>
      <c r="CA155" s="139"/>
      <c r="CB155" s="139"/>
      <c r="CC155" s="139"/>
      <c r="CD155" s="139"/>
      <c r="CE155" s="139"/>
      <c r="CF155" s="139"/>
      <c r="CG155" s="139"/>
      <c r="CH155" s="139"/>
      <c r="CI155" s="139"/>
      <c r="CJ155" s="139"/>
      <c r="CK155" s="139"/>
      <c r="CL155" s="139"/>
      <c r="CM155" s="139"/>
      <c r="CN155" s="139"/>
      <c r="CO155" s="139"/>
      <c r="CP155" s="139"/>
      <c r="CQ155" s="139"/>
      <c r="CR155" s="139"/>
      <c r="CS155" s="139"/>
      <c r="CT155" s="139"/>
      <c r="CU155" s="139"/>
      <c r="CV155" s="139"/>
      <c r="CW155" s="139"/>
      <c r="CX155" s="139"/>
      <c r="CY155" s="139"/>
      <c r="CZ155" s="139"/>
      <c r="DA155" s="139"/>
      <c r="DB155" s="139"/>
      <c r="DC155" s="139"/>
      <c r="DD155" s="139"/>
      <c r="DE155" s="139"/>
      <c r="DF155" s="139"/>
      <c r="DG155" s="139"/>
      <c r="DH155" s="139"/>
      <c r="DI155" s="139"/>
      <c r="DJ155" s="139"/>
      <c r="DK155" s="139"/>
      <c r="DL155" s="139"/>
      <c r="DM155" s="139"/>
      <c r="DN155" s="139"/>
      <c r="DO155" s="139"/>
      <c r="DP155" s="139"/>
      <c r="DQ155" s="139"/>
      <c r="DR155" s="139"/>
      <c r="DS155" s="139"/>
      <c r="DT155" s="139"/>
      <c r="DU155" s="139"/>
      <c r="DV155" s="139"/>
      <c r="DW155" s="139"/>
      <c r="DX155" s="139"/>
      <c r="DY155" s="139"/>
      <c r="DZ155" s="139"/>
      <c r="EA155" s="139"/>
      <c r="EB155" s="139"/>
      <c r="EC155" s="139"/>
      <c r="ED155" s="139"/>
      <c r="EE155" s="139"/>
      <c r="EF155" s="139"/>
      <c r="EG155" s="139"/>
      <c r="EH155" s="139"/>
      <c r="EI155" s="139"/>
      <c r="EJ155" s="139"/>
      <c r="EK155" s="139"/>
      <c r="EL155" s="139"/>
      <c r="EM155" s="139"/>
      <c r="EN155" s="139"/>
      <c r="EO155" s="139"/>
      <c r="EP155" s="139"/>
      <c r="EQ155" s="139"/>
      <c r="ER155" s="139"/>
      <c r="ES155" s="139"/>
      <c r="ET155" s="139"/>
      <c r="EU155" s="139"/>
      <c r="EV155" s="139"/>
      <c r="EW155" s="139"/>
      <c r="EX155" s="139"/>
      <c r="EY155" s="139"/>
      <c r="EZ155" s="139"/>
      <c r="FA155" s="139"/>
      <c r="FB155" s="139"/>
      <c r="FC155" s="139"/>
      <c r="FD155" s="139"/>
      <c r="FE155" s="139"/>
      <c r="FF155" s="139"/>
      <c r="FG155" s="139"/>
      <c r="FH155" s="139"/>
      <c r="FI155" s="139"/>
      <c r="FJ155" s="139"/>
      <c r="FK155" s="139"/>
      <c r="FL155" s="139"/>
      <c r="FM155" s="139"/>
      <c r="FN155" s="139"/>
      <c r="FO155" s="139"/>
      <c r="FP155" s="139"/>
      <c r="FQ155" s="139"/>
      <c r="FR155" s="139"/>
      <c r="FS155" s="139"/>
      <c r="FT155" s="139"/>
      <c r="FU155" s="139"/>
      <c r="FV155" s="139"/>
      <c r="FW155" s="139"/>
      <c r="FX155" s="139"/>
      <c r="FY155" s="139"/>
      <c r="FZ155" s="139"/>
      <c r="GA155" s="139"/>
      <c r="GB155" s="139"/>
      <c r="GC155" s="139"/>
      <c r="GD155" s="139"/>
      <c r="GE155" s="139"/>
      <c r="GF155" s="139"/>
      <c r="GG155" s="139"/>
      <c r="GH155" s="139"/>
      <c r="GI155" s="139"/>
      <c r="GJ155" s="139"/>
      <c r="GK155" s="139"/>
      <c r="GL155" s="139"/>
      <c r="GM155" s="139"/>
      <c r="GN155" s="139"/>
      <c r="GO155" s="139"/>
      <c r="GP155" s="139"/>
      <c r="GQ155" s="139"/>
      <c r="GR155" s="139"/>
      <c r="GS155" s="139"/>
      <c r="GT155" s="139"/>
      <c r="GU155" s="139"/>
      <c r="GV155" s="139"/>
      <c r="GW155" s="139"/>
      <c r="GX155" s="139"/>
      <c r="GY155" s="139"/>
      <c r="GZ155" s="139"/>
      <c r="HA155" s="139"/>
      <c r="HB155" s="139"/>
      <c r="HC155" s="139"/>
      <c r="HD155" s="139"/>
      <c r="HE155" s="139"/>
      <c r="HF155" s="139"/>
      <c r="HG155" s="139"/>
      <c r="HH155" s="139"/>
      <c r="HI155" s="139"/>
      <c r="HJ155" s="139"/>
      <c r="HK155" s="139"/>
      <c r="HL155" s="139"/>
      <c r="HM155" s="139"/>
      <c r="HN155" s="139"/>
      <c r="HO155" s="139"/>
      <c r="HP155" s="139"/>
      <c r="HQ155" s="139"/>
      <c r="HR155" s="139"/>
      <c r="HS155" s="139"/>
      <c r="HT155" s="139"/>
      <c r="HU155" s="139"/>
      <c r="HV155" s="139"/>
      <c r="HW155" s="139"/>
      <c r="HX155" s="139"/>
      <c r="HY155" s="139"/>
      <c r="HZ155" s="139"/>
      <c r="IA155" s="139"/>
      <c r="IB155" s="139"/>
      <c r="IC155" s="139"/>
      <c r="ID155" s="139"/>
      <c r="IE155" s="139"/>
      <c r="IF155" s="139"/>
      <c r="IG155" s="139"/>
      <c r="IH155" s="139"/>
      <c r="II155" s="139"/>
      <c r="IJ155" s="139"/>
      <c r="IK155" s="139"/>
      <c r="IL155" s="139"/>
      <c r="IM155" s="139"/>
      <c r="IN155" s="139"/>
      <c r="IO155" s="139"/>
      <c r="IP155" s="139"/>
      <c r="IQ155" s="139"/>
      <c r="IR155" s="139"/>
      <c r="IS155" s="139"/>
      <c r="IT155" s="139"/>
      <c r="IU155" s="139"/>
      <c r="IV155" s="139"/>
      <c r="IW155" s="139"/>
      <c r="IX155" s="139"/>
      <c r="IY155" s="139"/>
      <c r="IZ155" s="139"/>
      <c r="JA155" s="139"/>
      <c r="JB155" s="139"/>
      <c r="JC155" s="139"/>
      <c r="JD155" s="139"/>
      <c r="JE155" s="139"/>
      <c r="JF155" s="139"/>
      <c r="JG155" s="139"/>
      <c r="JH155" s="139"/>
      <c r="JI155" s="139"/>
      <c r="JJ155" s="139"/>
      <c r="JK155" s="139"/>
      <c r="JL155" s="139"/>
      <c r="JM155" s="139"/>
      <c r="JN155" s="139"/>
      <c r="JO155" s="139"/>
      <c r="JP155" s="139"/>
      <c r="JQ155" s="139"/>
      <c r="JR155" s="139"/>
      <c r="JS155" s="139"/>
      <c r="JT155" s="139"/>
      <c r="JU155" s="139"/>
      <c r="JV155" s="139"/>
      <c r="JW155" s="139"/>
      <c r="JX155" s="139"/>
      <c r="JY155" s="139"/>
      <c r="JZ155" s="139"/>
      <c r="KA155" s="139"/>
      <c r="KB155" s="139"/>
      <c r="KC155" s="139"/>
      <c r="KD155" s="139"/>
      <c r="KE155" s="139"/>
      <c r="KF155" s="139"/>
      <c r="KG155" s="139"/>
      <c r="KH155" s="139"/>
      <c r="KI155" s="139"/>
      <c r="KJ155" s="139"/>
      <c r="KK155" s="139"/>
      <c r="KL155" s="139"/>
      <c r="KM155" s="139"/>
      <c r="KN155" s="139"/>
      <c r="KO155" s="139"/>
      <c r="KP155" s="139"/>
      <c r="KQ155" s="139"/>
      <c r="KR155" s="139"/>
      <c r="KS155" s="139"/>
      <c r="KT155" s="139"/>
      <c r="KU155" s="139"/>
      <c r="KV155" s="139"/>
      <c r="KW155" s="139"/>
      <c r="KX155" s="139"/>
      <c r="KY155" s="139"/>
      <c r="KZ155" s="139"/>
      <c r="LA155" s="139"/>
      <c r="LB155" s="139"/>
      <c r="LC155" s="139"/>
      <c r="LD155" s="139"/>
      <c r="LE155" s="139"/>
      <c r="LF155" s="139"/>
      <c r="LG155" s="139"/>
      <c r="LH155" s="139"/>
      <c r="LI155" s="139"/>
      <c r="LJ155" s="139"/>
      <c r="LK155" s="139"/>
      <c r="LL155" s="139"/>
      <c r="LM155" s="139"/>
      <c r="LN155" s="139"/>
      <c r="LO155" s="139"/>
      <c r="LP155" s="139"/>
      <c r="LQ155" s="139"/>
      <c r="LR155" s="139"/>
      <c r="LS155" s="139"/>
      <c r="LT155" s="139"/>
      <c r="LU155" s="139"/>
      <c r="LV155" s="139"/>
      <c r="LW155" s="139"/>
      <c r="LX155" s="139"/>
      <c r="LY155" s="139"/>
      <c r="LZ155" s="139"/>
      <c r="MA155" s="139"/>
      <c r="MB155" s="139"/>
      <c r="MC155" s="139"/>
      <c r="MD155" s="139"/>
      <c r="ME155" s="139"/>
      <c r="MF155" s="139"/>
      <c r="MG155" s="139"/>
      <c r="MH155" s="139"/>
      <c r="MI155" s="139"/>
      <c r="MJ155" s="139"/>
    </row>
    <row r="156" spans="1:348" ht="18" x14ac:dyDescent="0.25">
      <c r="A156" s="1">
        <v>400</v>
      </c>
      <c r="B156" s="2"/>
      <c r="C156" s="246" t="s">
        <v>132</v>
      </c>
      <c r="D156" s="206" t="s">
        <v>420</v>
      </c>
      <c r="E156" s="141">
        <v>3014130.9464196293</v>
      </c>
      <c r="F156" s="141">
        <v>4388542.038057087</v>
      </c>
      <c r="G156" s="141">
        <v>4937531.6140877996</v>
      </c>
      <c r="H156" s="141">
        <v>6118562.5354698719</v>
      </c>
      <c r="I156" s="141">
        <v>6862936.7050575865</v>
      </c>
      <c r="J156" s="142">
        <v>7657561.3420130201</v>
      </c>
      <c r="K156" s="142">
        <v>586087.46453012864</v>
      </c>
      <c r="L156" s="142">
        <v>590260.39058587886</v>
      </c>
      <c r="M156" s="142">
        <v>607160.74111166759</v>
      </c>
      <c r="N156" s="142">
        <v>611333.66716741782</v>
      </c>
      <c r="O156" s="142">
        <v>618168.92004673684</v>
      </c>
      <c r="P156" s="142">
        <v>623852.44533466874</v>
      </c>
      <c r="Q156" s="142">
        <v>618168.92004673684</v>
      </c>
      <c r="R156" s="142">
        <v>618168.92004673684</v>
      </c>
      <c r="S156" s="142">
        <v>626773.49357369391</v>
      </c>
      <c r="T156" s="142">
        <v>626877.8167250877</v>
      </c>
      <c r="U156" s="142">
        <v>626877.8167250877</v>
      </c>
      <c r="V156" s="142">
        <v>664296.44466700056</v>
      </c>
      <c r="W156" s="142">
        <f t="shared" ref="W156:W161" si="771">K156+L156+M156+N156+O156+P156+Q156+R156+S156+T156+U156+V156</f>
        <v>7418027.0405608406</v>
      </c>
      <c r="X156" s="142">
        <v>622992.82256718411</v>
      </c>
      <c r="Y156" s="142">
        <v>648673.00951427151</v>
      </c>
      <c r="Z156" s="142">
        <v>879861.4588549491</v>
      </c>
      <c r="AA156" s="142">
        <v>639104.49006843602</v>
      </c>
      <c r="AB156" s="142">
        <v>648284.92739108659</v>
      </c>
      <c r="AC156" s="142">
        <v>651627.44116174267</v>
      </c>
      <c r="AD156" s="142">
        <v>648556.16758471052</v>
      </c>
      <c r="AE156" s="142">
        <v>657540.47738274082</v>
      </c>
      <c r="AF156" s="142">
        <v>700641.06576531474</v>
      </c>
      <c r="AG156" s="142">
        <v>660862.126523118</v>
      </c>
      <c r="AH156" s="142">
        <v>677053.07961942907</v>
      </c>
      <c r="AI156" s="142">
        <v>688995.99399098661</v>
      </c>
      <c r="AJ156" s="142">
        <f t="shared" ref="AJ156:AJ161" si="772">X156+Y156+Z156+AA156+AB156+AC156+AD156+AE156+AF156+AG156+AH156+AI156</f>
        <v>8124193.0604239702</v>
      </c>
      <c r="AK156" s="151">
        <v>691437.15573360049</v>
      </c>
      <c r="AL156" s="151">
        <v>676873.64379903197</v>
      </c>
      <c r="AM156" s="142">
        <v>1005754.4650308797</v>
      </c>
      <c r="AN156" s="142">
        <v>689016.85862126516</v>
      </c>
      <c r="AO156" s="142">
        <v>693711.40043398435</v>
      </c>
      <c r="AP156" s="142">
        <v>841937.90686029044</v>
      </c>
      <c r="AQ156" s="142">
        <v>759731.26356200979</v>
      </c>
      <c r="AR156" s="142">
        <v>779986.64663662168</v>
      </c>
      <c r="AS156" s="142">
        <v>761225.17108996829</v>
      </c>
      <c r="AT156" s="142">
        <v>773785.67851777666</v>
      </c>
      <c r="AU156" s="142">
        <v>798969.28726422973</v>
      </c>
      <c r="AV156" s="142">
        <v>812059.75630111829</v>
      </c>
      <c r="AW156" s="142">
        <f t="shared" ref="AW156:AW161" si="773">AK156+AL156+AM156+AN156+AO156+AP156+AQ156+AR156+AS156+AT156+AU156+AV156</f>
        <v>9284489.2338507753</v>
      </c>
      <c r="AX156" s="151">
        <v>828484.39325655159</v>
      </c>
      <c r="AY156" s="151">
        <v>844061.92622266733</v>
      </c>
      <c r="AZ156" s="151">
        <v>1192597.229177099</v>
      </c>
      <c r="BA156" s="151">
        <v>852603.90585878829</v>
      </c>
      <c r="BB156" s="151">
        <v>869817.22583875817</v>
      </c>
      <c r="BC156" s="151">
        <v>883621.26523118012</v>
      </c>
      <c r="BD156" s="151">
        <v>893632.11483892507</v>
      </c>
      <c r="BE156" s="151">
        <v>879419.12869303965</v>
      </c>
      <c r="BF156" s="151">
        <v>867472.04139542661</v>
      </c>
      <c r="BG156" s="151">
        <v>994399.93323318323</v>
      </c>
      <c r="BH156" s="151">
        <v>932402.77082290105</v>
      </c>
      <c r="BI156" s="142">
        <v>961546.48639626114</v>
      </c>
      <c r="BJ156" s="142">
        <f t="shared" ref="BJ156:BJ161" si="774">AX156+AY156+AZ156+BA156+BB156+BC156+BD156+BE156+BF156+BG156+BH156+BI156</f>
        <v>11000058.420964781</v>
      </c>
      <c r="BK156" s="151">
        <v>930625.1043231514</v>
      </c>
      <c r="BL156" s="151">
        <v>937326.82356868649</v>
      </c>
      <c r="BM156" s="151">
        <v>1323985.9789684529</v>
      </c>
      <c r="BN156" s="151">
        <v>970121.84944082797</v>
      </c>
      <c r="BO156" s="151">
        <v>969450.00834585226</v>
      </c>
      <c r="BP156" s="151">
        <v>952983.64212986152</v>
      </c>
      <c r="BQ156" s="151">
        <v>967572.19162076456</v>
      </c>
      <c r="BR156" s="151">
        <v>971995.49323985982</v>
      </c>
      <c r="BS156" s="151">
        <v>976802.70405608416</v>
      </c>
      <c r="BT156" s="151">
        <v>986300.28375897184</v>
      </c>
      <c r="BU156" s="151">
        <v>999340.67768319149</v>
      </c>
      <c r="BV156" s="151">
        <v>1071811.8844934069</v>
      </c>
      <c r="BW156" s="142">
        <f t="shared" ref="BW156:BW161" si="775">BK156+BL156+BM156+BN156+BO156+BP156+BQ156+BR156+BS156+BT156+BU156+BV156</f>
        <v>12058316.641629113</v>
      </c>
      <c r="BX156" s="151">
        <v>1030166.082457019</v>
      </c>
      <c r="BY156" s="151">
        <v>1034339.0085127691</v>
      </c>
      <c r="BZ156" s="151">
        <v>1442255.0492405277</v>
      </c>
      <c r="CA156" s="151">
        <v>1040773.6604907361</v>
      </c>
      <c r="CB156" s="151">
        <v>1062936.070772826</v>
      </c>
      <c r="CC156" s="151">
        <v>1078421.7993657154</v>
      </c>
      <c r="CD156" s="151">
        <v>1072638.1238524455</v>
      </c>
      <c r="CE156" s="151">
        <v>1065673.5102653981</v>
      </c>
      <c r="CF156" s="151">
        <v>1055124.3531964615</v>
      </c>
      <c r="CG156" s="151">
        <v>1074223.8357536306</v>
      </c>
      <c r="CH156" s="151">
        <v>1081451.3436821902</v>
      </c>
      <c r="CI156" s="151">
        <v>1117092.3051243534</v>
      </c>
      <c r="CJ156" s="142">
        <f t="shared" ref="CJ156:CJ161" si="776">BX156+BY156+BZ156+CA156+CB156+CC156+CD156+CE156+CF156+CG156+CH156+CI156</f>
        <v>13155095.142714072</v>
      </c>
      <c r="CK156" s="151">
        <v>1100133.5336337842</v>
      </c>
      <c r="CL156" s="151">
        <v>1082515.4398264063</v>
      </c>
      <c r="CM156" s="151">
        <v>1096886.9971624103</v>
      </c>
      <c r="CN156" s="151">
        <v>1559393.2565514939</v>
      </c>
      <c r="CO156" s="151">
        <v>1111049.9081956269</v>
      </c>
      <c r="CP156" s="151">
        <v>1128647.1373727259</v>
      </c>
      <c r="CQ156" s="151">
        <v>1128930.8963445169</v>
      </c>
      <c r="CR156" s="151">
        <v>1175196.1275246204</v>
      </c>
      <c r="CS156" s="151">
        <v>1150918.0437322652</v>
      </c>
      <c r="CT156" s="151">
        <v>1152745.7853446838</v>
      </c>
      <c r="CU156" s="151">
        <v>1177845.9355700219</v>
      </c>
      <c r="CV156" s="151">
        <v>1226823.5686863628</v>
      </c>
      <c r="CW156" s="142">
        <f t="shared" ref="CW156:CW161" si="777">CK156+CL156+CM156+CN156+CO156+CP156+CQ156+CR156+CS156+CT156+CU156+CV156</f>
        <v>14091086.629944919</v>
      </c>
      <c r="CX156" s="151">
        <v>1206943.7489567685</v>
      </c>
      <c r="CY156" s="151">
        <v>1165882.1565681857</v>
      </c>
      <c r="CZ156" s="151">
        <v>1160190.2854281422</v>
      </c>
      <c r="DA156" s="151">
        <v>1676422.967785011</v>
      </c>
      <c r="DB156" s="151">
        <v>1214046.0691036556</v>
      </c>
      <c r="DC156" s="151">
        <v>1240535.8037055584</v>
      </c>
      <c r="DD156" s="151">
        <v>1228313.3032882658</v>
      </c>
      <c r="DE156" s="151">
        <v>1239217.1590719414</v>
      </c>
      <c r="DF156" s="151">
        <v>1208717.2425304626</v>
      </c>
      <c r="DG156" s="151">
        <v>1213699.7162410282</v>
      </c>
      <c r="DH156" s="151">
        <v>1257932.7324319812</v>
      </c>
      <c r="DI156" s="151">
        <v>1321982.9744616926</v>
      </c>
      <c r="DJ156" s="142">
        <f t="shared" ref="DJ156:DJ161" si="778">CX156+CY156+CZ156+DA156+DB156+DC156+DD156+DE156+DF156+DG156+DH156+DI156</f>
        <v>15133884.159572694</v>
      </c>
      <c r="DK156" s="151">
        <v>1283579.5359706227</v>
      </c>
      <c r="DL156" s="151">
        <v>1305082.6239359039</v>
      </c>
      <c r="DM156" s="151">
        <v>1300237.856785178</v>
      </c>
      <c r="DN156" s="151">
        <v>1308704.7237522951</v>
      </c>
      <c r="DO156" s="151">
        <v>1852941.9128693042</v>
      </c>
      <c r="DP156" s="151">
        <v>1313115.5065932232</v>
      </c>
      <c r="DQ156" s="151">
        <v>1332502.9210482391</v>
      </c>
      <c r="DR156" s="151">
        <v>1343481.8895009181</v>
      </c>
      <c r="DS156" s="151">
        <v>1330746.1191787682</v>
      </c>
      <c r="DT156" s="151">
        <v>1326318.6446336173</v>
      </c>
      <c r="DU156" s="151">
        <v>1370130.1952929397</v>
      </c>
      <c r="DV156" s="151">
        <v>1417522.1165080955</v>
      </c>
      <c r="DW156" s="142">
        <f t="shared" ref="DW156:DW161" si="779">DK156+DL156+DM156+DN156+DO156+DP156+DQ156+DR156+DS156+DT156+DU156+DV156</f>
        <v>16484364.046069104</v>
      </c>
      <c r="DX156" s="151">
        <v>1354711</v>
      </c>
      <c r="DY156" s="151">
        <v>1327439</v>
      </c>
      <c r="DZ156" s="151">
        <v>1322270.96</v>
      </c>
      <c r="EA156" s="151">
        <v>1336162.24</v>
      </c>
      <c r="EB156" s="151">
        <v>1957900</v>
      </c>
      <c r="EC156" s="151">
        <v>1390175.99</v>
      </c>
      <c r="ED156" s="151">
        <v>1393811.74</v>
      </c>
      <c r="EE156" s="151">
        <v>1446315.75</v>
      </c>
      <c r="EF156" s="151">
        <v>1394749.09</v>
      </c>
      <c r="EG156" s="151">
        <v>1427962.59</v>
      </c>
      <c r="EH156" s="151">
        <v>1443091.11</v>
      </c>
      <c r="EI156" s="151">
        <v>1552826</v>
      </c>
      <c r="EJ156" s="142">
        <f t="shared" ref="EJ156:EJ161" si="780">DX156+DY156+DZ156+EA156+EB156+EC156+ED156+EE156+EF156+EG156+EH156+EI156</f>
        <v>17347415.469999999</v>
      </c>
      <c r="EK156" s="151">
        <v>1502845.58</v>
      </c>
      <c r="EL156" s="151">
        <v>1460714</v>
      </c>
      <c r="EM156" s="151">
        <v>1560083</v>
      </c>
      <c r="EN156" s="151">
        <v>1544517</v>
      </c>
      <c r="EO156" s="151">
        <v>2134287</v>
      </c>
      <c r="EP156" s="151">
        <v>1527506</v>
      </c>
      <c r="EQ156" s="151">
        <v>1589094</v>
      </c>
      <c r="ER156" s="151">
        <v>1630605.23</v>
      </c>
      <c r="ES156" s="151">
        <v>1615358</v>
      </c>
      <c r="ET156" s="151">
        <v>1596888</v>
      </c>
      <c r="EU156" s="151">
        <v>1632391</v>
      </c>
      <c r="EV156" s="151">
        <v>1640564</v>
      </c>
      <c r="EW156" s="142">
        <f t="shared" ref="EW156:EW161" si="781">EK156+EL156+EM156+EN156+EO156+EP156+EQ156+ER156+ES156+ET156+EU156+EV156</f>
        <v>19434852.810000002</v>
      </c>
      <c r="EX156" s="151">
        <v>1585867</v>
      </c>
      <c r="EY156" s="151">
        <v>1574718</v>
      </c>
      <c r="EZ156" s="151">
        <v>1587725</v>
      </c>
      <c r="FA156" s="151">
        <v>1608348</v>
      </c>
      <c r="FB156" s="151">
        <v>2202615</v>
      </c>
      <c r="FC156" s="151">
        <v>1752790</v>
      </c>
      <c r="FD156" s="151">
        <v>1637706</v>
      </c>
      <c r="FE156" s="151">
        <v>1647588</v>
      </c>
      <c r="FF156" s="151">
        <v>1576378</v>
      </c>
      <c r="FG156" s="151">
        <v>1593369.38</v>
      </c>
      <c r="FH156" s="151">
        <v>1586782</v>
      </c>
      <c r="FI156" s="151">
        <v>1610122</v>
      </c>
      <c r="FJ156" s="142">
        <f t="shared" ref="FJ156:FJ161" si="782">EX156+EY156+EZ156+FA156+FB156+FC156+FD156+FE156+FF156+FG156+FH156+FI156</f>
        <v>19964008.379999999</v>
      </c>
      <c r="FK156" s="151">
        <v>1615563.04</v>
      </c>
      <c r="FL156" s="151">
        <v>1555821.96</v>
      </c>
      <c r="FM156" s="151">
        <v>1564902</v>
      </c>
      <c r="FN156" s="151">
        <v>1596090</v>
      </c>
      <c r="FO156" s="151">
        <v>2207330</v>
      </c>
      <c r="FP156" s="151">
        <v>1578281</v>
      </c>
      <c r="FQ156" s="151">
        <v>1579772</v>
      </c>
      <c r="FR156" s="151">
        <v>1617627</v>
      </c>
      <c r="FS156" s="151">
        <v>1571839</v>
      </c>
      <c r="FT156" s="151">
        <v>1579930</v>
      </c>
      <c r="FU156" s="151">
        <v>1586928</v>
      </c>
      <c r="FV156" s="151">
        <v>1624010</v>
      </c>
      <c r="FW156" s="142">
        <f t="shared" ref="FW156:FW161" si="783">FK156+FL156+FM156+FN156+FO156+FP156+FQ156+FR156+FS156+FT156+FU156+FV156</f>
        <v>19678094</v>
      </c>
      <c r="FX156" s="151">
        <v>1745408</v>
      </c>
      <c r="FY156" s="151">
        <v>1617775</v>
      </c>
      <c r="FZ156" s="151">
        <v>1562215</v>
      </c>
      <c r="GA156" s="151">
        <v>1602225</v>
      </c>
      <c r="GB156" s="151">
        <v>2214445</v>
      </c>
      <c r="GC156" s="151">
        <v>1622222</v>
      </c>
      <c r="GD156" s="151">
        <v>1620826</v>
      </c>
      <c r="GE156" s="151">
        <v>1622676</v>
      </c>
      <c r="GF156" s="151">
        <v>1621941</v>
      </c>
      <c r="GG156" s="151">
        <v>1620067</v>
      </c>
      <c r="GH156" s="151">
        <v>1598728.62</v>
      </c>
      <c r="GI156" s="151">
        <v>1622105.01</v>
      </c>
      <c r="GJ156" s="142">
        <f t="shared" ref="GJ156:GJ161" si="784">FY156+FZ156+GA156+GB156+GC156+GD156+GE156+GF156+GH156+GG156+GI156+FX156</f>
        <v>20070633.630000003</v>
      </c>
      <c r="GK156" s="151">
        <v>1658434.91</v>
      </c>
      <c r="GL156" s="151">
        <v>1637594.72</v>
      </c>
      <c r="GM156" s="151">
        <v>1594410.45</v>
      </c>
      <c r="GN156" s="151">
        <v>1693715.33</v>
      </c>
      <c r="GO156" s="151">
        <v>1599644.22</v>
      </c>
      <c r="GP156" s="151">
        <v>1902331.29</v>
      </c>
      <c r="GQ156" s="151">
        <v>1545394.7</v>
      </c>
      <c r="GR156" s="151">
        <v>1570150.93</v>
      </c>
      <c r="GS156" s="151">
        <v>1514766.59</v>
      </c>
      <c r="GT156" s="151">
        <v>1526342.36</v>
      </c>
      <c r="GU156" s="151">
        <v>1560884.32</v>
      </c>
      <c r="GV156" s="151">
        <v>1568924.17</v>
      </c>
      <c r="GW156" s="142">
        <f t="shared" ref="GW156:GW161" si="785">GK156+GL156+GM156+GN156+GO156+GP156+GQ156+GR156+GS156+GT156+GU156+GV156</f>
        <v>19372593.989999995</v>
      </c>
      <c r="GX156" s="151">
        <v>1533025.34</v>
      </c>
      <c r="GY156" s="151">
        <v>1520559.26</v>
      </c>
      <c r="GZ156" s="151">
        <v>1488206.33</v>
      </c>
      <c r="HA156" s="151">
        <v>1498931.25</v>
      </c>
      <c r="HB156" s="151">
        <v>1521407.37</v>
      </c>
      <c r="HC156" s="151">
        <v>2139728.37</v>
      </c>
      <c r="HD156" s="151">
        <v>1489500.37</v>
      </c>
      <c r="HE156" s="151">
        <v>1539052.19</v>
      </c>
      <c r="HF156" s="151">
        <v>1509537.41</v>
      </c>
      <c r="HG156" s="151">
        <v>1504809.61</v>
      </c>
      <c r="HH156" s="151">
        <v>1516373.32</v>
      </c>
      <c r="HI156" s="151">
        <v>1510269.81</v>
      </c>
      <c r="HJ156" s="142">
        <f t="shared" ref="HJ156:HJ161" si="786">GX156+GY156+GZ156+HA156+HB156+HC156+HD156+HE156+HF156+HG156+HH156+HI156</f>
        <v>18771400.629999995</v>
      </c>
      <c r="HK156" s="151">
        <v>1471343.6</v>
      </c>
      <c r="HL156" s="151">
        <v>1838179.2599999998</v>
      </c>
      <c r="HM156" s="151">
        <v>1439920.6599999997</v>
      </c>
      <c r="HN156" s="151">
        <v>1456874.6400000006</v>
      </c>
      <c r="HO156" s="151">
        <v>1468864.2000000002</v>
      </c>
      <c r="HP156" s="151">
        <v>1766016.0200000005</v>
      </c>
      <c r="HQ156" s="151">
        <v>1484860.92</v>
      </c>
      <c r="HR156" s="151">
        <v>1497897.53</v>
      </c>
      <c r="HS156" s="151">
        <v>1446104.18</v>
      </c>
      <c r="HT156" s="151">
        <v>1467215.54</v>
      </c>
      <c r="HU156" s="151">
        <v>1477679.11</v>
      </c>
      <c r="HV156" s="151">
        <v>1816328.76</v>
      </c>
      <c r="HW156" s="142">
        <f t="shared" ref="HW156:HW161" si="787">HK156+HL156+HM156+HN156+HO156+HP156+HQ156+HR156+HS156+HT156+HU156+HV156</f>
        <v>18631284.420000002</v>
      </c>
      <c r="HX156" s="151">
        <v>1496496.64</v>
      </c>
      <c r="HY156" s="151">
        <v>1457667.17</v>
      </c>
      <c r="HZ156" s="151">
        <v>1440784.3</v>
      </c>
      <c r="IA156" s="151">
        <v>1507286.68</v>
      </c>
      <c r="IB156" s="151">
        <v>1499848.17</v>
      </c>
      <c r="IC156" s="151">
        <v>1798012.5</v>
      </c>
      <c r="ID156" s="151">
        <v>1492810.33</v>
      </c>
      <c r="IE156" s="151">
        <v>1488987.65</v>
      </c>
      <c r="IF156" s="151">
        <v>1455838.78</v>
      </c>
      <c r="IG156" s="151">
        <v>1470503.03</v>
      </c>
      <c r="IH156" s="151">
        <v>1474709.41</v>
      </c>
      <c r="II156" s="151">
        <v>1452644.55</v>
      </c>
      <c r="IJ156" s="142">
        <f t="shared" ref="IJ156:IJ161" si="788">HX156+HY156+HZ156+IA156+IB156+IC156+ID156+IE156+IF156+IG156+IH156+II156</f>
        <v>18035589.209999997</v>
      </c>
      <c r="IK156" s="151">
        <v>1518075.53</v>
      </c>
      <c r="IL156" s="151">
        <v>1503154.78</v>
      </c>
      <c r="IM156" s="151">
        <v>1499656.51</v>
      </c>
      <c r="IN156" s="151">
        <v>1521806.76</v>
      </c>
      <c r="IO156" s="151">
        <v>1511297.48</v>
      </c>
      <c r="IP156" s="151">
        <v>2115889.89</v>
      </c>
      <c r="IQ156" s="151">
        <v>1577942.38</v>
      </c>
      <c r="IR156" s="151">
        <v>1555159.77</v>
      </c>
      <c r="IS156" s="151">
        <v>1569387.43</v>
      </c>
      <c r="IT156" s="151">
        <v>1586034.44</v>
      </c>
      <c r="IU156" s="151">
        <v>1568801.86</v>
      </c>
      <c r="IV156" s="151">
        <v>1620364.62</v>
      </c>
      <c r="IW156" s="142">
        <f t="shared" ref="IW156:IW161" si="789">IK156+IL156+IM156+IN156+IO156+IP156+IQ156+IR156+IS156+IT156+IU156+IV156</f>
        <v>19147571.450000003</v>
      </c>
      <c r="IX156" s="151">
        <v>1612958.19</v>
      </c>
      <c r="IY156" s="151">
        <v>1549266.91</v>
      </c>
      <c r="IZ156" s="151">
        <v>1519385.03</v>
      </c>
      <c r="JA156" s="151">
        <v>1554921.03</v>
      </c>
      <c r="JB156" s="151">
        <v>1540651.12</v>
      </c>
      <c r="JC156" s="151">
        <v>2200786.2400000002</v>
      </c>
      <c r="JD156" s="151">
        <v>1591407.85</v>
      </c>
      <c r="JE156" s="151">
        <v>1559171.3</v>
      </c>
      <c r="JF156" s="151">
        <v>1560895.35</v>
      </c>
      <c r="JG156" s="151">
        <v>1587225.84</v>
      </c>
      <c r="JH156" s="151">
        <v>1582802.63</v>
      </c>
      <c r="JI156" s="151">
        <v>1572714.32</v>
      </c>
      <c r="JJ156" s="142">
        <f t="shared" ref="JJ156:JJ161" si="790">IX156+IY156+IZ156+JA156+JB156+JC156+JD156+JE156+JF156+JG156+JH156+JI156</f>
        <v>19432185.809999999</v>
      </c>
      <c r="JK156" s="151">
        <v>1595874.13</v>
      </c>
      <c r="JL156" s="151">
        <v>1583423.27</v>
      </c>
      <c r="JM156" s="151">
        <v>1561565.51</v>
      </c>
      <c r="JN156" s="151">
        <v>1570603.6</v>
      </c>
      <c r="JO156" s="151">
        <v>1565862.29</v>
      </c>
      <c r="JP156" s="151">
        <v>2279301.13</v>
      </c>
      <c r="JQ156" s="151">
        <v>1582794.19</v>
      </c>
      <c r="JR156" s="151">
        <v>1558051.81</v>
      </c>
      <c r="JS156" s="151">
        <v>1582200.37</v>
      </c>
      <c r="JT156" s="151">
        <v>1532585.82</v>
      </c>
      <c r="JU156" s="151">
        <v>1576269.25</v>
      </c>
      <c r="JV156" s="151">
        <v>1616897.87</v>
      </c>
      <c r="JW156" s="142">
        <f t="shared" ref="JW156:JW161" si="791">JK156+JL156+JM156+JN156+JO156+JP156+JQ156+JR156+JS156+JT156+JU156+JV156</f>
        <v>19605429.240000002</v>
      </c>
      <c r="JX156" s="151">
        <v>1638475.17</v>
      </c>
      <c r="JY156" s="151">
        <v>1669474.9</v>
      </c>
      <c r="JZ156" s="151">
        <v>1627929.63</v>
      </c>
      <c r="KA156" s="151">
        <v>1632946.11</v>
      </c>
      <c r="KB156" s="151">
        <v>1632780.68</v>
      </c>
      <c r="KC156" s="151">
        <v>2426436.92</v>
      </c>
      <c r="KD156" s="151">
        <v>1634978.63</v>
      </c>
      <c r="KE156" s="151">
        <v>1658390.59</v>
      </c>
      <c r="KF156" s="151">
        <v>1645675.49</v>
      </c>
      <c r="KG156" s="151">
        <v>1634739.69</v>
      </c>
      <c r="KH156" s="151">
        <v>1662634.91</v>
      </c>
      <c r="KI156" s="151">
        <v>1726258.77</v>
      </c>
      <c r="KJ156" s="142">
        <f t="shared" ref="KJ156:KJ161" si="792">JX156+JY156+JZ156+KA156+KB156+KC156+KD156+KE156+KF156+KG156+KH156+KI156</f>
        <v>20590721.489999998</v>
      </c>
      <c r="KK156" s="151">
        <v>1753210.98</v>
      </c>
      <c r="KL156" s="151">
        <v>1720099.38</v>
      </c>
      <c r="KM156" s="151">
        <v>1753187.83</v>
      </c>
      <c r="KN156" s="151">
        <v>1766835.12</v>
      </c>
      <c r="KO156" s="151">
        <v>1616313.75</v>
      </c>
      <c r="KP156" s="151">
        <v>2593137.2999999998</v>
      </c>
      <c r="KQ156" s="151">
        <v>1698630.06</v>
      </c>
      <c r="KR156" s="151">
        <v>1731912.45</v>
      </c>
      <c r="KS156" s="151">
        <v>1678662.05</v>
      </c>
      <c r="KT156" s="151">
        <v>1698637.43</v>
      </c>
      <c r="KU156" s="151">
        <v>1696196.83</v>
      </c>
      <c r="KV156" s="151">
        <v>1672371.3</v>
      </c>
      <c r="KW156" s="142">
        <f t="shared" ref="KW156:KW161" si="793">KK156+KL156+KM156+KN156+KO156+KP156+KQ156+KR156+KS156+KT156+KU156+KV156</f>
        <v>21379194.48</v>
      </c>
      <c r="KX156" s="151">
        <v>1714018.75</v>
      </c>
      <c r="KY156" s="151">
        <v>1907326.41</v>
      </c>
      <c r="KZ156" s="151">
        <v>1658165.6</v>
      </c>
      <c r="LA156" s="151">
        <v>1665791.82</v>
      </c>
      <c r="LB156" s="151">
        <v>1664110.14</v>
      </c>
      <c r="LC156" s="151">
        <v>2545717.79</v>
      </c>
      <c r="LD156" s="151">
        <v>1681904.88</v>
      </c>
      <c r="LE156" s="151">
        <v>1882860.67</v>
      </c>
      <c r="LF156" s="151">
        <v>1714119.84</v>
      </c>
      <c r="LG156" s="151">
        <v>1700849.88</v>
      </c>
      <c r="LH156" s="151">
        <v>1686786.19</v>
      </c>
      <c r="LI156" s="151">
        <v>1706172.07</v>
      </c>
      <c r="LJ156" s="142">
        <f t="shared" ref="LJ156:LJ161" si="794">KX156+KY156+KZ156+LA156+LB156+LC156+LD156+LE156+LF156+LG156+LH156+LI156</f>
        <v>21527824.040000003</v>
      </c>
      <c r="LK156" s="151">
        <v>1791327.95</v>
      </c>
      <c r="LL156" s="151">
        <v>2002171.38</v>
      </c>
      <c r="LM156" s="151">
        <v>1706289.03</v>
      </c>
      <c r="LN156" s="151">
        <v>1775385.7</v>
      </c>
      <c r="LO156" s="151">
        <v>1800781.09</v>
      </c>
      <c r="LP156" s="151">
        <v>2708239.39</v>
      </c>
      <c r="LQ156" s="151">
        <v>1803312.89</v>
      </c>
      <c r="LR156" s="151">
        <v>2024264.98</v>
      </c>
      <c r="LS156" s="151">
        <v>1772632.85</v>
      </c>
      <c r="LT156" s="151">
        <v>1816559.87</v>
      </c>
      <c r="LU156" s="151">
        <v>2186819.54</v>
      </c>
      <c r="LV156" s="151">
        <v>1984177.12</v>
      </c>
      <c r="LW156" s="142">
        <f t="shared" ref="LW156:LW161" si="795">LK156+LL156+LM156+LN156+LO156+LP156+LQ156+LR156+LS156+LT156+LU156+LV156</f>
        <v>23371961.790000003</v>
      </c>
      <c r="LX156" s="151">
        <v>2007780.75</v>
      </c>
      <c r="LY156" s="151">
        <v>2194058.61</v>
      </c>
      <c r="LZ156" s="151">
        <v>0</v>
      </c>
      <c r="MA156" s="151">
        <v>0</v>
      </c>
      <c r="MB156" s="151">
        <v>0</v>
      </c>
      <c r="MC156" s="151">
        <v>0</v>
      </c>
      <c r="MD156" s="151">
        <v>0</v>
      </c>
      <c r="ME156" s="151">
        <v>0</v>
      </c>
      <c r="MF156" s="151">
        <v>0</v>
      </c>
      <c r="MG156" s="151">
        <v>0</v>
      </c>
      <c r="MH156" s="151">
        <v>0</v>
      </c>
      <c r="MI156" s="151">
        <v>0</v>
      </c>
      <c r="MJ156" s="142">
        <f t="shared" ref="MJ156:MJ161" si="796">LX156+LY156+LZ156+MA156+MB156+MC156+MD156+ME156+MF156+MG156+MH156+MI156</f>
        <v>4201839.3599999994</v>
      </c>
    </row>
    <row r="157" spans="1:348" ht="18" x14ac:dyDescent="0.25">
      <c r="A157" s="1">
        <v>401</v>
      </c>
      <c r="B157" s="2"/>
      <c r="C157" s="246" t="s">
        <v>133</v>
      </c>
      <c r="D157" s="206" t="s">
        <v>327</v>
      </c>
      <c r="E157" s="141">
        <v>366917.76414621936</v>
      </c>
      <c r="F157" s="141">
        <v>534228.29369053594</v>
      </c>
      <c r="G157" s="141">
        <v>601058.17976965453</v>
      </c>
      <c r="H157" s="141">
        <v>744828.05332999513</v>
      </c>
      <c r="I157" s="141">
        <v>835442.59889834758</v>
      </c>
      <c r="J157" s="142">
        <v>932327.65815389762</v>
      </c>
      <c r="K157" s="142">
        <v>81580.704389918217</v>
      </c>
      <c r="L157" s="142">
        <v>82832.582206643303</v>
      </c>
      <c r="M157" s="142">
        <v>83541.979636120857</v>
      </c>
      <c r="N157" s="142">
        <v>85336.337840093474</v>
      </c>
      <c r="O157" s="142">
        <v>86785.386412952765</v>
      </c>
      <c r="P157" s="142">
        <v>87714.905691871143</v>
      </c>
      <c r="Q157" s="142">
        <v>86785.386412952765</v>
      </c>
      <c r="R157" s="142">
        <v>86785.386412952765</v>
      </c>
      <c r="S157" s="142">
        <v>87840.09347354366</v>
      </c>
      <c r="T157" s="142">
        <v>87965.281255216163</v>
      </c>
      <c r="U157" s="142">
        <v>87965.281255216163</v>
      </c>
      <c r="V157" s="142">
        <v>96291.31196795193</v>
      </c>
      <c r="W157" s="142">
        <f t="shared" si="771"/>
        <v>1041424.6369554331</v>
      </c>
      <c r="X157" s="142">
        <v>92171.590719412459</v>
      </c>
      <c r="Y157" s="142">
        <v>92138.207310966449</v>
      </c>
      <c r="Z157" s="142">
        <v>92284.259722917704</v>
      </c>
      <c r="AA157" s="142">
        <v>93110.499081956281</v>
      </c>
      <c r="AB157" s="142">
        <v>93815.723585378073</v>
      </c>
      <c r="AC157" s="142">
        <v>94207.978634618601</v>
      </c>
      <c r="AD157" s="142">
        <v>93932.56551493908</v>
      </c>
      <c r="AE157" s="142">
        <v>96891.170088466039</v>
      </c>
      <c r="AF157" s="142">
        <v>96977.879318978463</v>
      </c>
      <c r="AG157" s="142">
        <v>96327.825070939754</v>
      </c>
      <c r="AH157" s="142">
        <v>97016.357870138556</v>
      </c>
      <c r="AI157" s="142">
        <v>97521.281922884329</v>
      </c>
      <c r="AJ157" s="142">
        <f t="shared" si="772"/>
        <v>1136395.3388415959</v>
      </c>
      <c r="AK157" s="151">
        <v>97521.281922884329</v>
      </c>
      <c r="AL157" s="151">
        <v>98827.407778334178</v>
      </c>
      <c r="AM157" s="142">
        <v>99636.955433149735</v>
      </c>
      <c r="AN157" s="142">
        <v>100196.12752462027</v>
      </c>
      <c r="AO157" s="142">
        <v>100296.27774995827</v>
      </c>
      <c r="AP157" s="142">
        <v>124215.48990151894</v>
      </c>
      <c r="AQ157" s="142">
        <v>110206.97713236522</v>
      </c>
      <c r="AR157" s="142">
        <v>114638.62460357203</v>
      </c>
      <c r="AS157" s="142">
        <v>112785.8454348189</v>
      </c>
      <c r="AT157" s="142">
        <v>114329.82807544651</v>
      </c>
      <c r="AU157" s="142">
        <v>115998.99849774662</v>
      </c>
      <c r="AV157" s="142">
        <v>117013.01952929395</v>
      </c>
      <c r="AW157" s="142">
        <f t="shared" si="773"/>
        <v>1305666.8335837091</v>
      </c>
      <c r="AX157" s="151">
        <v>119863.12802537139</v>
      </c>
      <c r="AY157" s="151">
        <v>125200.30045067602</v>
      </c>
      <c r="AZ157" s="151">
        <v>124987.48122183276</v>
      </c>
      <c r="BA157" s="151">
        <v>126030.71273577033</v>
      </c>
      <c r="BB157" s="151">
        <v>128684.69370722752</v>
      </c>
      <c r="BC157" s="151">
        <v>129719.57936905358</v>
      </c>
      <c r="BD157" s="151">
        <v>131234.35152729094</v>
      </c>
      <c r="BE157" s="151">
        <v>129515.10599232183</v>
      </c>
      <c r="BF157" s="151">
        <v>129990.81956267735</v>
      </c>
      <c r="BG157" s="151">
        <v>147675.68018694708</v>
      </c>
      <c r="BH157" s="151">
        <v>137639.79302286764</v>
      </c>
      <c r="BI157" s="151">
        <v>119366.5498247371</v>
      </c>
      <c r="BJ157" s="142">
        <f t="shared" si="774"/>
        <v>1549908.1956267734</v>
      </c>
      <c r="BK157" s="151">
        <v>137147.3877482891</v>
      </c>
      <c r="BL157" s="151">
        <v>139275.58003672175</v>
      </c>
      <c r="BM157" s="151">
        <v>138536.97212485396</v>
      </c>
      <c r="BN157" s="151">
        <v>142100.65097646471</v>
      </c>
      <c r="BO157" s="151">
        <v>141574.86229344015</v>
      </c>
      <c r="BP157" s="151">
        <v>141003.17142380239</v>
      </c>
      <c r="BQ157" s="151">
        <v>142376.06409614423</v>
      </c>
      <c r="BR157" s="151">
        <v>143148.05541645802</v>
      </c>
      <c r="BS157" s="151">
        <v>146098.31413787347</v>
      </c>
      <c r="BT157" s="151">
        <v>145710.23201468869</v>
      </c>
      <c r="BU157" s="151">
        <v>146745.11767651478</v>
      </c>
      <c r="BV157" s="151">
        <v>158299.94992488733</v>
      </c>
      <c r="BW157" s="142">
        <f t="shared" si="775"/>
        <v>1722016.3578701385</v>
      </c>
      <c r="BX157" s="151">
        <v>149177.9335670172</v>
      </c>
      <c r="BY157" s="151">
        <v>152674.84560173593</v>
      </c>
      <c r="BZ157" s="151">
        <v>150592.55549991655</v>
      </c>
      <c r="CA157" s="151">
        <v>151569.02019696214</v>
      </c>
      <c r="CB157" s="151">
        <v>154773.82740777836</v>
      </c>
      <c r="CC157" s="151">
        <v>159122.01635787013</v>
      </c>
      <c r="CD157" s="151">
        <v>156668.33583708899</v>
      </c>
      <c r="CE157" s="151">
        <v>156618.26072441996</v>
      </c>
      <c r="CF157" s="151">
        <v>156889.50091804375</v>
      </c>
      <c r="CG157" s="151">
        <v>157010.5157736605</v>
      </c>
      <c r="CH157" s="151">
        <v>157436.15423134703</v>
      </c>
      <c r="CI157" s="151">
        <v>162794.19128693041</v>
      </c>
      <c r="CJ157" s="142">
        <f t="shared" si="776"/>
        <v>1865327.1574027711</v>
      </c>
      <c r="CK157" s="151">
        <v>158725.58838257389</v>
      </c>
      <c r="CL157" s="151">
        <v>159284.76047404442</v>
      </c>
      <c r="CM157" s="151">
        <v>159960.77449507595</v>
      </c>
      <c r="CN157" s="151">
        <v>346127.52462026372</v>
      </c>
      <c r="CO157" s="151">
        <v>184881.4889000167</v>
      </c>
      <c r="CP157" s="151">
        <v>187543.8157235854</v>
      </c>
      <c r="CQ157" s="151">
        <v>187514.60524119515</v>
      </c>
      <c r="CR157" s="151">
        <v>192497.07895176098</v>
      </c>
      <c r="CS157" s="151">
        <v>195731.09664496747</v>
      </c>
      <c r="CT157" s="151">
        <v>191850.2754131197</v>
      </c>
      <c r="CU157" s="151">
        <v>194374.8956768486</v>
      </c>
      <c r="CV157" s="151">
        <v>201710.89968285765</v>
      </c>
      <c r="CW157" s="142">
        <f t="shared" si="777"/>
        <v>2360202.8042063094</v>
      </c>
      <c r="CX157" s="151">
        <v>196749.29060257055</v>
      </c>
      <c r="CY157" s="151">
        <v>196231.84777165749</v>
      </c>
      <c r="CZ157" s="151">
        <v>195126.02236688367</v>
      </c>
      <c r="DA157" s="151">
        <v>198239.02520447338</v>
      </c>
      <c r="DB157" s="151">
        <v>203142.21331997999</v>
      </c>
      <c r="DC157" s="151">
        <v>206810.21532298447</v>
      </c>
      <c r="DD157" s="151">
        <v>205825.40477382741</v>
      </c>
      <c r="DE157" s="151">
        <v>207569.68786513104</v>
      </c>
      <c r="DF157" s="151">
        <v>212439.49257219164</v>
      </c>
      <c r="DG157" s="151">
        <v>205988.14889000167</v>
      </c>
      <c r="DH157" s="151">
        <v>208713.06960440663</v>
      </c>
      <c r="DI157" s="151">
        <v>218961.77599732933</v>
      </c>
      <c r="DJ157" s="142">
        <f t="shared" si="778"/>
        <v>2455796.1942914375</v>
      </c>
      <c r="DK157" s="151">
        <v>211492.23835753632</v>
      </c>
      <c r="DL157" s="151">
        <v>219124.52011350359</v>
      </c>
      <c r="DM157" s="151">
        <v>216124.18627941914</v>
      </c>
      <c r="DN157" s="151">
        <v>218202.30345518279</v>
      </c>
      <c r="DO157" s="151">
        <v>221227.67484560175</v>
      </c>
      <c r="DP157" s="151">
        <v>219512.60223668837</v>
      </c>
      <c r="DQ157" s="151">
        <v>221181.77265898851</v>
      </c>
      <c r="DR157" s="151">
        <v>224140.37723251546</v>
      </c>
      <c r="DS157" s="151">
        <v>221774.32815890503</v>
      </c>
      <c r="DT157" s="151">
        <v>221515.60674344853</v>
      </c>
      <c r="DU157" s="151">
        <v>225951.42714071108</v>
      </c>
      <c r="DV157" s="151">
        <v>235010.84960774498</v>
      </c>
      <c r="DW157" s="142">
        <f t="shared" si="779"/>
        <v>2655257.8868302456</v>
      </c>
      <c r="DX157" s="151">
        <v>221843</v>
      </c>
      <c r="DY157" s="151">
        <v>223104</v>
      </c>
      <c r="DZ157" s="151">
        <v>222052.46</v>
      </c>
      <c r="EA157" s="151">
        <v>223799.29</v>
      </c>
      <c r="EB157" s="151">
        <v>231359</v>
      </c>
      <c r="EC157" s="151">
        <v>232694.87</v>
      </c>
      <c r="ED157" s="151">
        <v>232213.28</v>
      </c>
      <c r="EE157" s="151">
        <v>240989.32</v>
      </c>
      <c r="EF157" s="151">
        <v>234553.62</v>
      </c>
      <c r="EG157" s="151">
        <v>238636.76</v>
      </c>
      <c r="EH157" s="151">
        <v>239002.8</v>
      </c>
      <c r="EI157" s="151">
        <v>256079</v>
      </c>
      <c r="EJ157" s="142">
        <f t="shared" si="780"/>
        <v>2796327.4000000004</v>
      </c>
      <c r="EK157" s="151">
        <v>246038.64</v>
      </c>
      <c r="EL157" s="151">
        <v>242363</v>
      </c>
      <c r="EM157" s="151">
        <v>259392</v>
      </c>
      <c r="EN157" s="151">
        <v>255962</v>
      </c>
      <c r="EO157" s="151">
        <v>254796</v>
      </c>
      <c r="EP157" s="151">
        <v>255213</v>
      </c>
      <c r="EQ157" s="151">
        <v>264582</v>
      </c>
      <c r="ER157" s="151">
        <v>268858.99</v>
      </c>
      <c r="ES157" s="151">
        <v>272126</v>
      </c>
      <c r="ET157" s="151">
        <v>265383</v>
      </c>
      <c r="EU157" s="151">
        <v>269073</v>
      </c>
      <c r="EV157" s="151">
        <v>269408</v>
      </c>
      <c r="EW157" s="142">
        <f t="shared" si="781"/>
        <v>3123195.63</v>
      </c>
      <c r="EX157" s="151">
        <v>259102</v>
      </c>
      <c r="EY157" s="151">
        <v>264576</v>
      </c>
      <c r="EZ157" s="151">
        <v>265510</v>
      </c>
      <c r="FA157" s="151">
        <v>266174</v>
      </c>
      <c r="FB157" s="151">
        <v>267292</v>
      </c>
      <c r="FC157" s="151">
        <v>291515</v>
      </c>
      <c r="FD157" s="151">
        <v>272601</v>
      </c>
      <c r="FE157" s="151">
        <v>268423</v>
      </c>
      <c r="FF157" s="151">
        <v>265693</v>
      </c>
      <c r="FG157" s="151">
        <v>265555.37</v>
      </c>
      <c r="FH157" s="151">
        <v>263715</v>
      </c>
      <c r="FI157" s="151">
        <v>266867</v>
      </c>
      <c r="FJ157" s="142">
        <f t="shared" si="782"/>
        <v>3217023.37</v>
      </c>
      <c r="FK157" s="151">
        <v>264389.21999999997</v>
      </c>
      <c r="FL157" s="151">
        <v>262280.27</v>
      </c>
      <c r="FM157" s="151">
        <v>262707</v>
      </c>
      <c r="FN157" s="151">
        <v>263671</v>
      </c>
      <c r="FO157" s="151">
        <v>265761</v>
      </c>
      <c r="FP157" s="151">
        <v>264324</v>
      </c>
      <c r="FQ157" s="151">
        <v>263139</v>
      </c>
      <c r="FR157" s="151">
        <v>267294</v>
      </c>
      <c r="FS157" s="151">
        <v>264233</v>
      </c>
      <c r="FT157" s="151">
        <v>265340</v>
      </c>
      <c r="FU157" s="151">
        <v>264627</v>
      </c>
      <c r="FV157" s="151">
        <v>265834</v>
      </c>
      <c r="FW157" s="142">
        <f t="shared" si="783"/>
        <v>3173599.49</v>
      </c>
      <c r="FX157" s="151">
        <v>276061</v>
      </c>
      <c r="FY157" s="151">
        <v>269141</v>
      </c>
      <c r="FZ157" s="151">
        <v>262787</v>
      </c>
      <c r="GA157" s="151">
        <v>264920</v>
      </c>
      <c r="GB157" s="151">
        <v>270457</v>
      </c>
      <c r="GC157" s="151">
        <v>270099</v>
      </c>
      <c r="GD157" s="151">
        <v>268022</v>
      </c>
      <c r="GE157" s="151">
        <v>269970</v>
      </c>
      <c r="GF157" s="151">
        <v>269784</v>
      </c>
      <c r="GG157" s="151">
        <v>268446</v>
      </c>
      <c r="GH157" s="151">
        <v>266756.52</v>
      </c>
      <c r="GI157" s="151">
        <v>266824.51</v>
      </c>
      <c r="GJ157" s="142">
        <f t="shared" si="784"/>
        <v>3223268.0300000003</v>
      </c>
      <c r="GK157" s="151">
        <v>271180.18</v>
      </c>
      <c r="GL157" s="151">
        <v>269982.34000000003</v>
      </c>
      <c r="GM157" s="151">
        <v>265058.92</v>
      </c>
      <c r="GN157" s="151">
        <v>272106.55</v>
      </c>
      <c r="GO157" s="151">
        <v>265571.13</v>
      </c>
      <c r="GP157" s="151">
        <v>267246.37</v>
      </c>
      <c r="GQ157" s="151">
        <v>259269.41</v>
      </c>
      <c r="GR157" s="151">
        <v>258365.58</v>
      </c>
      <c r="GS157" s="151">
        <v>255027.8</v>
      </c>
      <c r="GT157" s="151">
        <v>258261.2</v>
      </c>
      <c r="GU157" s="151">
        <v>256987.86</v>
      </c>
      <c r="GV157" s="151">
        <v>258478.26</v>
      </c>
      <c r="GW157" s="142">
        <f t="shared" si="785"/>
        <v>3157535.5999999996</v>
      </c>
      <c r="GX157" s="151">
        <v>255725.45</v>
      </c>
      <c r="GY157" s="151">
        <v>252050.85</v>
      </c>
      <c r="GZ157" s="151">
        <v>250016.72</v>
      </c>
      <c r="HA157" s="151">
        <v>250139.47</v>
      </c>
      <c r="HB157" s="151">
        <v>252690.19</v>
      </c>
      <c r="HC157" s="151">
        <v>251511.42</v>
      </c>
      <c r="HD157" s="151">
        <v>227229.18</v>
      </c>
      <c r="HE157" s="151">
        <v>225818.41</v>
      </c>
      <c r="HF157" s="151">
        <v>226100.04</v>
      </c>
      <c r="HG157" s="151">
        <v>224481.67</v>
      </c>
      <c r="HH157" s="151">
        <v>222210.23</v>
      </c>
      <c r="HI157" s="151">
        <v>223473.1</v>
      </c>
      <c r="HJ157" s="142">
        <f t="shared" si="786"/>
        <v>2861446.7299999995</v>
      </c>
      <c r="HK157" s="151">
        <v>215232.96</v>
      </c>
      <c r="HL157" s="151">
        <v>270002.58999999997</v>
      </c>
      <c r="HM157" s="151">
        <v>215347.52999999997</v>
      </c>
      <c r="HN157" s="151">
        <v>216514.56000000006</v>
      </c>
      <c r="HO157" s="151">
        <v>217780.15000000002</v>
      </c>
      <c r="HP157" s="151">
        <v>218659.21999999997</v>
      </c>
      <c r="HQ157" s="151">
        <v>220265.80000000005</v>
      </c>
      <c r="HR157" s="151">
        <v>221162.95</v>
      </c>
      <c r="HS157" s="151">
        <v>220177.08</v>
      </c>
      <c r="HT157" s="151">
        <v>221434.96</v>
      </c>
      <c r="HU157" s="151">
        <v>219805.13</v>
      </c>
      <c r="HV157" s="151">
        <v>269801.65999999997</v>
      </c>
      <c r="HW157" s="142">
        <f t="shared" si="787"/>
        <v>2726184.5900000003</v>
      </c>
      <c r="HX157" s="151">
        <v>217565.46</v>
      </c>
      <c r="HY157" s="151">
        <v>213192</v>
      </c>
      <c r="HZ157" s="151">
        <v>211346.64</v>
      </c>
      <c r="IA157" s="151">
        <v>218739.41</v>
      </c>
      <c r="IB157" s="151">
        <v>219859.42</v>
      </c>
      <c r="IC157" s="151">
        <v>220182.52</v>
      </c>
      <c r="ID157" s="151">
        <v>215976.27</v>
      </c>
      <c r="IE157" s="151">
        <v>218047.76</v>
      </c>
      <c r="IF157" s="151">
        <v>217242.6</v>
      </c>
      <c r="IG157" s="151">
        <v>217518.31</v>
      </c>
      <c r="IH157" s="151">
        <v>215310.5</v>
      </c>
      <c r="II157" s="151">
        <v>217682.25</v>
      </c>
      <c r="IJ157" s="142">
        <f t="shared" si="788"/>
        <v>2602663.14</v>
      </c>
      <c r="IK157" s="151">
        <v>224368.25</v>
      </c>
      <c r="IL157" s="151">
        <v>226494.02</v>
      </c>
      <c r="IM157" s="151">
        <v>223765.21</v>
      </c>
      <c r="IN157" s="151">
        <v>224963.76</v>
      </c>
      <c r="IO157" s="151">
        <v>224877.14</v>
      </c>
      <c r="IP157" s="151">
        <v>232199.72</v>
      </c>
      <c r="IQ157" s="151">
        <v>233389.11</v>
      </c>
      <c r="IR157" s="151">
        <v>234203.48</v>
      </c>
      <c r="IS157" s="151">
        <v>238391.54</v>
      </c>
      <c r="IT157" s="151">
        <v>240549.56</v>
      </c>
      <c r="IU157" s="151">
        <v>236451.73</v>
      </c>
      <c r="IV157" s="151">
        <v>245018.19</v>
      </c>
      <c r="IW157" s="142">
        <f t="shared" si="789"/>
        <v>2784671.71</v>
      </c>
      <c r="IX157" s="151">
        <v>244429.93</v>
      </c>
      <c r="IY157" s="151">
        <v>238133.14</v>
      </c>
      <c r="IZ157" s="151">
        <v>234264</v>
      </c>
      <c r="JA157" s="151">
        <v>240152.55</v>
      </c>
      <c r="JB157" s="151">
        <v>242726.28</v>
      </c>
      <c r="JC157" s="151">
        <v>244464.28</v>
      </c>
      <c r="JD157" s="151">
        <v>245220.17</v>
      </c>
      <c r="JE157" s="151">
        <v>244464.93</v>
      </c>
      <c r="JF157" s="151">
        <v>244797.41</v>
      </c>
      <c r="JG157" s="151">
        <v>251158</v>
      </c>
      <c r="JH157" s="151">
        <v>245231.23</v>
      </c>
      <c r="JI157" s="151">
        <v>242714.51</v>
      </c>
      <c r="JJ157" s="142">
        <f t="shared" si="790"/>
        <v>2917756.4299999997</v>
      </c>
      <c r="JK157" s="151">
        <v>247263.01</v>
      </c>
      <c r="JL157" s="151">
        <v>260420.79</v>
      </c>
      <c r="JM157" s="151">
        <v>260269.71</v>
      </c>
      <c r="JN157" s="151">
        <v>259719.39</v>
      </c>
      <c r="JO157" s="151">
        <v>260822.16</v>
      </c>
      <c r="JP157" s="151">
        <v>261191.91</v>
      </c>
      <c r="JQ157" s="151">
        <v>261402.15</v>
      </c>
      <c r="JR157" s="151">
        <v>258592.3</v>
      </c>
      <c r="JS157" s="151">
        <v>261679.45</v>
      </c>
      <c r="JT157" s="151">
        <v>259089.01</v>
      </c>
      <c r="JU157" s="151">
        <v>259901.66</v>
      </c>
      <c r="JV157" s="151">
        <v>266506.32</v>
      </c>
      <c r="JW157" s="142">
        <f t="shared" si="791"/>
        <v>3116857.86</v>
      </c>
      <c r="JX157" s="151">
        <v>271004.68</v>
      </c>
      <c r="JY157" s="151">
        <v>274897.40000000002</v>
      </c>
      <c r="JZ157" s="151">
        <v>271035.05</v>
      </c>
      <c r="KA157" s="151">
        <v>271380.39</v>
      </c>
      <c r="KB157" s="151">
        <v>271110.14</v>
      </c>
      <c r="KC157" s="151">
        <v>275745.7</v>
      </c>
      <c r="KD157" s="151">
        <v>273449.76</v>
      </c>
      <c r="KE157" s="151">
        <v>273145.61</v>
      </c>
      <c r="KF157" s="151">
        <v>276363.89</v>
      </c>
      <c r="KG157" s="151">
        <v>276563.58</v>
      </c>
      <c r="KH157" s="151">
        <v>275760.24</v>
      </c>
      <c r="KI157" s="151">
        <v>285745.49</v>
      </c>
      <c r="KJ157" s="142">
        <f t="shared" si="792"/>
        <v>3296201.9300000006</v>
      </c>
      <c r="KK157" s="151">
        <v>290095.81</v>
      </c>
      <c r="KL157" s="151">
        <v>283664.61</v>
      </c>
      <c r="KM157" s="151">
        <v>286710.96000000002</v>
      </c>
      <c r="KN157" s="151">
        <v>289148.24</v>
      </c>
      <c r="KO157" s="151">
        <v>284473.59000000003</v>
      </c>
      <c r="KP157" s="151">
        <v>304598.69</v>
      </c>
      <c r="KQ157" s="151">
        <v>283466.39</v>
      </c>
      <c r="KR157" s="151">
        <v>282124.02</v>
      </c>
      <c r="KS157" s="151">
        <v>282076.52</v>
      </c>
      <c r="KT157" s="151">
        <v>283235.37</v>
      </c>
      <c r="KU157" s="151">
        <v>282596.89</v>
      </c>
      <c r="KV157" s="151">
        <v>280110.8</v>
      </c>
      <c r="KW157" s="142">
        <f t="shared" si="793"/>
        <v>3432301.89</v>
      </c>
      <c r="KX157" s="151">
        <v>283189.65999999997</v>
      </c>
      <c r="KY157" s="151">
        <v>314773.94</v>
      </c>
      <c r="KZ157" s="151">
        <v>279905.64</v>
      </c>
      <c r="LA157" s="151">
        <v>279620.62</v>
      </c>
      <c r="LB157" s="151">
        <v>280768.46999999997</v>
      </c>
      <c r="LC157" s="151">
        <v>281812.39</v>
      </c>
      <c r="LD157" s="151">
        <v>281744.68</v>
      </c>
      <c r="LE157" s="151">
        <v>312215.69</v>
      </c>
      <c r="LF157" s="151">
        <v>283416.56</v>
      </c>
      <c r="LG157" s="151">
        <v>281086.89</v>
      </c>
      <c r="LH157" s="151">
        <v>278401.3</v>
      </c>
      <c r="LI157" s="151">
        <v>281526.53999999998</v>
      </c>
      <c r="LJ157" s="142">
        <f t="shared" si="794"/>
        <v>3438462.38</v>
      </c>
      <c r="LK157" s="151">
        <v>294240.73</v>
      </c>
      <c r="LL157" s="151">
        <v>328335.56</v>
      </c>
      <c r="LM157" s="151">
        <v>287367.65999999997</v>
      </c>
      <c r="LN157" s="151">
        <v>290024.58</v>
      </c>
      <c r="LO157" s="151">
        <v>298601.98</v>
      </c>
      <c r="LP157" s="151">
        <v>297711.83</v>
      </c>
      <c r="LQ157" s="151">
        <v>296432.2</v>
      </c>
      <c r="LR157" s="151">
        <v>331956.39</v>
      </c>
      <c r="LS157" s="151">
        <v>293295.75</v>
      </c>
      <c r="LT157" s="151">
        <v>305354.37</v>
      </c>
      <c r="LU157" s="151">
        <v>354276.97</v>
      </c>
      <c r="LV157" s="151">
        <v>319683.40999999997</v>
      </c>
      <c r="LW157" s="142">
        <f t="shared" si="795"/>
        <v>3697281.4300000006</v>
      </c>
      <c r="LX157" s="151">
        <v>323244.06</v>
      </c>
      <c r="LY157" s="151">
        <v>349364.21</v>
      </c>
      <c r="LZ157" s="151">
        <v>0</v>
      </c>
      <c r="MA157" s="151">
        <v>0</v>
      </c>
      <c r="MB157" s="151">
        <v>0</v>
      </c>
      <c r="MC157" s="151">
        <v>0</v>
      </c>
      <c r="MD157" s="151">
        <v>0</v>
      </c>
      <c r="ME157" s="151">
        <v>0</v>
      </c>
      <c r="MF157" s="151">
        <v>0</v>
      </c>
      <c r="MG157" s="151">
        <v>0</v>
      </c>
      <c r="MH157" s="151">
        <v>0</v>
      </c>
      <c r="MI157" s="151">
        <v>0</v>
      </c>
      <c r="MJ157" s="142">
        <f t="shared" si="796"/>
        <v>672608.27</v>
      </c>
    </row>
    <row r="158" spans="1:348" ht="18" x14ac:dyDescent="0.25">
      <c r="A158" s="1">
        <v>402</v>
      </c>
      <c r="B158" s="2"/>
      <c r="C158" s="246" t="s">
        <v>259</v>
      </c>
      <c r="D158" s="206" t="s">
        <v>205</v>
      </c>
      <c r="E158" s="141">
        <v>10765696.407110665</v>
      </c>
      <c r="F158" s="141">
        <v>15850151.551076617</v>
      </c>
      <c r="G158" s="141">
        <v>18545941.169253886</v>
      </c>
      <c r="H158" s="141">
        <v>20786446.667083956</v>
      </c>
      <c r="I158" s="141">
        <v>17646763.410115175</v>
      </c>
      <c r="J158" s="142">
        <v>13662214.154565182</v>
      </c>
      <c r="K158" s="142">
        <v>803036.49919323449</v>
      </c>
      <c r="L158" s="142">
        <v>1217370.5001947368</v>
      </c>
      <c r="M158" s="142">
        <v>2084400.2114282539</v>
      </c>
      <c r="N158" s="142">
        <v>741218.77260334964</v>
      </c>
      <c r="O158" s="142">
        <v>1227556.6126968232</v>
      </c>
      <c r="P158" s="142">
        <v>2498567.295387526</v>
      </c>
      <c r="Q158" s="142">
        <v>611198.74255828199</v>
      </c>
      <c r="R158" s="142">
        <v>910714.68313581496</v>
      </c>
      <c r="S158" s="142">
        <v>1657067.5457630896</v>
      </c>
      <c r="T158" s="142">
        <v>763790.12963890296</v>
      </c>
      <c r="U158" s="142">
        <v>751759.5838201748</v>
      </c>
      <c r="V158" s="142">
        <v>1206061.8705836535</v>
      </c>
      <c r="W158" s="142">
        <f t="shared" si="771"/>
        <v>14472742.447003841</v>
      </c>
      <c r="X158" s="142">
        <v>1097387.7482891004</v>
      </c>
      <c r="Y158" s="142">
        <v>1046206.810215323</v>
      </c>
      <c r="Z158" s="142">
        <v>1645902.1866132533</v>
      </c>
      <c r="AA158" s="142">
        <v>1289137.873476882</v>
      </c>
      <c r="AB158" s="142">
        <v>1080558.3375062596</v>
      </c>
      <c r="AC158" s="142">
        <v>1880378.9016858623</v>
      </c>
      <c r="AD158" s="142">
        <v>966328.65965615097</v>
      </c>
      <c r="AE158" s="142">
        <v>1319942.4136204307</v>
      </c>
      <c r="AF158" s="142">
        <v>1653626.2727424472</v>
      </c>
      <c r="AG158" s="142">
        <v>1223531.1300283759</v>
      </c>
      <c r="AH158" s="142">
        <v>1757315.1393757302</v>
      </c>
      <c r="AI158" s="142">
        <v>1459939.9098647973</v>
      </c>
      <c r="AJ158" s="142">
        <f t="shared" si="772"/>
        <v>16420255.383074611</v>
      </c>
      <c r="AK158" s="151">
        <v>1309760.4740444</v>
      </c>
      <c r="AL158" s="151">
        <v>1516261.892839259</v>
      </c>
      <c r="AM158" s="142">
        <v>1647433.6504757137</v>
      </c>
      <c r="AN158" s="142">
        <v>1301318.6446336173</v>
      </c>
      <c r="AO158" s="142">
        <v>1566249.3740610916</v>
      </c>
      <c r="AP158" s="142">
        <v>1340122.6840260392</v>
      </c>
      <c r="AQ158" s="142">
        <v>1579010.1819395761</v>
      </c>
      <c r="AR158" s="142">
        <v>1647767.4845601737</v>
      </c>
      <c r="AS158" s="142">
        <v>1329969.9549323986</v>
      </c>
      <c r="AT158" s="142">
        <v>1415598.3975963949</v>
      </c>
      <c r="AU158" s="142">
        <v>1779118.6780170256</v>
      </c>
      <c r="AV158" s="142">
        <v>1683237.3560340512</v>
      </c>
      <c r="AW158" s="142">
        <f t="shared" si="773"/>
        <v>18115848.773159739</v>
      </c>
      <c r="AX158" s="151">
        <v>1658525.2879318979</v>
      </c>
      <c r="AY158" s="151">
        <v>1469199.6327825072</v>
      </c>
      <c r="AZ158" s="151">
        <v>1672329.3273243199</v>
      </c>
      <c r="BA158" s="151">
        <v>1696482.2233350025</v>
      </c>
      <c r="BB158" s="151">
        <v>1513916.7083959274</v>
      </c>
      <c r="BC158" s="151">
        <v>1653814.0544149557</v>
      </c>
      <c r="BD158" s="151">
        <v>1955691.8711400435</v>
      </c>
      <c r="BE158" s="151">
        <v>1664709.56434652</v>
      </c>
      <c r="BF158" s="151">
        <v>1291278.5845434819</v>
      </c>
      <c r="BG158" s="151">
        <v>1765598.3975963949</v>
      </c>
      <c r="BH158" s="151">
        <v>1757603.0712735772</v>
      </c>
      <c r="BI158" s="142">
        <v>1737118.177265899</v>
      </c>
      <c r="BJ158" s="142">
        <f t="shared" si="774"/>
        <v>19836266.900350526</v>
      </c>
      <c r="BK158" s="151">
        <v>1929131.1967951928</v>
      </c>
      <c r="BL158" s="151">
        <v>1716299.4491737606</v>
      </c>
      <c r="BM158" s="151">
        <v>1745055.082623936</v>
      </c>
      <c r="BN158" s="151">
        <v>1891762.6439659491</v>
      </c>
      <c r="BO158" s="151">
        <v>1625876.3144717077</v>
      </c>
      <c r="BP158" s="151">
        <v>1547763.3116341177</v>
      </c>
      <c r="BQ158" s="151">
        <v>1786559.0051744285</v>
      </c>
      <c r="BR158" s="151">
        <v>1719333.1664162914</v>
      </c>
      <c r="BS158" s="151">
        <v>1485761.9762977802</v>
      </c>
      <c r="BT158" s="151">
        <v>1679419.1286930398</v>
      </c>
      <c r="BU158" s="151">
        <v>1587898.5144383244</v>
      </c>
      <c r="BV158" s="151">
        <v>1673952.5955600068</v>
      </c>
      <c r="BW158" s="142">
        <f t="shared" si="775"/>
        <v>20388812.385244533</v>
      </c>
      <c r="BX158" s="151">
        <v>1477754.1311967953</v>
      </c>
      <c r="BY158" s="151">
        <v>1263432.6489734603</v>
      </c>
      <c r="BZ158" s="151">
        <v>1537397.7633116343</v>
      </c>
      <c r="CA158" s="151">
        <v>2031885.327991988</v>
      </c>
      <c r="CB158" s="151">
        <v>1555174.4283091305</v>
      </c>
      <c r="CC158" s="151">
        <v>1549949.924887331</v>
      </c>
      <c r="CD158" s="151">
        <v>1830103.4885661828</v>
      </c>
      <c r="CE158" s="151">
        <v>1171761.8093807378</v>
      </c>
      <c r="CF158" s="151">
        <v>1330349.691203472</v>
      </c>
      <c r="CG158" s="151">
        <v>1303179.7696544817</v>
      </c>
      <c r="CH158" s="151">
        <v>1480892.1715907196</v>
      </c>
      <c r="CI158" s="151">
        <v>1696085.7953597063</v>
      </c>
      <c r="CJ158" s="142">
        <f t="shared" si="776"/>
        <v>18227966.950425636</v>
      </c>
      <c r="CK158" s="151">
        <v>1381296.9454181273</v>
      </c>
      <c r="CL158" s="151">
        <v>1690552.4954097813</v>
      </c>
      <c r="CM158" s="151">
        <v>1606384.576865298</v>
      </c>
      <c r="CN158" s="151">
        <v>1525246.2026372894</v>
      </c>
      <c r="CO158" s="151">
        <v>1924474.2113169755</v>
      </c>
      <c r="CP158" s="151">
        <v>1936671.6741779337</v>
      </c>
      <c r="CQ158" s="151">
        <v>1395756.134201302</v>
      </c>
      <c r="CR158" s="151">
        <v>1629556.8352528794</v>
      </c>
      <c r="CS158" s="151">
        <v>1381372.0580871308</v>
      </c>
      <c r="CT158" s="151">
        <v>1465761.1417125689</v>
      </c>
      <c r="CU158" s="151">
        <v>1698134.7020530798</v>
      </c>
      <c r="CV158" s="151">
        <v>1581518.1104990819</v>
      </c>
      <c r="CW158" s="142">
        <f t="shared" si="777"/>
        <v>19216725.087631445</v>
      </c>
      <c r="CX158" s="151">
        <v>1372258.3875813722</v>
      </c>
      <c r="CY158" s="151">
        <v>1771686.6967117344</v>
      </c>
      <c r="CZ158" s="151">
        <v>1573072.1081622434</v>
      </c>
      <c r="DA158" s="151">
        <v>1014300.6175930564</v>
      </c>
      <c r="DB158" s="151">
        <v>1723902.5204473378</v>
      </c>
      <c r="DC158" s="151">
        <v>1582361.0415623437</v>
      </c>
      <c r="DD158" s="151">
        <v>1843056.2510432317</v>
      </c>
      <c r="DE158" s="151">
        <v>1735878.8182273412</v>
      </c>
      <c r="DF158" s="151">
        <v>1372058.087130696</v>
      </c>
      <c r="DG158" s="151">
        <v>1434556.0006676682</v>
      </c>
      <c r="DH158" s="151">
        <v>1993365.0475713571</v>
      </c>
      <c r="DI158" s="151">
        <v>1574753.7973627108</v>
      </c>
      <c r="DJ158" s="142">
        <f t="shared" si="778"/>
        <v>18991249.374061093</v>
      </c>
      <c r="DK158" s="151">
        <v>1627975.2962777501</v>
      </c>
      <c r="DL158" s="151">
        <v>1726155.900517443</v>
      </c>
      <c r="DM158" s="151">
        <v>1596937.0722750793</v>
      </c>
      <c r="DN158" s="151">
        <v>1705324.6536471373</v>
      </c>
      <c r="DO158" s="151">
        <v>1824278.0837923554</v>
      </c>
      <c r="DP158" s="151">
        <v>1618594.5585044236</v>
      </c>
      <c r="DQ158" s="151">
        <v>1867092.3051243534</v>
      </c>
      <c r="DR158" s="151">
        <v>1806555.6668335837</v>
      </c>
      <c r="DS158" s="151">
        <v>1410081.7893506929</v>
      </c>
      <c r="DT158" s="151">
        <v>1571236.0206977131</v>
      </c>
      <c r="DU158" s="151">
        <v>3922320.9814722086</v>
      </c>
      <c r="DV158" s="151">
        <v>1647825.9055249542</v>
      </c>
      <c r="DW158" s="142">
        <f t="shared" si="779"/>
        <v>22324378.234017693</v>
      </c>
      <c r="DX158" s="151">
        <v>1698133</v>
      </c>
      <c r="DY158" s="151">
        <v>1601319</v>
      </c>
      <c r="DZ158" s="151">
        <v>1852679.51</v>
      </c>
      <c r="EA158" s="151">
        <v>1853732.95</v>
      </c>
      <c r="EB158" s="151">
        <v>1682033</v>
      </c>
      <c r="EC158" s="151">
        <v>1658142.43</v>
      </c>
      <c r="ED158" s="151">
        <v>1678838.13</v>
      </c>
      <c r="EE158" s="151">
        <v>1856066.92</v>
      </c>
      <c r="EF158" s="151">
        <v>1212169.3999999999</v>
      </c>
      <c r="EG158" s="151">
        <v>1610184.2</v>
      </c>
      <c r="EH158" s="151">
        <v>1614311.93</v>
      </c>
      <c r="EI158" s="151">
        <v>2310260</v>
      </c>
      <c r="EJ158" s="142">
        <f t="shared" si="780"/>
        <v>20627870.469999999</v>
      </c>
      <c r="EK158" s="151">
        <v>1585238.6</v>
      </c>
      <c r="EL158" s="151">
        <v>1622991</v>
      </c>
      <c r="EM158" s="151">
        <v>1937092</v>
      </c>
      <c r="EN158" s="151">
        <v>1798571</v>
      </c>
      <c r="EO158" s="151">
        <v>1591321</v>
      </c>
      <c r="EP158" s="151">
        <v>1896884</v>
      </c>
      <c r="EQ158" s="151">
        <v>1648593</v>
      </c>
      <c r="ER158" s="151">
        <v>1334829.52</v>
      </c>
      <c r="ES158" s="151">
        <v>2219917</v>
      </c>
      <c r="ET158" s="151">
        <v>1788027</v>
      </c>
      <c r="EU158" s="151">
        <v>1647880</v>
      </c>
      <c r="EV158" s="151">
        <v>2494351</v>
      </c>
      <c r="EW158" s="142">
        <f t="shared" si="781"/>
        <v>21565695.119999997</v>
      </c>
      <c r="EX158" s="151">
        <v>1571152</v>
      </c>
      <c r="EY158" s="151">
        <v>1439858</v>
      </c>
      <c r="EZ158" s="151">
        <v>2042609</v>
      </c>
      <c r="FA158" s="151">
        <v>2110062</v>
      </c>
      <c r="FB158" s="151">
        <v>1600151</v>
      </c>
      <c r="FC158" s="151">
        <v>1789244</v>
      </c>
      <c r="FD158" s="151">
        <v>2402534</v>
      </c>
      <c r="FE158" s="151">
        <v>1267155</v>
      </c>
      <c r="FF158" s="151">
        <v>2117448</v>
      </c>
      <c r="FG158" s="151">
        <v>1645977.1</v>
      </c>
      <c r="FH158" s="151">
        <v>1641312</v>
      </c>
      <c r="FI158" s="151">
        <v>2109505</v>
      </c>
      <c r="FJ158" s="142">
        <f t="shared" si="782"/>
        <v>21737007.100000001</v>
      </c>
      <c r="FK158" s="151">
        <v>1485117.18</v>
      </c>
      <c r="FL158" s="151">
        <v>1557876.85</v>
      </c>
      <c r="FM158" s="151">
        <v>2097691</v>
      </c>
      <c r="FN158" s="151">
        <v>1685132</v>
      </c>
      <c r="FO158" s="151">
        <v>1838790</v>
      </c>
      <c r="FP158" s="151">
        <v>2117893</v>
      </c>
      <c r="FQ158" s="151">
        <v>1990224</v>
      </c>
      <c r="FR158" s="151">
        <v>1499438</v>
      </c>
      <c r="FS158" s="151">
        <v>1913700</v>
      </c>
      <c r="FT158" s="151">
        <v>1586740</v>
      </c>
      <c r="FU158" s="151">
        <v>1447867</v>
      </c>
      <c r="FV158" s="151">
        <v>2808700</v>
      </c>
      <c r="FW158" s="142">
        <f t="shared" si="783"/>
        <v>22029169.030000001</v>
      </c>
      <c r="FX158" s="151">
        <v>1498363</v>
      </c>
      <c r="FY158" s="151">
        <v>1854044</v>
      </c>
      <c r="FZ158" s="151">
        <v>1716327</v>
      </c>
      <c r="GA158" s="151">
        <v>1778571</v>
      </c>
      <c r="GB158" s="151">
        <v>1866643</v>
      </c>
      <c r="GC158" s="151">
        <v>1925135</v>
      </c>
      <c r="GD158" s="151">
        <v>2169046</v>
      </c>
      <c r="GE158" s="151">
        <v>1659298</v>
      </c>
      <c r="GF158" s="151">
        <v>1689107</v>
      </c>
      <c r="GG158" s="151">
        <v>1662704</v>
      </c>
      <c r="GH158" s="151">
        <v>1675569.44</v>
      </c>
      <c r="GI158" s="151">
        <v>1749094.95</v>
      </c>
      <c r="GJ158" s="142">
        <f t="shared" si="784"/>
        <v>21243902.389999997</v>
      </c>
      <c r="GK158" s="151">
        <v>1578091.66</v>
      </c>
      <c r="GL158" s="151">
        <v>1710929.67</v>
      </c>
      <c r="GM158" s="151">
        <v>1671292.35</v>
      </c>
      <c r="GN158" s="151">
        <v>1849212.91</v>
      </c>
      <c r="GO158" s="151">
        <v>1742161.83</v>
      </c>
      <c r="GP158" s="151">
        <v>1650666.58</v>
      </c>
      <c r="GQ158" s="151">
        <v>1641722.75</v>
      </c>
      <c r="GR158" s="151">
        <v>1360428.09</v>
      </c>
      <c r="GS158" s="151">
        <v>1578387.99</v>
      </c>
      <c r="GT158" s="151">
        <v>1307663.1200000001</v>
      </c>
      <c r="GU158" s="151">
        <v>1420463.49</v>
      </c>
      <c r="GV158" s="151">
        <v>1695240.26</v>
      </c>
      <c r="GW158" s="142">
        <f t="shared" si="785"/>
        <v>19206260.699999999</v>
      </c>
      <c r="GX158" s="151">
        <v>1009302.45</v>
      </c>
      <c r="GY158" s="151">
        <v>1320186.57</v>
      </c>
      <c r="GZ158" s="151">
        <v>1194146.68</v>
      </c>
      <c r="HA158" s="151">
        <v>1288525.44</v>
      </c>
      <c r="HB158" s="151">
        <v>1558950.09</v>
      </c>
      <c r="HC158" s="151">
        <v>1211438.74</v>
      </c>
      <c r="HD158" s="151">
        <v>1153592.46</v>
      </c>
      <c r="HE158" s="151">
        <v>1304453.23</v>
      </c>
      <c r="HF158" s="151">
        <v>1668365.29</v>
      </c>
      <c r="HG158" s="151">
        <v>1185346.3</v>
      </c>
      <c r="HH158" s="151">
        <v>1125814.3</v>
      </c>
      <c r="HI158" s="151">
        <v>1288821.9099999999</v>
      </c>
      <c r="HJ158" s="142">
        <f t="shared" si="786"/>
        <v>15308943.460000001</v>
      </c>
      <c r="HK158" s="151">
        <v>1095992.56</v>
      </c>
      <c r="HL158" s="151">
        <v>1022220.3700000001</v>
      </c>
      <c r="HM158" s="151">
        <v>1103463.1099999999</v>
      </c>
      <c r="HN158" s="151">
        <v>1583745.9400000004</v>
      </c>
      <c r="HO158" s="151">
        <v>965698.57999999914</v>
      </c>
      <c r="HP158" s="151">
        <v>1325499.9200000009</v>
      </c>
      <c r="HQ158" s="151">
        <v>1119311</v>
      </c>
      <c r="HR158" s="151">
        <v>1047957.36</v>
      </c>
      <c r="HS158" s="151">
        <v>1504514.01</v>
      </c>
      <c r="HT158" s="151">
        <v>1385522.93</v>
      </c>
      <c r="HU158" s="151">
        <v>1033295.45</v>
      </c>
      <c r="HV158" s="151">
        <v>1393778.91</v>
      </c>
      <c r="HW158" s="142">
        <f t="shared" si="787"/>
        <v>14581000.139999999</v>
      </c>
      <c r="HX158" s="151">
        <v>800755.08</v>
      </c>
      <c r="HY158" s="151">
        <v>968064.45</v>
      </c>
      <c r="HZ158" s="151">
        <v>945513.64</v>
      </c>
      <c r="IA158" s="151">
        <v>1465165.93</v>
      </c>
      <c r="IB158" s="151">
        <v>999201.1</v>
      </c>
      <c r="IC158" s="151">
        <v>1107881.17</v>
      </c>
      <c r="ID158" s="151">
        <v>1590038.07</v>
      </c>
      <c r="IE158" s="151">
        <v>639272.63</v>
      </c>
      <c r="IF158" s="151">
        <v>1566119.44</v>
      </c>
      <c r="IG158" s="151">
        <v>1297277.23</v>
      </c>
      <c r="IH158" s="151">
        <v>905918.6</v>
      </c>
      <c r="II158" s="151">
        <v>1383308.4</v>
      </c>
      <c r="IJ158" s="142">
        <f t="shared" si="788"/>
        <v>13668515.74</v>
      </c>
      <c r="IK158" s="151">
        <v>836085.81</v>
      </c>
      <c r="IL158" s="151">
        <v>1143050.68</v>
      </c>
      <c r="IM158" s="151">
        <v>1202082.76</v>
      </c>
      <c r="IN158" s="151">
        <v>1239837.6399999999</v>
      </c>
      <c r="IO158" s="151">
        <v>921147.62</v>
      </c>
      <c r="IP158" s="151">
        <v>1067569.76</v>
      </c>
      <c r="IQ158" s="151">
        <v>1248285.48</v>
      </c>
      <c r="IR158" s="151">
        <v>1312119.95</v>
      </c>
      <c r="IS158" s="151">
        <v>906966.95</v>
      </c>
      <c r="IT158" s="151">
        <v>815777.46</v>
      </c>
      <c r="IU158" s="151">
        <v>1111156.8400000001</v>
      </c>
      <c r="IV158" s="151">
        <v>1765470.5</v>
      </c>
      <c r="IW158" s="142">
        <f t="shared" si="789"/>
        <v>13569551.449999999</v>
      </c>
      <c r="IX158" s="151">
        <v>790450.85</v>
      </c>
      <c r="IY158" s="151">
        <v>1016168.25</v>
      </c>
      <c r="IZ158" s="151">
        <v>1540573.98</v>
      </c>
      <c r="JA158" s="151">
        <v>1087177.7</v>
      </c>
      <c r="JB158" s="151">
        <v>1010712.26</v>
      </c>
      <c r="JC158" s="151">
        <v>1632069.37</v>
      </c>
      <c r="JD158" s="151">
        <v>691763.4</v>
      </c>
      <c r="JE158" s="151">
        <v>1299397.82</v>
      </c>
      <c r="JF158" s="151">
        <v>1121501.76</v>
      </c>
      <c r="JG158" s="151">
        <v>973201.82</v>
      </c>
      <c r="JH158" s="151">
        <v>833067.4</v>
      </c>
      <c r="JI158" s="151">
        <v>1356304.33</v>
      </c>
      <c r="JJ158" s="142">
        <f t="shared" si="790"/>
        <v>13352388.940000001</v>
      </c>
      <c r="JK158" s="151">
        <v>669598.73</v>
      </c>
      <c r="JL158" s="151">
        <v>916567.72</v>
      </c>
      <c r="JM158" s="151">
        <v>1440350.21</v>
      </c>
      <c r="JN158" s="151">
        <v>1131797.23</v>
      </c>
      <c r="JO158" s="151">
        <v>1216190.54</v>
      </c>
      <c r="JP158" s="151">
        <v>1454254.55</v>
      </c>
      <c r="JQ158" s="151">
        <v>1021703.11</v>
      </c>
      <c r="JR158" s="151">
        <v>1397628.16</v>
      </c>
      <c r="JS158" s="151">
        <v>914920.66</v>
      </c>
      <c r="JT158" s="151">
        <v>1092258.8899999999</v>
      </c>
      <c r="JU158" s="151">
        <v>1033026.52</v>
      </c>
      <c r="JV158" s="151">
        <v>1293916.54</v>
      </c>
      <c r="JW158" s="142">
        <f t="shared" si="791"/>
        <v>13582212.859999999</v>
      </c>
      <c r="JX158" s="151">
        <v>845302.98</v>
      </c>
      <c r="JY158" s="151">
        <v>1194362.94</v>
      </c>
      <c r="JZ158" s="151">
        <v>1641127.45</v>
      </c>
      <c r="KA158" s="151">
        <v>1549637.05</v>
      </c>
      <c r="KB158" s="151">
        <v>1078703.68</v>
      </c>
      <c r="KC158" s="151">
        <v>1096008.1499999999</v>
      </c>
      <c r="KD158" s="151">
        <v>1084753.71</v>
      </c>
      <c r="KE158" s="151">
        <v>940874.03</v>
      </c>
      <c r="KF158" s="151">
        <v>1446163.27</v>
      </c>
      <c r="KG158" s="151">
        <v>1380608.98</v>
      </c>
      <c r="KH158" s="151">
        <v>745944.56</v>
      </c>
      <c r="KI158" s="151">
        <v>2143689.06</v>
      </c>
      <c r="KJ158" s="142">
        <f t="shared" si="792"/>
        <v>15147175.860000001</v>
      </c>
      <c r="KK158" s="151">
        <v>1113466.47</v>
      </c>
      <c r="KL158" s="151">
        <v>1251490.3799999999</v>
      </c>
      <c r="KM158" s="151">
        <v>1301780.42</v>
      </c>
      <c r="KN158" s="151">
        <v>1627538.82</v>
      </c>
      <c r="KO158" s="151">
        <v>1128918.8899999999</v>
      </c>
      <c r="KP158" s="151">
        <v>442878.65</v>
      </c>
      <c r="KQ158" s="151">
        <v>1173362.08</v>
      </c>
      <c r="KR158" s="151">
        <v>1052311.33</v>
      </c>
      <c r="KS158" s="151">
        <v>961978.65</v>
      </c>
      <c r="KT158" s="151">
        <v>1030952.49</v>
      </c>
      <c r="KU158" s="151">
        <v>903979.1</v>
      </c>
      <c r="KV158" s="151">
        <v>1385481.48</v>
      </c>
      <c r="KW158" s="142">
        <f t="shared" si="793"/>
        <v>13374138.76</v>
      </c>
      <c r="KX158" s="151">
        <v>762404.08</v>
      </c>
      <c r="KY158" s="151">
        <v>1906987.71</v>
      </c>
      <c r="KZ158" s="151">
        <v>1992791.9</v>
      </c>
      <c r="LA158" s="151">
        <v>996809.88</v>
      </c>
      <c r="LB158" s="151">
        <v>931496.58</v>
      </c>
      <c r="LC158" s="151">
        <v>905191.59</v>
      </c>
      <c r="LD158" s="151">
        <v>1243485.57</v>
      </c>
      <c r="LE158" s="151">
        <v>1109314.8</v>
      </c>
      <c r="LF158" s="151">
        <v>929618.84</v>
      </c>
      <c r="LG158" s="151">
        <v>1127587.18</v>
      </c>
      <c r="LH158" s="151">
        <v>1187248.1599999999</v>
      </c>
      <c r="LI158" s="151">
        <v>1565419.72</v>
      </c>
      <c r="LJ158" s="142">
        <f t="shared" si="794"/>
        <v>14658356.01</v>
      </c>
      <c r="LK158" s="151">
        <v>1229147.68</v>
      </c>
      <c r="LL158" s="151">
        <v>2014532.67</v>
      </c>
      <c r="LM158" s="151">
        <v>2126496.64</v>
      </c>
      <c r="LN158" s="151">
        <v>1414671.5</v>
      </c>
      <c r="LO158" s="151">
        <v>1256656.6100000001</v>
      </c>
      <c r="LP158" s="151">
        <v>1432407.46</v>
      </c>
      <c r="LQ158" s="151">
        <v>1040197.35</v>
      </c>
      <c r="LR158" s="151">
        <v>1471816.45</v>
      </c>
      <c r="LS158" s="151">
        <v>1077591.7</v>
      </c>
      <c r="LT158" s="151">
        <v>1007511.54</v>
      </c>
      <c r="LU158" s="151">
        <v>1137893.32</v>
      </c>
      <c r="LV158" s="151">
        <v>1271446.75</v>
      </c>
      <c r="LW158" s="142">
        <f t="shared" si="795"/>
        <v>16480369.669999998</v>
      </c>
      <c r="LX158" s="151">
        <v>1503460.08</v>
      </c>
      <c r="LY158" s="151">
        <v>2061655.29</v>
      </c>
      <c r="LZ158" s="151">
        <v>0</v>
      </c>
      <c r="MA158" s="151">
        <v>0</v>
      </c>
      <c r="MB158" s="151">
        <v>0</v>
      </c>
      <c r="MC158" s="151">
        <v>0</v>
      </c>
      <c r="MD158" s="151">
        <v>0</v>
      </c>
      <c r="ME158" s="151">
        <v>0</v>
      </c>
      <c r="MF158" s="151">
        <v>0</v>
      </c>
      <c r="MG158" s="151">
        <v>0</v>
      </c>
      <c r="MH158" s="151">
        <v>0</v>
      </c>
      <c r="MI158" s="151">
        <v>0</v>
      </c>
      <c r="MJ158" s="142">
        <f t="shared" si="796"/>
        <v>3565115.37</v>
      </c>
    </row>
    <row r="159" spans="1:348" ht="18" x14ac:dyDescent="0.25">
      <c r="A159" s="1">
        <v>403</v>
      </c>
      <c r="B159" s="2"/>
      <c r="C159" s="246" t="s">
        <v>134</v>
      </c>
      <c r="D159" s="206" t="s">
        <v>236</v>
      </c>
      <c r="E159" s="141">
        <v>1911.200133533634</v>
      </c>
      <c r="F159" s="141">
        <v>0</v>
      </c>
      <c r="G159" s="141">
        <v>0</v>
      </c>
      <c r="H159" s="141">
        <v>201059.92321816058</v>
      </c>
      <c r="I159" s="141">
        <v>4969.9549323985975</v>
      </c>
      <c r="J159" s="142">
        <v>43932.56551493908</v>
      </c>
      <c r="K159" s="142">
        <v>34873.143047905192</v>
      </c>
      <c r="L159" s="142">
        <v>0</v>
      </c>
      <c r="M159" s="142">
        <v>0</v>
      </c>
      <c r="N159" s="142">
        <v>0</v>
      </c>
      <c r="O159" s="142">
        <v>0</v>
      </c>
      <c r="P159" s="142">
        <v>0</v>
      </c>
      <c r="Q159" s="142">
        <v>0</v>
      </c>
      <c r="R159" s="142">
        <v>0</v>
      </c>
      <c r="S159" s="142">
        <v>0</v>
      </c>
      <c r="T159" s="142">
        <v>0</v>
      </c>
      <c r="U159" s="142">
        <v>0</v>
      </c>
      <c r="V159" s="142">
        <v>1811.0499081956268</v>
      </c>
      <c r="W159" s="151">
        <f t="shared" si="771"/>
        <v>36684.192956100822</v>
      </c>
      <c r="X159" s="142">
        <v>4243.8657986980479</v>
      </c>
      <c r="Y159" s="142">
        <v>0</v>
      </c>
      <c r="Z159" s="142">
        <v>0</v>
      </c>
      <c r="AA159" s="142">
        <v>0</v>
      </c>
      <c r="AB159" s="142">
        <v>0</v>
      </c>
      <c r="AC159" s="142">
        <v>0</v>
      </c>
      <c r="AD159" s="142">
        <v>0</v>
      </c>
      <c r="AE159" s="142">
        <v>0</v>
      </c>
      <c r="AF159" s="142">
        <v>0</v>
      </c>
      <c r="AG159" s="142">
        <v>0</v>
      </c>
      <c r="AH159" s="142">
        <v>0</v>
      </c>
      <c r="AI159" s="142">
        <v>44266.399599399097</v>
      </c>
      <c r="AJ159" s="151">
        <f t="shared" si="772"/>
        <v>48510.265398097144</v>
      </c>
      <c r="AK159" s="151">
        <v>72638.123852445337</v>
      </c>
      <c r="AL159" s="151">
        <v>0</v>
      </c>
      <c r="AM159" s="142">
        <v>0</v>
      </c>
      <c r="AN159" s="142">
        <v>0</v>
      </c>
      <c r="AO159" s="142">
        <v>0</v>
      </c>
      <c r="AP159" s="142">
        <v>0</v>
      </c>
      <c r="AQ159" s="142">
        <v>0</v>
      </c>
      <c r="AR159" s="142">
        <v>0</v>
      </c>
      <c r="AS159" s="142">
        <v>0</v>
      </c>
      <c r="AT159" s="142">
        <v>1064.0961442163245</v>
      </c>
      <c r="AU159" s="142">
        <v>33095.476548155566</v>
      </c>
      <c r="AV159" s="142">
        <v>327395.25955600064</v>
      </c>
      <c r="AW159" s="151">
        <f t="shared" si="773"/>
        <v>434192.95610081789</v>
      </c>
      <c r="AX159" s="151">
        <v>659576.86529794696</v>
      </c>
      <c r="AY159" s="151">
        <v>677845.93557002174</v>
      </c>
      <c r="AZ159" s="151">
        <v>652800.03338340856</v>
      </c>
      <c r="BA159" s="151">
        <v>442196.628275747</v>
      </c>
      <c r="BB159" s="151">
        <v>367221.66583208152</v>
      </c>
      <c r="BC159" s="151">
        <v>102178.26740110166</v>
      </c>
      <c r="BD159" s="151">
        <v>57164.914037723254</v>
      </c>
      <c r="BE159" s="151">
        <v>233091.30362209983</v>
      </c>
      <c r="BF159" s="151">
        <v>223201.46886997164</v>
      </c>
      <c r="BG159" s="151">
        <v>335624.26973794028</v>
      </c>
      <c r="BH159" s="151">
        <v>393965.94892338512</v>
      </c>
      <c r="BI159" s="151">
        <v>464283.92588883324</v>
      </c>
      <c r="BJ159" s="151">
        <f t="shared" si="774"/>
        <v>4609151.2268402604</v>
      </c>
      <c r="BK159" s="151">
        <v>564776.33116341173</v>
      </c>
      <c r="BL159" s="151">
        <v>432448.67300951434</v>
      </c>
      <c r="BM159" s="151">
        <v>436671.6741779336</v>
      </c>
      <c r="BN159" s="151">
        <v>485236.18761475553</v>
      </c>
      <c r="BO159" s="151">
        <v>369245.53496912034</v>
      </c>
      <c r="BP159" s="151">
        <v>460186.1125020865</v>
      </c>
      <c r="BQ159" s="151">
        <v>396644.96745117678</v>
      </c>
      <c r="BR159" s="151">
        <v>516633.28325822065</v>
      </c>
      <c r="BS159" s="151">
        <v>577591.38708062097</v>
      </c>
      <c r="BT159" s="151">
        <v>534793.8574528459</v>
      </c>
      <c r="BU159" s="151">
        <v>509743.78234017693</v>
      </c>
      <c r="BV159" s="151">
        <v>767684.8606242697</v>
      </c>
      <c r="BW159" s="151">
        <f t="shared" si="775"/>
        <v>6051656.651644134</v>
      </c>
      <c r="BX159" s="151">
        <v>384501.75262894348</v>
      </c>
      <c r="BY159" s="151">
        <v>407486.22934401606</v>
      </c>
      <c r="BZ159" s="151">
        <v>434485.06092472043</v>
      </c>
      <c r="CA159" s="151">
        <v>290765.31463862461</v>
      </c>
      <c r="CB159" s="151">
        <v>334151.22684026038</v>
      </c>
      <c r="CC159" s="151">
        <v>360206.97713236522</v>
      </c>
      <c r="CD159" s="151">
        <v>267175.76364546822</v>
      </c>
      <c r="CE159" s="151">
        <v>460469.87147387752</v>
      </c>
      <c r="CF159" s="151">
        <v>424198.79819729598</v>
      </c>
      <c r="CG159" s="151">
        <v>272049.74127858458</v>
      </c>
      <c r="CH159" s="151">
        <v>335361.37539642799</v>
      </c>
      <c r="CI159" s="151">
        <v>392384.40994825575</v>
      </c>
      <c r="CJ159" s="151">
        <f t="shared" si="776"/>
        <v>4363236.5214488404</v>
      </c>
      <c r="CK159" s="151">
        <v>217835.08596227676</v>
      </c>
      <c r="CL159" s="151">
        <v>208149.72458688033</v>
      </c>
      <c r="CM159" s="151">
        <v>210599.23218160574</v>
      </c>
      <c r="CN159" s="151">
        <v>171219.32899349026</v>
      </c>
      <c r="CO159" s="151">
        <v>233224.83725588385</v>
      </c>
      <c r="CP159" s="151">
        <v>227282.59055249544</v>
      </c>
      <c r="CQ159" s="151">
        <v>111496.41128359207</v>
      </c>
      <c r="CR159" s="151">
        <v>99912.368552829255</v>
      </c>
      <c r="CS159" s="151">
        <v>78271.574027708237</v>
      </c>
      <c r="CT159" s="151">
        <v>67730.762810882996</v>
      </c>
      <c r="CU159" s="151">
        <v>77670.672675680195</v>
      </c>
      <c r="CV159" s="151">
        <v>100901.35202804206</v>
      </c>
      <c r="CW159" s="151">
        <f t="shared" si="777"/>
        <v>1804293.9409113673</v>
      </c>
      <c r="CX159" s="151">
        <v>75112.66900350526</v>
      </c>
      <c r="CY159" s="151">
        <v>59192.956100817893</v>
      </c>
      <c r="CZ159" s="151">
        <v>58450.17526289435</v>
      </c>
      <c r="DA159" s="151">
        <v>59451.677516274416</v>
      </c>
      <c r="DB159" s="151">
        <v>61429.644466700054</v>
      </c>
      <c r="DC159" s="151">
        <v>113607.91186780171</v>
      </c>
      <c r="DD159" s="151">
        <v>0</v>
      </c>
      <c r="DE159" s="151">
        <v>33.383408446002335</v>
      </c>
      <c r="DF159" s="151">
        <v>0</v>
      </c>
      <c r="DG159" s="151">
        <v>0</v>
      </c>
      <c r="DH159" s="151">
        <v>0</v>
      </c>
      <c r="DI159" s="151">
        <v>0</v>
      </c>
      <c r="DJ159" s="151">
        <f t="shared" si="778"/>
        <v>427278.41762643971</v>
      </c>
      <c r="DK159" s="151">
        <v>0</v>
      </c>
      <c r="DL159" s="151">
        <v>0</v>
      </c>
      <c r="DM159" s="151">
        <v>0</v>
      </c>
      <c r="DN159" s="151">
        <v>0</v>
      </c>
      <c r="DO159" s="151">
        <v>0</v>
      </c>
      <c r="DP159" s="151">
        <v>0</v>
      </c>
      <c r="DQ159" s="151">
        <v>0</v>
      </c>
      <c r="DR159" s="151">
        <v>0</v>
      </c>
      <c r="DS159" s="151">
        <v>0</v>
      </c>
      <c r="DT159" s="151">
        <v>0</v>
      </c>
      <c r="DU159" s="151">
        <v>0</v>
      </c>
      <c r="DV159" s="151">
        <v>0</v>
      </c>
      <c r="DW159" s="151">
        <f t="shared" si="779"/>
        <v>0</v>
      </c>
      <c r="DX159" s="151">
        <v>0</v>
      </c>
      <c r="DY159" s="151">
        <v>0</v>
      </c>
      <c r="DZ159" s="151">
        <v>0</v>
      </c>
      <c r="EA159" s="151">
        <v>0</v>
      </c>
      <c r="EB159" s="151">
        <v>0</v>
      </c>
      <c r="EC159" s="151">
        <v>0</v>
      </c>
      <c r="ED159" s="151">
        <v>0</v>
      </c>
      <c r="EE159" s="151">
        <v>0</v>
      </c>
      <c r="EF159" s="151">
        <v>0</v>
      </c>
      <c r="EG159" s="151">
        <v>0</v>
      </c>
      <c r="EH159" s="151">
        <v>0</v>
      </c>
      <c r="EI159" s="151">
        <v>0</v>
      </c>
      <c r="EJ159" s="151">
        <f t="shared" si="780"/>
        <v>0</v>
      </c>
      <c r="EK159" s="151">
        <v>0</v>
      </c>
      <c r="EL159" s="151">
        <v>0</v>
      </c>
      <c r="EM159" s="151">
        <v>0</v>
      </c>
      <c r="EN159" s="151">
        <v>0</v>
      </c>
      <c r="EO159" s="151">
        <v>0</v>
      </c>
      <c r="EP159" s="151">
        <v>0</v>
      </c>
      <c r="EQ159" s="151">
        <v>0</v>
      </c>
      <c r="ER159" s="151">
        <v>0</v>
      </c>
      <c r="ES159" s="151">
        <v>0</v>
      </c>
      <c r="ET159" s="151">
        <v>0</v>
      </c>
      <c r="EU159" s="151">
        <v>0</v>
      </c>
      <c r="EV159" s="151">
        <v>0</v>
      </c>
      <c r="EW159" s="151">
        <f t="shared" si="781"/>
        <v>0</v>
      </c>
      <c r="EX159" s="151">
        <v>0</v>
      </c>
      <c r="EY159" s="151">
        <v>0</v>
      </c>
      <c r="EZ159" s="151">
        <v>0</v>
      </c>
      <c r="FA159" s="151">
        <v>0</v>
      </c>
      <c r="FB159" s="151">
        <v>0</v>
      </c>
      <c r="FC159" s="151">
        <v>0</v>
      </c>
      <c r="FD159" s="151">
        <v>0</v>
      </c>
      <c r="FE159" s="151">
        <v>0</v>
      </c>
      <c r="FF159" s="151">
        <v>0</v>
      </c>
      <c r="FG159" s="151">
        <v>0</v>
      </c>
      <c r="FH159" s="151">
        <v>0</v>
      </c>
      <c r="FI159" s="151">
        <v>0</v>
      </c>
      <c r="FJ159" s="151">
        <f t="shared" si="782"/>
        <v>0</v>
      </c>
      <c r="FK159" s="151">
        <v>0</v>
      </c>
      <c r="FL159" s="151">
        <v>0</v>
      </c>
      <c r="FM159" s="151">
        <v>0</v>
      </c>
      <c r="FN159" s="151">
        <v>0</v>
      </c>
      <c r="FO159" s="151">
        <v>0</v>
      </c>
      <c r="FP159" s="151">
        <v>0</v>
      </c>
      <c r="FQ159" s="151">
        <v>0</v>
      </c>
      <c r="FR159" s="151">
        <v>0</v>
      </c>
      <c r="FS159" s="151">
        <v>0</v>
      </c>
      <c r="FT159" s="151">
        <v>0</v>
      </c>
      <c r="FU159" s="151">
        <v>0</v>
      </c>
      <c r="FV159" s="151">
        <v>0</v>
      </c>
      <c r="FW159" s="151">
        <f t="shared" si="783"/>
        <v>0</v>
      </c>
      <c r="FX159" s="151">
        <v>0</v>
      </c>
      <c r="FY159" s="151">
        <v>0</v>
      </c>
      <c r="FZ159" s="151">
        <v>0</v>
      </c>
      <c r="GA159" s="151">
        <v>0</v>
      </c>
      <c r="GB159" s="151">
        <v>0</v>
      </c>
      <c r="GC159" s="151">
        <v>0</v>
      </c>
      <c r="GD159" s="151">
        <v>0</v>
      </c>
      <c r="GE159" s="151">
        <v>0</v>
      </c>
      <c r="GF159" s="151">
        <v>0</v>
      </c>
      <c r="GG159" s="151">
        <v>0</v>
      </c>
      <c r="GH159" s="151">
        <v>0</v>
      </c>
      <c r="GI159" s="151">
        <v>0</v>
      </c>
      <c r="GJ159" s="151">
        <f t="shared" si="784"/>
        <v>0</v>
      </c>
      <c r="GK159" s="151">
        <v>0</v>
      </c>
      <c r="GL159" s="151">
        <v>0</v>
      </c>
      <c r="GM159" s="151">
        <v>0</v>
      </c>
      <c r="GN159" s="151">
        <v>0</v>
      </c>
      <c r="GO159" s="151">
        <v>0</v>
      </c>
      <c r="GP159" s="151">
        <v>0</v>
      </c>
      <c r="GQ159" s="151">
        <v>0</v>
      </c>
      <c r="GR159" s="151">
        <v>0</v>
      </c>
      <c r="GS159" s="151">
        <v>0</v>
      </c>
      <c r="GT159" s="151">
        <v>0</v>
      </c>
      <c r="GU159" s="151">
        <v>0</v>
      </c>
      <c r="GV159" s="151">
        <v>0</v>
      </c>
      <c r="GW159" s="151">
        <f t="shared" si="785"/>
        <v>0</v>
      </c>
      <c r="GX159" s="151">
        <v>0</v>
      </c>
      <c r="GY159" s="151">
        <v>0</v>
      </c>
      <c r="GZ159" s="151">
        <v>0</v>
      </c>
      <c r="HA159" s="151">
        <v>0</v>
      </c>
      <c r="HB159" s="151">
        <v>0</v>
      </c>
      <c r="HC159" s="151">
        <v>0</v>
      </c>
      <c r="HD159" s="151">
        <v>0</v>
      </c>
      <c r="HE159" s="151">
        <v>0</v>
      </c>
      <c r="HF159" s="151">
        <v>0</v>
      </c>
      <c r="HG159" s="151">
        <v>0</v>
      </c>
      <c r="HH159" s="151">
        <v>0</v>
      </c>
      <c r="HI159" s="151">
        <v>0</v>
      </c>
      <c r="HJ159" s="151">
        <f t="shared" si="786"/>
        <v>0</v>
      </c>
      <c r="HK159" s="151">
        <v>0</v>
      </c>
      <c r="HL159" s="151">
        <v>0</v>
      </c>
      <c r="HM159" s="151">
        <v>0</v>
      </c>
      <c r="HN159" s="151">
        <v>0</v>
      </c>
      <c r="HO159" s="151">
        <v>0</v>
      </c>
      <c r="HP159" s="151">
        <v>0</v>
      </c>
      <c r="HQ159" s="151">
        <v>0</v>
      </c>
      <c r="HR159" s="151">
        <v>0</v>
      </c>
      <c r="HS159" s="151">
        <v>0</v>
      </c>
      <c r="HT159" s="151">
        <v>0</v>
      </c>
      <c r="HU159" s="151">
        <v>0</v>
      </c>
      <c r="HV159" s="151">
        <v>0</v>
      </c>
      <c r="HW159" s="151">
        <f t="shared" si="787"/>
        <v>0</v>
      </c>
      <c r="HX159" s="142">
        <v>0</v>
      </c>
      <c r="HY159" s="142">
        <v>0</v>
      </c>
      <c r="HZ159" s="142">
        <v>0</v>
      </c>
      <c r="IA159" s="142">
        <v>0</v>
      </c>
      <c r="IB159" s="142">
        <v>0</v>
      </c>
      <c r="IC159" s="142">
        <v>0</v>
      </c>
      <c r="ID159" s="142">
        <v>0</v>
      </c>
      <c r="IE159" s="142">
        <v>0</v>
      </c>
      <c r="IF159" s="142">
        <v>0</v>
      </c>
      <c r="IG159" s="142">
        <v>0</v>
      </c>
      <c r="IH159" s="142">
        <v>0</v>
      </c>
      <c r="II159" s="142">
        <v>0</v>
      </c>
      <c r="IJ159" s="142">
        <f t="shared" ref="IJ159" si="797">HX159+HY159+HZ159+IA159+IB159+IC159+ID159+IE159+IF159+IG159+IH159+II159</f>
        <v>0</v>
      </c>
      <c r="IK159" s="142">
        <v>0</v>
      </c>
      <c r="IL159" s="142">
        <v>0</v>
      </c>
      <c r="IM159" s="142">
        <v>0</v>
      </c>
      <c r="IN159" s="142">
        <v>0</v>
      </c>
      <c r="IO159" s="142">
        <v>0</v>
      </c>
      <c r="IP159" s="142">
        <v>0</v>
      </c>
      <c r="IQ159" s="142">
        <v>0</v>
      </c>
      <c r="IR159" s="142">
        <v>0</v>
      </c>
      <c r="IS159" s="142">
        <v>0</v>
      </c>
      <c r="IT159" s="142">
        <v>0</v>
      </c>
      <c r="IU159" s="142">
        <v>0</v>
      </c>
      <c r="IV159" s="142">
        <v>0</v>
      </c>
      <c r="IW159" s="142">
        <f t="shared" si="789"/>
        <v>0</v>
      </c>
      <c r="IX159" s="151">
        <v>0</v>
      </c>
      <c r="IY159" s="151">
        <v>0</v>
      </c>
      <c r="IZ159" s="151">
        <v>0</v>
      </c>
      <c r="JA159" s="151">
        <v>0</v>
      </c>
      <c r="JB159" s="151">
        <v>0</v>
      </c>
      <c r="JC159" s="151">
        <v>0</v>
      </c>
      <c r="JD159" s="151">
        <v>0</v>
      </c>
      <c r="JE159" s="151">
        <v>0</v>
      </c>
      <c r="JF159" s="151">
        <v>0</v>
      </c>
      <c r="JG159" s="151">
        <v>0</v>
      </c>
      <c r="JH159" s="151">
        <v>0</v>
      </c>
      <c r="JI159" s="151">
        <v>0</v>
      </c>
      <c r="JJ159" s="142">
        <f t="shared" si="790"/>
        <v>0</v>
      </c>
      <c r="JK159" s="151">
        <v>0</v>
      </c>
      <c r="JL159" s="151">
        <v>0</v>
      </c>
      <c r="JM159" s="151">
        <v>0</v>
      </c>
      <c r="JN159" s="151">
        <v>0</v>
      </c>
      <c r="JO159" s="151">
        <v>0</v>
      </c>
      <c r="JP159" s="151">
        <v>0</v>
      </c>
      <c r="JQ159" s="151">
        <v>0</v>
      </c>
      <c r="JR159" s="151">
        <v>0</v>
      </c>
      <c r="JS159" s="151">
        <v>0</v>
      </c>
      <c r="JT159" s="151">
        <v>0</v>
      </c>
      <c r="JU159" s="151">
        <v>0</v>
      </c>
      <c r="JV159" s="151">
        <v>0</v>
      </c>
      <c r="JW159" s="142">
        <f t="shared" si="791"/>
        <v>0</v>
      </c>
      <c r="JX159" s="151">
        <v>0</v>
      </c>
      <c r="JY159" s="151">
        <v>0</v>
      </c>
      <c r="JZ159" s="151">
        <v>0</v>
      </c>
      <c r="KA159" s="151">
        <v>0</v>
      </c>
      <c r="KB159" s="151">
        <v>0</v>
      </c>
      <c r="KC159" s="151">
        <v>0</v>
      </c>
      <c r="KD159" s="151">
        <v>0</v>
      </c>
      <c r="KE159" s="151">
        <v>0</v>
      </c>
      <c r="KF159" s="151">
        <v>0</v>
      </c>
      <c r="KG159" s="151">
        <v>0</v>
      </c>
      <c r="KH159" s="151">
        <v>0</v>
      </c>
      <c r="KI159" s="151">
        <v>0</v>
      </c>
      <c r="KJ159" s="142">
        <f t="shared" si="792"/>
        <v>0</v>
      </c>
      <c r="KK159" s="151">
        <v>0</v>
      </c>
      <c r="KL159" s="151">
        <v>0</v>
      </c>
      <c r="KM159" s="151">
        <v>0</v>
      </c>
      <c r="KN159" s="151">
        <v>0</v>
      </c>
      <c r="KO159" s="151">
        <v>0</v>
      </c>
      <c r="KP159" s="151">
        <v>0</v>
      </c>
      <c r="KQ159" s="151">
        <v>0</v>
      </c>
      <c r="KR159" s="151">
        <v>0</v>
      </c>
      <c r="KS159" s="151">
        <v>0</v>
      </c>
      <c r="KT159" s="151">
        <v>0</v>
      </c>
      <c r="KU159" s="151">
        <v>0</v>
      </c>
      <c r="KV159" s="151">
        <v>0</v>
      </c>
      <c r="KW159" s="142">
        <f t="shared" si="793"/>
        <v>0</v>
      </c>
      <c r="KX159" s="151">
        <v>0</v>
      </c>
      <c r="KY159" s="151">
        <v>0</v>
      </c>
      <c r="KZ159" s="151">
        <v>0</v>
      </c>
      <c r="LA159" s="151">
        <v>0</v>
      </c>
      <c r="LB159" s="151">
        <v>0</v>
      </c>
      <c r="LC159" s="151">
        <v>0</v>
      </c>
      <c r="LD159" s="151">
        <v>0</v>
      </c>
      <c r="LE159" s="151">
        <v>0</v>
      </c>
      <c r="LF159" s="151">
        <v>0</v>
      </c>
      <c r="LG159" s="151">
        <v>0</v>
      </c>
      <c r="LH159" s="151">
        <v>0</v>
      </c>
      <c r="LI159" s="151">
        <v>0</v>
      </c>
      <c r="LJ159" s="142">
        <f t="shared" si="794"/>
        <v>0</v>
      </c>
      <c r="LK159" s="151">
        <v>0</v>
      </c>
      <c r="LL159" s="151">
        <v>0</v>
      </c>
      <c r="LM159" s="151">
        <v>0</v>
      </c>
      <c r="LN159" s="151">
        <v>0</v>
      </c>
      <c r="LO159" s="151">
        <v>0</v>
      </c>
      <c r="LP159" s="151">
        <v>0</v>
      </c>
      <c r="LQ159" s="151">
        <v>0</v>
      </c>
      <c r="LR159" s="151">
        <v>0</v>
      </c>
      <c r="LS159" s="151">
        <v>0</v>
      </c>
      <c r="LT159" s="151">
        <v>0</v>
      </c>
      <c r="LU159" s="151">
        <v>0</v>
      </c>
      <c r="LV159" s="151">
        <v>0</v>
      </c>
      <c r="LW159" s="142">
        <f t="shared" si="795"/>
        <v>0</v>
      </c>
      <c r="LX159" s="151">
        <v>0</v>
      </c>
      <c r="LY159" s="151">
        <v>0</v>
      </c>
      <c r="LZ159" s="151">
        <v>0</v>
      </c>
      <c r="MA159" s="151">
        <v>0</v>
      </c>
      <c r="MB159" s="151">
        <v>0</v>
      </c>
      <c r="MC159" s="151">
        <v>0</v>
      </c>
      <c r="MD159" s="151">
        <v>0</v>
      </c>
      <c r="ME159" s="151">
        <v>0</v>
      </c>
      <c r="MF159" s="151">
        <v>0</v>
      </c>
      <c r="MG159" s="151">
        <v>0</v>
      </c>
      <c r="MH159" s="151">
        <v>0</v>
      </c>
      <c r="MI159" s="151">
        <v>0</v>
      </c>
      <c r="MJ159" s="142">
        <f t="shared" si="796"/>
        <v>0</v>
      </c>
    </row>
    <row r="160" spans="1:348" ht="18" x14ac:dyDescent="0.25">
      <c r="A160" s="1">
        <v>404</v>
      </c>
      <c r="B160" s="2"/>
      <c r="C160" s="246" t="s">
        <v>328</v>
      </c>
      <c r="D160" s="206" t="s">
        <v>237</v>
      </c>
      <c r="E160" s="141">
        <v>0</v>
      </c>
      <c r="F160" s="141">
        <v>0</v>
      </c>
      <c r="G160" s="141">
        <v>0</v>
      </c>
      <c r="H160" s="141">
        <v>0</v>
      </c>
      <c r="I160" s="141">
        <v>0</v>
      </c>
      <c r="J160" s="142">
        <v>0</v>
      </c>
      <c r="K160" s="142">
        <v>0</v>
      </c>
      <c r="L160" s="142">
        <v>0</v>
      </c>
      <c r="M160" s="142">
        <v>0</v>
      </c>
      <c r="N160" s="142">
        <v>0</v>
      </c>
      <c r="O160" s="142">
        <v>0</v>
      </c>
      <c r="P160" s="142">
        <v>0</v>
      </c>
      <c r="Q160" s="142">
        <v>0</v>
      </c>
      <c r="R160" s="142">
        <v>0</v>
      </c>
      <c r="S160" s="142">
        <v>0</v>
      </c>
      <c r="T160" s="142">
        <v>0</v>
      </c>
      <c r="U160" s="142">
        <v>0</v>
      </c>
      <c r="V160" s="142">
        <v>0</v>
      </c>
      <c r="W160" s="142">
        <f t="shared" si="771"/>
        <v>0</v>
      </c>
      <c r="X160" s="142">
        <v>0</v>
      </c>
      <c r="Y160" s="142">
        <v>0</v>
      </c>
      <c r="Z160" s="142">
        <v>0</v>
      </c>
      <c r="AA160" s="142">
        <v>0</v>
      </c>
      <c r="AB160" s="142">
        <v>0</v>
      </c>
      <c r="AC160" s="142">
        <v>0</v>
      </c>
      <c r="AD160" s="142">
        <v>0</v>
      </c>
      <c r="AE160" s="142">
        <v>0</v>
      </c>
      <c r="AF160" s="142">
        <v>0</v>
      </c>
      <c r="AG160" s="142">
        <v>0</v>
      </c>
      <c r="AH160" s="142">
        <v>0</v>
      </c>
      <c r="AI160" s="142">
        <v>0</v>
      </c>
      <c r="AJ160" s="142">
        <f t="shared" si="772"/>
        <v>0</v>
      </c>
      <c r="AK160" s="142">
        <v>0</v>
      </c>
      <c r="AL160" s="142">
        <v>0</v>
      </c>
      <c r="AM160" s="142">
        <v>0</v>
      </c>
      <c r="AN160" s="142">
        <v>0</v>
      </c>
      <c r="AO160" s="142">
        <v>0</v>
      </c>
      <c r="AP160" s="142">
        <v>0</v>
      </c>
      <c r="AQ160" s="142">
        <v>0</v>
      </c>
      <c r="AR160" s="142">
        <v>0</v>
      </c>
      <c r="AS160" s="142">
        <v>0</v>
      </c>
      <c r="AT160" s="142">
        <v>0</v>
      </c>
      <c r="AU160" s="142">
        <v>0</v>
      </c>
      <c r="AV160" s="142">
        <v>0</v>
      </c>
      <c r="AW160" s="142">
        <f t="shared" si="773"/>
        <v>0</v>
      </c>
      <c r="AX160" s="142">
        <v>0</v>
      </c>
      <c r="AY160" s="142">
        <v>0</v>
      </c>
      <c r="AZ160" s="142">
        <v>0</v>
      </c>
      <c r="BA160" s="142">
        <v>0</v>
      </c>
      <c r="BB160" s="142">
        <v>0</v>
      </c>
      <c r="BC160" s="142">
        <v>0</v>
      </c>
      <c r="BD160" s="142">
        <v>0</v>
      </c>
      <c r="BE160" s="142">
        <v>0</v>
      </c>
      <c r="BF160" s="142">
        <v>0</v>
      </c>
      <c r="BG160" s="142">
        <v>0</v>
      </c>
      <c r="BH160" s="142">
        <v>0</v>
      </c>
      <c r="BI160" s="142">
        <v>0</v>
      </c>
      <c r="BJ160" s="142">
        <f t="shared" si="774"/>
        <v>0</v>
      </c>
      <c r="BK160" s="142">
        <v>0</v>
      </c>
      <c r="BL160" s="142">
        <v>0</v>
      </c>
      <c r="BM160" s="142">
        <v>0</v>
      </c>
      <c r="BN160" s="142">
        <v>0</v>
      </c>
      <c r="BO160" s="142">
        <v>0</v>
      </c>
      <c r="BP160" s="142">
        <v>0</v>
      </c>
      <c r="BQ160" s="142">
        <v>0</v>
      </c>
      <c r="BR160" s="142">
        <v>0</v>
      </c>
      <c r="BS160" s="142">
        <v>0</v>
      </c>
      <c r="BT160" s="142">
        <v>0</v>
      </c>
      <c r="BU160" s="142">
        <v>0</v>
      </c>
      <c r="BV160" s="142">
        <v>0</v>
      </c>
      <c r="BW160" s="142">
        <f t="shared" si="775"/>
        <v>0</v>
      </c>
      <c r="BX160" s="142">
        <v>0</v>
      </c>
      <c r="BY160" s="142">
        <v>0</v>
      </c>
      <c r="BZ160" s="142">
        <v>0</v>
      </c>
      <c r="CA160" s="142">
        <v>0</v>
      </c>
      <c r="CB160" s="142">
        <v>0</v>
      </c>
      <c r="CC160" s="142">
        <v>0</v>
      </c>
      <c r="CD160" s="142">
        <v>0</v>
      </c>
      <c r="CE160" s="142">
        <v>0</v>
      </c>
      <c r="CF160" s="142">
        <v>0</v>
      </c>
      <c r="CG160" s="142">
        <v>0</v>
      </c>
      <c r="CH160" s="142">
        <v>0</v>
      </c>
      <c r="CI160" s="142">
        <v>0</v>
      </c>
      <c r="CJ160" s="142">
        <f t="shared" si="776"/>
        <v>0</v>
      </c>
      <c r="CK160" s="142">
        <v>0</v>
      </c>
      <c r="CL160" s="142">
        <v>0</v>
      </c>
      <c r="CM160" s="142">
        <v>0</v>
      </c>
      <c r="CN160" s="142">
        <v>0</v>
      </c>
      <c r="CO160" s="142">
        <v>0</v>
      </c>
      <c r="CP160" s="142">
        <v>0</v>
      </c>
      <c r="CQ160" s="142">
        <v>0</v>
      </c>
      <c r="CR160" s="142">
        <v>0</v>
      </c>
      <c r="CS160" s="142">
        <v>0</v>
      </c>
      <c r="CT160" s="142">
        <v>0</v>
      </c>
      <c r="CU160" s="142">
        <v>0</v>
      </c>
      <c r="CV160" s="142">
        <v>0</v>
      </c>
      <c r="CW160" s="142">
        <f t="shared" si="777"/>
        <v>0</v>
      </c>
      <c r="CX160" s="142">
        <v>0</v>
      </c>
      <c r="CY160" s="142">
        <v>0</v>
      </c>
      <c r="CZ160" s="142">
        <v>0</v>
      </c>
      <c r="DA160" s="142">
        <v>0</v>
      </c>
      <c r="DB160" s="142">
        <v>0</v>
      </c>
      <c r="DC160" s="142">
        <v>0</v>
      </c>
      <c r="DD160" s="142">
        <v>0</v>
      </c>
      <c r="DE160" s="142">
        <v>0</v>
      </c>
      <c r="DF160" s="142">
        <v>0</v>
      </c>
      <c r="DG160" s="142">
        <v>0</v>
      </c>
      <c r="DH160" s="142">
        <v>0</v>
      </c>
      <c r="DI160" s="142">
        <v>0</v>
      </c>
      <c r="DJ160" s="142">
        <f t="shared" si="778"/>
        <v>0</v>
      </c>
      <c r="DK160" s="142">
        <v>0</v>
      </c>
      <c r="DL160" s="142">
        <v>0</v>
      </c>
      <c r="DM160" s="142">
        <v>0</v>
      </c>
      <c r="DN160" s="142">
        <v>0</v>
      </c>
      <c r="DO160" s="142">
        <v>0</v>
      </c>
      <c r="DP160" s="142">
        <v>0</v>
      </c>
      <c r="DQ160" s="142">
        <v>0</v>
      </c>
      <c r="DR160" s="142">
        <v>0</v>
      </c>
      <c r="DS160" s="142">
        <v>0</v>
      </c>
      <c r="DT160" s="142">
        <v>0</v>
      </c>
      <c r="DU160" s="142">
        <v>0</v>
      </c>
      <c r="DV160" s="142">
        <v>0</v>
      </c>
      <c r="DW160" s="142">
        <f t="shared" si="779"/>
        <v>0</v>
      </c>
      <c r="DX160" s="142">
        <v>0</v>
      </c>
      <c r="DY160" s="142">
        <v>0</v>
      </c>
      <c r="DZ160" s="142">
        <v>0</v>
      </c>
      <c r="EA160" s="142">
        <v>0</v>
      </c>
      <c r="EB160" s="142">
        <v>0</v>
      </c>
      <c r="EC160" s="142">
        <v>0</v>
      </c>
      <c r="ED160" s="142">
        <v>0</v>
      </c>
      <c r="EE160" s="142">
        <v>0</v>
      </c>
      <c r="EF160" s="142">
        <v>0</v>
      </c>
      <c r="EG160" s="142">
        <v>0</v>
      </c>
      <c r="EH160" s="142">
        <v>0</v>
      </c>
      <c r="EI160" s="142">
        <v>0</v>
      </c>
      <c r="EJ160" s="142">
        <f t="shared" si="780"/>
        <v>0</v>
      </c>
      <c r="EK160" s="142">
        <v>0</v>
      </c>
      <c r="EL160" s="142">
        <v>0</v>
      </c>
      <c r="EM160" s="142">
        <v>0</v>
      </c>
      <c r="EN160" s="142">
        <v>0</v>
      </c>
      <c r="EO160" s="142">
        <v>0</v>
      </c>
      <c r="EP160" s="142">
        <v>0</v>
      </c>
      <c r="EQ160" s="142">
        <v>0</v>
      </c>
      <c r="ER160" s="142">
        <v>0</v>
      </c>
      <c r="ES160" s="142">
        <v>0</v>
      </c>
      <c r="ET160" s="142">
        <v>0</v>
      </c>
      <c r="EU160" s="142">
        <v>0</v>
      </c>
      <c r="EV160" s="142">
        <v>0</v>
      </c>
      <c r="EW160" s="142">
        <f t="shared" si="781"/>
        <v>0</v>
      </c>
      <c r="EX160" s="142">
        <v>0</v>
      </c>
      <c r="EY160" s="142">
        <v>0</v>
      </c>
      <c r="EZ160" s="142">
        <v>0</v>
      </c>
      <c r="FA160" s="142">
        <v>0</v>
      </c>
      <c r="FB160" s="142">
        <v>0</v>
      </c>
      <c r="FC160" s="142">
        <v>0</v>
      </c>
      <c r="FD160" s="142">
        <v>0</v>
      </c>
      <c r="FE160" s="142">
        <v>0</v>
      </c>
      <c r="FF160" s="142">
        <v>0</v>
      </c>
      <c r="FG160" s="142">
        <v>0</v>
      </c>
      <c r="FH160" s="142">
        <v>0</v>
      </c>
      <c r="FI160" s="142">
        <v>0</v>
      </c>
      <c r="FJ160" s="142">
        <f t="shared" si="782"/>
        <v>0</v>
      </c>
      <c r="FK160" s="142">
        <v>0</v>
      </c>
      <c r="FL160" s="142">
        <v>0</v>
      </c>
      <c r="FM160" s="142">
        <v>0</v>
      </c>
      <c r="FN160" s="142">
        <v>0</v>
      </c>
      <c r="FO160" s="142">
        <v>0</v>
      </c>
      <c r="FP160" s="142">
        <v>0</v>
      </c>
      <c r="FQ160" s="142">
        <v>0</v>
      </c>
      <c r="FR160" s="142">
        <v>0</v>
      </c>
      <c r="FS160" s="142">
        <v>0</v>
      </c>
      <c r="FT160" s="142">
        <v>0</v>
      </c>
      <c r="FU160" s="142">
        <v>0</v>
      </c>
      <c r="FV160" s="142">
        <v>0</v>
      </c>
      <c r="FW160" s="142">
        <f t="shared" si="783"/>
        <v>0</v>
      </c>
      <c r="FX160" s="142">
        <v>0</v>
      </c>
      <c r="FY160" s="142">
        <v>0</v>
      </c>
      <c r="FZ160" s="142">
        <v>0</v>
      </c>
      <c r="GA160" s="142">
        <v>0</v>
      </c>
      <c r="GB160" s="142">
        <v>0</v>
      </c>
      <c r="GC160" s="142">
        <v>0</v>
      </c>
      <c r="GD160" s="142">
        <v>0</v>
      </c>
      <c r="GE160" s="142">
        <v>0</v>
      </c>
      <c r="GF160" s="142">
        <v>0</v>
      </c>
      <c r="GG160" s="142">
        <v>0</v>
      </c>
      <c r="GH160" s="142">
        <v>0</v>
      </c>
      <c r="GI160" s="142">
        <v>0</v>
      </c>
      <c r="GJ160" s="142">
        <f t="shared" si="784"/>
        <v>0</v>
      </c>
      <c r="GK160" s="142">
        <v>0</v>
      </c>
      <c r="GL160" s="142">
        <v>0</v>
      </c>
      <c r="GM160" s="142">
        <v>0</v>
      </c>
      <c r="GN160" s="142">
        <v>0</v>
      </c>
      <c r="GO160" s="142">
        <v>0</v>
      </c>
      <c r="GP160" s="142">
        <v>0</v>
      </c>
      <c r="GQ160" s="142">
        <v>0</v>
      </c>
      <c r="GR160" s="142">
        <v>0</v>
      </c>
      <c r="GS160" s="142">
        <v>0</v>
      </c>
      <c r="GT160" s="142">
        <v>0</v>
      </c>
      <c r="GU160" s="142">
        <v>0</v>
      </c>
      <c r="GV160" s="142">
        <v>0</v>
      </c>
      <c r="GW160" s="142">
        <f t="shared" si="785"/>
        <v>0</v>
      </c>
      <c r="GX160" s="142">
        <v>0</v>
      </c>
      <c r="GY160" s="142">
        <v>0</v>
      </c>
      <c r="GZ160" s="142">
        <v>0</v>
      </c>
      <c r="HA160" s="142">
        <v>0</v>
      </c>
      <c r="HB160" s="142">
        <v>0</v>
      </c>
      <c r="HC160" s="142">
        <v>0</v>
      </c>
      <c r="HD160" s="142">
        <v>0</v>
      </c>
      <c r="HE160" s="142">
        <v>0</v>
      </c>
      <c r="HF160" s="142">
        <v>0</v>
      </c>
      <c r="HG160" s="142">
        <v>0</v>
      </c>
      <c r="HH160" s="142">
        <v>0</v>
      </c>
      <c r="HI160" s="142">
        <v>0</v>
      </c>
      <c r="HJ160" s="142">
        <f t="shared" si="786"/>
        <v>0</v>
      </c>
      <c r="HK160" s="142">
        <v>0</v>
      </c>
      <c r="HL160" s="142">
        <v>0</v>
      </c>
      <c r="HM160" s="142">
        <v>0</v>
      </c>
      <c r="HN160" s="142">
        <v>0</v>
      </c>
      <c r="HO160" s="142">
        <v>0</v>
      </c>
      <c r="HP160" s="142">
        <v>0</v>
      </c>
      <c r="HQ160" s="142">
        <v>0</v>
      </c>
      <c r="HR160" s="142">
        <v>0</v>
      </c>
      <c r="HS160" s="142">
        <v>0</v>
      </c>
      <c r="HT160" s="142">
        <v>0</v>
      </c>
      <c r="HU160" s="142">
        <v>0</v>
      </c>
      <c r="HV160" s="142">
        <v>0</v>
      </c>
      <c r="HW160" s="142">
        <f t="shared" si="787"/>
        <v>0</v>
      </c>
      <c r="HX160" s="142">
        <v>0</v>
      </c>
      <c r="HY160" s="142">
        <v>0</v>
      </c>
      <c r="HZ160" s="142">
        <v>0</v>
      </c>
      <c r="IA160" s="142">
        <v>0</v>
      </c>
      <c r="IB160" s="142">
        <v>0</v>
      </c>
      <c r="IC160" s="142">
        <v>0</v>
      </c>
      <c r="ID160" s="142">
        <v>0</v>
      </c>
      <c r="IE160" s="142">
        <v>0</v>
      </c>
      <c r="IF160" s="142">
        <v>0</v>
      </c>
      <c r="IG160" s="142">
        <v>0</v>
      </c>
      <c r="IH160" s="142">
        <v>0</v>
      </c>
      <c r="II160" s="142">
        <v>0</v>
      </c>
      <c r="IJ160" s="142">
        <f t="shared" si="788"/>
        <v>0</v>
      </c>
      <c r="IK160" s="142">
        <v>0</v>
      </c>
      <c r="IL160" s="142">
        <v>0</v>
      </c>
      <c r="IM160" s="142">
        <v>0</v>
      </c>
      <c r="IN160" s="142">
        <v>0</v>
      </c>
      <c r="IO160" s="142">
        <v>0</v>
      </c>
      <c r="IP160" s="142">
        <v>0</v>
      </c>
      <c r="IQ160" s="142">
        <v>0</v>
      </c>
      <c r="IR160" s="142">
        <v>0</v>
      </c>
      <c r="IS160" s="142">
        <v>0</v>
      </c>
      <c r="IT160" s="142">
        <v>0</v>
      </c>
      <c r="IU160" s="142">
        <v>0</v>
      </c>
      <c r="IV160" s="142">
        <v>0</v>
      </c>
      <c r="IW160" s="142">
        <f t="shared" si="789"/>
        <v>0</v>
      </c>
      <c r="IX160" s="151">
        <v>0</v>
      </c>
      <c r="IY160" s="151">
        <v>0</v>
      </c>
      <c r="IZ160" s="151">
        <v>0</v>
      </c>
      <c r="JA160" s="151">
        <v>0</v>
      </c>
      <c r="JB160" s="151">
        <v>0</v>
      </c>
      <c r="JC160" s="151">
        <v>0</v>
      </c>
      <c r="JD160" s="151">
        <v>0</v>
      </c>
      <c r="JE160" s="151">
        <v>0</v>
      </c>
      <c r="JF160" s="151">
        <v>0</v>
      </c>
      <c r="JG160" s="151">
        <v>0</v>
      </c>
      <c r="JH160" s="151">
        <v>0</v>
      </c>
      <c r="JI160" s="151">
        <v>0</v>
      </c>
      <c r="JJ160" s="142">
        <f t="shared" si="790"/>
        <v>0</v>
      </c>
      <c r="JK160" s="151">
        <v>0</v>
      </c>
      <c r="JL160" s="151">
        <v>0</v>
      </c>
      <c r="JM160" s="151">
        <v>0</v>
      </c>
      <c r="JN160" s="151">
        <v>0</v>
      </c>
      <c r="JO160" s="151">
        <v>0</v>
      </c>
      <c r="JP160" s="151">
        <v>0</v>
      </c>
      <c r="JQ160" s="151">
        <v>0</v>
      </c>
      <c r="JR160" s="151">
        <v>0</v>
      </c>
      <c r="JS160" s="151">
        <v>0</v>
      </c>
      <c r="JT160" s="151">
        <v>0</v>
      </c>
      <c r="JU160" s="151">
        <v>0</v>
      </c>
      <c r="JV160" s="151">
        <v>0</v>
      </c>
      <c r="JW160" s="142">
        <f t="shared" si="791"/>
        <v>0</v>
      </c>
      <c r="JX160" s="151">
        <v>0</v>
      </c>
      <c r="JY160" s="151">
        <v>0</v>
      </c>
      <c r="JZ160" s="151">
        <v>0</v>
      </c>
      <c r="KA160" s="151">
        <v>0</v>
      </c>
      <c r="KB160" s="151">
        <v>0</v>
      </c>
      <c r="KC160" s="151">
        <v>0</v>
      </c>
      <c r="KD160" s="151">
        <v>0</v>
      </c>
      <c r="KE160" s="151">
        <v>0</v>
      </c>
      <c r="KF160" s="151">
        <v>0</v>
      </c>
      <c r="KG160" s="151">
        <v>0</v>
      </c>
      <c r="KH160" s="151">
        <v>0</v>
      </c>
      <c r="KI160" s="151">
        <v>0</v>
      </c>
      <c r="KJ160" s="142">
        <f t="shared" si="792"/>
        <v>0</v>
      </c>
      <c r="KK160" s="151">
        <v>0</v>
      </c>
      <c r="KL160" s="151">
        <v>0</v>
      </c>
      <c r="KM160" s="151">
        <v>0</v>
      </c>
      <c r="KN160" s="151">
        <v>0</v>
      </c>
      <c r="KO160" s="151">
        <v>0</v>
      </c>
      <c r="KP160" s="151">
        <v>0</v>
      </c>
      <c r="KQ160" s="151">
        <v>0</v>
      </c>
      <c r="KR160" s="151">
        <v>0</v>
      </c>
      <c r="KS160" s="151">
        <v>0</v>
      </c>
      <c r="KT160" s="151">
        <v>0</v>
      </c>
      <c r="KU160" s="151">
        <v>0</v>
      </c>
      <c r="KV160" s="151">
        <v>0</v>
      </c>
      <c r="KW160" s="142">
        <f t="shared" si="793"/>
        <v>0</v>
      </c>
      <c r="KX160" s="151">
        <v>0</v>
      </c>
      <c r="KY160" s="151">
        <v>0</v>
      </c>
      <c r="KZ160" s="151">
        <v>0</v>
      </c>
      <c r="LA160" s="151">
        <v>0</v>
      </c>
      <c r="LB160" s="151">
        <v>0</v>
      </c>
      <c r="LC160" s="151">
        <v>0</v>
      </c>
      <c r="LD160" s="151">
        <v>0</v>
      </c>
      <c r="LE160" s="151">
        <v>0</v>
      </c>
      <c r="LF160" s="151">
        <v>0</v>
      </c>
      <c r="LG160" s="151">
        <v>0</v>
      </c>
      <c r="LH160" s="151">
        <v>0</v>
      </c>
      <c r="LI160" s="151">
        <v>0</v>
      </c>
      <c r="LJ160" s="142">
        <f t="shared" si="794"/>
        <v>0</v>
      </c>
      <c r="LK160" s="151">
        <v>0</v>
      </c>
      <c r="LL160" s="151">
        <v>0</v>
      </c>
      <c r="LM160" s="151">
        <v>0</v>
      </c>
      <c r="LN160" s="151">
        <v>0</v>
      </c>
      <c r="LO160" s="151">
        <v>0</v>
      </c>
      <c r="LP160" s="151">
        <v>0</v>
      </c>
      <c r="LQ160" s="151">
        <v>0</v>
      </c>
      <c r="LR160" s="151">
        <v>0</v>
      </c>
      <c r="LS160" s="151">
        <v>0</v>
      </c>
      <c r="LT160" s="151">
        <v>0</v>
      </c>
      <c r="LU160" s="151">
        <v>0</v>
      </c>
      <c r="LV160" s="151">
        <v>0</v>
      </c>
      <c r="LW160" s="142">
        <f t="shared" si="795"/>
        <v>0</v>
      </c>
      <c r="LX160" s="151">
        <v>0</v>
      </c>
      <c r="LY160" s="151">
        <v>0</v>
      </c>
      <c r="LZ160" s="151">
        <v>0</v>
      </c>
      <c r="MA160" s="151">
        <v>0</v>
      </c>
      <c r="MB160" s="151">
        <v>0</v>
      </c>
      <c r="MC160" s="151">
        <v>0</v>
      </c>
      <c r="MD160" s="151">
        <v>0</v>
      </c>
      <c r="ME160" s="151">
        <v>0</v>
      </c>
      <c r="MF160" s="151">
        <v>0</v>
      </c>
      <c r="MG160" s="151">
        <v>0</v>
      </c>
      <c r="MH160" s="151">
        <v>0</v>
      </c>
      <c r="MI160" s="151">
        <v>0</v>
      </c>
      <c r="MJ160" s="142">
        <f t="shared" si="796"/>
        <v>0</v>
      </c>
    </row>
    <row r="161" spans="1:348" ht="18" x14ac:dyDescent="0.25">
      <c r="A161" s="1">
        <v>409</v>
      </c>
      <c r="B161" s="2"/>
      <c r="C161" s="246" t="s">
        <v>329</v>
      </c>
      <c r="D161" s="206" t="s">
        <v>206</v>
      </c>
      <c r="E161" s="141">
        <v>0</v>
      </c>
      <c r="F161" s="141">
        <v>0</v>
      </c>
      <c r="G161" s="141">
        <v>0</v>
      </c>
      <c r="H161" s="141">
        <v>0</v>
      </c>
      <c r="I161" s="141">
        <v>0</v>
      </c>
      <c r="J161" s="142">
        <v>0</v>
      </c>
      <c r="K161" s="142">
        <v>0</v>
      </c>
      <c r="L161" s="142">
        <v>0</v>
      </c>
      <c r="M161" s="142">
        <v>0</v>
      </c>
      <c r="N161" s="142">
        <v>0</v>
      </c>
      <c r="O161" s="142">
        <v>0</v>
      </c>
      <c r="P161" s="142">
        <v>0</v>
      </c>
      <c r="Q161" s="142">
        <v>0</v>
      </c>
      <c r="R161" s="142">
        <v>0</v>
      </c>
      <c r="S161" s="142">
        <v>0</v>
      </c>
      <c r="T161" s="142">
        <v>0</v>
      </c>
      <c r="U161" s="142">
        <v>0</v>
      </c>
      <c r="V161" s="142">
        <v>0</v>
      </c>
      <c r="W161" s="142">
        <f t="shared" si="771"/>
        <v>0</v>
      </c>
      <c r="X161" s="142">
        <v>0</v>
      </c>
      <c r="Y161" s="142">
        <v>0</v>
      </c>
      <c r="Z161" s="142">
        <v>0</v>
      </c>
      <c r="AA161" s="142">
        <v>0</v>
      </c>
      <c r="AB161" s="142">
        <v>0</v>
      </c>
      <c r="AC161" s="142">
        <v>0</v>
      </c>
      <c r="AD161" s="142">
        <v>0</v>
      </c>
      <c r="AE161" s="142">
        <v>0</v>
      </c>
      <c r="AF161" s="142">
        <v>0</v>
      </c>
      <c r="AG161" s="142">
        <v>0</v>
      </c>
      <c r="AH161" s="142">
        <v>0</v>
      </c>
      <c r="AI161" s="142">
        <v>0</v>
      </c>
      <c r="AJ161" s="142">
        <f t="shared" si="772"/>
        <v>0</v>
      </c>
      <c r="AK161" s="142">
        <v>0</v>
      </c>
      <c r="AL161" s="142">
        <v>0</v>
      </c>
      <c r="AM161" s="142">
        <v>0</v>
      </c>
      <c r="AN161" s="142">
        <v>0</v>
      </c>
      <c r="AO161" s="142">
        <v>0</v>
      </c>
      <c r="AP161" s="142">
        <v>0</v>
      </c>
      <c r="AQ161" s="142">
        <v>0</v>
      </c>
      <c r="AR161" s="142">
        <v>0</v>
      </c>
      <c r="AS161" s="142">
        <v>0</v>
      </c>
      <c r="AT161" s="142">
        <v>0</v>
      </c>
      <c r="AU161" s="142">
        <v>0</v>
      </c>
      <c r="AV161" s="142">
        <v>0</v>
      </c>
      <c r="AW161" s="142">
        <f t="shared" si="773"/>
        <v>0</v>
      </c>
      <c r="AX161" s="151">
        <v>0</v>
      </c>
      <c r="AY161" s="151">
        <v>0</v>
      </c>
      <c r="AZ161" s="151">
        <v>0</v>
      </c>
      <c r="BA161" s="151">
        <v>0</v>
      </c>
      <c r="BB161" s="151">
        <v>0</v>
      </c>
      <c r="BC161" s="151">
        <v>0</v>
      </c>
      <c r="BD161" s="151">
        <v>0</v>
      </c>
      <c r="BE161" s="151">
        <v>0</v>
      </c>
      <c r="BF161" s="151">
        <v>0</v>
      </c>
      <c r="BG161" s="151">
        <v>0</v>
      </c>
      <c r="BH161" s="151">
        <v>0</v>
      </c>
      <c r="BI161" s="142">
        <v>0</v>
      </c>
      <c r="BJ161" s="142">
        <f t="shared" si="774"/>
        <v>0</v>
      </c>
      <c r="BK161" s="151">
        <v>0</v>
      </c>
      <c r="BL161" s="151">
        <v>0</v>
      </c>
      <c r="BM161" s="151">
        <v>0</v>
      </c>
      <c r="BN161" s="151">
        <v>0</v>
      </c>
      <c r="BO161" s="151">
        <v>0</v>
      </c>
      <c r="BP161" s="151">
        <v>0</v>
      </c>
      <c r="BQ161" s="151">
        <v>0</v>
      </c>
      <c r="BR161" s="151">
        <v>0</v>
      </c>
      <c r="BS161" s="151">
        <v>0</v>
      </c>
      <c r="BT161" s="151">
        <v>0</v>
      </c>
      <c r="BU161" s="151">
        <v>0</v>
      </c>
      <c r="BV161" s="151">
        <v>0</v>
      </c>
      <c r="BW161" s="142">
        <f t="shared" si="775"/>
        <v>0</v>
      </c>
      <c r="BX161" s="151">
        <v>0</v>
      </c>
      <c r="BY161" s="151">
        <v>0</v>
      </c>
      <c r="BZ161" s="151">
        <v>0</v>
      </c>
      <c r="CA161" s="151">
        <v>0</v>
      </c>
      <c r="CB161" s="151">
        <v>0</v>
      </c>
      <c r="CC161" s="151">
        <v>0</v>
      </c>
      <c r="CD161" s="151">
        <v>0</v>
      </c>
      <c r="CE161" s="151">
        <v>0</v>
      </c>
      <c r="CF161" s="151">
        <v>0</v>
      </c>
      <c r="CG161" s="151">
        <v>0</v>
      </c>
      <c r="CH161" s="151">
        <v>0</v>
      </c>
      <c r="CI161" s="151">
        <v>0</v>
      </c>
      <c r="CJ161" s="142">
        <f t="shared" si="776"/>
        <v>0</v>
      </c>
      <c r="CK161" s="151">
        <v>0</v>
      </c>
      <c r="CL161" s="151">
        <v>0</v>
      </c>
      <c r="CM161" s="151">
        <v>0</v>
      </c>
      <c r="CN161" s="151">
        <v>0</v>
      </c>
      <c r="CO161" s="151">
        <v>0</v>
      </c>
      <c r="CP161" s="151">
        <v>0</v>
      </c>
      <c r="CQ161" s="151">
        <v>0</v>
      </c>
      <c r="CR161" s="151">
        <v>0</v>
      </c>
      <c r="CS161" s="151">
        <v>0</v>
      </c>
      <c r="CT161" s="151">
        <v>0</v>
      </c>
      <c r="CU161" s="151">
        <v>0</v>
      </c>
      <c r="CV161" s="151">
        <v>0</v>
      </c>
      <c r="CW161" s="142">
        <f t="shared" si="777"/>
        <v>0</v>
      </c>
      <c r="CX161" s="151">
        <v>0</v>
      </c>
      <c r="CY161" s="151">
        <v>0</v>
      </c>
      <c r="CZ161" s="151">
        <v>0</v>
      </c>
      <c r="DA161" s="151">
        <v>0</v>
      </c>
      <c r="DB161" s="151">
        <v>0</v>
      </c>
      <c r="DC161" s="151">
        <v>0</v>
      </c>
      <c r="DD161" s="151">
        <v>0</v>
      </c>
      <c r="DE161" s="151">
        <v>0</v>
      </c>
      <c r="DF161" s="151">
        <v>0</v>
      </c>
      <c r="DG161" s="151">
        <v>0</v>
      </c>
      <c r="DH161" s="151">
        <v>0</v>
      </c>
      <c r="DI161" s="151">
        <v>0</v>
      </c>
      <c r="DJ161" s="142">
        <f t="shared" si="778"/>
        <v>0</v>
      </c>
      <c r="DK161" s="151">
        <v>0</v>
      </c>
      <c r="DL161" s="151">
        <v>0</v>
      </c>
      <c r="DM161" s="151">
        <v>0</v>
      </c>
      <c r="DN161" s="151">
        <v>0</v>
      </c>
      <c r="DO161" s="151">
        <v>0</v>
      </c>
      <c r="DP161" s="151">
        <v>0</v>
      </c>
      <c r="DQ161" s="151">
        <v>0</v>
      </c>
      <c r="DR161" s="151">
        <v>0</v>
      </c>
      <c r="DS161" s="151">
        <v>0</v>
      </c>
      <c r="DT161" s="151">
        <v>0</v>
      </c>
      <c r="DU161" s="151">
        <v>0</v>
      </c>
      <c r="DV161" s="151">
        <v>0</v>
      </c>
      <c r="DW161" s="142">
        <f t="shared" si="779"/>
        <v>0</v>
      </c>
      <c r="DX161" s="151">
        <v>0</v>
      </c>
      <c r="DY161" s="151">
        <v>0</v>
      </c>
      <c r="DZ161" s="151">
        <v>0</v>
      </c>
      <c r="EA161" s="151">
        <v>0</v>
      </c>
      <c r="EB161" s="151">
        <v>0</v>
      </c>
      <c r="EC161" s="151">
        <v>0</v>
      </c>
      <c r="ED161" s="151">
        <v>0</v>
      </c>
      <c r="EE161" s="151">
        <v>0</v>
      </c>
      <c r="EF161" s="151">
        <v>0</v>
      </c>
      <c r="EG161" s="151">
        <v>0</v>
      </c>
      <c r="EH161" s="151">
        <v>0</v>
      </c>
      <c r="EI161" s="151">
        <v>0</v>
      </c>
      <c r="EJ161" s="142">
        <f t="shared" si="780"/>
        <v>0</v>
      </c>
      <c r="EK161" s="151">
        <v>0</v>
      </c>
      <c r="EL161" s="151">
        <v>0</v>
      </c>
      <c r="EM161" s="151">
        <v>0</v>
      </c>
      <c r="EN161" s="151">
        <v>0</v>
      </c>
      <c r="EO161" s="151">
        <v>0</v>
      </c>
      <c r="EP161" s="151">
        <v>0</v>
      </c>
      <c r="EQ161" s="151">
        <v>0</v>
      </c>
      <c r="ER161" s="151">
        <v>0</v>
      </c>
      <c r="ES161" s="151">
        <v>0</v>
      </c>
      <c r="ET161" s="151">
        <v>0</v>
      </c>
      <c r="EU161" s="151">
        <v>0</v>
      </c>
      <c r="EV161" s="151">
        <v>0</v>
      </c>
      <c r="EW161" s="142">
        <f t="shared" si="781"/>
        <v>0</v>
      </c>
      <c r="EX161" s="151">
        <v>0</v>
      </c>
      <c r="EY161" s="151">
        <v>0</v>
      </c>
      <c r="EZ161" s="151">
        <v>0</v>
      </c>
      <c r="FA161" s="151">
        <v>0</v>
      </c>
      <c r="FB161" s="151">
        <v>0</v>
      </c>
      <c r="FC161" s="151">
        <v>0</v>
      </c>
      <c r="FD161" s="151">
        <v>0</v>
      </c>
      <c r="FE161" s="151">
        <v>0</v>
      </c>
      <c r="FF161" s="151">
        <v>0</v>
      </c>
      <c r="FG161" s="151">
        <v>0</v>
      </c>
      <c r="FH161" s="151">
        <v>0</v>
      </c>
      <c r="FI161" s="151">
        <v>0</v>
      </c>
      <c r="FJ161" s="142">
        <f t="shared" si="782"/>
        <v>0</v>
      </c>
      <c r="FK161" s="151">
        <v>0</v>
      </c>
      <c r="FL161" s="151">
        <v>0</v>
      </c>
      <c r="FM161" s="151">
        <v>0</v>
      </c>
      <c r="FN161" s="151">
        <v>0</v>
      </c>
      <c r="FO161" s="151">
        <v>0</v>
      </c>
      <c r="FP161" s="151">
        <v>0</v>
      </c>
      <c r="FQ161" s="151">
        <v>0</v>
      </c>
      <c r="FR161" s="151">
        <v>0</v>
      </c>
      <c r="FS161" s="151">
        <v>0</v>
      </c>
      <c r="FT161" s="151">
        <v>0</v>
      </c>
      <c r="FU161" s="151">
        <v>0</v>
      </c>
      <c r="FV161" s="151">
        <v>0</v>
      </c>
      <c r="FW161" s="142">
        <f t="shared" si="783"/>
        <v>0</v>
      </c>
      <c r="FX161" s="151">
        <v>0</v>
      </c>
      <c r="FY161" s="151">
        <v>0</v>
      </c>
      <c r="FZ161" s="151">
        <v>0</v>
      </c>
      <c r="GA161" s="151">
        <v>0</v>
      </c>
      <c r="GB161" s="151">
        <v>0</v>
      </c>
      <c r="GC161" s="151">
        <v>0</v>
      </c>
      <c r="GD161" s="151">
        <v>0</v>
      </c>
      <c r="GE161" s="151">
        <v>0</v>
      </c>
      <c r="GF161" s="151">
        <v>0</v>
      </c>
      <c r="GG161" s="151">
        <v>0</v>
      </c>
      <c r="GH161" s="151">
        <v>0</v>
      </c>
      <c r="GI161" s="151">
        <v>0</v>
      </c>
      <c r="GJ161" s="142">
        <f t="shared" si="784"/>
        <v>0</v>
      </c>
      <c r="GK161" s="151">
        <v>0</v>
      </c>
      <c r="GL161" s="151">
        <v>0</v>
      </c>
      <c r="GM161" s="151">
        <v>0</v>
      </c>
      <c r="GN161" s="151">
        <v>0</v>
      </c>
      <c r="GO161" s="151">
        <v>0</v>
      </c>
      <c r="GP161" s="151">
        <v>0</v>
      </c>
      <c r="GQ161" s="151">
        <v>0</v>
      </c>
      <c r="GR161" s="151">
        <v>0</v>
      </c>
      <c r="GS161" s="151">
        <v>0</v>
      </c>
      <c r="GT161" s="151">
        <v>0</v>
      </c>
      <c r="GU161" s="151">
        <v>0</v>
      </c>
      <c r="GV161" s="151">
        <v>0</v>
      </c>
      <c r="GW161" s="142">
        <f t="shared" si="785"/>
        <v>0</v>
      </c>
      <c r="GX161" s="151">
        <v>0</v>
      </c>
      <c r="GY161" s="151">
        <v>0</v>
      </c>
      <c r="GZ161" s="151">
        <v>0</v>
      </c>
      <c r="HA161" s="151">
        <v>0</v>
      </c>
      <c r="HB161" s="151">
        <v>0</v>
      </c>
      <c r="HC161" s="151">
        <v>0</v>
      </c>
      <c r="HD161" s="151">
        <v>0</v>
      </c>
      <c r="HE161" s="151">
        <v>0</v>
      </c>
      <c r="HF161" s="151">
        <v>0</v>
      </c>
      <c r="HG161" s="151">
        <v>0</v>
      </c>
      <c r="HH161" s="151">
        <v>0</v>
      </c>
      <c r="HI161" s="151">
        <v>0</v>
      </c>
      <c r="HJ161" s="142">
        <f t="shared" si="786"/>
        <v>0</v>
      </c>
      <c r="HK161" s="151">
        <v>0</v>
      </c>
      <c r="HL161" s="151">
        <v>0</v>
      </c>
      <c r="HM161" s="151">
        <v>0</v>
      </c>
      <c r="HN161" s="151">
        <v>0</v>
      </c>
      <c r="HO161" s="151">
        <v>0</v>
      </c>
      <c r="HP161" s="151">
        <v>0</v>
      </c>
      <c r="HQ161" s="151">
        <v>0</v>
      </c>
      <c r="HR161" s="151">
        <v>0</v>
      </c>
      <c r="HS161" s="151">
        <v>0</v>
      </c>
      <c r="HT161" s="151">
        <v>0</v>
      </c>
      <c r="HU161" s="151">
        <v>0</v>
      </c>
      <c r="HV161" s="151">
        <v>0</v>
      </c>
      <c r="HW161" s="142">
        <f t="shared" si="787"/>
        <v>0</v>
      </c>
      <c r="HX161" s="151">
        <v>0</v>
      </c>
      <c r="HY161" s="151">
        <v>0</v>
      </c>
      <c r="HZ161" s="151">
        <v>0</v>
      </c>
      <c r="IA161" s="151">
        <v>0</v>
      </c>
      <c r="IB161" s="151">
        <v>0</v>
      </c>
      <c r="IC161" s="151">
        <v>0</v>
      </c>
      <c r="ID161" s="151">
        <v>0</v>
      </c>
      <c r="IE161" s="151">
        <v>0</v>
      </c>
      <c r="IF161" s="151">
        <v>0</v>
      </c>
      <c r="IG161" s="151">
        <v>0</v>
      </c>
      <c r="IH161" s="151">
        <v>0</v>
      </c>
      <c r="II161" s="151">
        <v>0</v>
      </c>
      <c r="IJ161" s="142">
        <f t="shared" si="788"/>
        <v>0</v>
      </c>
      <c r="IK161" s="151">
        <v>0</v>
      </c>
      <c r="IL161" s="151">
        <v>0</v>
      </c>
      <c r="IM161" s="151">
        <v>0</v>
      </c>
      <c r="IN161" s="151">
        <v>0</v>
      </c>
      <c r="IO161" s="151">
        <v>0</v>
      </c>
      <c r="IP161" s="151">
        <v>0</v>
      </c>
      <c r="IQ161" s="151">
        <v>0</v>
      </c>
      <c r="IR161" s="151">
        <v>0</v>
      </c>
      <c r="IS161" s="151">
        <v>0</v>
      </c>
      <c r="IT161" s="151">
        <v>0</v>
      </c>
      <c r="IU161" s="151">
        <v>0</v>
      </c>
      <c r="IV161" s="151">
        <v>0</v>
      </c>
      <c r="IW161" s="142">
        <f t="shared" si="789"/>
        <v>0</v>
      </c>
      <c r="IX161" s="151">
        <v>0</v>
      </c>
      <c r="IY161" s="151">
        <v>0</v>
      </c>
      <c r="IZ161" s="151">
        <v>0</v>
      </c>
      <c r="JA161" s="151">
        <v>0</v>
      </c>
      <c r="JB161" s="151">
        <v>0</v>
      </c>
      <c r="JC161" s="151">
        <v>0</v>
      </c>
      <c r="JD161" s="151">
        <v>0</v>
      </c>
      <c r="JE161" s="151">
        <v>0</v>
      </c>
      <c r="JF161" s="151">
        <v>0</v>
      </c>
      <c r="JG161" s="151">
        <v>0</v>
      </c>
      <c r="JH161" s="151">
        <v>0</v>
      </c>
      <c r="JI161" s="151">
        <v>0</v>
      </c>
      <c r="JJ161" s="142">
        <f t="shared" si="790"/>
        <v>0</v>
      </c>
      <c r="JK161" s="151">
        <v>0</v>
      </c>
      <c r="JL161" s="151">
        <v>0</v>
      </c>
      <c r="JM161" s="151">
        <v>0</v>
      </c>
      <c r="JN161" s="151">
        <v>0</v>
      </c>
      <c r="JO161" s="151">
        <v>0</v>
      </c>
      <c r="JP161" s="151">
        <v>0</v>
      </c>
      <c r="JQ161" s="151">
        <v>0</v>
      </c>
      <c r="JR161" s="151">
        <v>0</v>
      </c>
      <c r="JS161" s="151">
        <v>0</v>
      </c>
      <c r="JT161" s="151">
        <v>0</v>
      </c>
      <c r="JU161" s="151">
        <v>0</v>
      </c>
      <c r="JV161" s="151">
        <v>0</v>
      </c>
      <c r="JW161" s="142">
        <f t="shared" si="791"/>
        <v>0</v>
      </c>
      <c r="JX161" s="151">
        <v>0</v>
      </c>
      <c r="JY161" s="151">
        <v>0</v>
      </c>
      <c r="JZ161" s="151">
        <v>0</v>
      </c>
      <c r="KA161" s="151">
        <v>0</v>
      </c>
      <c r="KB161" s="151">
        <v>0</v>
      </c>
      <c r="KC161" s="151">
        <v>0</v>
      </c>
      <c r="KD161" s="151">
        <v>0</v>
      </c>
      <c r="KE161" s="151">
        <v>0</v>
      </c>
      <c r="KF161" s="151">
        <v>0</v>
      </c>
      <c r="KG161" s="151">
        <v>0</v>
      </c>
      <c r="KH161" s="151">
        <v>0</v>
      </c>
      <c r="KI161" s="151">
        <v>0</v>
      </c>
      <c r="KJ161" s="142">
        <f t="shared" si="792"/>
        <v>0</v>
      </c>
      <c r="KK161" s="151">
        <v>0</v>
      </c>
      <c r="KL161" s="151">
        <v>0</v>
      </c>
      <c r="KM161" s="151">
        <v>0</v>
      </c>
      <c r="KN161" s="151">
        <v>0</v>
      </c>
      <c r="KO161" s="151">
        <v>0</v>
      </c>
      <c r="KP161" s="151">
        <v>0</v>
      </c>
      <c r="KQ161" s="151">
        <v>0</v>
      </c>
      <c r="KR161" s="151">
        <v>0</v>
      </c>
      <c r="KS161" s="151">
        <v>0</v>
      </c>
      <c r="KT161" s="151">
        <v>0</v>
      </c>
      <c r="KU161" s="151">
        <v>0</v>
      </c>
      <c r="KV161" s="151">
        <v>0</v>
      </c>
      <c r="KW161" s="142">
        <f t="shared" si="793"/>
        <v>0</v>
      </c>
      <c r="KX161" s="151">
        <v>0</v>
      </c>
      <c r="KY161" s="151">
        <v>0</v>
      </c>
      <c r="KZ161" s="151">
        <v>0</v>
      </c>
      <c r="LA161" s="151">
        <v>0</v>
      </c>
      <c r="LB161" s="151">
        <v>0</v>
      </c>
      <c r="LC161" s="151">
        <v>0</v>
      </c>
      <c r="LD161" s="151">
        <v>0</v>
      </c>
      <c r="LE161" s="151">
        <v>0</v>
      </c>
      <c r="LF161" s="151">
        <v>0</v>
      </c>
      <c r="LG161" s="151">
        <v>0</v>
      </c>
      <c r="LH161" s="151">
        <v>0</v>
      </c>
      <c r="LI161" s="151">
        <v>0</v>
      </c>
      <c r="LJ161" s="142">
        <f t="shared" si="794"/>
        <v>0</v>
      </c>
      <c r="LK161" s="151">
        <v>0</v>
      </c>
      <c r="LL161" s="151">
        <v>0</v>
      </c>
      <c r="LM161" s="151">
        <v>0</v>
      </c>
      <c r="LN161" s="151">
        <v>0</v>
      </c>
      <c r="LO161" s="151">
        <v>0</v>
      </c>
      <c r="LP161" s="151">
        <v>0</v>
      </c>
      <c r="LQ161" s="151">
        <v>0</v>
      </c>
      <c r="LR161" s="151">
        <v>0</v>
      </c>
      <c r="LS161" s="151">
        <v>0</v>
      </c>
      <c r="LT161" s="151">
        <v>0</v>
      </c>
      <c r="LU161" s="151">
        <v>0</v>
      </c>
      <c r="LV161" s="151">
        <v>0</v>
      </c>
      <c r="LW161" s="142">
        <f t="shared" si="795"/>
        <v>0</v>
      </c>
      <c r="LX161" s="151">
        <v>0</v>
      </c>
      <c r="LY161" s="151">
        <v>0</v>
      </c>
      <c r="LZ161" s="151">
        <v>0</v>
      </c>
      <c r="MA161" s="151">
        <v>0</v>
      </c>
      <c r="MB161" s="151">
        <v>0</v>
      </c>
      <c r="MC161" s="151">
        <v>0</v>
      </c>
      <c r="MD161" s="151">
        <v>0</v>
      </c>
      <c r="ME161" s="151">
        <v>0</v>
      </c>
      <c r="MF161" s="151">
        <v>0</v>
      </c>
      <c r="MG161" s="151">
        <v>0</v>
      </c>
      <c r="MH161" s="151">
        <v>0</v>
      </c>
      <c r="MI161" s="151">
        <v>0</v>
      </c>
      <c r="MJ161" s="142">
        <f t="shared" si="796"/>
        <v>0</v>
      </c>
    </row>
    <row r="162" spans="1:348" x14ac:dyDescent="0.2">
      <c r="A162" s="42"/>
      <c r="B162" s="43"/>
      <c r="C162" s="245" t="s">
        <v>395</v>
      </c>
      <c r="D162" s="205" t="s">
        <v>395</v>
      </c>
      <c r="E162" s="143"/>
      <c r="F162" s="143"/>
      <c r="G162" s="143"/>
      <c r="H162" s="143"/>
      <c r="I162" s="143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  <c r="AA162" s="139"/>
      <c r="AB162" s="139"/>
      <c r="AC162" s="139"/>
      <c r="AD162" s="139"/>
      <c r="AE162" s="139"/>
      <c r="AF162" s="139"/>
      <c r="AG162" s="139"/>
      <c r="AH162" s="139"/>
      <c r="AI162" s="139"/>
      <c r="AJ162" s="139"/>
      <c r="AK162" s="139"/>
      <c r="AL162" s="139"/>
      <c r="AM162" s="139"/>
      <c r="AN162" s="139"/>
      <c r="AO162" s="139"/>
      <c r="AP162" s="139"/>
      <c r="AQ162" s="139"/>
      <c r="AR162" s="139"/>
      <c r="AS162" s="139"/>
      <c r="AT162" s="139"/>
      <c r="AU162" s="139"/>
      <c r="AV162" s="139"/>
      <c r="AW162" s="139"/>
      <c r="AX162" s="139"/>
      <c r="AY162" s="139"/>
      <c r="AZ162" s="139"/>
      <c r="BA162" s="139"/>
      <c r="BB162" s="139"/>
      <c r="BC162" s="139"/>
      <c r="BD162" s="139"/>
      <c r="BE162" s="139"/>
      <c r="BF162" s="139"/>
      <c r="BG162" s="139"/>
      <c r="BH162" s="139"/>
      <c r="BI162" s="139"/>
      <c r="BJ162" s="139"/>
      <c r="BK162" s="139"/>
      <c r="BL162" s="139"/>
      <c r="BM162" s="139"/>
      <c r="BN162" s="139"/>
      <c r="BO162" s="139"/>
      <c r="BP162" s="139"/>
      <c r="BQ162" s="139"/>
      <c r="BR162" s="139"/>
      <c r="BS162" s="139"/>
      <c r="BT162" s="139"/>
      <c r="BU162" s="139"/>
      <c r="BV162" s="139"/>
      <c r="BW162" s="139"/>
      <c r="BX162" s="139"/>
      <c r="BY162" s="139"/>
      <c r="BZ162" s="139"/>
      <c r="CA162" s="139"/>
      <c r="CB162" s="139"/>
      <c r="CC162" s="139"/>
      <c r="CD162" s="139"/>
      <c r="CE162" s="139"/>
      <c r="CF162" s="139"/>
      <c r="CG162" s="139"/>
      <c r="CH162" s="139"/>
      <c r="CI162" s="139"/>
      <c r="CJ162" s="139"/>
      <c r="CK162" s="139"/>
      <c r="CL162" s="139"/>
      <c r="CM162" s="139"/>
      <c r="CN162" s="139"/>
      <c r="CO162" s="139"/>
      <c r="CP162" s="139"/>
      <c r="CQ162" s="139"/>
      <c r="CR162" s="139"/>
      <c r="CS162" s="139"/>
      <c r="CT162" s="139"/>
      <c r="CU162" s="139"/>
      <c r="CV162" s="139"/>
      <c r="CW162" s="139"/>
      <c r="CX162" s="139"/>
      <c r="CY162" s="139"/>
      <c r="CZ162" s="139"/>
      <c r="DA162" s="139"/>
      <c r="DB162" s="139"/>
      <c r="DC162" s="139"/>
      <c r="DD162" s="139"/>
      <c r="DE162" s="139"/>
      <c r="DF162" s="139"/>
      <c r="DG162" s="139"/>
      <c r="DH162" s="139"/>
      <c r="DI162" s="139"/>
      <c r="DJ162" s="139"/>
      <c r="DK162" s="139"/>
      <c r="DL162" s="139"/>
      <c r="DM162" s="139"/>
      <c r="DN162" s="139"/>
      <c r="DO162" s="139"/>
      <c r="DP162" s="139"/>
      <c r="DQ162" s="139"/>
      <c r="DR162" s="139"/>
      <c r="DS162" s="139"/>
      <c r="DT162" s="139"/>
      <c r="DU162" s="139"/>
      <c r="DV162" s="139"/>
      <c r="DW162" s="139"/>
      <c r="DX162" s="139"/>
      <c r="DY162" s="139"/>
      <c r="DZ162" s="139"/>
      <c r="EA162" s="139"/>
      <c r="EB162" s="139"/>
      <c r="EC162" s="139"/>
      <c r="ED162" s="139"/>
      <c r="EE162" s="139"/>
      <c r="EF162" s="139"/>
      <c r="EG162" s="139"/>
      <c r="EH162" s="139"/>
      <c r="EI162" s="139"/>
      <c r="EJ162" s="139"/>
      <c r="EK162" s="139"/>
      <c r="EL162" s="139"/>
      <c r="EM162" s="139"/>
      <c r="EN162" s="139"/>
      <c r="EO162" s="139"/>
      <c r="EP162" s="139"/>
      <c r="EQ162" s="139"/>
      <c r="ER162" s="139"/>
      <c r="ES162" s="139"/>
      <c r="ET162" s="139"/>
      <c r="EU162" s="139"/>
      <c r="EV162" s="139"/>
      <c r="EW162" s="139"/>
      <c r="EX162" s="139"/>
      <c r="EY162" s="139"/>
      <c r="EZ162" s="139"/>
      <c r="FA162" s="139"/>
      <c r="FB162" s="139"/>
      <c r="FC162" s="139"/>
      <c r="FD162" s="139"/>
      <c r="FE162" s="139"/>
      <c r="FF162" s="139"/>
      <c r="FG162" s="139"/>
      <c r="FH162" s="139"/>
      <c r="FI162" s="139"/>
      <c r="FJ162" s="139"/>
      <c r="FK162" s="139"/>
      <c r="FL162" s="139"/>
      <c r="FM162" s="139"/>
      <c r="FN162" s="139"/>
      <c r="FO162" s="139"/>
      <c r="FP162" s="139"/>
      <c r="FQ162" s="139"/>
      <c r="FR162" s="139"/>
      <c r="FS162" s="139"/>
      <c r="FT162" s="139"/>
      <c r="FU162" s="139"/>
      <c r="FV162" s="139"/>
      <c r="FW162" s="139"/>
      <c r="FX162" s="139"/>
      <c r="FY162" s="139"/>
      <c r="FZ162" s="139"/>
      <c r="GA162" s="139"/>
      <c r="GB162" s="139"/>
      <c r="GC162" s="139"/>
      <c r="GD162" s="139"/>
      <c r="GE162" s="139"/>
      <c r="GF162" s="139"/>
      <c r="GG162" s="139"/>
      <c r="GH162" s="139"/>
      <c r="GI162" s="139"/>
      <c r="GJ162" s="139"/>
      <c r="GK162" s="139"/>
      <c r="GL162" s="139"/>
      <c r="GM162" s="139"/>
      <c r="GN162" s="139"/>
      <c r="GO162" s="139"/>
      <c r="GP162" s="139"/>
      <c r="GQ162" s="139"/>
      <c r="GR162" s="139"/>
      <c r="GS162" s="139"/>
      <c r="GT162" s="139"/>
      <c r="GU162" s="139"/>
      <c r="GV162" s="139"/>
      <c r="GW162" s="139"/>
      <c r="GX162" s="139"/>
      <c r="GY162" s="139"/>
      <c r="GZ162" s="139"/>
      <c r="HA162" s="139"/>
      <c r="HB162" s="139"/>
      <c r="HC162" s="139"/>
      <c r="HD162" s="139"/>
      <c r="HE162" s="139"/>
      <c r="HF162" s="139"/>
      <c r="HG162" s="139"/>
      <c r="HH162" s="139"/>
      <c r="HI162" s="139"/>
      <c r="HJ162" s="139"/>
      <c r="HK162" s="139"/>
      <c r="HL162" s="139"/>
      <c r="HM162" s="139"/>
      <c r="HN162" s="139"/>
      <c r="HO162" s="139"/>
      <c r="HP162" s="139"/>
      <c r="HQ162" s="139"/>
      <c r="HR162" s="139"/>
      <c r="HS162" s="139"/>
      <c r="HT162" s="139"/>
      <c r="HU162" s="139"/>
      <c r="HV162" s="139"/>
      <c r="HW162" s="139"/>
      <c r="HX162" s="139"/>
      <c r="HY162" s="139"/>
      <c r="HZ162" s="139"/>
      <c r="IA162" s="139"/>
      <c r="IB162" s="139"/>
      <c r="IC162" s="139"/>
      <c r="ID162" s="139"/>
      <c r="IE162" s="139"/>
      <c r="IF162" s="139"/>
      <c r="IG162" s="139"/>
      <c r="IH162" s="139"/>
      <c r="II162" s="139"/>
      <c r="IJ162" s="139"/>
      <c r="IK162" s="139"/>
      <c r="IL162" s="139"/>
      <c r="IM162" s="139"/>
      <c r="IN162" s="139"/>
      <c r="IO162" s="139"/>
      <c r="IP162" s="139"/>
      <c r="IQ162" s="139"/>
      <c r="IR162" s="139"/>
      <c r="IS162" s="139"/>
      <c r="IT162" s="139"/>
      <c r="IU162" s="139"/>
      <c r="IV162" s="139"/>
      <c r="IW162" s="139"/>
      <c r="IX162" s="139"/>
      <c r="IY162" s="139"/>
      <c r="IZ162" s="139"/>
      <c r="JA162" s="139"/>
      <c r="JB162" s="139"/>
      <c r="JC162" s="139"/>
      <c r="JD162" s="139"/>
      <c r="JE162" s="139"/>
      <c r="JF162" s="139"/>
      <c r="JG162" s="139"/>
      <c r="JH162" s="139"/>
      <c r="JI162" s="139"/>
      <c r="JJ162" s="139"/>
      <c r="JK162" s="139"/>
      <c r="JL162" s="139"/>
      <c r="JM162" s="139"/>
      <c r="JN162" s="139"/>
      <c r="JO162" s="139"/>
      <c r="JP162" s="139"/>
      <c r="JQ162" s="139"/>
      <c r="JR162" s="139"/>
      <c r="JS162" s="139"/>
      <c r="JT162" s="139"/>
      <c r="JU162" s="139"/>
      <c r="JV162" s="139"/>
      <c r="JW162" s="139"/>
      <c r="JX162" s="139"/>
      <c r="JY162" s="139"/>
      <c r="JZ162" s="139"/>
      <c r="KA162" s="139"/>
      <c r="KB162" s="139"/>
      <c r="KC162" s="139"/>
      <c r="KD162" s="139"/>
      <c r="KE162" s="139"/>
      <c r="KF162" s="139"/>
      <c r="KG162" s="139"/>
      <c r="KH162" s="139"/>
      <c r="KI162" s="139"/>
      <c r="KJ162" s="139"/>
      <c r="KK162" s="139"/>
      <c r="KL162" s="139"/>
      <c r="KM162" s="139"/>
      <c r="KN162" s="139"/>
      <c r="KO162" s="139"/>
      <c r="KP162" s="139"/>
      <c r="KQ162" s="139"/>
      <c r="KR162" s="139"/>
      <c r="KS162" s="139"/>
      <c r="KT162" s="139"/>
      <c r="KU162" s="139"/>
      <c r="KV162" s="139"/>
      <c r="KW162" s="139"/>
      <c r="KX162" s="139"/>
      <c r="KY162" s="139"/>
      <c r="KZ162" s="139"/>
      <c r="LA162" s="139"/>
      <c r="LB162" s="139"/>
      <c r="LC162" s="139"/>
      <c r="LD162" s="139"/>
      <c r="LE162" s="139"/>
      <c r="LF162" s="139"/>
      <c r="LG162" s="139"/>
      <c r="LH162" s="139"/>
      <c r="LI162" s="139"/>
      <c r="LJ162" s="139"/>
      <c r="LK162" s="139"/>
      <c r="LL162" s="139"/>
      <c r="LM162" s="139"/>
      <c r="LN162" s="139"/>
      <c r="LO162" s="139"/>
      <c r="LP162" s="139"/>
      <c r="LQ162" s="139"/>
      <c r="LR162" s="139"/>
      <c r="LS162" s="139"/>
      <c r="LT162" s="139"/>
      <c r="LU162" s="139"/>
      <c r="LV162" s="139"/>
      <c r="LW162" s="139"/>
      <c r="LX162" s="139"/>
      <c r="LY162" s="139"/>
      <c r="LZ162" s="139"/>
      <c r="MA162" s="139"/>
      <c r="MB162" s="139"/>
      <c r="MC162" s="139"/>
      <c r="MD162" s="139"/>
      <c r="ME162" s="139"/>
      <c r="MF162" s="139"/>
      <c r="MG162" s="139"/>
      <c r="MH162" s="139"/>
      <c r="MI162" s="139"/>
      <c r="MJ162" s="139"/>
    </row>
    <row r="163" spans="1:348" ht="20.25" x14ac:dyDescent="0.3">
      <c r="A163" s="44">
        <v>41</v>
      </c>
      <c r="B163" s="45"/>
      <c r="C163" s="244" t="s">
        <v>135</v>
      </c>
      <c r="D163" s="204" t="s">
        <v>238</v>
      </c>
      <c r="E163" s="140">
        <f t="shared" ref="E163:V163" si="798">E165+E167+E208+E211+E219</f>
        <v>570372120.68102157</v>
      </c>
      <c r="F163" s="140">
        <f t="shared" si="798"/>
        <v>819975525.78868306</v>
      </c>
      <c r="G163" s="140">
        <f t="shared" si="798"/>
        <v>1090685094.3081288</v>
      </c>
      <c r="H163" s="140">
        <f t="shared" si="798"/>
        <v>1330930862.9611084</v>
      </c>
      <c r="I163" s="140">
        <f t="shared" si="798"/>
        <v>1516580499.9165421</v>
      </c>
      <c r="J163" s="137">
        <f t="shared" si="798"/>
        <v>1725709514.2714074</v>
      </c>
      <c r="K163" s="137">
        <f t="shared" si="798"/>
        <v>147199933.92867076</v>
      </c>
      <c r="L163" s="137">
        <f t="shared" si="798"/>
        <v>154724278.77928004</v>
      </c>
      <c r="M163" s="137">
        <f t="shared" si="798"/>
        <v>155762982.66844711</v>
      </c>
      <c r="N163" s="137">
        <f t="shared" si="798"/>
        <v>155223465.05869916</v>
      </c>
      <c r="O163" s="137">
        <f t="shared" si="798"/>
        <v>154511259.24998611</v>
      </c>
      <c r="P163" s="137">
        <f t="shared" si="798"/>
        <v>193549733.62822008</v>
      </c>
      <c r="Q163" s="137">
        <f t="shared" si="798"/>
        <v>176394776.19206592</v>
      </c>
      <c r="R163" s="137">
        <f t="shared" si="798"/>
        <v>155170130.89078057</v>
      </c>
      <c r="S163" s="137">
        <f t="shared" si="798"/>
        <v>156051828.43710008</v>
      </c>
      <c r="T163" s="137">
        <f t="shared" si="798"/>
        <v>157175472.23613197</v>
      </c>
      <c r="U163" s="137">
        <f t="shared" si="798"/>
        <v>158174433.17754409</v>
      </c>
      <c r="V163" s="137">
        <f t="shared" si="798"/>
        <v>158822688.89445278</v>
      </c>
      <c r="W163" s="137">
        <f>K163+L163+M163+N163+O163+P163+Q163+R163+S163+T163+U163+V163</f>
        <v>1922760983.1413786</v>
      </c>
      <c r="X163" s="137">
        <f t="shared" ref="X163:AI163" si="799">X165+X167+X208+X211+X219</f>
        <v>164394646.13587052</v>
      </c>
      <c r="Y163" s="137">
        <f t="shared" si="799"/>
        <v>172314417.45952263</v>
      </c>
      <c r="Z163" s="137">
        <f t="shared" si="799"/>
        <v>171912514.60524124</v>
      </c>
      <c r="AA163" s="137">
        <f t="shared" si="799"/>
        <v>172358312.46870309</v>
      </c>
      <c r="AB163" s="137">
        <f t="shared" si="799"/>
        <v>174378580.37055585</v>
      </c>
      <c r="AC163" s="137">
        <f t="shared" si="799"/>
        <v>216316362.04306459</v>
      </c>
      <c r="AD163" s="137">
        <f t="shared" si="799"/>
        <v>176025842.93106329</v>
      </c>
      <c r="AE163" s="137">
        <f t="shared" si="799"/>
        <v>177435830.82957771</v>
      </c>
      <c r="AF163" s="137">
        <f t="shared" si="799"/>
        <v>177860414.53430146</v>
      </c>
      <c r="AG163" s="137">
        <f t="shared" si="799"/>
        <v>179353997.66316143</v>
      </c>
      <c r="AH163" s="137">
        <f t="shared" si="799"/>
        <v>205097588.04873976</v>
      </c>
      <c r="AI163" s="137">
        <f t="shared" si="799"/>
        <v>182397855.11600736</v>
      </c>
      <c r="AJ163" s="137">
        <f>X163+Y163+Z163+AA163+AB163+AC163+AD163+AE163+AF163+AG163+AH163+AI163</f>
        <v>2169846362.2058091</v>
      </c>
      <c r="AK163" s="137">
        <f t="shared" ref="AK163:AV163" si="800">AK165+AK167+AK208+AK211+AK219</f>
        <v>192042447.00383914</v>
      </c>
      <c r="AL163" s="137">
        <f t="shared" si="800"/>
        <v>191824115.33967623</v>
      </c>
      <c r="AM163" s="137">
        <f t="shared" si="800"/>
        <v>189290393.92421967</v>
      </c>
      <c r="AN163" s="137">
        <f t="shared" si="800"/>
        <v>189869078.61792693</v>
      </c>
      <c r="AO163" s="137">
        <f t="shared" si="800"/>
        <v>191051740.11016527</v>
      </c>
      <c r="AP163" s="137">
        <f t="shared" si="800"/>
        <v>246389271.40711066</v>
      </c>
      <c r="AQ163" s="137">
        <f t="shared" si="800"/>
        <v>199036116.6750125</v>
      </c>
      <c r="AR163" s="137">
        <f t="shared" si="800"/>
        <v>199715402.27007183</v>
      </c>
      <c r="AS163" s="137">
        <f t="shared" si="800"/>
        <v>198372416.95877153</v>
      </c>
      <c r="AT163" s="137">
        <f t="shared" si="800"/>
        <v>199583867.46786854</v>
      </c>
      <c r="AU163" s="137">
        <f t="shared" si="800"/>
        <v>225575112.66900352</v>
      </c>
      <c r="AV163" s="137">
        <f t="shared" si="800"/>
        <v>200057164.91403767</v>
      </c>
      <c r="AW163" s="137">
        <f>AK163+AL163+AM163+AN163+AO163+AP163+AQ163+AR163+AS163+AT163+AU163+AV163</f>
        <v>2422807127.3577037</v>
      </c>
      <c r="AX163" s="137">
        <f t="shared" ref="AX163:BI163" si="801">AX165+AX167+AX208+AX211+AX219</f>
        <v>202212001.33533633</v>
      </c>
      <c r="AY163" s="137">
        <f t="shared" si="801"/>
        <v>210678117.1757637</v>
      </c>
      <c r="AZ163" s="137">
        <f t="shared" si="801"/>
        <v>210299970.78951761</v>
      </c>
      <c r="BA163" s="137">
        <f t="shared" si="801"/>
        <v>211999265.56501421</v>
      </c>
      <c r="BB163" s="137">
        <f t="shared" si="801"/>
        <v>211642530.46236023</v>
      </c>
      <c r="BC163" s="137">
        <f t="shared" si="801"/>
        <v>293332194.12452012</v>
      </c>
      <c r="BD163" s="137">
        <f t="shared" si="801"/>
        <v>216059618.59455851</v>
      </c>
      <c r="BE163" s="137">
        <f t="shared" si="801"/>
        <v>214525095.97729927</v>
      </c>
      <c r="BF163" s="137">
        <f t="shared" si="801"/>
        <v>228281217.65982303</v>
      </c>
      <c r="BG163" s="137">
        <f t="shared" si="801"/>
        <v>232070726.92371899</v>
      </c>
      <c r="BH163" s="137">
        <f t="shared" si="801"/>
        <v>233174115.3396762</v>
      </c>
      <c r="BI163" s="137">
        <f t="shared" si="801"/>
        <v>230736663.32832593</v>
      </c>
      <c r="BJ163" s="137">
        <f>AX163+AY163+AZ163+BA163+BB163+BC163+BD163+BE163+BF163+BG163+BH163+BI163</f>
        <v>2695011517.2759142</v>
      </c>
      <c r="BK163" s="137">
        <f t="shared" ref="BK163:BV163" si="802">BK165+BK167+BK208+BK211+BK219</f>
        <v>234251827.7416124</v>
      </c>
      <c r="BL163" s="137">
        <f t="shared" si="802"/>
        <v>241861821.89951602</v>
      </c>
      <c r="BM163" s="137">
        <f t="shared" si="802"/>
        <v>242665406.44299781</v>
      </c>
      <c r="BN163" s="137">
        <f t="shared" si="802"/>
        <v>244280633.45017526</v>
      </c>
      <c r="BO163" s="137">
        <f t="shared" si="802"/>
        <v>244632073.1096645</v>
      </c>
      <c r="BP163" s="137">
        <f t="shared" si="802"/>
        <v>331152683.19145381</v>
      </c>
      <c r="BQ163" s="137">
        <f t="shared" si="802"/>
        <v>247443340.01001504</v>
      </c>
      <c r="BR163" s="137">
        <f t="shared" si="802"/>
        <v>242962948.58955097</v>
      </c>
      <c r="BS163" s="137">
        <f t="shared" si="802"/>
        <v>244613728.92672345</v>
      </c>
      <c r="BT163" s="137">
        <f t="shared" si="802"/>
        <v>246530078.45100984</v>
      </c>
      <c r="BU163" s="137">
        <f t="shared" si="802"/>
        <v>248271899.51594061</v>
      </c>
      <c r="BV163" s="137">
        <f t="shared" si="802"/>
        <v>246308283.2582207</v>
      </c>
      <c r="BW163" s="137">
        <f>BK163+BL163+BM163+BN163+BO163+BP163+BQ163+BR163+BS163+BT163+BU163+BV163</f>
        <v>3014974724.5868802</v>
      </c>
      <c r="BX163" s="137">
        <f t="shared" ref="BX163:CI163" si="803">BX165+BX167+BX208+BX211+BX219</f>
        <v>246500066.76681694</v>
      </c>
      <c r="BY163" s="137">
        <f t="shared" si="803"/>
        <v>249856822.73410118</v>
      </c>
      <c r="BZ163" s="137">
        <f t="shared" si="803"/>
        <v>257669725.42146555</v>
      </c>
      <c r="CA163" s="137">
        <f t="shared" si="803"/>
        <v>260790256.21765983</v>
      </c>
      <c r="CB163" s="137">
        <f t="shared" si="803"/>
        <v>261825095.97729936</v>
      </c>
      <c r="CC163" s="137">
        <f t="shared" si="803"/>
        <v>352860115.17275906</v>
      </c>
      <c r="CD163" s="137">
        <f t="shared" si="803"/>
        <v>263112426.97379401</v>
      </c>
      <c r="CE163" s="137">
        <f t="shared" si="803"/>
        <v>261619011.85111001</v>
      </c>
      <c r="CF163" s="137">
        <f t="shared" si="803"/>
        <v>265047588.04873979</v>
      </c>
      <c r="CG163" s="137">
        <f t="shared" si="803"/>
        <v>266602566.34952429</v>
      </c>
      <c r="CH163" s="137">
        <f t="shared" si="803"/>
        <v>267219875.64680356</v>
      </c>
      <c r="CI163" s="137">
        <f t="shared" si="803"/>
        <v>266402958.60457355</v>
      </c>
      <c r="CJ163" s="137">
        <f>BX163+BY163+BZ163+CA163+CB163+CC163+CD163+CE163+CF163+CG163+CH163+CI163</f>
        <v>3219506509.7646475</v>
      </c>
      <c r="CK163" s="137">
        <f t="shared" ref="CK163:CV163" si="804">CK165+CK167+CK208+CK211+CK219</f>
        <v>267763165.5817059</v>
      </c>
      <c r="CL163" s="137">
        <f t="shared" si="804"/>
        <v>278414192.12151569</v>
      </c>
      <c r="CM163" s="137">
        <f t="shared" si="804"/>
        <v>274559280.58754802</v>
      </c>
      <c r="CN163" s="137">
        <f t="shared" si="804"/>
        <v>274973614.58854955</v>
      </c>
      <c r="CO163" s="137">
        <f t="shared" si="804"/>
        <v>376457694.87564683</v>
      </c>
      <c r="CP163" s="137">
        <f t="shared" si="804"/>
        <v>274749912.36855286</v>
      </c>
      <c r="CQ163" s="137">
        <f t="shared" si="804"/>
        <v>277690181.10499084</v>
      </c>
      <c r="CR163" s="137">
        <f t="shared" si="804"/>
        <v>278335461.52562171</v>
      </c>
      <c r="CS163" s="137">
        <f t="shared" si="804"/>
        <v>276154485.8955099</v>
      </c>
      <c r="CT163" s="137">
        <f t="shared" si="804"/>
        <v>278876510.59923214</v>
      </c>
      <c r="CU163" s="137">
        <f t="shared" si="804"/>
        <v>280288887.49791354</v>
      </c>
      <c r="CV163" s="137">
        <f t="shared" si="804"/>
        <v>278578279.91987979</v>
      </c>
      <c r="CW163" s="137">
        <f>CK163+CL163+CM163+CN163+CO163+CP163+CQ163+CR163+CS163+CT163+CU163+CV163</f>
        <v>3416841666.666667</v>
      </c>
      <c r="CX163" s="137">
        <f t="shared" ref="CX163:DI163" si="805">CX165+CX167+CX208+CX211+CX219</f>
        <v>301741228.50943083</v>
      </c>
      <c r="CY163" s="137">
        <f t="shared" si="805"/>
        <v>284744086.96377897</v>
      </c>
      <c r="CZ163" s="137">
        <f t="shared" si="805"/>
        <v>287700267.0672676</v>
      </c>
      <c r="DA163" s="137">
        <f t="shared" si="805"/>
        <v>288912439.49257225</v>
      </c>
      <c r="DB163" s="137">
        <f t="shared" si="805"/>
        <v>393553467.70155239</v>
      </c>
      <c r="DC163" s="137">
        <f t="shared" si="805"/>
        <v>288456238.52445334</v>
      </c>
      <c r="DD163" s="137">
        <f t="shared" si="805"/>
        <v>290636012.35186112</v>
      </c>
      <c r="DE163" s="137">
        <f t="shared" si="805"/>
        <v>302970555.83375067</v>
      </c>
      <c r="DF163" s="137">
        <f t="shared" si="805"/>
        <v>288879360.70772827</v>
      </c>
      <c r="DG163" s="137">
        <f t="shared" si="805"/>
        <v>291654248.03872472</v>
      </c>
      <c r="DH163" s="137">
        <f t="shared" si="805"/>
        <v>303850438.15723586</v>
      </c>
      <c r="DI163" s="137">
        <f t="shared" si="805"/>
        <v>295441833.58370888</v>
      </c>
      <c r="DJ163" s="137">
        <f>CX163+CY163+CZ163+DA163+DB163+DC163+DD163+DE163+DF163+DG163+DH163+DI163</f>
        <v>3618540176.932065</v>
      </c>
      <c r="DK163" s="137">
        <f t="shared" ref="DK163:DV163" si="806">DK165+DK167+DK208+DK211+DK219</f>
        <v>298028334.1679185</v>
      </c>
      <c r="DL163" s="137">
        <f t="shared" si="806"/>
        <v>307828980.97145718</v>
      </c>
      <c r="DM163" s="137">
        <f t="shared" si="806"/>
        <v>299668961.77599734</v>
      </c>
      <c r="DN163" s="137">
        <f t="shared" si="806"/>
        <v>302650342.17993653</v>
      </c>
      <c r="DO163" s="137">
        <f t="shared" si="806"/>
        <v>425157302.6205976</v>
      </c>
      <c r="DP163" s="137">
        <f t="shared" si="806"/>
        <v>302722316.80854619</v>
      </c>
      <c r="DQ163" s="137">
        <f t="shared" si="806"/>
        <v>302860261.22517109</v>
      </c>
      <c r="DR163" s="137">
        <f t="shared" si="806"/>
        <v>302562631.44717073</v>
      </c>
      <c r="DS163" s="137">
        <f t="shared" si="806"/>
        <v>303576927.89183772</v>
      </c>
      <c r="DT163" s="137">
        <f t="shared" si="806"/>
        <v>305970827.07394433</v>
      </c>
      <c r="DU163" s="137">
        <f t="shared" si="806"/>
        <v>337983825.738608</v>
      </c>
      <c r="DV163" s="137">
        <f t="shared" si="806"/>
        <v>315841770.98981816</v>
      </c>
      <c r="DW163" s="137">
        <f>DK163+DL163+DM163+DN163+DO163+DP163+DQ163+DR163+DS163+DT163+DU163+DV163</f>
        <v>3804852482.8910036</v>
      </c>
      <c r="DX163" s="137">
        <f t="shared" ref="DX163:EI163" si="807">DX165+DX167+DX208+DX211+DX219</f>
        <v>302960901</v>
      </c>
      <c r="DY163" s="137">
        <f t="shared" si="807"/>
        <v>327564982</v>
      </c>
      <c r="DZ163" s="137">
        <f t="shared" si="807"/>
        <v>317753556.81999999</v>
      </c>
      <c r="EA163" s="137">
        <f t="shared" si="807"/>
        <v>319205450.10999995</v>
      </c>
      <c r="EB163" s="137">
        <f t="shared" si="807"/>
        <v>441855184</v>
      </c>
      <c r="EC163" s="137">
        <f t="shared" si="807"/>
        <v>318228981.00999999</v>
      </c>
      <c r="ED163" s="137">
        <f t="shared" si="807"/>
        <v>320222664.89000005</v>
      </c>
      <c r="EE163" s="137">
        <f t="shared" si="807"/>
        <v>319391485.30000007</v>
      </c>
      <c r="EF163" s="137">
        <f t="shared" si="807"/>
        <v>318144850.10000002</v>
      </c>
      <c r="EG163" s="137">
        <f t="shared" si="807"/>
        <v>321789709.92000002</v>
      </c>
      <c r="EH163" s="137">
        <f t="shared" si="807"/>
        <v>384659754.99000001</v>
      </c>
      <c r="EI163" s="137">
        <f t="shared" si="807"/>
        <v>325353394</v>
      </c>
      <c r="EJ163" s="137">
        <f>DX163+DY163+DZ163+EA163+EB163+EC163+ED163+EE163+EF163+EG163+EH163+EI163</f>
        <v>4017130914.1400003</v>
      </c>
      <c r="EK163" s="137">
        <f t="shared" ref="EK163:EV163" si="808">EK165+EK167+EK208+EK211+EK219</f>
        <v>330671280.28999996</v>
      </c>
      <c r="EL163" s="137">
        <f t="shared" si="808"/>
        <v>349780129</v>
      </c>
      <c r="EM163" s="137">
        <f t="shared" si="808"/>
        <v>339260551</v>
      </c>
      <c r="EN163" s="137">
        <f t="shared" si="808"/>
        <v>341434524</v>
      </c>
      <c r="EO163" s="137">
        <f t="shared" si="808"/>
        <v>464909298</v>
      </c>
      <c r="EP163" s="137">
        <f t="shared" si="808"/>
        <v>339850503</v>
      </c>
      <c r="EQ163" s="137">
        <f t="shared" si="808"/>
        <v>342445348</v>
      </c>
      <c r="ER163" s="137">
        <f t="shared" si="808"/>
        <v>372277111.68000001</v>
      </c>
      <c r="ES163" s="137">
        <f t="shared" si="808"/>
        <v>342592723</v>
      </c>
      <c r="ET163" s="137">
        <f t="shared" si="808"/>
        <v>344602748</v>
      </c>
      <c r="EU163" s="137">
        <f t="shared" si="808"/>
        <v>502810776</v>
      </c>
      <c r="EV163" s="137">
        <f t="shared" si="808"/>
        <v>358132676</v>
      </c>
      <c r="EW163" s="137">
        <f>EK163+EL163+EM163+EN163+EO163+EP163+EQ163+ER163+ES163+ET163+EU163+EV163</f>
        <v>4428767667.9699993</v>
      </c>
      <c r="EX163" s="137">
        <f t="shared" ref="EX163:FI163" si="809">EX165+EX167+EX208+EX211+EX219</f>
        <v>360945561</v>
      </c>
      <c r="EY163" s="137">
        <f t="shared" si="809"/>
        <v>380016870</v>
      </c>
      <c r="EZ163" s="137">
        <f t="shared" si="809"/>
        <v>369004823</v>
      </c>
      <c r="FA163" s="137">
        <f t="shared" si="809"/>
        <v>371209645</v>
      </c>
      <c r="FB163" s="137">
        <f t="shared" si="809"/>
        <v>501575553</v>
      </c>
      <c r="FC163" s="137">
        <f t="shared" si="809"/>
        <v>370536966</v>
      </c>
      <c r="FD163" s="137">
        <f t="shared" si="809"/>
        <v>372733406</v>
      </c>
      <c r="FE163" s="137">
        <f t="shared" si="809"/>
        <v>377485030</v>
      </c>
      <c r="FF163" s="137">
        <f t="shared" si="809"/>
        <v>373135592</v>
      </c>
      <c r="FG163" s="137">
        <f t="shared" si="809"/>
        <v>376212167.79000008</v>
      </c>
      <c r="FH163" s="137">
        <f t="shared" si="809"/>
        <v>375738700</v>
      </c>
      <c r="FI163" s="137">
        <f t="shared" si="809"/>
        <v>374854396</v>
      </c>
      <c r="FJ163" s="137">
        <f>EX163+EY163+EZ163+FA163+FB163+FC163+FD163+FE163+FF163+FG163+FH163+FI163</f>
        <v>4603448709.79</v>
      </c>
      <c r="FK163" s="137">
        <f t="shared" ref="FK163:FV163" si="810">FK165+FK167+FK208+FK211+FK219</f>
        <v>378355093.23999995</v>
      </c>
      <c r="FL163" s="137">
        <f t="shared" si="810"/>
        <v>386321764.30999994</v>
      </c>
      <c r="FM163" s="137">
        <f t="shared" si="810"/>
        <v>382228188</v>
      </c>
      <c r="FN163" s="137">
        <f t="shared" si="810"/>
        <v>383047174</v>
      </c>
      <c r="FO163" s="137">
        <f t="shared" si="810"/>
        <v>516612519</v>
      </c>
      <c r="FP163" s="137">
        <f t="shared" si="810"/>
        <v>382907179</v>
      </c>
      <c r="FQ163" s="137">
        <f t="shared" si="810"/>
        <v>384876409</v>
      </c>
      <c r="FR163" s="137">
        <f t="shared" si="810"/>
        <v>384424795</v>
      </c>
      <c r="FS163" s="137">
        <f t="shared" si="810"/>
        <v>384413875</v>
      </c>
      <c r="FT163" s="137">
        <f t="shared" si="810"/>
        <v>386529021</v>
      </c>
      <c r="FU163" s="137">
        <f t="shared" si="810"/>
        <v>395961250</v>
      </c>
      <c r="FV163" s="137">
        <f t="shared" si="810"/>
        <v>388232646</v>
      </c>
      <c r="FW163" s="137">
        <f>FK163+FL163+FM163+FN163+FO163+FP163+FQ163+FR163+FS163+FT163+FU163+FV163</f>
        <v>4753909913.5500002</v>
      </c>
      <c r="FX163" s="137">
        <f t="shared" ref="FX163:GF163" si="811">FX165+FX167+FX208+FX211+FX219</f>
        <v>391569266</v>
      </c>
      <c r="FY163" s="137">
        <f t="shared" si="811"/>
        <v>397406781</v>
      </c>
      <c r="FZ163" s="137">
        <f t="shared" si="811"/>
        <v>395607048</v>
      </c>
      <c r="GA163" s="137">
        <f t="shared" si="811"/>
        <v>394799583</v>
      </c>
      <c r="GB163" s="137">
        <f t="shared" si="811"/>
        <v>531906627</v>
      </c>
      <c r="GC163" s="137">
        <f t="shared" si="811"/>
        <v>395125812</v>
      </c>
      <c r="GD163" s="137">
        <f t="shared" si="811"/>
        <v>395461795</v>
      </c>
      <c r="GE163" s="137">
        <f t="shared" si="811"/>
        <v>396198890</v>
      </c>
      <c r="GF163" s="137">
        <f t="shared" si="811"/>
        <v>397781861</v>
      </c>
      <c r="GG163" s="137">
        <f>GG165+GG167+GG208+GG211+GG219</f>
        <v>397869527</v>
      </c>
      <c r="GH163" s="137">
        <f>GH165+GH167+GH208+GH211+GH219</f>
        <v>399363515.62</v>
      </c>
      <c r="GI163" s="137">
        <f>GI165+GI167+GI208+GI211+GI219</f>
        <v>398147549.87000012</v>
      </c>
      <c r="GJ163" s="137">
        <f>FY163+FZ163+GA163+GB163+GC163+GD163+GE163+GF163+GH163+GG163+GI163+FX163</f>
        <v>4891238255.4899998</v>
      </c>
      <c r="GK163" s="137">
        <f t="shared" ref="GK163:GT163" si="812">GK165+GK167+GK208+GK211+GK219</f>
        <v>391842418.51999998</v>
      </c>
      <c r="GL163" s="137">
        <f t="shared" si="812"/>
        <v>393322447.00000006</v>
      </c>
      <c r="GM163" s="137">
        <f t="shared" si="812"/>
        <v>392382672.61999995</v>
      </c>
      <c r="GN163" s="137">
        <f t="shared" si="812"/>
        <v>393428243.21999985</v>
      </c>
      <c r="GO163" s="137">
        <f t="shared" si="812"/>
        <v>392307784.74000007</v>
      </c>
      <c r="GP163" s="137">
        <f t="shared" si="812"/>
        <v>388475808.61000001</v>
      </c>
      <c r="GQ163" s="137">
        <f t="shared" si="812"/>
        <v>479188771.98000002</v>
      </c>
      <c r="GR163" s="137">
        <f t="shared" si="812"/>
        <v>392929751.93000007</v>
      </c>
      <c r="GS163" s="137">
        <f t="shared" si="812"/>
        <v>393069360.64999992</v>
      </c>
      <c r="GT163" s="137">
        <f t="shared" si="812"/>
        <v>396469798.81</v>
      </c>
      <c r="GU163" s="137">
        <f>GU165+GU167+GU208+GU211+GU219</f>
        <v>396387905.59000009</v>
      </c>
      <c r="GV163" s="137">
        <f>GV165+GV167+GV208+GV211+GV219</f>
        <v>396176057.1000002</v>
      </c>
      <c r="GW163" s="137">
        <f>GK163+GL163+GM163+GN163+GO163+GP163+GQ163+GR163+GS163+GT163+GU163+GV163</f>
        <v>4805981020.7700005</v>
      </c>
      <c r="GX163" s="137">
        <f t="shared" ref="GX163:HG163" si="813">GX165+GX167+GX208+GX211+GX219</f>
        <v>399597313.94</v>
      </c>
      <c r="GY163" s="137">
        <f t="shared" si="813"/>
        <v>400823884.28000021</v>
      </c>
      <c r="GZ163" s="137">
        <f t="shared" si="813"/>
        <v>398152416.99999994</v>
      </c>
      <c r="HA163" s="137">
        <f t="shared" si="813"/>
        <v>402506095.08999997</v>
      </c>
      <c r="HB163" s="137">
        <f t="shared" si="813"/>
        <v>401090654.08999997</v>
      </c>
      <c r="HC163" s="137">
        <f t="shared" si="813"/>
        <v>405115962.56000012</v>
      </c>
      <c r="HD163" s="137">
        <f t="shared" si="813"/>
        <v>489798396.27000004</v>
      </c>
      <c r="HE163" s="137">
        <f t="shared" si="813"/>
        <v>400129092.49999994</v>
      </c>
      <c r="HF163" s="137">
        <f t="shared" si="813"/>
        <v>400926969.26999998</v>
      </c>
      <c r="HG163" s="137">
        <f t="shared" si="813"/>
        <v>403474939.86000001</v>
      </c>
      <c r="HH163" s="137">
        <f>HH165+HH167+HH208+HH211+HH219</f>
        <v>402332060.51000011</v>
      </c>
      <c r="HI163" s="137">
        <f>HI165+HI167+HI208+HI211+HI219</f>
        <v>405232907.35000008</v>
      </c>
      <c r="HJ163" s="137">
        <f>GX163+GY163+GZ163+HA163+HB163+HC163+HD163+HE163+HF163+HG163+HH163+HI163</f>
        <v>4909180692.7200003</v>
      </c>
      <c r="HK163" s="137">
        <f t="shared" ref="HK163:HT163" si="814">HK165+HK167+HK208+HK211+HK219</f>
        <v>400300081.18000007</v>
      </c>
      <c r="HL163" s="137">
        <f t="shared" si="814"/>
        <v>404098017.28000003</v>
      </c>
      <c r="HM163" s="137">
        <f t="shared" si="814"/>
        <v>402709026.26999998</v>
      </c>
      <c r="HN163" s="137">
        <f t="shared" si="814"/>
        <v>403290177.00999999</v>
      </c>
      <c r="HO163" s="137">
        <f t="shared" si="814"/>
        <v>418552419.19999999</v>
      </c>
      <c r="HP163" s="137">
        <f t="shared" si="814"/>
        <v>402760964.45000011</v>
      </c>
      <c r="HQ163" s="137">
        <f t="shared" si="814"/>
        <v>488669367.23000002</v>
      </c>
      <c r="HR163" s="137">
        <f t="shared" si="814"/>
        <v>402625417.95000005</v>
      </c>
      <c r="HS163" s="137">
        <f t="shared" si="814"/>
        <v>403289211.74999988</v>
      </c>
      <c r="HT163" s="137">
        <f t="shared" si="814"/>
        <v>403906722.00999999</v>
      </c>
      <c r="HU163" s="137">
        <f>HU165+HU167+HU208+HU211+HU219</f>
        <v>406602032.05999994</v>
      </c>
      <c r="HV163" s="137">
        <f>HV165+HV167+HV208+HV211+HV219</f>
        <v>400878395.45999986</v>
      </c>
      <c r="HW163" s="137">
        <f>HK163+HL163+HM163+HN163+HO163+HP163+HQ163+HR163+HS163+HT163+HU163+HV163</f>
        <v>4937681831.8500013</v>
      </c>
      <c r="HX163" s="137">
        <f t="shared" ref="HX163:IG163" si="815">HX165+HX167+HX208+HX211+HX219</f>
        <v>404417839.10999995</v>
      </c>
      <c r="HY163" s="137">
        <f t="shared" si="815"/>
        <v>404283247.06999993</v>
      </c>
      <c r="HZ163" s="137">
        <f t="shared" si="815"/>
        <v>403707963.07999998</v>
      </c>
      <c r="IA163" s="137">
        <f t="shared" si="815"/>
        <v>403577068.52000004</v>
      </c>
      <c r="IB163" s="137">
        <f t="shared" si="815"/>
        <v>402678162.42999995</v>
      </c>
      <c r="IC163" s="137">
        <f t="shared" si="815"/>
        <v>402278505.32000005</v>
      </c>
      <c r="ID163" s="137">
        <f t="shared" si="815"/>
        <v>508829054.89999998</v>
      </c>
      <c r="IE163" s="137">
        <f t="shared" si="815"/>
        <v>402866966.83999997</v>
      </c>
      <c r="IF163" s="137">
        <f t="shared" si="815"/>
        <v>403058589.69999993</v>
      </c>
      <c r="IG163" s="137">
        <f t="shared" si="815"/>
        <v>404869912.24000001</v>
      </c>
      <c r="IH163" s="137">
        <f>IH165+IH167+IH208+IH211+IH219</f>
        <v>403838574.30999988</v>
      </c>
      <c r="II163" s="137">
        <f>II165+II167+II208+II211+II219</f>
        <v>403776475.72000003</v>
      </c>
      <c r="IJ163" s="137">
        <f>HX163+HY163+HZ163+IA163+IB163+IC163+ID163+IE163+IF163+IG163+IH163+II163</f>
        <v>4948182359.2399998</v>
      </c>
      <c r="IK163" s="137">
        <f t="shared" ref="IK163:IT163" si="816">IK165+IK167+IK208+IK211+IK219</f>
        <v>407758860.88999993</v>
      </c>
      <c r="IL163" s="137">
        <f t="shared" si="816"/>
        <v>407783709.30999994</v>
      </c>
      <c r="IM163" s="137">
        <f t="shared" si="816"/>
        <v>407747680.62</v>
      </c>
      <c r="IN163" s="137">
        <f t="shared" si="816"/>
        <v>406723050.62000012</v>
      </c>
      <c r="IO163" s="137">
        <f t="shared" si="816"/>
        <v>407150812.40000004</v>
      </c>
      <c r="IP163" s="137">
        <f t="shared" si="816"/>
        <v>406502340.69000006</v>
      </c>
      <c r="IQ163" s="137">
        <f t="shared" si="816"/>
        <v>510782887.81</v>
      </c>
      <c r="IR163" s="137">
        <f t="shared" si="816"/>
        <v>406915762.56999999</v>
      </c>
      <c r="IS163" s="137">
        <f t="shared" si="816"/>
        <v>406945402.95000005</v>
      </c>
      <c r="IT163" s="137">
        <f t="shared" si="816"/>
        <v>409382604.06999993</v>
      </c>
      <c r="IU163" s="137">
        <f>IU165+IU167+IU208+IU211+IU219</f>
        <v>409388924.54000008</v>
      </c>
      <c r="IV163" s="137">
        <f>IV165+IV167+IV208+IV211+IV219</f>
        <v>409271218.22000009</v>
      </c>
      <c r="IW163" s="137">
        <f>IK163+IL163+IM163+IN163+IO163+IP163+IQ163+IR163+IS163+IT163+IU163+IV163</f>
        <v>4996353254.6899996</v>
      </c>
      <c r="IX163" s="137">
        <f t="shared" ref="IX163:JG163" si="817">IX165+IX167+IX208+IX211+IX219</f>
        <v>414388675.14000005</v>
      </c>
      <c r="IY163" s="137">
        <f t="shared" si="817"/>
        <v>413418296.61000013</v>
      </c>
      <c r="IZ163" s="137">
        <f t="shared" si="817"/>
        <v>413484252.16999996</v>
      </c>
      <c r="JA163" s="137">
        <f t="shared" si="817"/>
        <v>412845141.91000015</v>
      </c>
      <c r="JB163" s="137">
        <f t="shared" si="817"/>
        <v>412434333.19999993</v>
      </c>
      <c r="JC163" s="137">
        <f t="shared" si="817"/>
        <v>412609135.84000009</v>
      </c>
      <c r="JD163" s="137">
        <f t="shared" si="817"/>
        <v>527079723.09999996</v>
      </c>
      <c r="JE163" s="137">
        <f t="shared" si="817"/>
        <v>412558292.06</v>
      </c>
      <c r="JF163" s="137">
        <f t="shared" si="817"/>
        <v>414263323.55000001</v>
      </c>
      <c r="JG163" s="137">
        <f t="shared" si="817"/>
        <v>415020217.41999996</v>
      </c>
      <c r="JH163" s="137">
        <f>JH165+JH167+JH208+JH211+JH219</f>
        <v>415299879.63999993</v>
      </c>
      <c r="JI163" s="137">
        <f>JI165+JI167+JI208+JI211+JI219</f>
        <v>415279974.14000005</v>
      </c>
      <c r="JJ163" s="137">
        <f>IX163+IY163+IZ163+JA163+JB163+JC163+JD163+JE163+JF163+JG163+JH163+JI163</f>
        <v>5078681244.7800007</v>
      </c>
      <c r="JK163" s="137">
        <f t="shared" ref="JK163:JT163" si="818">JK165+JK167+JK208+JK211+JK219</f>
        <v>415853770.81</v>
      </c>
      <c r="JL163" s="137">
        <f t="shared" si="818"/>
        <v>433352072.08000004</v>
      </c>
      <c r="JM163" s="137">
        <f t="shared" si="818"/>
        <v>423342056.51999998</v>
      </c>
      <c r="JN163" s="137">
        <f t="shared" si="818"/>
        <v>427351328.38999993</v>
      </c>
      <c r="JO163" s="137">
        <f t="shared" si="818"/>
        <v>427642545.09000003</v>
      </c>
      <c r="JP163" s="137">
        <f t="shared" si="818"/>
        <v>428805290.96999997</v>
      </c>
      <c r="JQ163" s="137">
        <f t="shared" si="818"/>
        <v>548274820.05000007</v>
      </c>
      <c r="JR163" s="137">
        <f t="shared" si="818"/>
        <v>427756982.43000001</v>
      </c>
      <c r="JS163" s="137">
        <f t="shared" si="818"/>
        <v>430193370.55000001</v>
      </c>
      <c r="JT163" s="137">
        <f t="shared" si="818"/>
        <v>431036936.37999994</v>
      </c>
      <c r="JU163" s="137">
        <f>JU165+JU167+JU208+JU211+JU219</f>
        <v>432142521.87</v>
      </c>
      <c r="JV163" s="137">
        <f>JV165+JV167+JV208+JV211+JV219</f>
        <v>432039498.81000012</v>
      </c>
      <c r="JW163" s="137">
        <f>JK163+JL163+JM163+JN163+JO163+JP163+JQ163+JR163+JS163+JT163+JU163+JV163</f>
        <v>5257791193.9499998</v>
      </c>
      <c r="JX163" s="137">
        <f t="shared" ref="JX163:KG163" si="819">JX165+JX167+JX208+JX211+JX219</f>
        <v>431114968.69000006</v>
      </c>
      <c r="JY163" s="137">
        <f t="shared" si="819"/>
        <v>454678711.08999997</v>
      </c>
      <c r="JZ163" s="137">
        <f t="shared" si="819"/>
        <v>442626629.76000011</v>
      </c>
      <c r="KA163" s="137">
        <f t="shared" si="819"/>
        <v>442801871.44</v>
      </c>
      <c r="KB163" s="137">
        <f t="shared" si="819"/>
        <v>442606535.21000004</v>
      </c>
      <c r="KC163" s="137">
        <f t="shared" si="819"/>
        <v>442316512.01000011</v>
      </c>
      <c r="KD163" s="137">
        <f t="shared" si="819"/>
        <v>580199353.63</v>
      </c>
      <c r="KE163" s="137">
        <f t="shared" si="819"/>
        <v>442552353.36000013</v>
      </c>
      <c r="KF163" s="137">
        <f t="shared" si="819"/>
        <v>444911604.62000012</v>
      </c>
      <c r="KG163" s="137">
        <f t="shared" si="819"/>
        <v>446172659.97000009</v>
      </c>
      <c r="KH163" s="137">
        <f>KH165+KH167+KH208+KH211+KH219</f>
        <v>446377322.46999997</v>
      </c>
      <c r="KI163" s="137">
        <f>KI165+KI167+KI208+KI211+KI219</f>
        <v>451656957</v>
      </c>
      <c r="KJ163" s="137">
        <f>JX163+JY163+JZ163+KA163+KB163+KC163+KD163+KE163+KF163+KG163+KH163+KI163</f>
        <v>5468015479.250001</v>
      </c>
      <c r="KK163" s="137">
        <f t="shared" ref="KK163:KT163" si="820">KK165+KK167+KK208+KK211+KK219</f>
        <v>454365144.55000007</v>
      </c>
      <c r="KL163" s="137">
        <f t="shared" si="820"/>
        <v>483518607.95000005</v>
      </c>
      <c r="KM163" s="137">
        <f t="shared" si="820"/>
        <v>469270491.43000001</v>
      </c>
      <c r="KN163" s="137">
        <f t="shared" si="820"/>
        <v>535670033.47999996</v>
      </c>
      <c r="KO163" s="137">
        <f t="shared" si="820"/>
        <v>469479749.18999994</v>
      </c>
      <c r="KP163" s="137">
        <f t="shared" si="820"/>
        <v>608243384.74999988</v>
      </c>
      <c r="KQ163" s="137">
        <f t="shared" si="820"/>
        <v>469874368.64999998</v>
      </c>
      <c r="KR163" s="137">
        <f t="shared" si="820"/>
        <v>470061931.04999995</v>
      </c>
      <c r="KS163" s="137">
        <f t="shared" si="820"/>
        <v>472585941.10999995</v>
      </c>
      <c r="KT163" s="137">
        <f t="shared" si="820"/>
        <v>472459876.27999997</v>
      </c>
      <c r="KU163" s="137">
        <f>KU165+KU167+KU208+KU211+KU219</f>
        <v>472910479.85000002</v>
      </c>
      <c r="KV163" s="137">
        <f>KV165+KV167+KV208+KV211+KV219</f>
        <v>478795831.80999988</v>
      </c>
      <c r="KW163" s="137">
        <f>KK163+KL163+KM163+KN163+KO163+KP163+KQ163+KR163+KS163+KT163+KU163+KV163</f>
        <v>5857235840.0999994</v>
      </c>
      <c r="KX163" s="137">
        <f t="shared" ref="KX163:LG163" si="821">KX165+KX167+KX208+KX211+KX219</f>
        <v>556082945.61000013</v>
      </c>
      <c r="KY163" s="137">
        <f t="shared" si="821"/>
        <v>489988493.82000005</v>
      </c>
      <c r="KZ163" s="137">
        <f t="shared" si="821"/>
        <v>492092771.02999991</v>
      </c>
      <c r="LA163" s="137">
        <f t="shared" si="821"/>
        <v>490866083.02999997</v>
      </c>
      <c r="LB163" s="137">
        <f t="shared" si="821"/>
        <v>494650720.68999988</v>
      </c>
      <c r="LC163" s="137">
        <f t="shared" si="821"/>
        <v>651366687.76999986</v>
      </c>
      <c r="LD163" s="137">
        <f t="shared" si="821"/>
        <v>495481977.95999998</v>
      </c>
      <c r="LE163" s="137">
        <f t="shared" si="821"/>
        <v>495150421.09000009</v>
      </c>
      <c r="LF163" s="137">
        <f t="shared" si="821"/>
        <v>498501138.21000004</v>
      </c>
      <c r="LG163" s="137">
        <f t="shared" si="821"/>
        <v>499647383.05999994</v>
      </c>
      <c r="LH163" s="137">
        <f>LH165+LH167+LH208+LH211+LH219</f>
        <v>503669058.09000003</v>
      </c>
      <c r="LI163" s="137">
        <f>LI165+LI167+LI208+LI211+LI219</f>
        <v>494910892.66000003</v>
      </c>
      <c r="LJ163" s="137">
        <f>KX163+KY163+KZ163+LA163+LB163+LC163+LD163+LE163+LF163+LG163+LH163+LI163</f>
        <v>6162408573.0200005</v>
      </c>
      <c r="LK163" s="137">
        <f t="shared" ref="LK163:LT163" si="822">LK165+LK167+LK208+LK211+LK219</f>
        <v>574904003.23000002</v>
      </c>
      <c r="LL163" s="137">
        <f t="shared" si="822"/>
        <v>554065826.45999992</v>
      </c>
      <c r="LM163" s="137">
        <f t="shared" si="822"/>
        <v>534341767.38999999</v>
      </c>
      <c r="LN163" s="137">
        <f t="shared" si="822"/>
        <v>534269443.58999985</v>
      </c>
      <c r="LO163" s="137">
        <f t="shared" si="822"/>
        <v>534610397.34999996</v>
      </c>
      <c r="LP163" s="137">
        <f t="shared" si="822"/>
        <v>695406253.56999993</v>
      </c>
      <c r="LQ163" s="137">
        <f t="shared" si="822"/>
        <v>536823705.30000001</v>
      </c>
      <c r="LR163" s="137">
        <f t="shared" si="822"/>
        <v>535940111.36999995</v>
      </c>
      <c r="LS163" s="137">
        <f t="shared" si="822"/>
        <v>541401276.69000006</v>
      </c>
      <c r="LT163" s="137">
        <f t="shared" si="822"/>
        <v>539656697.81000006</v>
      </c>
      <c r="LU163" s="137">
        <f>LU165+LU167+LU208+LU211+LU219</f>
        <v>545136184.25999987</v>
      </c>
      <c r="LV163" s="137">
        <f>LV165+LV167+LV208+LV211+LV219</f>
        <v>541771250.53000009</v>
      </c>
      <c r="LW163" s="137">
        <f>LK163+LL163+LM163+LN163+LO163+LP163+LQ163+LR163+LS163+LT163+LU163+LV163</f>
        <v>6668326917.5499992</v>
      </c>
      <c r="LX163" s="137">
        <f t="shared" ref="LX163:MG163" si="823">LX165+LX167+LX208+LX211+LX219</f>
        <v>537963953.16999996</v>
      </c>
      <c r="LY163" s="137">
        <f t="shared" si="823"/>
        <v>595909251.4799999</v>
      </c>
      <c r="LZ163" s="137">
        <f t="shared" si="823"/>
        <v>0</v>
      </c>
      <c r="MA163" s="137">
        <f t="shared" si="823"/>
        <v>0</v>
      </c>
      <c r="MB163" s="137">
        <f t="shared" si="823"/>
        <v>0</v>
      </c>
      <c r="MC163" s="137">
        <f t="shared" si="823"/>
        <v>0</v>
      </c>
      <c r="MD163" s="137">
        <f t="shared" si="823"/>
        <v>0</v>
      </c>
      <c r="ME163" s="137">
        <f t="shared" si="823"/>
        <v>0</v>
      </c>
      <c r="MF163" s="137">
        <f t="shared" si="823"/>
        <v>0</v>
      </c>
      <c r="MG163" s="137">
        <f t="shared" si="823"/>
        <v>0</v>
      </c>
      <c r="MH163" s="137">
        <f>MH165+MH167+MH208+MH211+MH219</f>
        <v>0</v>
      </c>
      <c r="MI163" s="137">
        <f>MI165+MI167+MI208+MI211+MI219</f>
        <v>0</v>
      </c>
      <c r="MJ163" s="137">
        <f>LX163+LY163+LZ163+MA163+MB163+MC163+MD163+ME163+MF163+MG163+MH163+MI163</f>
        <v>1133873204.6499999</v>
      </c>
    </row>
    <row r="164" spans="1:348" x14ac:dyDescent="0.2">
      <c r="A164" s="42"/>
      <c r="B164" s="43"/>
      <c r="C164" s="245" t="s">
        <v>395</v>
      </c>
      <c r="D164" s="205" t="s">
        <v>395</v>
      </c>
      <c r="E164" s="143"/>
      <c r="F164" s="143"/>
      <c r="G164" s="143"/>
      <c r="H164" s="143"/>
      <c r="I164" s="143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  <c r="AG164" s="139"/>
      <c r="AH164" s="139"/>
      <c r="AI164" s="139"/>
      <c r="AJ164" s="139"/>
      <c r="AK164" s="139"/>
      <c r="AL164" s="139"/>
      <c r="AM164" s="139"/>
      <c r="AN164" s="139"/>
      <c r="AO164" s="139"/>
      <c r="AP164" s="139"/>
      <c r="AQ164" s="139"/>
      <c r="AR164" s="139"/>
      <c r="AS164" s="139"/>
      <c r="AT164" s="139"/>
      <c r="AU164" s="139"/>
      <c r="AV164" s="139"/>
      <c r="AW164" s="139"/>
      <c r="AX164" s="139"/>
      <c r="AY164" s="139"/>
      <c r="AZ164" s="139"/>
      <c r="BA164" s="139"/>
      <c r="BB164" s="139"/>
      <c r="BC164" s="139"/>
      <c r="BD164" s="139"/>
      <c r="BE164" s="139"/>
      <c r="BF164" s="149"/>
      <c r="BG164" s="149"/>
      <c r="BH164" s="149"/>
      <c r="BI164" s="139"/>
      <c r="BJ164" s="139"/>
      <c r="BK164" s="139"/>
      <c r="BL164" s="139"/>
      <c r="BM164" s="139"/>
      <c r="BN164" s="139"/>
      <c r="BO164" s="139"/>
      <c r="BP164" s="139"/>
      <c r="BQ164" s="139"/>
      <c r="BR164" s="139"/>
      <c r="BS164" s="139"/>
      <c r="BT164" s="139"/>
      <c r="BU164" s="139"/>
      <c r="BV164" s="139"/>
      <c r="BW164" s="139"/>
      <c r="BX164" s="139"/>
      <c r="BY164" s="139"/>
      <c r="BZ164" s="139"/>
      <c r="CA164" s="139"/>
      <c r="CB164" s="139"/>
      <c r="CC164" s="139"/>
      <c r="CD164" s="139"/>
      <c r="CE164" s="139"/>
      <c r="CF164" s="139"/>
      <c r="CG164" s="139"/>
      <c r="CH164" s="139"/>
      <c r="CI164" s="139"/>
      <c r="CJ164" s="139"/>
      <c r="CK164" s="139"/>
      <c r="CL164" s="139"/>
      <c r="CM164" s="139"/>
      <c r="CN164" s="139"/>
      <c r="CO164" s="139"/>
      <c r="CP164" s="139"/>
      <c r="CQ164" s="139"/>
      <c r="CR164" s="139"/>
      <c r="CS164" s="139"/>
      <c r="CT164" s="139"/>
      <c r="CU164" s="139"/>
      <c r="CV164" s="139"/>
      <c r="CW164" s="139"/>
      <c r="CX164" s="139"/>
      <c r="CY164" s="139"/>
      <c r="CZ164" s="139"/>
      <c r="DA164" s="139"/>
      <c r="DB164" s="139"/>
      <c r="DC164" s="139"/>
      <c r="DD164" s="139"/>
      <c r="DE164" s="139"/>
      <c r="DF164" s="139"/>
      <c r="DG164" s="139"/>
      <c r="DH164" s="139"/>
      <c r="DI164" s="139"/>
      <c r="DJ164" s="139"/>
      <c r="DK164" s="139"/>
      <c r="DL164" s="139"/>
      <c r="DM164" s="139"/>
      <c r="DN164" s="139"/>
      <c r="DO164" s="139"/>
      <c r="DP164" s="139"/>
      <c r="DQ164" s="139"/>
      <c r="DR164" s="139"/>
      <c r="DS164" s="139"/>
      <c r="DT164" s="139"/>
      <c r="DU164" s="139"/>
      <c r="DV164" s="139"/>
      <c r="DW164" s="139"/>
      <c r="DX164" s="139"/>
      <c r="DY164" s="139"/>
      <c r="DZ164" s="139"/>
      <c r="EA164" s="139"/>
      <c r="EB164" s="139"/>
      <c r="EC164" s="139"/>
      <c r="ED164" s="139"/>
      <c r="EE164" s="139"/>
      <c r="EF164" s="139"/>
      <c r="EG164" s="139"/>
      <c r="EH164" s="139"/>
      <c r="EI164" s="139"/>
      <c r="EJ164" s="139"/>
      <c r="EK164" s="139"/>
      <c r="EL164" s="139"/>
      <c r="EM164" s="139"/>
      <c r="EN164" s="139"/>
      <c r="EO164" s="139"/>
      <c r="EP164" s="139"/>
      <c r="EQ164" s="139"/>
      <c r="ER164" s="139"/>
      <c r="ES164" s="139"/>
      <c r="ET164" s="139"/>
      <c r="EU164" s="139"/>
      <c r="EV164" s="139"/>
      <c r="EW164" s="139"/>
      <c r="EX164" s="139"/>
      <c r="EY164" s="139"/>
      <c r="EZ164" s="139"/>
      <c r="FA164" s="139"/>
      <c r="FB164" s="139"/>
      <c r="FC164" s="139"/>
      <c r="FD164" s="139"/>
      <c r="FE164" s="139"/>
      <c r="FF164" s="139"/>
      <c r="FG164" s="139"/>
      <c r="FH164" s="139"/>
      <c r="FI164" s="139"/>
      <c r="FJ164" s="139"/>
      <c r="FK164" s="139"/>
      <c r="FL164" s="139"/>
      <c r="FM164" s="139"/>
      <c r="FN164" s="139"/>
      <c r="FO164" s="139"/>
      <c r="FP164" s="139"/>
      <c r="FQ164" s="139"/>
      <c r="FR164" s="139"/>
      <c r="FS164" s="139"/>
      <c r="FT164" s="139"/>
      <c r="FU164" s="139"/>
      <c r="FV164" s="139"/>
      <c r="FW164" s="139"/>
      <c r="FX164" s="139"/>
      <c r="FY164" s="139"/>
      <c r="FZ164" s="139"/>
      <c r="GA164" s="139"/>
      <c r="GB164" s="139"/>
      <c r="GC164" s="139"/>
      <c r="GD164" s="139"/>
      <c r="GE164" s="139"/>
      <c r="GF164" s="139"/>
      <c r="GG164" s="139"/>
      <c r="GH164" s="139"/>
      <c r="GI164" s="139"/>
      <c r="GJ164" s="139"/>
      <c r="GK164" s="139"/>
      <c r="GL164" s="139"/>
      <c r="GM164" s="139"/>
      <c r="GN164" s="139"/>
      <c r="GO164" s="139"/>
      <c r="GP164" s="139"/>
      <c r="GQ164" s="139"/>
      <c r="GR164" s="139"/>
      <c r="GS164" s="139"/>
      <c r="GT164" s="139"/>
      <c r="GU164" s="139"/>
      <c r="GV164" s="139"/>
      <c r="GW164" s="139"/>
      <c r="GX164" s="139"/>
      <c r="GY164" s="139"/>
      <c r="GZ164" s="139"/>
      <c r="HA164" s="139"/>
      <c r="HB164" s="139"/>
      <c r="HC164" s="139"/>
      <c r="HD164" s="139"/>
      <c r="HE164" s="139"/>
      <c r="HF164" s="139"/>
      <c r="HG164" s="139"/>
      <c r="HH164" s="139"/>
      <c r="HI164" s="139"/>
      <c r="HJ164" s="139"/>
      <c r="HK164" s="139"/>
      <c r="HL164" s="139"/>
      <c r="HM164" s="139"/>
      <c r="HN164" s="139"/>
      <c r="HO164" s="139"/>
      <c r="HP164" s="139"/>
      <c r="HQ164" s="139"/>
      <c r="HR164" s="139"/>
      <c r="HS164" s="139"/>
      <c r="HT164" s="139"/>
      <c r="HU164" s="139"/>
      <c r="HV164" s="139"/>
      <c r="HW164" s="139"/>
      <c r="HX164" s="139"/>
      <c r="HY164" s="139"/>
      <c r="HZ164" s="139"/>
      <c r="IA164" s="139"/>
      <c r="IB164" s="139"/>
      <c r="IC164" s="139"/>
      <c r="ID164" s="139"/>
      <c r="IE164" s="139"/>
      <c r="IF164" s="139"/>
      <c r="IG164" s="139"/>
      <c r="IH164" s="139"/>
      <c r="II164" s="139"/>
      <c r="IJ164" s="139"/>
      <c r="IK164" s="139"/>
      <c r="IL164" s="139"/>
      <c r="IM164" s="139"/>
      <c r="IN164" s="139"/>
      <c r="IO164" s="139"/>
      <c r="IP164" s="139"/>
      <c r="IQ164" s="139"/>
      <c r="IR164" s="139"/>
      <c r="IS164" s="139"/>
      <c r="IT164" s="139"/>
      <c r="IU164" s="139"/>
      <c r="IV164" s="139"/>
      <c r="IW164" s="139"/>
      <c r="IX164" s="139"/>
      <c r="IY164" s="139"/>
      <c r="IZ164" s="139"/>
      <c r="JA164" s="139"/>
      <c r="JB164" s="139"/>
      <c r="JC164" s="139"/>
      <c r="JD164" s="139"/>
      <c r="JE164" s="139"/>
      <c r="JF164" s="139"/>
      <c r="JG164" s="139"/>
      <c r="JH164" s="139"/>
      <c r="JI164" s="139"/>
      <c r="JJ164" s="139"/>
      <c r="JK164" s="139"/>
      <c r="JL164" s="139"/>
      <c r="JM164" s="139"/>
      <c r="JN164" s="139"/>
      <c r="JO164" s="139"/>
      <c r="JP164" s="139"/>
      <c r="JQ164" s="139"/>
      <c r="JR164" s="139"/>
      <c r="JS164" s="139"/>
      <c r="JT164" s="139"/>
      <c r="JU164" s="139"/>
      <c r="JV164" s="139"/>
      <c r="JW164" s="139"/>
      <c r="JX164" s="139"/>
      <c r="JY164" s="139"/>
      <c r="JZ164" s="139"/>
      <c r="KA164" s="139"/>
      <c r="KB164" s="139"/>
      <c r="KC164" s="139"/>
      <c r="KD164" s="139"/>
      <c r="KE164" s="139"/>
      <c r="KF164" s="139"/>
      <c r="KG164" s="139"/>
      <c r="KH164" s="139"/>
      <c r="KI164" s="139"/>
      <c r="KJ164" s="139"/>
      <c r="KK164" s="139"/>
      <c r="KL164" s="139"/>
      <c r="KM164" s="139"/>
      <c r="KN164" s="139"/>
      <c r="KO164" s="139"/>
      <c r="KP164" s="139"/>
      <c r="KQ164" s="139"/>
      <c r="KR164" s="139"/>
      <c r="KS164" s="139"/>
      <c r="KT164" s="139"/>
      <c r="KU164" s="139"/>
      <c r="KV164" s="139"/>
      <c r="KW164" s="139"/>
      <c r="KX164" s="139"/>
      <c r="KY164" s="139"/>
      <c r="KZ164" s="139"/>
      <c r="LA164" s="139"/>
      <c r="LB164" s="139"/>
      <c r="LC164" s="139"/>
      <c r="LD164" s="139"/>
      <c r="LE164" s="139"/>
      <c r="LF164" s="139"/>
      <c r="LG164" s="139"/>
      <c r="LH164" s="139"/>
      <c r="LI164" s="139"/>
      <c r="LJ164" s="139"/>
      <c r="LK164" s="139"/>
      <c r="LL164" s="139"/>
      <c r="LM164" s="139"/>
      <c r="LN164" s="139"/>
      <c r="LO164" s="139"/>
      <c r="LP164" s="139"/>
      <c r="LQ164" s="139"/>
      <c r="LR164" s="139"/>
      <c r="LS164" s="139"/>
      <c r="LT164" s="139"/>
      <c r="LU164" s="139"/>
      <c r="LV164" s="139"/>
      <c r="LW164" s="139"/>
      <c r="LX164" s="139"/>
      <c r="LY164" s="139"/>
      <c r="LZ164" s="139"/>
      <c r="MA164" s="139"/>
      <c r="MB164" s="139"/>
      <c r="MC164" s="139"/>
      <c r="MD164" s="139"/>
      <c r="ME164" s="139"/>
      <c r="MF164" s="139"/>
      <c r="MG164" s="139"/>
      <c r="MH164" s="139"/>
      <c r="MI164" s="139"/>
      <c r="MJ164" s="139"/>
    </row>
    <row r="165" spans="1:348" ht="18" x14ac:dyDescent="0.25">
      <c r="A165" s="1">
        <v>410</v>
      </c>
      <c r="B165" s="2"/>
      <c r="C165" s="246" t="s">
        <v>136</v>
      </c>
      <c r="D165" s="206" t="s">
        <v>305</v>
      </c>
      <c r="E165" s="141">
        <v>0</v>
      </c>
      <c r="F165" s="141">
        <v>0</v>
      </c>
      <c r="G165" s="141">
        <v>0</v>
      </c>
      <c r="H165" s="141">
        <v>0</v>
      </c>
      <c r="I165" s="141">
        <v>0</v>
      </c>
      <c r="J165" s="142">
        <v>0</v>
      </c>
      <c r="K165" s="142">
        <v>0</v>
      </c>
      <c r="L165" s="142">
        <v>0</v>
      </c>
      <c r="M165" s="142">
        <v>0</v>
      </c>
      <c r="N165" s="142">
        <v>0</v>
      </c>
      <c r="O165" s="142">
        <v>0</v>
      </c>
      <c r="P165" s="142">
        <v>0</v>
      </c>
      <c r="Q165" s="142">
        <v>0</v>
      </c>
      <c r="R165" s="142">
        <v>0</v>
      </c>
      <c r="S165" s="142">
        <v>0</v>
      </c>
      <c r="T165" s="142">
        <v>0</v>
      </c>
      <c r="U165" s="142">
        <v>0</v>
      </c>
      <c r="V165" s="142">
        <v>0</v>
      </c>
      <c r="W165" s="142">
        <f>K165+L165+M165+N165+O165+P165+Q165+R165+S165+T165+U165+V165</f>
        <v>0</v>
      </c>
      <c r="X165" s="142">
        <v>0</v>
      </c>
      <c r="Y165" s="142">
        <v>0</v>
      </c>
      <c r="Z165" s="142">
        <v>0</v>
      </c>
      <c r="AA165" s="142">
        <v>0</v>
      </c>
      <c r="AB165" s="142">
        <v>0</v>
      </c>
      <c r="AC165" s="142">
        <v>0</v>
      </c>
      <c r="AD165" s="142">
        <v>0</v>
      </c>
      <c r="AE165" s="142">
        <v>0</v>
      </c>
      <c r="AF165" s="142">
        <v>0</v>
      </c>
      <c r="AG165" s="142">
        <v>0</v>
      </c>
      <c r="AH165" s="142">
        <v>0</v>
      </c>
      <c r="AI165" s="142">
        <v>0</v>
      </c>
      <c r="AJ165" s="142">
        <f>X165+Y165+Z165+AA165+AB165+AC165+AD165+AE165+AF165+AG165+AH165+AI165</f>
        <v>0</v>
      </c>
      <c r="AK165" s="142">
        <v>0</v>
      </c>
      <c r="AL165" s="142">
        <v>0</v>
      </c>
      <c r="AM165" s="142">
        <v>0</v>
      </c>
      <c r="AN165" s="142">
        <v>0</v>
      </c>
      <c r="AO165" s="142">
        <v>0</v>
      </c>
      <c r="AP165" s="142">
        <v>0</v>
      </c>
      <c r="AQ165" s="142">
        <v>0</v>
      </c>
      <c r="AR165" s="142">
        <v>0</v>
      </c>
      <c r="AS165" s="142">
        <v>0</v>
      </c>
      <c r="AT165" s="142">
        <v>0</v>
      </c>
      <c r="AU165" s="142">
        <v>0</v>
      </c>
      <c r="AV165" s="142">
        <v>0</v>
      </c>
      <c r="AW165" s="142">
        <f>AK165+AL165+AM165+AN165+AO165+AP165+AQ165+AR165+AS165+AT165+AU165+AV165</f>
        <v>0</v>
      </c>
      <c r="AX165" s="142">
        <v>0</v>
      </c>
      <c r="AY165" s="142">
        <v>0</v>
      </c>
      <c r="AZ165" s="142">
        <v>0</v>
      </c>
      <c r="BA165" s="142">
        <v>0</v>
      </c>
      <c r="BB165" s="142">
        <v>0</v>
      </c>
      <c r="BC165" s="142">
        <v>0</v>
      </c>
      <c r="BD165" s="142">
        <v>0</v>
      </c>
      <c r="BE165" s="142">
        <v>0</v>
      </c>
      <c r="BF165" s="142">
        <v>0</v>
      </c>
      <c r="BG165" s="142">
        <v>0</v>
      </c>
      <c r="BH165" s="142">
        <v>0</v>
      </c>
      <c r="BI165" s="142">
        <v>0</v>
      </c>
      <c r="BJ165" s="142">
        <f>AX165+AY165+AZ165+BA165+BB165+BC165+BD165+BE165+BF165+BG165+BH165+BI165</f>
        <v>0</v>
      </c>
      <c r="BK165" s="142">
        <v>0</v>
      </c>
      <c r="BL165" s="142">
        <v>0</v>
      </c>
      <c r="BM165" s="142">
        <v>0</v>
      </c>
      <c r="BN165" s="142">
        <v>0</v>
      </c>
      <c r="BO165" s="142">
        <v>0</v>
      </c>
      <c r="BP165" s="142">
        <v>0</v>
      </c>
      <c r="BQ165" s="142">
        <v>0</v>
      </c>
      <c r="BR165" s="142">
        <v>0</v>
      </c>
      <c r="BS165" s="142">
        <v>0</v>
      </c>
      <c r="BT165" s="142">
        <v>0</v>
      </c>
      <c r="BU165" s="142">
        <v>0</v>
      </c>
      <c r="BV165" s="142">
        <v>0</v>
      </c>
      <c r="BW165" s="142">
        <f>BK165+BL165+BM165+BN165+BO165+BP165+BQ165+BR165+BS165+BT165+BU165+BV165</f>
        <v>0</v>
      </c>
      <c r="BX165" s="142">
        <v>0</v>
      </c>
      <c r="BY165" s="142">
        <v>0</v>
      </c>
      <c r="BZ165" s="142">
        <v>0</v>
      </c>
      <c r="CA165" s="142">
        <v>0</v>
      </c>
      <c r="CB165" s="142">
        <v>0</v>
      </c>
      <c r="CC165" s="142">
        <v>0</v>
      </c>
      <c r="CD165" s="142">
        <v>0</v>
      </c>
      <c r="CE165" s="142">
        <v>0</v>
      </c>
      <c r="CF165" s="142">
        <v>0</v>
      </c>
      <c r="CG165" s="142">
        <v>0</v>
      </c>
      <c r="CH165" s="142">
        <v>0</v>
      </c>
      <c r="CI165" s="142">
        <v>0</v>
      </c>
      <c r="CJ165" s="142">
        <f>BX165+BY165+BZ165+CA165+CB165+CC165+CD165+CE165+CF165+CG165+CH165+CI165</f>
        <v>0</v>
      </c>
      <c r="CK165" s="142">
        <v>0</v>
      </c>
      <c r="CL165" s="142">
        <v>0</v>
      </c>
      <c r="CM165" s="142">
        <v>0</v>
      </c>
      <c r="CN165" s="142">
        <v>0</v>
      </c>
      <c r="CO165" s="142">
        <v>0</v>
      </c>
      <c r="CP165" s="142">
        <v>0</v>
      </c>
      <c r="CQ165" s="142">
        <v>0</v>
      </c>
      <c r="CR165" s="142">
        <v>0</v>
      </c>
      <c r="CS165" s="142">
        <v>0</v>
      </c>
      <c r="CT165" s="142">
        <v>0</v>
      </c>
      <c r="CU165" s="142">
        <v>0</v>
      </c>
      <c r="CV165" s="142">
        <v>0</v>
      </c>
      <c r="CW165" s="142">
        <f>CK165+CL165+CM165+CN165+CO165+CP165+CQ165+CR165+CS165+CT165+CU165+CV165</f>
        <v>0</v>
      </c>
      <c r="CX165" s="142">
        <v>0</v>
      </c>
      <c r="CY165" s="142">
        <v>0</v>
      </c>
      <c r="CZ165" s="142">
        <v>0</v>
      </c>
      <c r="DA165" s="142">
        <v>0</v>
      </c>
      <c r="DB165" s="142">
        <v>0</v>
      </c>
      <c r="DC165" s="142">
        <v>0</v>
      </c>
      <c r="DD165" s="142">
        <v>0</v>
      </c>
      <c r="DE165" s="142">
        <v>0</v>
      </c>
      <c r="DF165" s="142">
        <v>0</v>
      </c>
      <c r="DG165" s="142">
        <v>0</v>
      </c>
      <c r="DH165" s="142">
        <v>0</v>
      </c>
      <c r="DI165" s="142">
        <v>0</v>
      </c>
      <c r="DJ165" s="142">
        <f>CX165+CY165+CZ165+DA165+DB165+DC165+DD165+DE165+DF165+DG165+DH165+DI165</f>
        <v>0</v>
      </c>
      <c r="DK165" s="142">
        <v>0</v>
      </c>
      <c r="DL165" s="142">
        <v>0</v>
      </c>
      <c r="DM165" s="142">
        <v>0</v>
      </c>
      <c r="DN165" s="142">
        <v>0</v>
      </c>
      <c r="DO165" s="142">
        <v>0</v>
      </c>
      <c r="DP165" s="142">
        <v>0</v>
      </c>
      <c r="DQ165" s="142">
        <v>0</v>
      </c>
      <c r="DR165" s="142">
        <v>0</v>
      </c>
      <c r="DS165" s="142">
        <v>0</v>
      </c>
      <c r="DT165" s="142">
        <v>0</v>
      </c>
      <c r="DU165" s="142">
        <v>0</v>
      </c>
      <c r="DV165" s="142">
        <v>0</v>
      </c>
      <c r="DW165" s="142">
        <f>DK165+DL165+DM165+DN165+DO165+DP165+DQ165+DR165+DS165+DT165+DU165+DV165</f>
        <v>0</v>
      </c>
      <c r="DX165" s="142">
        <v>0</v>
      </c>
      <c r="DY165" s="142">
        <v>0</v>
      </c>
      <c r="DZ165" s="142">
        <v>0</v>
      </c>
      <c r="EA165" s="142">
        <v>0</v>
      </c>
      <c r="EB165" s="142">
        <v>0</v>
      </c>
      <c r="EC165" s="142">
        <v>0</v>
      </c>
      <c r="ED165" s="142">
        <v>0</v>
      </c>
      <c r="EE165" s="142">
        <v>0</v>
      </c>
      <c r="EF165" s="142">
        <v>0</v>
      </c>
      <c r="EG165" s="142">
        <v>0</v>
      </c>
      <c r="EH165" s="142">
        <v>0</v>
      </c>
      <c r="EI165" s="142">
        <v>0</v>
      </c>
      <c r="EJ165" s="142">
        <f>DX165+DY165+DZ165+EA165+EB165+EC165+ED165+EE165+EF165+EG165+EH165+EI165</f>
        <v>0</v>
      </c>
      <c r="EK165" s="142">
        <v>0</v>
      </c>
      <c r="EL165" s="142">
        <v>0</v>
      </c>
      <c r="EM165" s="142">
        <v>0</v>
      </c>
      <c r="EN165" s="142">
        <v>0</v>
      </c>
      <c r="EO165" s="142">
        <v>0</v>
      </c>
      <c r="EP165" s="142">
        <v>0</v>
      </c>
      <c r="EQ165" s="142">
        <v>0</v>
      </c>
      <c r="ER165" s="142">
        <v>0</v>
      </c>
      <c r="ES165" s="142">
        <v>0</v>
      </c>
      <c r="ET165" s="142">
        <v>0</v>
      </c>
      <c r="EU165" s="142">
        <v>0</v>
      </c>
      <c r="EV165" s="142">
        <v>0</v>
      </c>
      <c r="EW165" s="142">
        <f>EK165+EL165+EM165+EN165+EO165+EP165+EQ165+ER165+ES165+ET165+EU165+EV165</f>
        <v>0</v>
      </c>
      <c r="EX165" s="142">
        <v>0</v>
      </c>
      <c r="EY165" s="142">
        <v>0</v>
      </c>
      <c r="EZ165" s="142">
        <v>0</v>
      </c>
      <c r="FA165" s="142">
        <v>0</v>
      </c>
      <c r="FB165" s="142">
        <v>0</v>
      </c>
      <c r="FC165" s="142">
        <v>0</v>
      </c>
      <c r="FD165" s="142">
        <v>0</v>
      </c>
      <c r="FE165" s="142">
        <v>0</v>
      </c>
      <c r="FF165" s="142">
        <v>0</v>
      </c>
      <c r="FG165" s="142">
        <v>0</v>
      </c>
      <c r="FH165" s="142">
        <v>0</v>
      </c>
      <c r="FI165" s="142">
        <v>0</v>
      </c>
      <c r="FJ165" s="142">
        <f>EX165+EY165+EZ165+FA165+FB165+FC165+FD165+FE165+FF165+FG165+FH165+FI165</f>
        <v>0</v>
      </c>
      <c r="FK165" s="142">
        <v>0</v>
      </c>
      <c r="FL165" s="142">
        <v>0</v>
      </c>
      <c r="FM165" s="142">
        <v>0</v>
      </c>
      <c r="FN165" s="142">
        <v>0</v>
      </c>
      <c r="FO165" s="142">
        <v>0</v>
      </c>
      <c r="FP165" s="142">
        <v>0</v>
      </c>
      <c r="FQ165" s="142">
        <v>0</v>
      </c>
      <c r="FR165" s="142">
        <v>0</v>
      </c>
      <c r="FS165" s="142">
        <v>0</v>
      </c>
      <c r="FT165" s="142">
        <v>0</v>
      </c>
      <c r="FU165" s="142">
        <v>0</v>
      </c>
      <c r="FV165" s="142">
        <v>0</v>
      </c>
      <c r="FW165" s="142">
        <f>FK165+FL165+FM165+FN165+FO165+FP165+FQ165+FR165+FS165+FT165+FU165+FV165</f>
        <v>0</v>
      </c>
      <c r="FX165" s="142">
        <v>0</v>
      </c>
      <c r="FY165" s="142">
        <v>0</v>
      </c>
      <c r="FZ165" s="142">
        <v>0</v>
      </c>
      <c r="GA165" s="142">
        <v>0</v>
      </c>
      <c r="GB165" s="142">
        <v>0</v>
      </c>
      <c r="GC165" s="142">
        <v>0</v>
      </c>
      <c r="GD165" s="142">
        <v>0</v>
      </c>
      <c r="GE165" s="142">
        <v>0</v>
      </c>
      <c r="GF165" s="142">
        <v>0</v>
      </c>
      <c r="GG165" s="142">
        <v>0</v>
      </c>
      <c r="GH165" s="142">
        <v>0</v>
      </c>
      <c r="GI165" s="142">
        <v>0</v>
      </c>
      <c r="GJ165" s="142">
        <f>FY165+FZ165+GA165+GB165+GC165+GD165+GE165+GF165+GH165+GG165+GI165+FX165</f>
        <v>0</v>
      </c>
      <c r="GK165" s="142">
        <v>0</v>
      </c>
      <c r="GL165" s="142">
        <v>0</v>
      </c>
      <c r="GM165" s="142">
        <v>0</v>
      </c>
      <c r="GN165" s="142">
        <v>0</v>
      </c>
      <c r="GO165" s="142">
        <v>0</v>
      </c>
      <c r="GP165" s="142">
        <v>0</v>
      </c>
      <c r="GQ165" s="142">
        <v>0</v>
      </c>
      <c r="GR165" s="142">
        <v>0</v>
      </c>
      <c r="GS165" s="142">
        <v>0</v>
      </c>
      <c r="GT165" s="142">
        <v>0</v>
      </c>
      <c r="GU165" s="142">
        <v>0</v>
      </c>
      <c r="GV165" s="142">
        <v>0</v>
      </c>
      <c r="GW165" s="142">
        <f>GK165+GL165+GM165+GN165+GO165+GP165+GQ165+GR165+GS165+GT165+GU165+GV165</f>
        <v>0</v>
      </c>
      <c r="GX165" s="142">
        <v>0</v>
      </c>
      <c r="GY165" s="142">
        <v>0</v>
      </c>
      <c r="GZ165" s="142">
        <v>0</v>
      </c>
      <c r="HA165" s="142">
        <v>0</v>
      </c>
      <c r="HB165" s="142">
        <v>0</v>
      </c>
      <c r="HC165" s="142">
        <v>0</v>
      </c>
      <c r="HD165" s="142">
        <v>0</v>
      </c>
      <c r="HE165" s="142">
        <v>0</v>
      </c>
      <c r="HF165" s="142">
        <v>0</v>
      </c>
      <c r="HG165" s="142">
        <v>0</v>
      </c>
      <c r="HH165" s="142">
        <v>0</v>
      </c>
      <c r="HI165" s="142">
        <v>0</v>
      </c>
      <c r="HJ165" s="142">
        <f>GX165+GY165+GZ165+HA165+HB165+HC165+HD165+HE165+HF165+HG165+HH165+HI165</f>
        <v>0</v>
      </c>
      <c r="HK165" s="142">
        <v>0</v>
      </c>
      <c r="HL165" s="142">
        <v>0</v>
      </c>
      <c r="HM165" s="142">
        <v>0</v>
      </c>
      <c r="HN165" s="142">
        <v>0</v>
      </c>
      <c r="HO165" s="142">
        <v>0</v>
      </c>
      <c r="HP165" s="142">
        <v>0</v>
      </c>
      <c r="HQ165" s="142">
        <v>0</v>
      </c>
      <c r="HR165" s="142">
        <v>0</v>
      </c>
      <c r="HS165" s="142">
        <v>0</v>
      </c>
      <c r="HT165" s="142">
        <v>0</v>
      </c>
      <c r="HU165" s="142">
        <v>0</v>
      </c>
      <c r="HV165" s="142">
        <v>0</v>
      </c>
      <c r="HW165" s="142">
        <f>HK165+HL165+HM165+HN165+HO165+HP165+HQ165+HR165+HS165+HT165+HU165+HV165</f>
        <v>0</v>
      </c>
      <c r="HX165" s="142">
        <v>0</v>
      </c>
      <c r="HY165" s="142">
        <v>0</v>
      </c>
      <c r="HZ165" s="142">
        <v>0</v>
      </c>
      <c r="IA165" s="142">
        <v>0</v>
      </c>
      <c r="IB165" s="142">
        <v>0</v>
      </c>
      <c r="IC165" s="142">
        <v>0</v>
      </c>
      <c r="ID165" s="142">
        <v>0</v>
      </c>
      <c r="IE165" s="142">
        <v>0</v>
      </c>
      <c r="IF165" s="142">
        <v>0</v>
      </c>
      <c r="IG165" s="142">
        <v>0</v>
      </c>
      <c r="IH165" s="142">
        <v>0</v>
      </c>
      <c r="II165" s="142">
        <v>0</v>
      </c>
      <c r="IJ165" s="142">
        <f>HX165+HY165+HZ165+IA165+IB165+IC165+ID165+IE165+IF165+IG165+IH165+II165</f>
        <v>0</v>
      </c>
      <c r="IK165" s="142">
        <v>0</v>
      </c>
      <c r="IL165" s="142">
        <v>0</v>
      </c>
      <c r="IM165" s="142">
        <v>0</v>
      </c>
      <c r="IN165" s="142">
        <v>0</v>
      </c>
      <c r="IO165" s="142">
        <v>0</v>
      </c>
      <c r="IP165" s="142">
        <v>0</v>
      </c>
      <c r="IQ165" s="142">
        <v>0</v>
      </c>
      <c r="IR165" s="142">
        <v>0</v>
      </c>
      <c r="IS165" s="142">
        <v>0</v>
      </c>
      <c r="IT165" s="142">
        <v>0</v>
      </c>
      <c r="IU165" s="142">
        <v>0</v>
      </c>
      <c r="IV165" s="142">
        <v>0</v>
      </c>
      <c r="IW165" s="142">
        <f>IK165+IL165+IM165+IN165+IO165+IP165+IQ165+IR165+IS165+IT165+IU165+IV165</f>
        <v>0</v>
      </c>
      <c r="IX165" s="151">
        <v>0</v>
      </c>
      <c r="IY165" s="151">
        <v>0</v>
      </c>
      <c r="IZ165" s="151">
        <v>0</v>
      </c>
      <c r="JA165" s="151">
        <v>0</v>
      </c>
      <c r="JB165" s="151">
        <v>0</v>
      </c>
      <c r="JC165" s="151">
        <v>0</v>
      </c>
      <c r="JD165" s="151">
        <v>0</v>
      </c>
      <c r="JE165" s="151">
        <v>0</v>
      </c>
      <c r="JF165" s="151">
        <v>0</v>
      </c>
      <c r="JG165" s="151">
        <v>0</v>
      </c>
      <c r="JH165" s="151">
        <v>0</v>
      </c>
      <c r="JI165" s="151">
        <v>0</v>
      </c>
      <c r="JJ165" s="142">
        <f>IX165+IY165+IZ165+JA165+JB165+JC165+JD165+JE165+JF165+JG165+JH165+JI165</f>
        <v>0</v>
      </c>
      <c r="JK165" s="151">
        <v>0</v>
      </c>
      <c r="JL165" s="151">
        <v>0</v>
      </c>
      <c r="JM165" s="151">
        <v>0</v>
      </c>
      <c r="JN165" s="151">
        <v>0</v>
      </c>
      <c r="JO165" s="151">
        <v>0</v>
      </c>
      <c r="JP165" s="151">
        <v>0</v>
      </c>
      <c r="JQ165" s="151">
        <v>0</v>
      </c>
      <c r="JR165" s="151">
        <v>0</v>
      </c>
      <c r="JS165" s="151">
        <v>0</v>
      </c>
      <c r="JT165" s="151">
        <v>0</v>
      </c>
      <c r="JU165" s="151">
        <v>0</v>
      </c>
      <c r="JV165" s="151">
        <v>0</v>
      </c>
      <c r="JW165" s="142">
        <f>JK165+JL165+JM165+JN165+JO165+JP165+JQ165+JR165+JS165+JT165+JU165+JV165</f>
        <v>0</v>
      </c>
      <c r="JX165" s="151">
        <v>0</v>
      </c>
      <c r="JY165" s="151">
        <v>0</v>
      </c>
      <c r="JZ165" s="151">
        <v>0</v>
      </c>
      <c r="KA165" s="151">
        <v>0</v>
      </c>
      <c r="KB165" s="151">
        <v>0</v>
      </c>
      <c r="KC165" s="151">
        <v>0</v>
      </c>
      <c r="KD165" s="151">
        <v>0</v>
      </c>
      <c r="KE165" s="151">
        <v>0</v>
      </c>
      <c r="KF165" s="151">
        <v>0</v>
      </c>
      <c r="KG165" s="151">
        <v>0</v>
      </c>
      <c r="KH165" s="151">
        <v>0</v>
      </c>
      <c r="KI165" s="151">
        <v>0</v>
      </c>
      <c r="KJ165" s="142">
        <f>JX165+JY165+JZ165+KA165+KB165+KC165+KD165+KE165+KF165+KG165+KH165+KI165</f>
        <v>0</v>
      </c>
      <c r="KK165" s="151">
        <v>0</v>
      </c>
      <c r="KL165" s="151">
        <v>0</v>
      </c>
      <c r="KM165" s="151">
        <v>0</v>
      </c>
      <c r="KN165" s="151">
        <v>0</v>
      </c>
      <c r="KO165" s="151">
        <v>0</v>
      </c>
      <c r="KP165" s="151">
        <v>0</v>
      </c>
      <c r="KQ165" s="151">
        <v>0</v>
      </c>
      <c r="KR165" s="151">
        <v>0</v>
      </c>
      <c r="KS165" s="151">
        <v>0</v>
      </c>
      <c r="KT165" s="151">
        <v>0</v>
      </c>
      <c r="KU165" s="151">
        <v>0</v>
      </c>
      <c r="KV165" s="151">
        <v>0</v>
      </c>
      <c r="KW165" s="142">
        <f>KK165+KL165+KM165+KN165+KO165+KP165+KQ165+KR165+KS165+KT165+KU165+KV165</f>
        <v>0</v>
      </c>
      <c r="KX165" s="151">
        <v>0</v>
      </c>
      <c r="KY165" s="151">
        <v>0</v>
      </c>
      <c r="KZ165" s="151">
        <v>0</v>
      </c>
      <c r="LA165" s="151">
        <v>0</v>
      </c>
      <c r="LB165" s="151">
        <v>0</v>
      </c>
      <c r="LC165" s="151">
        <v>0</v>
      </c>
      <c r="LD165" s="151">
        <v>0</v>
      </c>
      <c r="LE165" s="151">
        <v>0</v>
      </c>
      <c r="LF165" s="151">
        <v>0</v>
      </c>
      <c r="LG165" s="151">
        <v>0</v>
      </c>
      <c r="LH165" s="151">
        <v>0</v>
      </c>
      <c r="LI165" s="151">
        <v>0</v>
      </c>
      <c r="LJ165" s="142">
        <f>KX165+KY165+KZ165+LA165+LB165+LC165+LD165+LE165+LF165+LG165+LH165+LI165</f>
        <v>0</v>
      </c>
      <c r="LK165" s="151">
        <v>0</v>
      </c>
      <c r="LL165" s="151">
        <v>0</v>
      </c>
      <c r="LM165" s="151">
        <v>0</v>
      </c>
      <c r="LN165" s="151">
        <v>0</v>
      </c>
      <c r="LO165" s="151">
        <v>0</v>
      </c>
      <c r="LP165" s="151">
        <v>0</v>
      </c>
      <c r="LQ165" s="151">
        <v>0</v>
      </c>
      <c r="LR165" s="151">
        <v>0</v>
      </c>
      <c r="LS165" s="151">
        <v>0</v>
      </c>
      <c r="LT165" s="151">
        <v>0</v>
      </c>
      <c r="LU165" s="151">
        <v>0</v>
      </c>
      <c r="LV165" s="151">
        <v>0</v>
      </c>
      <c r="LW165" s="142">
        <f>LK165+LL165+LM165+LN165+LO165+LP165+LQ165+LR165+LS165+LT165+LU165+LV165</f>
        <v>0</v>
      </c>
      <c r="LX165" s="151">
        <v>0</v>
      </c>
      <c r="LY165" s="151">
        <v>0</v>
      </c>
      <c r="LZ165" s="151">
        <v>0</v>
      </c>
      <c r="MA165" s="151">
        <v>0</v>
      </c>
      <c r="MB165" s="151">
        <v>0</v>
      </c>
      <c r="MC165" s="151">
        <v>0</v>
      </c>
      <c r="MD165" s="151">
        <v>0</v>
      </c>
      <c r="ME165" s="151">
        <v>0</v>
      </c>
      <c r="MF165" s="151">
        <v>0</v>
      </c>
      <c r="MG165" s="151">
        <v>0</v>
      </c>
      <c r="MH165" s="151">
        <v>0</v>
      </c>
      <c r="MI165" s="151">
        <v>0</v>
      </c>
      <c r="MJ165" s="142">
        <f>LX165+LY165+LZ165+MA165+MB165+MC165+MD165+ME165+MF165+MG165+MH165+MI165</f>
        <v>0</v>
      </c>
    </row>
    <row r="166" spans="1:348" x14ac:dyDescent="0.2">
      <c r="A166" s="42"/>
      <c r="B166" s="43"/>
      <c r="C166" s="245" t="s">
        <v>395</v>
      </c>
      <c r="D166" s="205" t="s">
        <v>395</v>
      </c>
      <c r="E166" s="143"/>
      <c r="F166" s="143"/>
      <c r="G166" s="143"/>
      <c r="H166" s="143"/>
      <c r="I166" s="143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  <c r="AE166" s="139"/>
      <c r="AF166" s="139"/>
      <c r="AG166" s="139"/>
      <c r="AH166" s="139"/>
      <c r="AI166" s="139"/>
      <c r="AJ166" s="139"/>
      <c r="AK166" s="139"/>
      <c r="AL166" s="139"/>
      <c r="AM166" s="139"/>
      <c r="AN166" s="139"/>
      <c r="AO166" s="139"/>
      <c r="AP166" s="139"/>
      <c r="AQ166" s="139"/>
      <c r="AR166" s="139"/>
      <c r="AS166" s="139"/>
      <c r="AT166" s="139"/>
      <c r="AU166" s="139"/>
      <c r="AV166" s="139"/>
      <c r="AW166" s="139"/>
      <c r="AX166" s="139"/>
      <c r="AY166" s="139"/>
      <c r="AZ166" s="139"/>
      <c r="BA166" s="139"/>
      <c r="BB166" s="139"/>
      <c r="BC166" s="139"/>
      <c r="BD166" s="139"/>
      <c r="BE166" s="139"/>
      <c r="BF166" s="139"/>
      <c r="BG166" s="139"/>
      <c r="BH166" s="139"/>
      <c r="BI166" s="139"/>
      <c r="BJ166" s="139"/>
      <c r="BK166" s="139"/>
      <c r="BL166" s="139"/>
      <c r="BM166" s="139"/>
      <c r="BN166" s="139"/>
      <c r="BO166" s="139"/>
      <c r="BP166" s="139"/>
      <c r="BQ166" s="139"/>
      <c r="BR166" s="139"/>
      <c r="BS166" s="139"/>
      <c r="BT166" s="139"/>
      <c r="BU166" s="139"/>
      <c r="BV166" s="139"/>
      <c r="BW166" s="139"/>
      <c r="BX166" s="139"/>
      <c r="BY166" s="139"/>
      <c r="BZ166" s="139"/>
      <c r="CA166" s="139"/>
      <c r="CB166" s="139"/>
      <c r="CC166" s="139"/>
      <c r="CD166" s="139"/>
      <c r="CE166" s="139"/>
      <c r="CF166" s="139"/>
      <c r="CG166" s="139"/>
      <c r="CH166" s="139"/>
      <c r="CI166" s="139"/>
      <c r="CJ166" s="139"/>
      <c r="CK166" s="139"/>
      <c r="CL166" s="139"/>
      <c r="CM166" s="139"/>
      <c r="CN166" s="139"/>
      <c r="CO166" s="139"/>
      <c r="CP166" s="139"/>
      <c r="CQ166" s="139"/>
      <c r="CR166" s="139"/>
      <c r="CS166" s="139"/>
      <c r="CT166" s="139"/>
      <c r="CU166" s="139"/>
      <c r="CV166" s="139"/>
      <c r="CW166" s="139"/>
      <c r="CX166" s="139"/>
      <c r="CY166" s="139"/>
      <c r="CZ166" s="139"/>
      <c r="DA166" s="139"/>
      <c r="DB166" s="139"/>
      <c r="DC166" s="139"/>
      <c r="DD166" s="139"/>
      <c r="DE166" s="139"/>
      <c r="DF166" s="139"/>
      <c r="DG166" s="139"/>
      <c r="DH166" s="139"/>
      <c r="DI166" s="139"/>
      <c r="DJ166" s="139"/>
      <c r="DK166" s="139"/>
      <c r="DL166" s="139"/>
      <c r="DM166" s="139"/>
      <c r="DN166" s="139"/>
      <c r="DO166" s="139"/>
      <c r="DP166" s="139"/>
      <c r="DQ166" s="139"/>
      <c r="DR166" s="139"/>
      <c r="DS166" s="139"/>
      <c r="DT166" s="139"/>
      <c r="DU166" s="139"/>
      <c r="DV166" s="139"/>
      <c r="DW166" s="139"/>
      <c r="DX166" s="139"/>
      <c r="DY166" s="139"/>
      <c r="DZ166" s="139"/>
      <c r="EA166" s="139"/>
      <c r="EB166" s="139"/>
      <c r="EC166" s="139"/>
      <c r="ED166" s="139"/>
      <c r="EE166" s="139"/>
      <c r="EF166" s="139"/>
      <c r="EG166" s="139"/>
      <c r="EH166" s="139"/>
      <c r="EI166" s="139"/>
      <c r="EJ166" s="139"/>
      <c r="EK166" s="139"/>
      <c r="EL166" s="139"/>
      <c r="EM166" s="139"/>
      <c r="EN166" s="139"/>
      <c r="EO166" s="139"/>
      <c r="EP166" s="139"/>
      <c r="EQ166" s="139"/>
      <c r="ER166" s="139"/>
      <c r="ES166" s="139"/>
      <c r="ET166" s="139"/>
      <c r="EU166" s="139"/>
      <c r="EV166" s="139"/>
      <c r="EW166" s="139"/>
      <c r="EX166" s="139"/>
      <c r="EY166" s="139"/>
      <c r="EZ166" s="139"/>
      <c r="FA166" s="139"/>
      <c r="FB166" s="139"/>
      <c r="FC166" s="139"/>
      <c r="FD166" s="139"/>
      <c r="FE166" s="139"/>
      <c r="FF166" s="139"/>
      <c r="FG166" s="139"/>
      <c r="FH166" s="139"/>
      <c r="FI166" s="139"/>
      <c r="FJ166" s="139"/>
      <c r="FK166" s="139"/>
      <c r="FL166" s="139"/>
      <c r="FM166" s="139"/>
      <c r="FN166" s="139"/>
      <c r="FO166" s="139"/>
      <c r="FP166" s="139"/>
      <c r="FQ166" s="139"/>
      <c r="FR166" s="139"/>
      <c r="FS166" s="139"/>
      <c r="FT166" s="139"/>
      <c r="FU166" s="139"/>
      <c r="FV166" s="139"/>
      <c r="FW166" s="139"/>
      <c r="FX166" s="139"/>
      <c r="FY166" s="139"/>
      <c r="FZ166" s="139"/>
      <c r="GA166" s="139"/>
      <c r="GB166" s="139"/>
      <c r="GC166" s="139"/>
      <c r="GD166" s="139"/>
      <c r="GE166" s="139"/>
      <c r="GF166" s="139"/>
      <c r="GG166" s="139"/>
      <c r="GH166" s="139"/>
      <c r="GI166" s="139"/>
      <c r="GJ166" s="139"/>
      <c r="GK166" s="139"/>
      <c r="GL166" s="139"/>
      <c r="GM166" s="139"/>
      <c r="GN166" s="139"/>
      <c r="GO166" s="139"/>
      <c r="GP166" s="139"/>
      <c r="GQ166" s="139"/>
      <c r="GR166" s="139"/>
      <c r="GS166" s="139"/>
      <c r="GT166" s="139"/>
      <c r="GU166" s="139"/>
      <c r="GV166" s="139"/>
      <c r="GW166" s="139"/>
      <c r="GX166" s="139"/>
      <c r="GY166" s="139"/>
      <c r="GZ166" s="139"/>
      <c r="HA166" s="139"/>
      <c r="HB166" s="139"/>
      <c r="HC166" s="139"/>
      <c r="HD166" s="139"/>
      <c r="HE166" s="139"/>
      <c r="HF166" s="139"/>
      <c r="HG166" s="139"/>
      <c r="HH166" s="139"/>
      <c r="HI166" s="139"/>
      <c r="HJ166" s="139"/>
      <c r="HK166" s="139"/>
      <c r="HL166" s="139"/>
      <c r="HM166" s="139"/>
      <c r="HN166" s="139"/>
      <c r="HO166" s="139"/>
      <c r="HP166" s="139"/>
      <c r="HQ166" s="139"/>
      <c r="HR166" s="139"/>
      <c r="HS166" s="139"/>
      <c r="HT166" s="139"/>
      <c r="HU166" s="139"/>
      <c r="HV166" s="139"/>
      <c r="HW166" s="139"/>
      <c r="HX166" s="139"/>
      <c r="HY166" s="139"/>
      <c r="HZ166" s="139"/>
      <c r="IA166" s="139"/>
      <c r="IB166" s="139"/>
      <c r="IC166" s="139"/>
      <c r="ID166" s="139"/>
      <c r="IE166" s="139"/>
      <c r="IF166" s="139"/>
      <c r="IG166" s="139"/>
      <c r="IH166" s="139"/>
      <c r="II166" s="139"/>
      <c r="IJ166" s="139"/>
      <c r="IK166" s="139"/>
      <c r="IL166" s="139"/>
      <c r="IM166" s="139"/>
      <c r="IN166" s="139"/>
      <c r="IO166" s="139"/>
      <c r="IP166" s="139"/>
      <c r="IQ166" s="139"/>
      <c r="IR166" s="139"/>
      <c r="IS166" s="139"/>
      <c r="IT166" s="139"/>
      <c r="IU166" s="139"/>
      <c r="IV166" s="139"/>
      <c r="IW166" s="139"/>
      <c r="IX166" s="139"/>
      <c r="IY166" s="139"/>
      <c r="IZ166" s="139"/>
      <c r="JA166" s="139"/>
      <c r="JB166" s="139"/>
      <c r="JC166" s="139"/>
      <c r="JD166" s="139"/>
      <c r="JE166" s="139"/>
      <c r="JF166" s="139"/>
      <c r="JG166" s="139"/>
      <c r="JH166" s="139"/>
      <c r="JI166" s="139"/>
      <c r="JJ166" s="139"/>
      <c r="JK166" s="139"/>
      <c r="JL166" s="139"/>
      <c r="JM166" s="139"/>
      <c r="JN166" s="139"/>
      <c r="JO166" s="139"/>
      <c r="JP166" s="139"/>
      <c r="JQ166" s="139"/>
      <c r="JR166" s="139"/>
      <c r="JS166" s="139"/>
      <c r="JT166" s="139"/>
      <c r="JU166" s="139"/>
      <c r="JV166" s="139"/>
      <c r="JW166" s="139"/>
      <c r="JX166" s="139"/>
      <c r="JY166" s="139"/>
      <c r="JZ166" s="139"/>
      <c r="KA166" s="139"/>
      <c r="KB166" s="139"/>
      <c r="KC166" s="139"/>
      <c r="KD166" s="139"/>
      <c r="KE166" s="139"/>
      <c r="KF166" s="139"/>
      <c r="KG166" s="139"/>
      <c r="KH166" s="139"/>
      <c r="KI166" s="139"/>
      <c r="KJ166" s="139"/>
      <c r="KK166" s="139"/>
      <c r="KL166" s="139"/>
      <c r="KM166" s="139"/>
      <c r="KN166" s="139"/>
      <c r="KO166" s="139"/>
      <c r="KP166" s="139"/>
      <c r="KQ166" s="139"/>
      <c r="KR166" s="139"/>
      <c r="KS166" s="139"/>
      <c r="KT166" s="139"/>
      <c r="KU166" s="139"/>
      <c r="KV166" s="139"/>
      <c r="KW166" s="139"/>
      <c r="KX166" s="139"/>
      <c r="KY166" s="139"/>
      <c r="KZ166" s="139"/>
      <c r="LA166" s="139"/>
      <c r="LB166" s="139"/>
      <c r="LC166" s="139"/>
      <c r="LD166" s="139"/>
      <c r="LE166" s="139"/>
      <c r="LF166" s="139"/>
      <c r="LG166" s="139"/>
      <c r="LH166" s="139"/>
      <c r="LI166" s="139"/>
      <c r="LJ166" s="139"/>
      <c r="LK166" s="139"/>
      <c r="LL166" s="139"/>
      <c r="LM166" s="139"/>
      <c r="LN166" s="139"/>
      <c r="LO166" s="139"/>
      <c r="LP166" s="139"/>
      <c r="LQ166" s="139"/>
      <c r="LR166" s="139"/>
      <c r="LS166" s="139"/>
      <c r="LT166" s="139"/>
      <c r="LU166" s="139"/>
      <c r="LV166" s="139"/>
      <c r="LW166" s="139"/>
      <c r="LX166" s="139"/>
      <c r="LY166" s="139"/>
      <c r="LZ166" s="139"/>
      <c r="MA166" s="139"/>
      <c r="MB166" s="139"/>
      <c r="MC166" s="139"/>
      <c r="MD166" s="139"/>
      <c r="ME166" s="139"/>
      <c r="MF166" s="139"/>
      <c r="MG166" s="139"/>
      <c r="MH166" s="139"/>
      <c r="MI166" s="139"/>
      <c r="MJ166" s="139"/>
    </row>
    <row r="167" spans="1:348" ht="18" x14ac:dyDescent="0.25">
      <c r="A167" s="1">
        <v>411</v>
      </c>
      <c r="B167" s="2"/>
      <c r="C167" s="246" t="s">
        <v>137</v>
      </c>
      <c r="D167" s="206" t="s">
        <v>239</v>
      </c>
      <c r="E167" s="141">
        <f t="shared" ref="E167:V167" si="824">E169+E184+E197+E204+E205+E206</f>
        <v>518469182.94107831</v>
      </c>
      <c r="F167" s="141">
        <f t="shared" si="824"/>
        <v>756761571.5239526</v>
      </c>
      <c r="G167" s="141">
        <f t="shared" si="824"/>
        <v>1009105291.2702386</v>
      </c>
      <c r="H167" s="141">
        <f t="shared" si="824"/>
        <v>1232920075.9472542</v>
      </c>
      <c r="I167" s="141">
        <f t="shared" si="824"/>
        <v>1400049970.7895181</v>
      </c>
      <c r="J167" s="142">
        <f t="shared" si="824"/>
        <v>1594258120.5141046</v>
      </c>
      <c r="K167" s="142">
        <f t="shared" si="824"/>
        <v>135697484.42107606</v>
      </c>
      <c r="L167" s="142">
        <f t="shared" si="824"/>
        <v>142646532.99393535</v>
      </c>
      <c r="M167" s="142">
        <f t="shared" si="824"/>
        <v>143574212.01246315</v>
      </c>
      <c r="N167" s="142">
        <f t="shared" si="824"/>
        <v>143126941.1061036</v>
      </c>
      <c r="O167" s="142">
        <f t="shared" si="824"/>
        <v>142449954.79330108</v>
      </c>
      <c r="P167" s="142">
        <f t="shared" si="824"/>
        <v>181416542.17437264</v>
      </c>
      <c r="Q167" s="142">
        <f t="shared" si="824"/>
        <v>163568298.97624218</v>
      </c>
      <c r="R167" s="142">
        <f t="shared" si="824"/>
        <v>143025013.21426582</v>
      </c>
      <c r="S167" s="142">
        <f t="shared" si="824"/>
        <v>143879557.53074056</v>
      </c>
      <c r="T167" s="142">
        <f t="shared" si="824"/>
        <v>145003147.0817337</v>
      </c>
      <c r="U167" s="142">
        <f t="shared" si="824"/>
        <v>145907687.22528234</v>
      </c>
      <c r="V167" s="142">
        <f t="shared" si="824"/>
        <v>144093311.4950203</v>
      </c>
      <c r="W167" s="142">
        <f>K167+L167+M167+N167+O167+P167+Q167+R167+S167+T167+U167+V167</f>
        <v>1774388683.0245371</v>
      </c>
      <c r="X167" s="142">
        <f t="shared" ref="X167:AI167" si="825">X169+X184+X197+X204+X205+X206</f>
        <v>151428208.9801369</v>
      </c>
      <c r="Y167" s="142">
        <f t="shared" si="825"/>
        <v>158670635.11934569</v>
      </c>
      <c r="Z167" s="142">
        <f t="shared" si="825"/>
        <v>158265272.90936407</v>
      </c>
      <c r="AA167" s="142">
        <f t="shared" si="825"/>
        <v>158749194.62527126</v>
      </c>
      <c r="AB167" s="142">
        <f t="shared" si="825"/>
        <v>160615348.02203307</v>
      </c>
      <c r="AC167" s="142">
        <f t="shared" si="825"/>
        <v>202518244.03271574</v>
      </c>
      <c r="AD167" s="142">
        <f t="shared" si="825"/>
        <v>161569646.13587049</v>
      </c>
      <c r="AE167" s="142">
        <f t="shared" si="825"/>
        <v>163385930.97980306</v>
      </c>
      <c r="AF167" s="142">
        <f t="shared" si="825"/>
        <v>163721877.44116175</v>
      </c>
      <c r="AG167" s="142">
        <f t="shared" si="825"/>
        <v>165227908.52946088</v>
      </c>
      <c r="AH167" s="142">
        <f t="shared" si="825"/>
        <v>190725488.2323485</v>
      </c>
      <c r="AI167" s="142">
        <f t="shared" si="825"/>
        <v>167888657.9869805</v>
      </c>
      <c r="AJ167" s="142">
        <f>X167+Y167+Z167+AA167+AB167+AC167+AD167+AE167+AF167+AG167+AH167+AI167</f>
        <v>2002766412.9944916</v>
      </c>
      <c r="AK167" s="142">
        <f t="shared" ref="AK167:AV167" si="826">AK169+AK184+AK197+AK204+AK205+AK206</f>
        <v>177560595.05925557</v>
      </c>
      <c r="AL167" s="142">
        <f t="shared" si="826"/>
        <v>176668244.0327158</v>
      </c>
      <c r="AM167" s="142">
        <f t="shared" si="826"/>
        <v>176024144.55015859</v>
      </c>
      <c r="AN167" s="142">
        <f t="shared" si="826"/>
        <v>176643552.8292439</v>
      </c>
      <c r="AO167" s="142">
        <f t="shared" si="826"/>
        <v>177799904.02270073</v>
      </c>
      <c r="AP167" s="142">
        <f t="shared" si="826"/>
        <v>225695643.4651978</v>
      </c>
      <c r="AQ167" s="142">
        <f t="shared" si="826"/>
        <v>183772391.92121515</v>
      </c>
      <c r="AR167" s="142">
        <f t="shared" si="826"/>
        <v>182741374.56184283</v>
      </c>
      <c r="AS167" s="142">
        <f t="shared" si="826"/>
        <v>182531968.78651312</v>
      </c>
      <c r="AT167" s="142">
        <f t="shared" si="826"/>
        <v>183725955.60006684</v>
      </c>
      <c r="AU167" s="142">
        <f t="shared" si="826"/>
        <v>209720163.57870141</v>
      </c>
      <c r="AV167" s="142">
        <f t="shared" si="826"/>
        <v>184118719.74628606</v>
      </c>
      <c r="AW167" s="142">
        <f>AK167+AL167+AM167+AN167+AO167+AP167+AQ167+AR167+AS167+AT167+AU167+AV167</f>
        <v>2237002658.1538978</v>
      </c>
      <c r="AX167" s="142">
        <f t="shared" ref="AX167:BI167" si="827">AX169+AX184+AX197+AX204+AX205+AX206</f>
        <v>186609272.24169588</v>
      </c>
      <c r="AY167" s="142">
        <f t="shared" si="827"/>
        <v>194838182.27341017</v>
      </c>
      <c r="AZ167" s="142">
        <f t="shared" si="827"/>
        <v>193616278.5845435</v>
      </c>
      <c r="BA167" s="142">
        <f t="shared" si="827"/>
        <v>195276481.38874981</v>
      </c>
      <c r="BB167" s="142">
        <f t="shared" si="827"/>
        <v>194929702.88766485</v>
      </c>
      <c r="BC167" s="142">
        <f t="shared" si="827"/>
        <v>275534939.90986478</v>
      </c>
      <c r="BD167" s="142">
        <f t="shared" si="827"/>
        <v>199047984.47671506</v>
      </c>
      <c r="BE167" s="142">
        <f t="shared" si="827"/>
        <v>197577541.31196794</v>
      </c>
      <c r="BF167" s="142">
        <f t="shared" si="827"/>
        <v>211137940.24369887</v>
      </c>
      <c r="BG167" s="142">
        <f t="shared" si="827"/>
        <v>213792555.49991661</v>
      </c>
      <c r="BH167" s="142">
        <f t="shared" si="827"/>
        <v>214783579.53597066</v>
      </c>
      <c r="BI167" s="142">
        <f t="shared" si="827"/>
        <v>212102019.69621107</v>
      </c>
      <c r="BJ167" s="142">
        <f>AX167+AY167+AZ167+BA167+BB167+BC167+BD167+BE167+BF167+BG167+BH167+BI167</f>
        <v>2489246478.0504088</v>
      </c>
      <c r="BK167" s="142">
        <f t="shared" ref="BK167:BV167" si="828">BK169+BK184+BK197+BK204+BK205+BK206</f>
        <v>215890573.36004004</v>
      </c>
      <c r="BL167" s="142">
        <f t="shared" si="828"/>
        <v>222836262.72742453</v>
      </c>
      <c r="BM167" s="142">
        <f t="shared" si="828"/>
        <v>222840322.98447672</v>
      </c>
      <c r="BN167" s="142">
        <f t="shared" si="828"/>
        <v>224407565.51493907</v>
      </c>
      <c r="BO167" s="142">
        <f t="shared" si="828"/>
        <v>224753075.44650307</v>
      </c>
      <c r="BP167" s="142">
        <f t="shared" si="828"/>
        <v>311221707.561342</v>
      </c>
      <c r="BQ167" s="142">
        <f t="shared" si="828"/>
        <v>225942121.51560676</v>
      </c>
      <c r="BR167" s="142">
        <f t="shared" si="828"/>
        <v>223039346.51977965</v>
      </c>
      <c r="BS167" s="142">
        <f t="shared" si="828"/>
        <v>224608888.33249879</v>
      </c>
      <c r="BT167" s="142">
        <f t="shared" si="828"/>
        <v>226526510.59923217</v>
      </c>
      <c r="BU167" s="142">
        <f t="shared" si="828"/>
        <v>228225784.51009849</v>
      </c>
      <c r="BV167" s="142">
        <f t="shared" si="828"/>
        <v>226193114.67200804</v>
      </c>
      <c r="BW167" s="142">
        <f>BK167+BL167+BM167+BN167+BO167+BP167+BQ167+BR167+BS167+BT167+BU167+BV167</f>
        <v>2776485273.7439489</v>
      </c>
      <c r="BX167" s="142">
        <f t="shared" ref="BX167:CI167" si="829">BX169+BX184+BX197+BX204+BX205+BX206</f>
        <v>226422792.52211654</v>
      </c>
      <c r="BY167" s="142">
        <f t="shared" si="829"/>
        <v>229658383.40844601</v>
      </c>
      <c r="BZ167" s="142">
        <f t="shared" si="829"/>
        <v>237447187.44783846</v>
      </c>
      <c r="CA167" s="142">
        <f t="shared" si="829"/>
        <v>239529218.82824236</v>
      </c>
      <c r="CB167" s="142">
        <f t="shared" si="829"/>
        <v>240621319.4792189</v>
      </c>
      <c r="CC167" s="142">
        <f t="shared" si="829"/>
        <v>331593123.01786005</v>
      </c>
      <c r="CD167" s="142">
        <f t="shared" si="829"/>
        <v>240642017.19245532</v>
      </c>
      <c r="CE167" s="142">
        <f t="shared" si="829"/>
        <v>240288770.65598398</v>
      </c>
      <c r="CF167" s="142">
        <f t="shared" si="829"/>
        <v>243737769.15373063</v>
      </c>
      <c r="CG167" s="142">
        <f t="shared" si="829"/>
        <v>244901961.2752462</v>
      </c>
      <c r="CH167" s="142">
        <f t="shared" si="829"/>
        <v>245250993.15640128</v>
      </c>
      <c r="CI167" s="142">
        <f t="shared" si="829"/>
        <v>244684468.3692205</v>
      </c>
      <c r="CJ167" s="142">
        <f>BX167+BY167+BZ167+CA167+CB167+CC167+CD167+CE167+CF167+CG167+CH167+CI167</f>
        <v>2964778004.5067606</v>
      </c>
      <c r="CK167" s="142">
        <f t="shared" ref="CK167:CV167" si="830">CK169+CK184+CK197+CK204+CK205+CK206</f>
        <v>246041249.37406111</v>
      </c>
      <c r="CL167" s="142">
        <f t="shared" si="830"/>
        <v>256592956.10081795</v>
      </c>
      <c r="CM167" s="142">
        <f t="shared" si="830"/>
        <v>251954193.79068607</v>
      </c>
      <c r="CN167" s="142">
        <f t="shared" si="830"/>
        <v>252596119.17876819</v>
      </c>
      <c r="CO167" s="142">
        <f t="shared" si="830"/>
        <v>354038699.71624106</v>
      </c>
      <c r="CP167" s="142">
        <f t="shared" si="830"/>
        <v>252380921.38207316</v>
      </c>
      <c r="CQ167" s="142">
        <f t="shared" si="830"/>
        <v>255281559.83975968</v>
      </c>
      <c r="CR167" s="142">
        <f t="shared" si="830"/>
        <v>255141566.51644129</v>
      </c>
      <c r="CS167" s="142">
        <f t="shared" si="830"/>
        <v>253006701.71924552</v>
      </c>
      <c r="CT167" s="142">
        <f t="shared" si="830"/>
        <v>256331451.34368217</v>
      </c>
      <c r="CU167" s="142">
        <f t="shared" si="830"/>
        <v>256913507.76164246</v>
      </c>
      <c r="CV167" s="142">
        <f t="shared" si="830"/>
        <v>255860311.30028373</v>
      </c>
      <c r="CW167" s="142">
        <f>CK167+CL167+CM167+CN167+CO167+CP167+CQ167+CR167+CS167+CT167+CU167+CV167</f>
        <v>3146139238.0237026</v>
      </c>
      <c r="CX167" s="142">
        <f t="shared" ref="CX167:DI167" si="831">CX169+CX184+CX197+CX204+CX205+CX206</f>
        <v>256505307.96194291</v>
      </c>
      <c r="CY167" s="142">
        <f t="shared" si="831"/>
        <v>261818523.61876148</v>
      </c>
      <c r="CZ167" s="142">
        <f t="shared" si="831"/>
        <v>264211588.21565685</v>
      </c>
      <c r="DA167" s="142">
        <f t="shared" si="831"/>
        <v>265448852.4453347</v>
      </c>
      <c r="DB167" s="142">
        <f t="shared" si="831"/>
        <v>370117572.19162083</v>
      </c>
      <c r="DC167" s="142">
        <f t="shared" si="831"/>
        <v>264939742.94775495</v>
      </c>
      <c r="DD167" s="142">
        <f t="shared" si="831"/>
        <v>267134510.09848106</v>
      </c>
      <c r="DE167" s="142">
        <f t="shared" si="831"/>
        <v>279455274.57853448</v>
      </c>
      <c r="DF167" s="142">
        <f t="shared" si="831"/>
        <v>265345739.4424971</v>
      </c>
      <c r="DG167" s="142">
        <f t="shared" si="831"/>
        <v>268042693.20647633</v>
      </c>
      <c r="DH167" s="142">
        <f t="shared" si="831"/>
        <v>277343356.70171928</v>
      </c>
      <c r="DI167" s="142">
        <f t="shared" si="831"/>
        <v>270865886.32949424</v>
      </c>
      <c r="DJ167" s="142">
        <f>CX167+CY167+CZ167+DA167+DB167+DC167+DD167+DE167+DF167+DG167+DH167+DI167</f>
        <v>3311229047.7382746</v>
      </c>
      <c r="DK167" s="142">
        <f t="shared" ref="DK167:DV167" si="832">DK169+DK184+DK197+DK204+DK205+DK206</f>
        <v>273983358.37088966</v>
      </c>
      <c r="DL167" s="142">
        <f t="shared" si="832"/>
        <v>283039117.00884658</v>
      </c>
      <c r="DM167" s="142">
        <f t="shared" si="832"/>
        <v>275247888.49941581</v>
      </c>
      <c r="DN167" s="142">
        <f t="shared" si="832"/>
        <v>278277528.79318976</v>
      </c>
      <c r="DO167" s="142">
        <f t="shared" si="832"/>
        <v>400839250.54248041</v>
      </c>
      <c r="DP167" s="142">
        <f t="shared" si="832"/>
        <v>278339939.07527959</v>
      </c>
      <c r="DQ167" s="142">
        <f t="shared" si="832"/>
        <v>278582569.68786514</v>
      </c>
      <c r="DR167" s="142">
        <f t="shared" si="832"/>
        <v>278204314.80554163</v>
      </c>
      <c r="DS167" s="142">
        <f t="shared" si="832"/>
        <v>279135941.41211814</v>
      </c>
      <c r="DT167" s="142">
        <f t="shared" si="832"/>
        <v>281435094.30812889</v>
      </c>
      <c r="DU167" s="142">
        <f t="shared" si="832"/>
        <v>310789968.28576201</v>
      </c>
      <c r="DV167" s="142">
        <f t="shared" si="832"/>
        <v>288785686.86362886</v>
      </c>
      <c r="DW167" s="142">
        <f>DK167+DL167+DM167+DN167+DO167+DP167+DQ167+DR167+DS167+DT167+DU167+DV167</f>
        <v>3506660657.6531463</v>
      </c>
      <c r="DX167" s="142">
        <f t="shared" ref="DX167:EI167" si="833">DX169+DX184+DX197+DX204+DX205+DX206</f>
        <v>278122245</v>
      </c>
      <c r="DY167" s="142">
        <f t="shared" si="833"/>
        <v>301202552</v>
      </c>
      <c r="DZ167" s="142">
        <f t="shared" si="833"/>
        <v>292090957.51999998</v>
      </c>
      <c r="EA167" s="142">
        <f t="shared" si="833"/>
        <v>293613694</v>
      </c>
      <c r="EB167" s="142">
        <f t="shared" si="833"/>
        <v>416280008</v>
      </c>
      <c r="EC167" s="142">
        <f t="shared" si="833"/>
        <v>292676541.05000001</v>
      </c>
      <c r="ED167" s="142">
        <f t="shared" si="833"/>
        <v>294656611.03000003</v>
      </c>
      <c r="EE167" s="142">
        <f t="shared" si="833"/>
        <v>293790930.14000005</v>
      </c>
      <c r="EF167" s="142">
        <f t="shared" si="833"/>
        <v>292551169.15000004</v>
      </c>
      <c r="EG167" s="142">
        <f t="shared" si="833"/>
        <v>296074752.47000003</v>
      </c>
      <c r="EH167" s="142">
        <f t="shared" si="833"/>
        <v>353605813.03000003</v>
      </c>
      <c r="EI167" s="142">
        <f t="shared" si="833"/>
        <v>299162273</v>
      </c>
      <c r="EJ167" s="142">
        <f>DX167+DY167+DZ167+EA167+EB167+EC167+ED167+EE167+EF167+EG167+EH167+EI167</f>
        <v>3703827546.3899999</v>
      </c>
      <c r="EK167" s="142">
        <f t="shared" ref="EK167:EV167" si="834">EK169+EK184+EK197+EK204+EK205+EK206</f>
        <v>304297164.65999997</v>
      </c>
      <c r="EL167" s="142">
        <f t="shared" si="834"/>
        <v>321685171</v>
      </c>
      <c r="EM167" s="142">
        <f t="shared" si="834"/>
        <v>311949743</v>
      </c>
      <c r="EN167" s="142">
        <f t="shared" si="834"/>
        <v>314614206</v>
      </c>
      <c r="EO167" s="142">
        <f t="shared" si="834"/>
        <v>438145213</v>
      </c>
      <c r="EP167" s="142">
        <f t="shared" si="834"/>
        <v>313046128</v>
      </c>
      <c r="EQ167" s="142">
        <f t="shared" si="834"/>
        <v>315582941</v>
      </c>
      <c r="ER167" s="142">
        <f t="shared" si="834"/>
        <v>345327024.01999998</v>
      </c>
      <c r="ES167" s="142">
        <f t="shared" si="834"/>
        <v>315622887</v>
      </c>
      <c r="ET167" s="142">
        <f t="shared" si="834"/>
        <v>317564714</v>
      </c>
      <c r="EU167" s="142">
        <f t="shared" si="834"/>
        <v>462772565</v>
      </c>
      <c r="EV167" s="142">
        <f t="shared" si="834"/>
        <v>329820705</v>
      </c>
      <c r="EW167" s="142">
        <f>EK167+EL167+EM167+EN167+EO167+EP167+EQ167+ER167+ES167+ET167+EU167+EV167</f>
        <v>4090428461.6799998</v>
      </c>
      <c r="EX167" s="142">
        <f t="shared" ref="EX167:FI167" si="835">EX169+EX184+EX197+EX204+EX205+EX206</f>
        <v>332572711</v>
      </c>
      <c r="EY167" s="142">
        <f t="shared" si="835"/>
        <v>350023940</v>
      </c>
      <c r="EZ167" s="142">
        <f t="shared" si="835"/>
        <v>339810125</v>
      </c>
      <c r="FA167" s="142">
        <f t="shared" si="835"/>
        <v>341883296</v>
      </c>
      <c r="FB167" s="142">
        <f t="shared" si="835"/>
        <v>472273140</v>
      </c>
      <c r="FC167" s="142">
        <f t="shared" si="835"/>
        <v>341248332</v>
      </c>
      <c r="FD167" s="142">
        <f t="shared" si="835"/>
        <v>343422248</v>
      </c>
      <c r="FE167" s="142">
        <f t="shared" si="835"/>
        <v>348027479</v>
      </c>
      <c r="FF167" s="142">
        <f t="shared" si="835"/>
        <v>343596271</v>
      </c>
      <c r="FG167" s="142">
        <f t="shared" si="835"/>
        <v>346579205.75000006</v>
      </c>
      <c r="FH167" s="142">
        <f t="shared" si="835"/>
        <v>345992076</v>
      </c>
      <c r="FI167" s="142">
        <f t="shared" si="835"/>
        <v>345059693</v>
      </c>
      <c r="FJ167" s="142">
        <f>EX167+EY167+EZ167+FA167+FB167+FC167+FD167+FE167+FF167+FG167+FH167+FI167</f>
        <v>4250488516.75</v>
      </c>
      <c r="FK167" s="142">
        <f t="shared" ref="FK167:FV167" si="836">FK169+FK184+FK197+FK204+FK205+FK206</f>
        <v>348529381.34999996</v>
      </c>
      <c r="FL167" s="142">
        <f t="shared" si="836"/>
        <v>355723280.11999995</v>
      </c>
      <c r="FM167" s="142">
        <f t="shared" si="836"/>
        <v>351937763</v>
      </c>
      <c r="FN167" s="142">
        <f t="shared" si="836"/>
        <v>352771931</v>
      </c>
      <c r="FO167" s="142">
        <f t="shared" si="836"/>
        <v>486406818</v>
      </c>
      <c r="FP167" s="142">
        <f t="shared" si="836"/>
        <v>352622624</v>
      </c>
      <c r="FQ167" s="142">
        <f t="shared" si="836"/>
        <v>354513301</v>
      </c>
      <c r="FR167" s="142">
        <f t="shared" si="836"/>
        <v>354036691</v>
      </c>
      <c r="FS167" s="142">
        <f t="shared" si="836"/>
        <v>353981201</v>
      </c>
      <c r="FT167" s="142">
        <f t="shared" si="836"/>
        <v>356003831</v>
      </c>
      <c r="FU167" s="142">
        <f t="shared" si="836"/>
        <v>364643389</v>
      </c>
      <c r="FV167" s="142">
        <f t="shared" si="836"/>
        <v>357435393</v>
      </c>
      <c r="FW167" s="142">
        <f>FK167+FL167+FM167+FN167+FO167+FP167+FQ167+FR167+FS167+FT167+FU167+FV167</f>
        <v>4388605603.4699993</v>
      </c>
      <c r="FX167" s="142">
        <f t="shared" ref="FX167:GF167" si="837">FX169+FX184+FX197+FX204+FX205+FX206</f>
        <v>360616651</v>
      </c>
      <c r="FY167" s="142">
        <f t="shared" si="837"/>
        <v>365864732</v>
      </c>
      <c r="FZ167" s="142">
        <f t="shared" si="837"/>
        <v>364278062</v>
      </c>
      <c r="GA167" s="142">
        <f t="shared" si="837"/>
        <v>363641930</v>
      </c>
      <c r="GB167" s="142">
        <f t="shared" si="837"/>
        <v>500733078</v>
      </c>
      <c r="GC167" s="142">
        <f t="shared" si="837"/>
        <v>363871621</v>
      </c>
      <c r="GD167" s="142">
        <f t="shared" si="837"/>
        <v>364280225</v>
      </c>
      <c r="GE167" s="142">
        <f t="shared" si="837"/>
        <v>364879492</v>
      </c>
      <c r="GF167" s="142">
        <f t="shared" si="837"/>
        <v>366347252</v>
      </c>
      <c r="GG167" s="142">
        <f>GG169+GG184+GG197+GG204+GG205+GG206</f>
        <v>366447092</v>
      </c>
      <c r="GH167" s="142">
        <f>GH169+GH184+GH197+GH204+GH205+GH206</f>
        <v>367780805.65000004</v>
      </c>
      <c r="GI167" s="142">
        <f>GI169+GI184+GI197+GI204+GI205+GI206</f>
        <v>366623136.85000008</v>
      </c>
      <c r="GJ167" s="142">
        <f>FY167+FZ167+GA167+GB167+GC167+GD167+GE167+GF167+GH167+GG167+GI167+FX167</f>
        <v>4515364077.5</v>
      </c>
      <c r="GK167" s="142">
        <f t="shared" ref="GK167:GT167" si="838">GK169+GK184+GK197+GK204+GK205+GK206</f>
        <v>360943266.61999995</v>
      </c>
      <c r="GL167" s="142">
        <f t="shared" si="838"/>
        <v>362289703.50000006</v>
      </c>
      <c r="GM167" s="142">
        <f t="shared" si="838"/>
        <v>361056131.10999995</v>
      </c>
      <c r="GN167" s="142">
        <f t="shared" si="838"/>
        <v>362015891.90999991</v>
      </c>
      <c r="GO167" s="142">
        <f t="shared" si="838"/>
        <v>361229344.83000004</v>
      </c>
      <c r="GP167" s="142">
        <f t="shared" si="838"/>
        <v>357716558.62</v>
      </c>
      <c r="GQ167" s="142">
        <f t="shared" si="838"/>
        <v>448339077.37</v>
      </c>
      <c r="GR167" s="142">
        <f t="shared" si="838"/>
        <v>361640587.65000004</v>
      </c>
      <c r="GS167" s="142">
        <f t="shared" si="838"/>
        <v>361972473.45999992</v>
      </c>
      <c r="GT167" s="142">
        <f t="shared" si="838"/>
        <v>364995987.14999998</v>
      </c>
      <c r="GU167" s="142">
        <f>GU169+GU184+GU197+GU204+GU205+GU206</f>
        <v>364688917.76000011</v>
      </c>
      <c r="GV167" s="142">
        <f>GV169+GV184+GV197+GV204+GV205+GV206</f>
        <v>364433936.57000017</v>
      </c>
      <c r="GW167" s="142">
        <f>GK167+GL167+GM167+GN167+GO167+GP167+GQ167+GR167+GS167+GT167+GU167+GV167</f>
        <v>4431321876.5500002</v>
      </c>
      <c r="GX167" s="142">
        <f t="shared" ref="GX167:HG167" si="839">GX169+GX184+GX197+GX204+GX205+GX206</f>
        <v>368160396.43000001</v>
      </c>
      <c r="GY167" s="142">
        <f t="shared" si="839"/>
        <v>369123981.21000016</v>
      </c>
      <c r="GZ167" s="142">
        <f t="shared" si="839"/>
        <v>366587559.57999992</v>
      </c>
      <c r="HA167" s="142">
        <f t="shared" si="839"/>
        <v>370788037.47000003</v>
      </c>
      <c r="HB167" s="142">
        <f t="shared" si="839"/>
        <v>369341106.63</v>
      </c>
      <c r="HC167" s="142">
        <f t="shared" si="839"/>
        <v>373225264.6400001</v>
      </c>
      <c r="HD167" s="142">
        <f t="shared" si="839"/>
        <v>458384324.98000008</v>
      </c>
      <c r="HE167" s="142">
        <f t="shared" si="839"/>
        <v>368644283.19999999</v>
      </c>
      <c r="HF167" s="142">
        <f t="shared" si="839"/>
        <v>369139053.12</v>
      </c>
      <c r="HG167" s="142">
        <f t="shared" si="839"/>
        <v>371496226.22000003</v>
      </c>
      <c r="HH167" s="142">
        <f>HH169+HH184+HH197+HH204+HH205+HH206</f>
        <v>370274669.73000014</v>
      </c>
      <c r="HI167" s="142">
        <f>HI169+HI184+HI197+HI204+HI205+HI206</f>
        <v>373583086.07000011</v>
      </c>
      <c r="HJ167" s="142">
        <f>GX167+GY167+GZ167+HA167+HB167+HC167+HD167+HE167+HF167+HG167+HH167+HI167</f>
        <v>4528747989.2799997</v>
      </c>
      <c r="HK167" s="142">
        <f t="shared" ref="HK167:HT167" si="840">HK169+HK184+HK197+HK204+HK205+HK206</f>
        <v>368618112.40000004</v>
      </c>
      <c r="HL167" s="142">
        <f t="shared" si="840"/>
        <v>372216983.64999998</v>
      </c>
      <c r="HM167" s="142">
        <f t="shared" si="840"/>
        <v>371051403.54000002</v>
      </c>
      <c r="HN167" s="142">
        <f t="shared" si="840"/>
        <v>371794010.66999996</v>
      </c>
      <c r="HO167" s="142">
        <f t="shared" si="840"/>
        <v>385863040.37</v>
      </c>
      <c r="HP167" s="142">
        <f t="shared" si="840"/>
        <v>371406514.26000011</v>
      </c>
      <c r="HQ167" s="142">
        <f t="shared" si="840"/>
        <v>457253105.01000005</v>
      </c>
      <c r="HR167" s="142">
        <f t="shared" si="840"/>
        <v>371173660.93000001</v>
      </c>
      <c r="HS167" s="142">
        <f t="shared" si="840"/>
        <v>371914891.83999985</v>
      </c>
      <c r="HT167" s="142">
        <f t="shared" si="840"/>
        <v>372329708.40999997</v>
      </c>
      <c r="HU167" s="142">
        <f>HU169+HU184+HU197+HU204+HU205+HU206</f>
        <v>375140580.47999996</v>
      </c>
      <c r="HV167" s="142">
        <f>HV169+HV184+HV197+HV204+HV205+HV206</f>
        <v>369062313.6099999</v>
      </c>
      <c r="HW167" s="142">
        <f>HK167+HL167+HM167+HN167+HO167+HP167+HQ167+HR167+HS167+HT167+HU167+HV167</f>
        <v>4557824325.1699991</v>
      </c>
      <c r="HX167" s="142">
        <f t="shared" ref="HX167:IG167" si="841">HX169+HX184+HX197+HX204+HX205+HX206</f>
        <v>372584584.67999995</v>
      </c>
      <c r="HY167" s="142">
        <f t="shared" si="841"/>
        <v>372743315.60999995</v>
      </c>
      <c r="HZ167" s="142">
        <f t="shared" si="841"/>
        <v>372195580.28999996</v>
      </c>
      <c r="IA167" s="142">
        <f t="shared" si="841"/>
        <v>372010338.05000001</v>
      </c>
      <c r="IB167" s="142">
        <f t="shared" si="841"/>
        <v>371199237.29999995</v>
      </c>
      <c r="IC167" s="142">
        <f t="shared" si="841"/>
        <v>370871424.36000001</v>
      </c>
      <c r="ID167" s="142">
        <f t="shared" si="841"/>
        <v>477347459.83999997</v>
      </c>
      <c r="IE167" s="142">
        <f t="shared" si="841"/>
        <v>371469486.88999993</v>
      </c>
      <c r="IF167" s="142">
        <f t="shared" si="841"/>
        <v>371501187.58999991</v>
      </c>
      <c r="IG167" s="142">
        <f t="shared" si="841"/>
        <v>373237489.17000002</v>
      </c>
      <c r="IH167" s="142">
        <f>IH169+IH184+IH197+IH204+IH205+IH206</f>
        <v>372304223.51999992</v>
      </c>
      <c r="II167" s="142">
        <f>II169+II184+II197+II204+II205+II206</f>
        <v>372223761.91000003</v>
      </c>
      <c r="IJ167" s="142">
        <f>HX167+HY167+HZ167+IA167+IB167+IC167+ID167+IE167+IF167+IG167+IH167+II167</f>
        <v>4569688089.21</v>
      </c>
      <c r="IK167" s="142">
        <f t="shared" ref="IK167:IT167" si="842">IK169+IK184+IK197+IK204+IK205+IK206</f>
        <v>375847803.95999992</v>
      </c>
      <c r="IL167" s="142">
        <f t="shared" si="842"/>
        <v>375711329.01999992</v>
      </c>
      <c r="IM167" s="142">
        <f t="shared" si="842"/>
        <v>375778345.25999999</v>
      </c>
      <c r="IN167" s="142">
        <f t="shared" si="842"/>
        <v>374742859.9000001</v>
      </c>
      <c r="IO167" s="142">
        <f t="shared" si="842"/>
        <v>375014792.28999996</v>
      </c>
      <c r="IP167" s="142">
        <f t="shared" si="842"/>
        <v>374475442.30000001</v>
      </c>
      <c r="IQ167" s="142">
        <f t="shared" si="842"/>
        <v>478975139.90999997</v>
      </c>
      <c r="IR167" s="142">
        <f t="shared" si="842"/>
        <v>375215926.18000001</v>
      </c>
      <c r="IS167" s="142">
        <f t="shared" si="842"/>
        <v>375231266.06</v>
      </c>
      <c r="IT167" s="142">
        <f t="shared" si="842"/>
        <v>377480362.8499999</v>
      </c>
      <c r="IU167" s="142">
        <f>IU169+IU184+IU197+IU204+IU205+IU206</f>
        <v>377503752.71000004</v>
      </c>
      <c r="IV167" s="142">
        <f>IV169+IV184+IV197+IV204+IV205+IV206</f>
        <v>377204716.82000011</v>
      </c>
      <c r="IW167" s="142">
        <f>IK167+IL167+IM167+IN167+IO167+IP167+IQ167+IR167+IS167+IT167+IU167+IV167</f>
        <v>4613181737.2599993</v>
      </c>
      <c r="IX167" s="142">
        <f t="shared" ref="IX167:JG167" si="843">IX169+IX184+IX197+IX204+IX205+IX206</f>
        <v>382009110.00000006</v>
      </c>
      <c r="IY167" s="142">
        <f t="shared" si="843"/>
        <v>381039888.69000012</v>
      </c>
      <c r="IZ167" s="142">
        <f t="shared" si="843"/>
        <v>381105296.28999996</v>
      </c>
      <c r="JA167" s="142">
        <f t="shared" si="843"/>
        <v>380218083.80000013</v>
      </c>
      <c r="JB167" s="142">
        <f t="shared" si="843"/>
        <v>380238499.71999997</v>
      </c>
      <c r="JC167" s="142">
        <f t="shared" si="843"/>
        <v>380315542.52000004</v>
      </c>
      <c r="JD167" s="142">
        <f t="shared" si="843"/>
        <v>494924912.01999998</v>
      </c>
      <c r="JE167" s="142">
        <f t="shared" si="843"/>
        <v>380243367.75999999</v>
      </c>
      <c r="JF167" s="142">
        <f t="shared" si="843"/>
        <v>382043550.36000001</v>
      </c>
      <c r="JG167" s="142">
        <f t="shared" si="843"/>
        <v>382625986.52999997</v>
      </c>
      <c r="JH167" s="142">
        <f>JH169+JH184+JH197+JH204+JH205+JH206</f>
        <v>382959263.83999991</v>
      </c>
      <c r="JI167" s="142">
        <f>JI169+JI184+JI197+JI204+JI205+JI206</f>
        <v>382917349.5</v>
      </c>
      <c r="JJ167" s="142">
        <f>IX167+IY167+IZ167+JA167+JB167+JC167+JD167+JE167+JF167+JG167+JH167+JI167</f>
        <v>4690640851.0300007</v>
      </c>
      <c r="JK167" s="142">
        <f t="shared" ref="JK167:JT167" si="844">JK169+JK184+JK197+JK204+JK205+JK206</f>
        <v>383431871.42000002</v>
      </c>
      <c r="JL167" s="142">
        <f t="shared" si="844"/>
        <v>399534457.40000004</v>
      </c>
      <c r="JM167" s="142">
        <f t="shared" si="844"/>
        <v>390186779.07999998</v>
      </c>
      <c r="JN167" s="142">
        <f t="shared" si="844"/>
        <v>394114565.32999992</v>
      </c>
      <c r="JO167" s="142">
        <f t="shared" si="844"/>
        <v>394450054.59000003</v>
      </c>
      <c r="JP167" s="142">
        <f t="shared" si="844"/>
        <v>395225697.29000002</v>
      </c>
      <c r="JQ167" s="142">
        <f t="shared" si="844"/>
        <v>514926560.06000006</v>
      </c>
      <c r="JR167" s="142">
        <f t="shared" si="844"/>
        <v>394233212.07999998</v>
      </c>
      <c r="JS167" s="142">
        <f t="shared" si="844"/>
        <v>396870278.50999999</v>
      </c>
      <c r="JT167" s="142">
        <f t="shared" si="844"/>
        <v>397612190.25999993</v>
      </c>
      <c r="JU167" s="142">
        <f>JU169+JU184+JU197+JU204+JU205+JU206</f>
        <v>398571764.61000001</v>
      </c>
      <c r="JV167" s="142">
        <f>JV169+JV184+JV197+JV204+JV205+JV206</f>
        <v>398559950.68000007</v>
      </c>
      <c r="JW167" s="142">
        <f>JK167+JL167+JM167+JN167+JO167+JP167+JQ167+JR167+JS167+JT167+JU167+JV167</f>
        <v>4857717381.3100004</v>
      </c>
      <c r="JX167" s="142">
        <f t="shared" ref="JX167:KG167" si="845">JX169+JX184+JX197+JX204+JX205+JX206</f>
        <v>397625777.80000001</v>
      </c>
      <c r="JY167" s="142">
        <f t="shared" si="845"/>
        <v>419385334.25999999</v>
      </c>
      <c r="JZ167" s="142">
        <f t="shared" si="845"/>
        <v>408246939.81000006</v>
      </c>
      <c r="KA167" s="142">
        <f t="shared" si="845"/>
        <v>408268659.00999999</v>
      </c>
      <c r="KB167" s="142">
        <f t="shared" si="845"/>
        <v>408041756.30000007</v>
      </c>
      <c r="KC167" s="142">
        <f t="shared" si="845"/>
        <v>407719448.67000008</v>
      </c>
      <c r="KD167" s="142">
        <f t="shared" si="845"/>
        <v>545699136.79000008</v>
      </c>
      <c r="KE167" s="142">
        <f t="shared" si="845"/>
        <v>407946943.98000014</v>
      </c>
      <c r="KF167" s="142">
        <f t="shared" si="845"/>
        <v>410326366.48000014</v>
      </c>
      <c r="KG167" s="142">
        <f t="shared" si="845"/>
        <v>411209260.04000008</v>
      </c>
      <c r="KH167" s="142">
        <f>KH169+KH184+KH197+KH204+KH205+KH206</f>
        <v>411715419.25999999</v>
      </c>
      <c r="KI167" s="142">
        <f>KI169+KI184+KI197+KI204+KI205+KI206</f>
        <v>416541316.97000003</v>
      </c>
      <c r="KJ167" s="142">
        <f>JX167+JY167+JZ167+KA167+KB167+KC167+KD167+KE167+KF167+KG167+KH167+KI167</f>
        <v>5052726359.3699999</v>
      </c>
      <c r="KK167" s="142">
        <f t="shared" ref="KK167:KT167" si="846">KK169+KK184+KK197+KK204+KK205+KK206</f>
        <v>418715420.45000011</v>
      </c>
      <c r="KL167" s="142">
        <f t="shared" si="846"/>
        <v>446052044.69000006</v>
      </c>
      <c r="KM167" s="142">
        <f t="shared" si="846"/>
        <v>432898066.73000002</v>
      </c>
      <c r="KN167" s="142">
        <f t="shared" si="846"/>
        <v>499147497.62999994</v>
      </c>
      <c r="KO167" s="142">
        <f t="shared" si="846"/>
        <v>433018799.73999995</v>
      </c>
      <c r="KP167" s="142">
        <f t="shared" si="846"/>
        <v>571754150.26999986</v>
      </c>
      <c r="KQ167" s="142">
        <f t="shared" si="846"/>
        <v>433326743.39999998</v>
      </c>
      <c r="KR167" s="142">
        <f t="shared" si="846"/>
        <v>433435398.43999994</v>
      </c>
      <c r="KS167" s="142">
        <f t="shared" si="846"/>
        <v>435881505.23999995</v>
      </c>
      <c r="KT167" s="142">
        <f t="shared" si="846"/>
        <v>435779847.02999997</v>
      </c>
      <c r="KU167" s="142">
        <f>KU169+KU184+KU197+KU204+KU205+KU206</f>
        <v>436229624.13</v>
      </c>
      <c r="KV167" s="142">
        <f>KV169+KV184+KV197+KV204+KV205+KV206</f>
        <v>441250639.46999991</v>
      </c>
      <c r="KW167" s="142">
        <f>KK167+KL167+KM167+KN167+KO167+KP167+KQ167+KR167+KS167+KT167+KU167+KV167</f>
        <v>5417489737.2200003</v>
      </c>
      <c r="KX167" s="142">
        <f t="shared" ref="KX167:LG167" si="847">KX169+KX184+KX197+KX204+KX205+KX206</f>
        <v>518022845.53000009</v>
      </c>
      <c r="KY167" s="142">
        <f t="shared" si="847"/>
        <v>451840892.95000005</v>
      </c>
      <c r="KZ167" s="142">
        <f t="shared" si="847"/>
        <v>453818792.27999991</v>
      </c>
      <c r="LA167" s="142">
        <f t="shared" si="847"/>
        <v>452959186.84999996</v>
      </c>
      <c r="LB167" s="142">
        <f t="shared" si="847"/>
        <v>456517744.3499999</v>
      </c>
      <c r="LC167" s="142">
        <f t="shared" si="847"/>
        <v>613109592.44999993</v>
      </c>
      <c r="LD167" s="142">
        <f t="shared" si="847"/>
        <v>457278627.61999995</v>
      </c>
      <c r="LE167" s="142">
        <f t="shared" si="847"/>
        <v>456973018.72000009</v>
      </c>
      <c r="LF167" s="142">
        <f t="shared" si="847"/>
        <v>460115248.91000003</v>
      </c>
      <c r="LG167" s="142">
        <f t="shared" si="847"/>
        <v>461148785.41999996</v>
      </c>
      <c r="LH167" s="142">
        <f>LH169+LH184+LH197+LH204+LH205+LH206</f>
        <v>465242791.26000005</v>
      </c>
      <c r="LI167" s="142">
        <f>LI169+LI184+LI197+LI204+LI205+LI206</f>
        <v>456541328.21000004</v>
      </c>
      <c r="LJ167" s="142">
        <f>KX167+KY167+KZ167+LA167+LB167+LC167+LD167+LE167+LF167+LG167+LH167+LI167</f>
        <v>5703568854.5500002</v>
      </c>
      <c r="LK167" s="142">
        <f t="shared" ref="LK167:LT167" si="848">LK169+LK184+LK197+LK204+LK205+LK206</f>
        <v>535672987.31999999</v>
      </c>
      <c r="LL167" s="142">
        <f t="shared" si="848"/>
        <v>511232027.62999988</v>
      </c>
      <c r="LM167" s="142">
        <f t="shared" si="848"/>
        <v>493217994.00999999</v>
      </c>
      <c r="LN167" s="142">
        <f t="shared" si="848"/>
        <v>493109733.36999989</v>
      </c>
      <c r="LO167" s="142">
        <f t="shared" si="848"/>
        <v>493317437.90999997</v>
      </c>
      <c r="LP167" s="142">
        <f t="shared" si="848"/>
        <v>654236028.61000001</v>
      </c>
      <c r="LQ167" s="142">
        <f t="shared" si="848"/>
        <v>495446789.33000004</v>
      </c>
      <c r="LR167" s="142">
        <f t="shared" si="848"/>
        <v>494734335.47999996</v>
      </c>
      <c r="LS167" s="142">
        <f t="shared" si="848"/>
        <v>499811092.67000002</v>
      </c>
      <c r="LT167" s="142">
        <f t="shared" si="848"/>
        <v>498155779.25999999</v>
      </c>
      <c r="LU167" s="142">
        <f>LU169+LU184+LU197+LU204+LU205+LU206</f>
        <v>503236658.20999992</v>
      </c>
      <c r="LV167" s="142">
        <f>LV169+LV184+LV197+LV204+LV205+LV206</f>
        <v>499979397.07000005</v>
      </c>
      <c r="LW167" s="142">
        <f>LK167+LL167+LM167+LN167+LO167+LP167+LQ167+LR167+LS167+LT167+LU167+LV167</f>
        <v>6172150260.8699999</v>
      </c>
      <c r="LX167" s="142">
        <f t="shared" ref="LX167:MG167" si="849">LX169+LX184+LX197+LX204+LX205+LX206</f>
        <v>496030054</v>
      </c>
      <c r="LY167" s="142">
        <f t="shared" si="849"/>
        <v>549438440.52999997</v>
      </c>
      <c r="LZ167" s="142">
        <f t="shared" si="849"/>
        <v>0</v>
      </c>
      <c r="MA167" s="142">
        <f t="shared" si="849"/>
        <v>0</v>
      </c>
      <c r="MB167" s="142">
        <f t="shared" si="849"/>
        <v>0</v>
      </c>
      <c r="MC167" s="142">
        <f t="shared" si="849"/>
        <v>0</v>
      </c>
      <c r="MD167" s="142">
        <f t="shared" si="849"/>
        <v>0</v>
      </c>
      <c r="ME167" s="142">
        <f t="shared" si="849"/>
        <v>0</v>
      </c>
      <c r="MF167" s="142">
        <f t="shared" si="849"/>
        <v>0</v>
      </c>
      <c r="MG167" s="142">
        <f t="shared" si="849"/>
        <v>0</v>
      </c>
      <c r="MH167" s="142">
        <f>MH169+MH184+MH197+MH204+MH205+MH206</f>
        <v>0</v>
      </c>
      <c r="MI167" s="142">
        <f>MI169+MI184+MI197+MI204+MI205+MI206</f>
        <v>0</v>
      </c>
      <c r="MJ167" s="142">
        <f>LX167+LY167+LZ167+MA167+MB167+MC167+MD167+ME167+MF167+MG167+MH167+MI167</f>
        <v>1045468494.53</v>
      </c>
    </row>
    <row r="168" spans="1:348" x14ac:dyDescent="0.2">
      <c r="A168" s="42"/>
      <c r="B168" s="43"/>
      <c r="C168" s="245" t="s">
        <v>395</v>
      </c>
      <c r="D168" s="205" t="s">
        <v>395</v>
      </c>
      <c r="E168" s="143"/>
      <c r="F168" s="143"/>
      <c r="G168" s="143"/>
      <c r="H168" s="143"/>
      <c r="I168" s="143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  <c r="AR168" s="139"/>
      <c r="AS168" s="139"/>
      <c r="AT168" s="139"/>
      <c r="AU168" s="139"/>
      <c r="AV168" s="139"/>
      <c r="AW168" s="139"/>
      <c r="AX168" s="139"/>
      <c r="AY168" s="139"/>
      <c r="AZ168" s="139"/>
      <c r="BA168" s="139"/>
      <c r="BB168" s="139"/>
      <c r="BC168" s="139"/>
      <c r="BD168" s="139"/>
      <c r="BE168" s="139"/>
      <c r="BF168" s="139"/>
      <c r="BG168" s="139"/>
      <c r="BH168" s="139"/>
      <c r="BI168" s="139"/>
      <c r="BJ168" s="139"/>
      <c r="BK168" s="139"/>
      <c r="BL168" s="139"/>
      <c r="BM168" s="139"/>
      <c r="BN168" s="139"/>
      <c r="BO168" s="139"/>
      <c r="BP168" s="139"/>
      <c r="BQ168" s="139"/>
      <c r="BR168" s="139"/>
      <c r="BS168" s="139"/>
      <c r="BT168" s="139"/>
      <c r="BU168" s="139"/>
      <c r="BV168" s="139"/>
      <c r="BW168" s="139"/>
      <c r="BX168" s="139"/>
      <c r="BY168" s="139"/>
      <c r="BZ168" s="139"/>
      <c r="CA168" s="139"/>
      <c r="CB168" s="139"/>
      <c r="CC168" s="139"/>
      <c r="CD168" s="139"/>
      <c r="CE168" s="139"/>
      <c r="CF168" s="139"/>
      <c r="CG168" s="139"/>
      <c r="CH168" s="139"/>
      <c r="CI168" s="139"/>
      <c r="CJ168" s="139"/>
      <c r="CK168" s="139"/>
      <c r="CL168" s="139"/>
      <c r="CM168" s="139"/>
      <c r="CN168" s="139"/>
      <c r="CO168" s="139"/>
      <c r="CP168" s="139"/>
      <c r="CQ168" s="139"/>
      <c r="CR168" s="139"/>
      <c r="CS168" s="139"/>
      <c r="CT168" s="139"/>
      <c r="CU168" s="139"/>
      <c r="CV168" s="139"/>
      <c r="CW168" s="139"/>
      <c r="CX168" s="139"/>
      <c r="CY168" s="139"/>
      <c r="CZ168" s="139"/>
      <c r="DA168" s="139"/>
      <c r="DB168" s="139"/>
      <c r="DC168" s="139"/>
      <c r="DD168" s="139"/>
      <c r="DE168" s="139"/>
      <c r="DF168" s="139"/>
      <c r="DG168" s="139"/>
      <c r="DH168" s="139"/>
      <c r="DI168" s="139"/>
      <c r="DJ168" s="139"/>
      <c r="DK168" s="139"/>
      <c r="DL168" s="139"/>
      <c r="DM168" s="139"/>
      <c r="DN168" s="139"/>
      <c r="DO168" s="139"/>
      <c r="DP168" s="139"/>
      <c r="DQ168" s="139"/>
      <c r="DR168" s="139"/>
      <c r="DS168" s="139"/>
      <c r="DT168" s="139"/>
      <c r="DU168" s="139"/>
      <c r="DV168" s="139"/>
      <c r="DW168" s="139"/>
      <c r="DX168" s="139"/>
      <c r="DY168" s="139"/>
      <c r="DZ168" s="139"/>
      <c r="EA168" s="139"/>
      <c r="EB168" s="139"/>
      <c r="EC168" s="139"/>
      <c r="ED168" s="139"/>
      <c r="EE168" s="139"/>
      <c r="EF168" s="139"/>
      <c r="EG168" s="139"/>
      <c r="EH168" s="139"/>
      <c r="EI168" s="139"/>
      <c r="EJ168" s="139"/>
      <c r="EK168" s="139"/>
      <c r="EL168" s="139"/>
      <c r="EM168" s="139"/>
      <c r="EN168" s="139"/>
      <c r="EO168" s="139"/>
      <c r="EP168" s="139"/>
      <c r="EQ168" s="139"/>
      <c r="ER168" s="139"/>
      <c r="ES168" s="139"/>
      <c r="ET168" s="139"/>
      <c r="EU168" s="139"/>
      <c r="EV168" s="139"/>
      <c r="EW168" s="139"/>
      <c r="EX168" s="139"/>
      <c r="EY168" s="139"/>
      <c r="EZ168" s="139"/>
      <c r="FA168" s="139"/>
      <c r="FB168" s="139"/>
      <c r="FC168" s="139"/>
      <c r="FD168" s="139"/>
      <c r="FE168" s="139"/>
      <c r="FF168" s="139"/>
      <c r="FG168" s="139"/>
      <c r="FH168" s="139"/>
      <c r="FI168" s="139"/>
      <c r="FJ168" s="139"/>
      <c r="FK168" s="139"/>
      <c r="FL168" s="139"/>
      <c r="FM168" s="139"/>
      <c r="FN168" s="139"/>
      <c r="FO168" s="139"/>
      <c r="FP168" s="139"/>
      <c r="FQ168" s="139"/>
      <c r="FR168" s="139"/>
      <c r="FS168" s="139"/>
      <c r="FT168" s="139"/>
      <c r="FU168" s="139"/>
      <c r="FV168" s="139"/>
      <c r="FW168" s="139"/>
      <c r="FX168" s="139"/>
      <c r="FY168" s="139"/>
      <c r="FZ168" s="139"/>
      <c r="GA168" s="139"/>
      <c r="GB168" s="139"/>
      <c r="GC168" s="139"/>
      <c r="GD168" s="139"/>
      <c r="GE168" s="139"/>
      <c r="GF168" s="139"/>
      <c r="GG168" s="139"/>
      <c r="GH168" s="139"/>
      <c r="GI168" s="139"/>
      <c r="GJ168" s="139"/>
      <c r="GK168" s="139"/>
      <c r="GL168" s="139"/>
      <c r="GM168" s="139"/>
      <c r="GN168" s="139"/>
      <c r="GO168" s="139"/>
      <c r="GP168" s="139"/>
      <c r="GQ168" s="139"/>
      <c r="GR168" s="139"/>
      <c r="GS168" s="139"/>
      <c r="GT168" s="139"/>
      <c r="GU168" s="139"/>
      <c r="GV168" s="139"/>
      <c r="GW168" s="139"/>
      <c r="GX168" s="139"/>
      <c r="GY168" s="139"/>
      <c r="GZ168" s="139"/>
      <c r="HA168" s="139"/>
      <c r="HB168" s="139"/>
      <c r="HC168" s="139"/>
      <c r="HD168" s="139"/>
      <c r="HE168" s="139"/>
      <c r="HF168" s="139"/>
      <c r="HG168" s="139"/>
      <c r="HH168" s="139"/>
      <c r="HI168" s="139"/>
      <c r="HJ168" s="139"/>
      <c r="HK168" s="139"/>
      <c r="HL168" s="139"/>
      <c r="HM168" s="139"/>
      <c r="HN168" s="139"/>
      <c r="HO168" s="139"/>
      <c r="HP168" s="139"/>
      <c r="HQ168" s="139"/>
      <c r="HR168" s="139"/>
      <c r="HS168" s="139"/>
      <c r="HT168" s="139"/>
      <c r="HU168" s="139"/>
      <c r="HV168" s="139"/>
      <c r="HW168" s="139"/>
      <c r="HX168" s="139"/>
      <c r="HY168" s="139"/>
      <c r="HZ168" s="139"/>
      <c r="IA168" s="139"/>
      <c r="IB168" s="139"/>
      <c r="IC168" s="139"/>
      <c r="ID168" s="139"/>
      <c r="IE168" s="139"/>
      <c r="IF168" s="139"/>
      <c r="IG168" s="139"/>
      <c r="IH168" s="139"/>
      <c r="II168" s="139"/>
      <c r="IJ168" s="139"/>
      <c r="IK168" s="139"/>
      <c r="IL168" s="139"/>
      <c r="IM168" s="139"/>
      <c r="IN168" s="139"/>
      <c r="IO168" s="139"/>
      <c r="IP168" s="139"/>
      <c r="IQ168" s="139"/>
      <c r="IR168" s="139"/>
      <c r="IS168" s="139"/>
      <c r="IT168" s="139"/>
      <c r="IU168" s="139"/>
      <c r="IV168" s="139"/>
      <c r="IW168" s="139"/>
      <c r="IX168" s="139"/>
      <c r="IY168" s="139"/>
      <c r="IZ168" s="139"/>
      <c r="JA168" s="139"/>
      <c r="JB168" s="139"/>
      <c r="JC168" s="139"/>
      <c r="JD168" s="139"/>
      <c r="JE168" s="139"/>
      <c r="JF168" s="139"/>
      <c r="JG168" s="139"/>
      <c r="JH168" s="139"/>
      <c r="JI168" s="139"/>
      <c r="JJ168" s="139"/>
      <c r="JK168" s="139"/>
      <c r="JL168" s="139"/>
      <c r="JM168" s="139"/>
      <c r="JN168" s="139"/>
      <c r="JO168" s="139"/>
      <c r="JP168" s="139"/>
      <c r="JQ168" s="139"/>
      <c r="JR168" s="139"/>
      <c r="JS168" s="139"/>
      <c r="JT168" s="139"/>
      <c r="JU168" s="139"/>
      <c r="JV168" s="139"/>
      <c r="JW168" s="139"/>
      <c r="JX168" s="139"/>
      <c r="JY168" s="139"/>
      <c r="JZ168" s="139"/>
      <c r="KA168" s="139"/>
      <c r="KB168" s="139"/>
      <c r="KC168" s="139"/>
      <c r="KD168" s="139"/>
      <c r="KE168" s="139"/>
      <c r="KF168" s="139"/>
      <c r="KG168" s="139"/>
      <c r="KH168" s="139"/>
      <c r="KI168" s="139"/>
      <c r="KJ168" s="139"/>
      <c r="KK168" s="139"/>
      <c r="KL168" s="139"/>
      <c r="KM168" s="139"/>
      <c r="KN168" s="139"/>
      <c r="KO168" s="139"/>
      <c r="KP168" s="139"/>
      <c r="KQ168" s="139"/>
      <c r="KR168" s="139"/>
      <c r="KS168" s="139"/>
      <c r="KT168" s="139"/>
      <c r="KU168" s="139"/>
      <c r="KV168" s="139"/>
      <c r="KW168" s="139"/>
      <c r="KX168" s="139"/>
      <c r="KY168" s="139"/>
      <c r="KZ168" s="139"/>
      <c r="LA168" s="139"/>
      <c r="LB168" s="139"/>
      <c r="LC168" s="139"/>
      <c r="LD168" s="139"/>
      <c r="LE168" s="139"/>
      <c r="LF168" s="139"/>
      <c r="LG168" s="139"/>
      <c r="LH168" s="139"/>
      <c r="LI168" s="139"/>
      <c r="LJ168" s="139"/>
      <c r="LK168" s="139"/>
      <c r="LL168" s="139"/>
      <c r="LM168" s="139"/>
      <c r="LN168" s="139"/>
      <c r="LO168" s="139"/>
      <c r="LP168" s="139"/>
      <c r="LQ168" s="139"/>
      <c r="LR168" s="139"/>
      <c r="LS168" s="139"/>
      <c r="LT168" s="139"/>
      <c r="LU168" s="139"/>
      <c r="LV168" s="139"/>
      <c r="LW168" s="139"/>
      <c r="LX168" s="139"/>
      <c r="LY168" s="139"/>
      <c r="LZ168" s="139"/>
      <c r="MA168" s="139"/>
      <c r="MB168" s="139"/>
      <c r="MC168" s="139"/>
      <c r="MD168" s="139"/>
      <c r="ME168" s="139"/>
      <c r="MF168" s="139"/>
      <c r="MG168" s="139"/>
      <c r="MH168" s="139"/>
      <c r="MI168" s="139"/>
      <c r="MJ168" s="139"/>
    </row>
    <row r="169" spans="1:348" s="35" customFormat="1" ht="15.75" x14ac:dyDescent="0.25">
      <c r="A169" s="79">
        <v>4112</v>
      </c>
      <c r="B169" s="80"/>
      <c r="C169" s="251" t="s">
        <v>192</v>
      </c>
      <c r="D169" s="288" t="s">
        <v>347</v>
      </c>
      <c r="E169" s="155">
        <f>SUM(E170:E182)</f>
        <v>23032406.943748958</v>
      </c>
      <c r="F169" s="155">
        <f t="shared" ref="F169:V169" si="850">SUM(F170:F182)</f>
        <v>33863165.581705898</v>
      </c>
      <c r="G169" s="155">
        <f t="shared" si="850"/>
        <v>47034088.632949427</v>
      </c>
      <c r="H169" s="155">
        <f t="shared" si="850"/>
        <v>57079698.714738771</v>
      </c>
      <c r="I169" s="155">
        <f t="shared" si="850"/>
        <v>62990181.104990825</v>
      </c>
      <c r="J169" s="155">
        <f t="shared" si="850"/>
        <v>69916620.764480054</v>
      </c>
      <c r="K169" s="155">
        <f t="shared" si="850"/>
        <v>6094529.2939409111</v>
      </c>
      <c r="L169" s="155">
        <f t="shared" si="850"/>
        <v>6451560.6743448507</v>
      </c>
      <c r="M169" s="155">
        <f t="shared" si="850"/>
        <v>6448159.7396094147</v>
      </c>
      <c r="N169" s="155">
        <f t="shared" si="850"/>
        <v>6402374.3949257229</v>
      </c>
      <c r="O169" s="155">
        <f t="shared" si="850"/>
        <v>6162589.7179101985</v>
      </c>
      <c r="P169" s="155">
        <f t="shared" si="850"/>
        <v>6555691.8711400451</v>
      </c>
      <c r="Q169" s="155">
        <f t="shared" si="850"/>
        <v>6661801.0348856626</v>
      </c>
      <c r="R169" s="155">
        <f t="shared" si="850"/>
        <v>6366086.6299449177</v>
      </c>
      <c r="S169" s="155">
        <f t="shared" si="850"/>
        <v>6376239.3590385588</v>
      </c>
      <c r="T169" s="155">
        <f t="shared" si="850"/>
        <v>6448581.2051410442</v>
      </c>
      <c r="U169" s="155">
        <f t="shared" si="850"/>
        <v>6533024.5368052069</v>
      </c>
      <c r="V169" s="155">
        <f t="shared" si="850"/>
        <v>6467075.6134201307</v>
      </c>
      <c r="W169" s="150">
        <f t="shared" ref="W169:W182" si="851">K169+L169+M169+N169+O169+P169+Q169+R169+S169+T169+U169+V169</f>
        <v>76967714.071106672</v>
      </c>
      <c r="X169" s="150">
        <f>SUM(X170:X182)</f>
        <v>6743786.5131029878</v>
      </c>
      <c r="Y169" s="150">
        <f t="shared" ref="Y169:AI169" si="852">SUM(Y170:Y182)</f>
        <v>6961271.0732765831</v>
      </c>
      <c r="Z169" s="150">
        <f t="shared" si="852"/>
        <v>7003042.063094642</v>
      </c>
      <c r="AA169" s="150">
        <f t="shared" si="852"/>
        <v>6987648.1388749788</v>
      </c>
      <c r="AB169" s="150">
        <f t="shared" si="852"/>
        <v>7138829.0769487564</v>
      </c>
      <c r="AC169" s="150">
        <f t="shared" si="852"/>
        <v>7246511.4338173931</v>
      </c>
      <c r="AD169" s="150">
        <f t="shared" si="852"/>
        <v>7189638.6246035723</v>
      </c>
      <c r="AE169" s="150">
        <f t="shared" si="852"/>
        <v>7263716.407945252</v>
      </c>
      <c r="AF169" s="150">
        <f t="shared" si="852"/>
        <v>7233611.1959606083</v>
      </c>
      <c r="AG169" s="150">
        <f t="shared" si="852"/>
        <v>7360983.1413787352</v>
      </c>
      <c r="AH169" s="150">
        <f t="shared" si="852"/>
        <v>7453213.1530629285</v>
      </c>
      <c r="AI169" s="150">
        <f t="shared" si="852"/>
        <v>7551339.5092638973</v>
      </c>
      <c r="AJ169" s="150">
        <f t="shared" ref="AJ169:AJ182" si="853">X169+Y169+Z169+AA169+AB169+AC169+AD169+AE169+AF169+AG169+AH169+AI169</f>
        <v>86133590.331330329</v>
      </c>
      <c r="AK169" s="150">
        <f>SUM(AK170:AK182)</f>
        <v>7875842.9310632627</v>
      </c>
      <c r="AL169" s="150">
        <f t="shared" ref="AL169:AV169" si="854">SUM(AL170:AL182)</f>
        <v>7769992.4887331007</v>
      </c>
      <c r="AM169" s="150">
        <f t="shared" si="854"/>
        <v>7751164.2463695556</v>
      </c>
      <c r="AN169" s="150">
        <f t="shared" si="854"/>
        <v>7812810.8829911537</v>
      </c>
      <c r="AO169" s="150">
        <f t="shared" si="854"/>
        <v>7914813.887497915</v>
      </c>
      <c r="AP169" s="150">
        <f t="shared" si="854"/>
        <v>8027345.1844433323</v>
      </c>
      <c r="AQ169" s="150">
        <f t="shared" si="854"/>
        <v>8316270.2386913709</v>
      </c>
      <c r="AR169" s="150">
        <f t="shared" si="854"/>
        <v>8109952.4286429659</v>
      </c>
      <c r="AS169" s="150">
        <f t="shared" si="854"/>
        <v>8019416.6249374067</v>
      </c>
      <c r="AT169" s="150">
        <f t="shared" si="854"/>
        <v>8234677.0155232856</v>
      </c>
      <c r="AU169" s="150">
        <f t="shared" si="854"/>
        <v>8236262.7274244707</v>
      </c>
      <c r="AV169" s="150">
        <f t="shared" si="854"/>
        <v>8247663.1614087792</v>
      </c>
      <c r="AW169" s="150">
        <f t="shared" ref="AW169:AW182" si="855">AK169+AL169+AM169+AN169+AO169+AP169+AQ169+AR169+AS169+AT169+AU169+AV169</f>
        <v>96316211.817726597</v>
      </c>
      <c r="AX169" s="150">
        <f>SUM(AX170:AX182)</f>
        <v>8215706.8936738446</v>
      </c>
      <c r="AY169" s="150">
        <f t="shared" ref="AY169:BI169" si="856">SUM(AY170:AY182)</f>
        <v>8665277.0822901018</v>
      </c>
      <c r="AZ169" s="150">
        <f t="shared" si="856"/>
        <v>8619007.678183943</v>
      </c>
      <c r="BA169" s="150">
        <f t="shared" si="856"/>
        <v>8634944.0827908535</v>
      </c>
      <c r="BB169" s="150">
        <f t="shared" si="856"/>
        <v>8024073.6104156245</v>
      </c>
      <c r="BC169" s="150">
        <f t="shared" si="856"/>
        <v>9694145.3847437836</v>
      </c>
      <c r="BD169" s="150">
        <f t="shared" si="856"/>
        <v>11850634.284760473</v>
      </c>
      <c r="BE169" s="150">
        <f t="shared" si="856"/>
        <v>10541754.298113838</v>
      </c>
      <c r="BF169" s="150">
        <f t="shared" si="856"/>
        <v>11232219.162076449</v>
      </c>
      <c r="BG169" s="150">
        <f t="shared" si="856"/>
        <v>11237648.13887498</v>
      </c>
      <c r="BH169" s="150">
        <f t="shared" si="856"/>
        <v>11736992.989484228</v>
      </c>
      <c r="BI169" s="150">
        <f t="shared" si="856"/>
        <v>10896290.268736439</v>
      </c>
      <c r="BJ169" s="150">
        <f t="shared" ref="BJ169:BJ182" si="857">AX169+AY169+AZ169+BA169+BB169+BC169+BD169+BE169+BF169+BG169+BH169+BI169</f>
        <v>119348693.87414454</v>
      </c>
      <c r="BK169" s="150">
        <f>SUM(BK170:BK182)</f>
        <v>11179356.534802206</v>
      </c>
      <c r="BL169" s="150">
        <f t="shared" ref="BL169:BV169" si="858">SUM(BL170:BL182)</f>
        <v>11358183.107995328</v>
      </c>
      <c r="BM169" s="150">
        <f t="shared" si="858"/>
        <v>11554878.150559172</v>
      </c>
      <c r="BN169" s="150">
        <f t="shared" si="858"/>
        <v>11760549.157068936</v>
      </c>
      <c r="BO169" s="150">
        <f t="shared" si="858"/>
        <v>11810632.615590051</v>
      </c>
      <c r="BP169" s="150">
        <f t="shared" si="858"/>
        <v>11711842.76414622</v>
      </c>
      <c r="BQ169" s="150">
        <f t="shared" si="858"/>
        <v>11705829.577699883</v>
      </c>
      <c r="BR169" s="150">
        <f t="shared" si="858"/>
        <v>11598522.784176264</v>
      </c>
      <c r="BS169" s="150">
        <f t="shared" si="858"/>
        <v>11845301.285261227</v>
      </c>
      <c r="BT169" s="150">
        <f t="shared" si="858"/>
        <v>11614847.270906361</v>
      </c>
      <c r="BU169" s="150">
        <f t="shared" si="858"/>
        <v>11741875.312969455</v>
      </c>
      <c r="BV169" s="150">
        <f t="shared" si="858"/>
        <v>11810044.233016193</v>
      </c>
      <c r="BW169" s="150">
        <f t="shared" ref="BW169:BW182" si="859">BK169+BL169+BM169+BN169+BO169+BP169+BQ169+BR169+BS169+BT169+BU169+BV169</f>
        <v>139691862.7941913</v>
      </c>
      <c r="BX169" s="150">
        <f t="shared" ref="BX169:CF169" si="860">SUM(BX170:BX177)</f>
        <v>11657085.628442664</v>
      </c>
      <c r="BY169" s="150">
        <f t="shared" si="860"/>
        <v>11752215.823735604</v>
      </c>
      <c r="BZ169" s="150">
        <f t="shared" si="860"/>
        <v>12251164.246369556</v>
      </c>
      <c r="CA169" s="150">
        <f t="shared" si="860"/>
        <v>12942334.334835589</v>
      </c>
      <c r="CB169" s="150">
        <f t="shared" si="860"/>
        <v>12694921.548990153</v>
      </c>
      <c r="CC169" s="150">
        <f t="shared" si="860"/>
        <v>12695756.134201303</v>
      </c>
      <c r="CD169" s="150">
        <f t="shared" si="860"/>
        <v>12580228.676347855</v>
      </c>
      <c r="CE169" s="150">
        <f t="shared" si="860"/>
        <v>12447304.289767984</v>
      </c>
      <c r="CF169" s="150">
        <f t="shared" si="860"/>
        <v>12765464.863962611</v>
      </c>
      <c r="CG169" s="150">
        <f>CG170+CG171+CG172+CG173+CG174+CG175+CG176+CG177</f>
        <v>12951089.133700551</v>
      </c>
      <c r="CH169" s="150">
        <f>CH170+CH171+CH172+CH173+CH174+CH175+CH176+CH177</f>
        <v>12388328.325822067</v>
      </c>
      <c r="CI169" s="150">
        <f>SUM(CI170:CI182)</f>
        <v>13111062.426973796</v>
      </c>
      <c r="CJ169" s="150">
        <f t="shared" ref="CJ169:CJ182" si="861">BX169+BY169+BZ169+CA169+CB169+CC169+CD169+CE169+CF169+CG169+CH169+CI169</f>
        <v>150236955.43314973</v>
      </c>
      <c r="CK169" s="150">
        <f t="shared" ref="CK169:CV169" si="862">SUM(CK170:CK182)</f>
        <v>12612514.605241194</v>
      </c>
      <c r="CL169" s="150">
        <f t="shared" si="862"/>
        <v>13388649.641128361</v>
      </c>
      <c r="CM169" s="150">
        <f t="shared" si="862"/>
        <v>13402516.274411619</v>
      </c>
      <c r="CN169" s="150">
        <f t="shared" si="862"/>
        <v>13501514.772158241</v>
      </c>
      <c r="CO169" s="150">
        <f t="shared" si="862"/>
        <v>13894095.309631113</v>
      </c>
      <c r="CP169" s="150">
        <f t="shared" si="862"/>
        <v>13653488.566182606</v>
      </c>
      <c r="CQ169" s="150">
        <f t="shared" si="862"/>
        <v>13481576.531463861</v>
      </c>
      <c r="CR169" s="150">
        <f t="shared" si="862"/>
        <v>13632966.115840426</v>
      </c>
      <c r="CS169" s="150">
        <f t="shared" si="862"/>
        <v>13452307.628108831</v>
      </c>
      <c r="CT169" s="150">
        <f t="shared" si="862"/>
        <v>13581856.117509598</v>
      </c>
      <c r="CU169" s="150">
        <f t="shared" si="862"/>
        <v>13621073.276581541</v>
      </c>
      <c r="CV169" s="150">
        <f t="shared" si="862"/>
        <v>14138361.709230514</v>
      </c>
      <c r="CW169" s="150">
        <f t="shared" ref="CW169:CW182" si="863">CK169+CL169+CM169+CN169+CO169+CP169+CQ169+CR169+CS169+CT169+CU169+CV169</f>
        <v>162360920.54748788</v>
      </c>
      <c r="CX169" s="150">
        <f t="shared" ref="CX169:DI169" si="864">SUM(CX170:CX182)</f>
        <v>13594132.865965614</v>
      </c>
      <c r="CY169" s="150">
        <f t="shared" si="864"/>
        <v>13769850.609247206</v>
      </c>
      <c r="CZ169" s="150">
        <f t="shared" si="864"/>
        <v>14166186.780170256</v>
      </c>
      <c r="DA169" s="150">
        <f t="shared" si="864"/>
        <v>14200146.052411951</v>
      </c>
      <c r="DB169" s="150">
        <f t="shared" si="864"/>
        <v>14069324.820564182</v>
      </c>
      <c r="DC169" s="150">
        <f t="shared" si="864"/>
        <v>14356831.079953263</v>
      </c>
      <c r="DD169" s="150">
        <f t="shared" si="864"/>
        <v>14154949.090302121</v>
      </c>
      <c r="DE169" s="150">
        <f t="shared" si="864"/>
        <v>14006171.757636458</v>
      </c>
      <c r="DF169" s="150">
        <f t="shared" si="864"/>
        <v>14052804.206309464</v>
      </c>
      <c r="DG169" s="150">
        <f t="shared" si="864"/>
        <v>14104218.828242363</v>
      </c>
      <c r="DH169" s="150">
        <f t="shared" si="864"/>
        <v>14501414.621932901</v>
      </c>
      <c r="DI169" s="150">
        <f t="shared" si="864"/>
        <v>14399228.008679684</v>
      </c>
      <c r="DJ169" s="150">
        <f t="shared" ref="DJ169:DJ182" si="865">CX169+CY169+CZ169+DA169+DB169+DC169+DD169+DE169+DF169+DG169+DH169+DI169</f>
        <v>169375258.72141549</v>
      </c>
      <c r="DK169" s="150">
        <f t="shared" ref="DK169:DV169" si="866">SUM(DK170:DK182)</f>
        <v>14408850.776164247</v>
      </c>
      <c r="DL169" s="150">
        <f t="shared" si="866"/>
        <v>14720313.804039394</v>
      </c>
      <c r="DM169" s="150">
        <f t="shared" si="866"/>
        <v>14592997.830078453</v>
      </c>
      <c r="DN169" s="150">
        <f t="shared" si="866"/>
        <v>14913774.828910032</v>
      </c>
      <c r="DO169" s="150">
        <f t="shared" si="866"/>
        <v>14762226.673343351</v>
      </c>
      <c r="DP169" s="150">
        <f t="shared" si="866"/>
        <v>14828071.273577034</v>
      </c>
      <c r="DQ169" s="150">
        <f t="shared" si="866"/>
        <v>14480821.231847771</v>
      </c>
      <c r="DR169" s="150">
        <f t="shared" si="866"/>
        <v>14529031.046569856</v>
      </c>
      <c r="DS169" s="150">
        <f t="shared" si="866"/>
        <v>14919662.827574698</v>
      </c>
      <c r="DT169" s="150">
        <f t="shared" si="866"/>
        <v>14875212.819228845</v>
      </c>
      <c r="DU169" s="150">
        <f t="shared" si="866"/>
        <v>16156826.907027209</v>
      </c>
      <c r="DV169" s="150">
        <f t="shared" si="866"/>
        <v>14927637.289267233</v>
      </c>
      <c r="DW169" s="150">
        <f t="shared" ref="DW169:DW182" si="867">DK169+DL169+DM169+DN169+DO169+DP169+DQ169+DR169+DS169+DT169+DU169+DV169</f>
        <v>178115427.30762815</v>
      </c>
      <c r="DX169" s="150">
        <f t="shared" ref="DX169:EI169" si="868">SUM(DX170:DX182)</f>
        <v>14809921</v>
      </c>
      <c r="DY169" s="150">
        <f t="shared" si="868"/>
        <v>14366476</v>
      </c>
      <c r="DZ169" s="150">
        <f t="shared" si="868"/>
        <v>14694434.090000002</v>
      </c>
      <c r="EA169" s="150">
        <f t="shared" si="868"/>
        <v>14746893.390000002</v>
      </c>
      <c r="EB169" s="150">
        <f t="shared" si="868"/>
        <v>14800233</v>
      </c>
      <c r="EC169" s="150">
        <f t="shared" si="868"/>
        <v>14927509.389999999</v>
      </c>
      <c r="ED169" s="150">
        <f t="shared" si="868"/>
        <v>14759476.559999999</v>
      </c>
      <c r="EE169" s="150">
        <f t="shared" si="868"/>
        <v>14665850.859999999</v>
      </c>
      <c r="EF169" s="150">
        <f t="shared" si="868"/>
        <v>14512979.809999999</v>
      </c>
      <c r="EG169" s="150">
        <f t="shared" si="868"/>
        <v>14702825.209999999</v>
      </c>
      <c r="EH169" s="150">
        <f t="shared" si="868"/>
        <v>15158006.119999999</v>
      </c>
      <c r="EI169" s="150">
        <f t="shared" si="868"/>
        <v>14379267</v>
      </c>
      <c r="EJ169" s="150">
        <f t="shared" ref="EJ169:EJ182" si="869">DX169+DY169+DZ169+EA169+EB169+EC169+ED169+EE169+EF169+EG169+EH169+EI169</f>
        <v>176523872.43000001</v>
      </c>
      <c r="EK169" s="150">
        <f t="shared" ref="EK169:EV169" si="870">SUM(EK170:EK182)</f>
        <v>15154503.040000001</v>
      </c>
      <c r="EL169" s="150">
        <f t="shared" si="870"/>
        <v>15752540</v>
      </c>
      <c r="EM169" s="150">
        <f t="shared" si="870"/>
        <v>15609774</v>
      </c>
      <c r="EN169" s="150">
        <f t="shared" si="870"/>
        <v>15718844</v>
      </c>
      <c r="EO169" s="150">
        <f t="shared" si="870"/>
        <v>15710315</v>
      </c>
      <c r="EP169" s="150">
        <f t="shared" si="870"/>
        <v>16010765</v>
      </c>
      <c r="EQ169" s="150">
        <f t="shared" si="870"/>
        <v>16539318</v>
      </c>
      <c r="ER169" s="150">
        <f t="shared" si="870"/>
        <v>47236544.670000009</v>
      </c>
      <c r="ES169" s="150">
        <f t="shared" si="870"/>
        <v>16582659</v>
      </c>
      <c r="ET169" s="150">
        <f t="shared" si="870"/>
        <v>16268148</v>
      </c>
      <c r="EU169" s="150">
        <f t="shared" si="870"/>
        <v>19450623</v>
      </c>
      <c r="EV169" s="150">
        <f t="shared" si="870"/>
        <v>16718410</v>
      </c>
      <c r="EW169" s="150">
        <f t="shared" ref="EW169:EW182" si="871">EK169+EL169+EM169+EN169+EO169+EP169+EQ169+ER169+ES169+ET169+EU169+EV169</f>
        <v>226752443.71000001</v>
      </c>
      <c r="EX169" s="150">
        <f t="shared" ref="EX169:FI169" si="872">SUM(EX170:EX182)</f>
        <v>16450180</v>
      </c>
      <c r="EY169" s="150">
        <f t="shared" si="872"/>
        <v>17025718</v>
      </c>
      <c r="EZ169" s="150">
        <f t="shared" si="872"/>
        <v>16706989</v>
      </c>
      <c r="FA169" s="150">
        <f t="shared" si="872"/>
        <v>16667907</v>
      </c>
      <c r="FB169" s="150">
        <f t="shared" si="872"/>
        <v>16719790</v>
      </c>
      <c r="FC169" s="150">
        <f t="shared" si="872"/>
        <v>16691077</v>
      </c>
      <c r="FD169" s="150">
        <f t="shared" si="872"/>
        <v>17053773</v>
      </c>
      <c r="FE169" s="150">
        <f t="shared" si="872"/>
        <v>21894711</v>
      </c>
      <c r="FF169" s="150">
        <f t="shared" si="872"/>
        <v>17296767</v>
      </c>
      <c r="FG169" s="150">
        <f t="shared" si="872"/>
        <v>16997809.609999999</v>
      </c>
      <c r="FH169" s="150">
        <f t="shared" si="872"/>
        <v>16886877</v>
      </c>
      <c r="FI169" s="150">
        <f t="shared" si="872"/>
        <v>16987057</v>
      </c>
      <c r="FJ169" s="150">
        <f t="shared" ref="FJ169:FJ177" si="873">EX169+EY169+EZ169+FA169+FB169+FC169+FD169+FE169+FF169+FG169+FH169+FI169</f>
        <v>207378655.61000001</v>
      </c>
      <c r="FK169" s="150">
        <f t="shared" ref="FK169:FV169" si="874">SUM(FK170:FK182)</f>
        <v>16962771.599999998</v>
      </c>
      <c r="FL169" s="150">
        <f t="shared" si="874"/>
        <v>17186315.210000005</v>
      </c>
      <c r="FM169" s="150">
        <f t="shared" si="874"/>
        <v>16987294</v>
      </c>
      <c r="FN169" s="150">
        <f t="shared" si="874"/>
        <v>16819998</v>
      </c>
      <c r="FO169" s="150">
        <f t="shared" si="874"/>
        <v>16911842</v>
      </c>
      <c r="FP169" s="150">
        <f t="shared" si="874"/>
        <v>16929470</v>
      </c>
      <c r="FQ169" s="150">
        <f t="shared" si="874"/>
        <v>17440804</v>
      </c>
      <c r="FR169" s="150">
        <f t="shared" si="874"/>
        <v>17233290</v>
      </c>
      <c r="FS169" s="150">
        <f t="shared" si="874"/>
        <v>17336035</v>
      </c>
      <c r="FT169" s="150">
        <f t="shared" si="874"/>
        <v>16997003</v>
      </c>
      <c r="FU169" s="150">
        <f t="shared" si="874"/>
        <v>17272857</v>
      </c>
      <c r="FV169" s="150">
        <f t="shared" si="874"/>
        <v>17230810</v>
      </c>
      <c r="FW169" s="150">
        <f t="shared" ref="FW169:FW177" si="875">FK169+FL169+FM169+FN169+FO169+FP169+FQ169+FR169+FS169+FT169+FU169+FV169</f>
        <v>205308489.81</v>
      </c>
      <c r="FX169" s="150">
        <f t="shared" ref="FX169:GF169" si="876">SUM(FX170:FX182)</f>
        <v>16953467</v>
      </c>
      <c r="FY169" s="150">
        <f t="shared" si="876"/>
        <v>17067945</v>
      </c>
      <c r="FZ169" s="150">
        <f t="shared" si="876"/>
        <v>17341704</v>
      </c>
      <c r="GA169" s="150">
        <f t="shared" si="876"/>
        <v>16900039</v>
      </c>
      <c r="GB169" s="150">
        <f t="shared" si="876"/>
        <v>16981806</v>
      </c>
      <c r="GC169" s="150">
        <f t="shared" si="876"/>
        <v>16899251</v>
      </c>
      <c r="GD169" s="150">
        <f t="shared" si="876"/>
        <v>16703350</v>
      </c>
      <c r="GE169" s="150">
        <f t="shared" si="876"/>
        <v>16888638</v>
      </c>
      <c r="GF169" s="150">
        <f t="shared" si="876"/>
        <v>17572748</v>
      </c>
      <c r="GG169" s="150">
        <f>SUM(GG170:GG182)</f>
        <v>17164557</v>
      </c>
      <c r="GH169" s="150">
        <f>SUM(GH170:GH182)</f>
        <v>17091218.149999995</v>
      </c>
      <c r="GI169" s="150">
        <f>SUM(GI170:GI182)</f>
        <v>16907951.43</v>
      </c>
      <c r="GJ169" s="150">
        <f t="shared" ref="GJ169:GJ182" si="877">FY169+FZ169+GA169+GB169+GC169+GD169+GE169+GF169+GH169+GG169+GI169+FX169</f>
        <v>204472674.58000001</v>
      </c>
      <c r="GK169" s="150">
        <f t="shared" ref="GK169:GT169" si="878">SUM(GK170:GK182)</f>
        <v>9608642.290000001</v>
      </c>
      <c r="GL169" s="150">
        <f t="shared" si="878"/>
        <v>9797227.2999999989</v>
      </c>
      <c r="GM169" s="150">
        <f t="shared" si="878"/>
        <v>9663647.0399999991</v>
      </c>
      <c r="GN169" s="150">
        <f t="shared" si="878"/>
        <v>9512421.0800000001</v>
      </c>
      <c r="GO169" s="150">
        <f t="shared" si="878"/>
        <v>9531089.4799999986</v>
      </c>
      <c r="GP169" s="150">
        <f t="shared" si="878"/>
        <v>9504798.8100000005</v>
      </c>
      <c r="GQ169" s="150">
        <f t="shared" si="878"/>
        <v>9531910.0899999999</v>
      </c>
      <c r="GR169" s="150">
        <f t="shared" si="878"/>
        <v>9521136.2899999991</v>
      </c>
      <c r="GS169" s="150">
        <f t="shared" si="878"/>
        <v>9528577.0199999996</v>
      </c>
      <c r="GT169" s="150">
        <f t="shared" si="878"/>
        <v>9613772.9800000004</v>
      </c>
      <c r="GU169" s="150">
        <f>SUM(GU170:GU182)</f>
        <v>9487497.9799999986</v>
      </c>
      <c r="GV169" s="150">
        <f>SUM(GV170:GV182)</f>
        <v>9447863.9800000004</v>
      </c>
      <c r="GW169" s="150">
        <f t="shared" ref="GW169:GW182" si="879">GK169+GL169+GM169+GN169+GO169+GP169+GQ169+GR169+GS169+GT169+GU169+GV169</f>
        <v>114748584.34</v>
      </c>
      <c r="GX169" s="150">
        <f t="shared" ref="GX169:HG169" si="880">SUM(GX170:GX182)</f>
        <v>9575340.3399999999</v>
      </c>
      <c r="GY169" s="150">
        <f t="shared" si="880"/>
        <v>9550599.4700000007</v>
      </c>
      <c r="GZ169" s="150">
        <f t="shared" si="880"/>
        <v>9315270.8399999999</v>
      </c>
      <c r="HA169" s="150">
        <f t="shared" si="880"/>
        <v>9455267.5600000005</v>
      </c>
      <c r="HB169" s="150">
        <f t="shared" si="880"/>
        <v>9390457.1500000004</v>
      </c>
      <c r="HC169" s="150">
        <f t="shared" si="880"/>
        <v>9691964.1400000006</v>
      </c>
      <c r="HD169" s="150">
        <f t="shared" si="880"/>
        <v>9612689.2000000011</v>
      </c>
      <c r="HE169" s="150">
        <f t="shared" si="880"/>
        <v>9415338.4500000011</v>
      </c>
      <c r="HF169" s="150">
        <f t="shared" si="880"/>
        <v>9485611.879999999</v>
      </c>
      <c r="HG169" s="150">
        <f t="shared" si="880"/>
        <v>9506228.3100000005</v>
      </c>
      <c r="HH169" s="150">
        <f>SUM(HH170:HH182)</f>
        <v>9416979.0200000014</v>
      </c>
      <c r="HI169" s="150">
        <f>SUM(HI170:HI182)</f>
        <v>9360548.9399999995</v>
      </c>
      <c r="HJ169" s="150">
        <f t="shared" ref="HJ169:HJ182" si="881">GX169+GY169+GZ169+HA169+HB169+HC169+HD169+HE169+HF169+HG169+HH169+HI169</f>
        <v>113776295.3</v>
      </c>
      <c r="HK169" s="150">
        <f t="shared" ref="HK169:HT169" si="882">SUM(HK170:HK182)</f>
        <v>9449863.6600000001</v>
      </c>
      <c r="HL169" s="150">
        <f t="shared" si="882"/>
        <v>9153087.1400000006</v>
      </c>
      <c r="HM169" s="150">
        <f t="shared" si="882"/>
        <v>9215917.5499999989</v>
      </c>
      <c r="HN169" s="150">
        <f t="shared" si="882"/>
        <v>9545150.1400000006</v>
      </c>
      <c r="HO169" s="150">
        <f t="shared" si="882"/>
        <v>9374305.1099999957</v>
      </c>
      <c r="HP169" s="150">
        <f t="shared" si="882"/>
        <v>9355571.4100000001</v>
      </c>
      <c r="HQ169" s="150">
        <f t="shared" si="882"/>
        <v>9264785.7100000009</v>
      </c>
      <c r="HR169" s="150">
        <f t="shared" si="882"/>
        <v>9235757.8600000013</v>
      </c>
      <c r="HS169" s="150">
        <f t="shared" si="882"/>
        <v>9544313.7599999979</v>
      </c>
      <c r="HT169" s="150">
        <f t="shared" si="882"/>
        <v>9354715.1399999987</v>
      </c>
      <c r="HU169" s="150">
        <f>SUM(HU170:HU182)</f>
        <v>9301540.2799999993</v>
      </c>
      <c r="HV169" s="150">
        <f>SUM(HV170:HV182)</f>
        <v>9304729.6300000008</v>
      </c>
      <c r="HW169" s="150">
        <f t="shared" ref="HW169:HW182" si="883">HK169+HL169+HM169+HN169+HO169+HP169+HQ169+HR169+HS169+HT169+HU169+HV169</f>
        <v>112099737.39</v>
      </c>
      <c r="HX169" s="150">
        <f t="shared" ref="HX169" si="884">SUM(HX170:HX182)</f>
        <v>9512242.2100000009</v>
      </c>
      <c r="HY169" s="150">
        <f t="shared" ref="HY169:II169" si="885">SUM(HY170:HY182)</f>
        <v>9567228.3599999975</v>
      </c>
      <c r="HZ169" s="150">
        <f t="shared" si="885"/>
        <v>9511384.0099999979</v>
      </c>
      <c r="IA169" s="150">
        <f t="shared" si="885"/>
        <v>9458430.0199999996</v>
      </c>
      <c r="IB169" s="150">
        <f t="shared" si="885"/>
        <v>9425595.5099999979</v>
      </c>
      <c r="IC169" s="150">
        <f t="shared" si="885"/>
        <v>9410982.1099999994</v>
      </c>
      <c r="ID169" s="150">
        <f t="shared" si="885"/>
        <v>115525596.8</v>
      </c>
      <c r="IE169" s="150">
        <f t="shared" si="885"/>
        <v>9669580.9399999995</v>
      </c>
      <c r="IF169" s="150">
        <f t="shared" si="885"/>
        <v>9656043.9500000011</v>
      </c>
      <c r="IG169" s="150">
        <f t="shared" si="885"/>
        <v>9739738.0199999996</v>
      </c>
      <c r="IH169" s="150">
        <f t="shared" si="885"/>
        <v>9544451.0600000005</v>
      </c>
      <c r="II169" s="150">
        <f t="shared" si="885"/>
        <v>9569966.6100000013</v>
      </c>
      <c r="IJ169" s="150">
        <f t="shared" ref="IJ169:IJ182" si="886">HX169+HY169+HZ169+IA169+IB169+IC169+ID169+IE169+IF169+IG169+IH169+II169</f>
        <v>220591239.59999999</v>
      </c>
      <c r="IK169" s="150">
        <f t="shared" ref="IK169:IV169" si="887">SUM(IK170:IK182)</f>
        <v>9491558.040000001</v>
      </c>
      <c r="IL169" s="150">
        <f t="shared" si="887"/>
        <v>9420467.8100000005</v>
      </c>
      <c r="IM169" s="150">
        <f t="shared" si="887"/>
        <v>9577804.7300000004</v>
      </c>
      <c r="IN169" s="150">
        <f t="shared" si="887"/>
        <v>9461866.1099999994</v>
      </c>
      <c r="IO169" s="150">
        <f t="shared" si="887"/>
        <v>9446002.7100000009</v>
      </c>
      <c r="IP169" s="150">
        <f t="shared" si="887"/>
        <v>9550699.5899999999</v>
      </c>
      <c r="IQ169" s="150">
        <f t="shared" si="887"/>
        <v>114192917.66</v>
      </c>
      <c r="IR169" s="150">
        <f t="shared" si="887"/>
        <v>9655904.4800000004</v>
      </c>
      <c r="IS169" s="150">
        <f t="shared" si="887"/>
        <v>9785292.4900000002</v>
      </c>
      <c r="IT169" s="150">
        <f t="shared" si="887"/>
        <v>9721320.3600000013</v>
      </c>
      <c r="IU169" s="150">
        <f t="shared" si="887"/>
        <v>9710755.3700000029</v>
      </c>
      <c r="IV169" s="150">
        <f t="shared" si="887"/>
        <v>9652481.7300000004</v>
      </c>
      <c r="IW169" s="150">
        <f t="shared" ref="IW169:IW181" si="888">IK169+IL169+IM169+IN169+IO169+IP169+IQ169+IR169+IS169+IT169+IU169+IV169</f>
        <v>219667071.07999998</v>
      </c>
      <c r="IX169" s="150">
        <f t="shared" ref="IX169:JI169" si="889">SUM(IX170:IX182)</f>
        <v>9446794.2299999986</v>
      </c>
      <c r="IY169" s="150">
        <f t="shared" si="889"/>
        <v>9399878.2899999991</v>
      </c>
      <c r="IZ169" s="150">
        <f t="shared" si="889"/>
        <v>9519245.8299999982</v>
      </c>
      <c r="JA169" s="150">
        <f t="shared" si="889"/>
        <v>9419194.0999999978</v>
      </c>
      <c r="JB169" s="150">
        <f t="shared" si="889"/>
        <v>9451400.9699999988</v>
      </c>
      <c r="JC169" s="150">
        <f t="shared" si="889"/>
        <v>9496881.5600000005</v>
      </c>
      <c r="JD169" s="150">
        <f t="shared" si="889"/>
        <v>124908803.17999999</v>
      </c>
      <c r="JE169" s="150">
        <f t="shared" si="889"/>
        <v>9658797.5499999989</v>
      </c>
      <c r="JF169" s="150">
        <f t="shared" si="889"/>
        <v>10441786.839999998</v>
      </c>
      <c r="JG169" s="150">
        <f t="shared" si="889"/>
        <v>9828958.4000000004</v>
      </c>
      <c r="JH169" s="150">
        <f t="shared" si="889"/>
        <v>10198719.26</v>
      </c>
      <c r="JI169" s="150">
        <f t="shared" si="889"/>
        <v>9720904.4900000002</v>
      </c>
      <c r="JJ169" s="150">
        <f t="shared" ref="JJ169:JJ182" si="890">IX169+IY169+IZ169+JA169+JB169+JC169+JD169+JE169+JF169+JG169+JH169+JI169</f>
        <v>231491364.69999999</v>
      </c>
      <c r="JK169" s="150">
        <f t="shared" ref="JK169:JV169" si="891">SUM(JK170:JK182)</f>
        <v>9634086.1099999994</v>
      </c>
      <c r="JL169" s="150">
        <f t="shared" si="891"/>
        <v>9556718.9700000007</v>
      </c>
      <c r="JM169" s="150">
        <f t="shared" si="891"/>
        <v>9607283.5999999996</v>
      </c>
      <c r="JN169" s="150">
        <f t="shared" si="891"/>
        <v>9498398</v>
      </c>
      <c r="JO169" s="150">
        <f t="shared" si="891"/>
        <v>9447941.9199999999</v>
      </c>
      <c r="JP169" s="150">
        <f t="shared" si="891"/>
        <v>9670541.8899999987</v>
      </c>
      <c r="JQ169" s="150">
        <f t="shared" si="891"/>
        <v>129759218.84</v>
      </c>
      <c r="JR169" s="150">
        <f t="shared" si="891"/>
        <v>9734230.8000000007</v>
      </c>
      <c r="JS169" s="150">
        <f t="shared" si="891"/>
        <v>10602118.41</v>
      </c>
      <c r="JT169" s="150">
        <f t="shared" si="891"/>
        <v>10068687.859999999</v>
      </c>
      <c r="JU169" s="150">
        <f t="shared" si="891"/>
        <v>10500056.91</v>
      </c>
      <c r="JV169" s="150">
        <f t="shared" si="891"/>
        <v>9919859.1800000016</v>
      </c>
      <c r="JW169" s="150">
        <f t="shared" ref="JW169:JW182" si="892">JK169+JL169+JM169+JN169+JO169+JP169+JQ169+JR169+JS169+JT169+JU169+JV169</f>
        <v>237999142.49000004</v>
      </c>
      <c r="JX169" s="150">
        <f t="shared" ref="JX169:KI169" si="893">SUM(JX170:JX182)</f>
        <v>9657166.0299999993</v>
      </c>
      <c r="JY169" s="150">
        <f t="shared" si="893"/>
        <v>10198875.199999999</v>
      </c>
      <c r="JZ169" s="150">
        <f t="shared" si="893"/>
        <v>9901923.0600000024</v>
      </c>
      <c r="KA169" s="150">
        <f t="shared" si="893"/>
        <v>9953170.1000000015</v>
      </c>
      <c r="KB169" s="150">
        <f t="shared" si="893"/>
        <v>9806847.3699999992</v>
      </c>
      <c r="KC169" s="150">
        <f t="shared" si="893"/>
        <v>9832115.8200000022</v>
      </c>
      <c r="KD169" s="150">
        <f t="shared" si="893"/>
        <v>146684354.78</v>
      </c>
      <c r="KE169" s="150">
        <f t="shared" si="893"/>
        <v>10216017.940000001</v>
      </c>
      <c r="KF169" s="150">
        <f t="shared" si="893"/>
        <v>10784146.479999999</v>
      </c>
      <c r="KG169" s="150">
        <f t="shared" si="893"/>
        <v>10370223.73</v>
      </c>
      <c r="KH169" s="150">
        <f t="shared" si="893"/>
        <v>10893375.890000002</v>
      </c>
      <c r="KI169" s="150">
        <f t="shared" si="893"/>
        <v>10043047.429999998</v>
      </c>
      <c r="KJ169" s="150">
        <f t="shared" ref="KJ169:KJ182" si="894">JX169+JY169+JZ169+KA169+KB169+KC169+KD169+KE169+KF169+KG169+KH169+KI169</f>
        <v>258341263.83000001</v>
      </c>
      <c r="KK169" s="150">
        <f t="shared" ref="KK169:KV169" si="895">SUM(KK170:KK182)</f>
        <v>10058046.189999999</v>
      </c>
      <c r="KL169" s="150">
        <f t="shared" si="895"/>
        <v>9918169.9299999997</v>
      </c>
      <c r="KM169" s="150">
        <f t="shared" si="895"/>
        <v>9926641.6600000001</v>
      </c>
      <c r="KN169" s="150">
        <f t="shared" si="895"/>
        <v>76365933.650000006</v>
      </c>
      <c r="KO169" s="150">
        <f t="shared" si="895"/>
        <v>9792996.290000001</v>
      </c>
      <c r="KP169" s="150">
        <f t="shared" si="895"/>
        <v>149009272.52000001</v>
      </c>
      <c r="KQ169" s="150">
        <f t="shared" si="895"/>
        <v>10118623.300000001</v>
      </c>
      <c r="KR169" s="150">
        <f t="shared" si="895"/>
        <v>10098857.23</v>
      </c>
      <c r="KS169" s="150">
        <f t="shared" si="895"/>
        <v>11205564.749999998</v>
      </c>
      <c r="KT169" s="150">
        <f t="shared" si="895"/>
        <v>10172398.99</v>
      </c>
      <c r="KU169" s="150">
        <f t="shared" si="895"/>
        <v>11005371.359999999</v>
      </c>
      <c r="KV169" s="150">
        <f t="shared" si="895"/>
        <v>9545275.790000001</v>
      </c>
      <c r="KW169" s="150">
        <f t="shared" ref="KW169:KW182" si="896">KK169+KL169+KM169+KN169+KO169+KP169+KQ169+KR169+KS169+KT169+KU169+KV169</f>
        <v>327217151.66000009</v>
      </c>
      <c r="KX169" s="150">
        <f t="shared" ref="KX169:LI169" si="897">SUM(KX170:KX182)</f>
        <v>76103524.609999999</v>
      </c>
      <c r="KY169" s="150">
        <f t="shared" si="897"/>
        <v>9366006.5</v>
      </c>
      <c r="KZ169" s="150">
        <f t="shared" si="897"/>
        <v>9636852.5300000012</v>
      </c>
      <c r="LA169" s="150">
        <f t="shared" si="897"/>
        <v>9329370.4900000021</v>
      </c>
      <c r="LB169" s="150">
        <f t="shared" si="897"/>
        <v>9519329.0199999996</v>
      </c>
      <c r="LC169" s="150">
        <f t="shared" si="897"/>
        <v>165758086.19</v>
      </c>
      <c r="LD169" s="150">
        <f t="shared" si="897"/>
        <v>9755305.6900000013</v>
      </c>
      <c r="LE169" s="150">
        <f t="shared" si="897"/>
        <v>9644851.4700000007</v>
      </c>
      <c r="LF169" s="150">
        <f t="shared" si="897"/>
        <v>10906082.24</v>
      </c>
      <c r="LG169" s="150">
        <f t="shared" si="897"/>
        <v>10113320.049999999</v>
      </c>
      <c r="LH169" s="150">
        <f t="shared" si="897"/>
        <v>11241234.359999999</v>
      </c>
      <c r="LI169" s="150">
        <f t="shared" si="897"/>
        <v>9917384.1799999997</v>
      </c>
      <c r="LJ169" s="150">
        <f t="shared" ref="LJ169:LJ182" si="898">KX169+KY169+KZ169+LA169+LB169+LC169+LD169+LE169+LF169+LG169+LH169+LI169</f>
        <v>341291347.33000004</v>
      </c>
      <c r="LK169" s="150">
        <f t="shared" ref="LK169:LV169" si="899">SUM(LK170:LK182)</f>
        <v>75808334.489999995</v>
      </c>
      <c r="LL169" s="150">
        <f t="shared" si="899"/>
        <v>9963232.6300000008</v>
      </c>
      <c r="LM169" s="150">
        <f t="shared" si="899"/>
        <v>10486694.560000001</v>
      </c>
      <c r="LN169" s="150">
        <f t="shared" si="899"/>
        <v>10549734.529999999</v>
      </c>
      <c r="LO169" s="150">
        <f t="shared" si="899"/>
        <v>10282755.719999999</v>
      </c>
      <c r="LP169" s="150">
        <f t="shared" si="899"/>
        <v>171721571.11999997</v>
      </c>
      <c r="LQ169" s="150">
        <f t="shared" si="899"/>
        <v>10996666.17</v>
      </c>
      <c r="LR169" s="150">
        <f t="shared" si="899"/>
        <v>10814571.82</v>
      </c>
      <c r="LS169" s="150">
        <f t="shared" si="899"/>
        <v>12486154.41</v>
      </c>
      <c r="LT169" s="150">
        <f t="shared" si="899"/>
        <v>11184991.27</v>
      </c>
      <c r="LU169" s="150">
        <f t="shared" si="899"/>
        <v>12008943.27</v>
      </c>
      <c r="LV169" s="150">
        <f t="shared" si="899"/>
        <v>10745031.66</v>
      </c>
      <c r="LW169" s="150">
        <f t="shared" ref="LW169:LW182" si="900">LK169+LL169+LM169+LN169+LO169+LP169+LQ169+LR169+LS169+LT169+LU169+LV169</f>
        <v>357048681.64999998</v>
      </c>
      <c r="LX169" s="150">
        <f t="shared" ref="LX169:MI169" si="901">SUM(LX170:LX182)</f>
        <v>10318125.18</v>
      </c>
      <c r="LY169" s="150">
        <f t="shared" si="901"/>
        <v>10860424.550000001</v>
      </c>
      <c r="LZ169" s="150">
        <f t="shared" si="901"/>
        <v>0</v>
      </c>
      <c r="MA169" s="150">
        <f t="shared" si="901"/>
        <v>0</v>
      </c>
      <c r="MB169" s="150">
        <f t="shared" si="901"/>
        <v>0</v>
      </c>
      <c r="MC169" s="150">
        <f t="shared" si="901"/>
        <v>0</v>
      </c>
      <c r="MD169" s="150">
        <f t="shared" si="901"/>
        <v>0</v>
      </c>
      <c r="ME169" s="150">
        <f t="shared" si="901"/>
        <v>0</v>
      </c>
      <c r="MF169" s="150">
        <f t="shared" si="901"/>
        <v>0</v>
      </c>
      <c r="MG169" s="150">
        <f t="shared" si="901"/>
        <v>0</v>
      </c>
      <c r="MH169" s="150">
        <f t="shared" si="901"/>
        <v>0</v>
      </c>
      <c r="MI169" s="150">
        <f t="shared" si="901"/>
        <v>0</v>
      </c>
      <c r="MJ169" s="150">
        <f t="shared" ref="MJ169:MJ182" si="902">LX169+LY169+LZ169+MA169+MB169+MC169+MD169+ME169+MF169+MG169+MH169+MI169</f>
        <v>21178549.73</v>
      </c>
    </row>
    <row r="170" spans="1:348" x14ac:dyDescent="0.2">
      <c r="A170" s="58">
        <v>411206</v>
      </c>
      <c r="B170" s="43"/>
      <c r="C170" s="245" t="s">
        <v>138</v>
      </c>
      <c r="D170" s="205" t="s">
        <v>43</v>
      </c>
      <c r="E170" s="143">
        <v>2729711.2335169422</v>
      </c>
      <c r="F170" s="143">
        <v>3898581.2051410452</v>
      </c>
      <c r="G170" s="143">
        <v>5406672.5087631447</v>
      </c>
      <c r="H170" s="143">
        <v>6466074.1111667501</v>
      </c>
      <c r="I170" s="143">
        <v>6412239.192121516</v>
      </c>
      <c r="J170" s="139">
        <v>6866679.1854448346</v>
      </c>
      <c r="K170" s="139">
        <v>591508.09547654819</v>
      </c>
      <c r="L170" s="139">
        <v>619821.3987648139</v>
      </c>
      <c r="M170" s="139">
        <v>621928.72642296774</v>
      </c>
      <c r="N170" s="139">
        <v>620272.07477883494</v>
      </c>
      <c r="O170" s="139">
        <v>559180.43732265057</v>
      </c>
      <c r="P170" s="139">
        <v>630045.06760140217</v>
      </c>
      <c r="Q170" s="139">
        <v>648852.44533466874</v>
      </c>
      <c r="R170" s="139">
        <v>606530.62927724922</v>
      </c>
      <c r="S170" s="139">
        <v>598618.76147554663</v>
      </c>
      <c r="T170" s="139">
        <v>601289.43415122677</v>
      </c>
      <c r="U170" s="139">
        <v>594833.91754298122</v>
      </c>
      <c r="V170" s="139">
        <v>597450.34217993659</v>
      </c>
      <c r="W170" s="139">
        <f t="shared" si="851"/>
        <v>7290331.3303288259</v>
      </c>
      <c r="X170" s="139">
        <v>614438.32415289606</v>
      </c>
      <c r="Y170" s="139">
        <v>637022.1999666167</v>
      </c>
      <c r="Z170" s="139">
        <v>637456.18427641469</v>
      </c>
      <c r="AA170" s="139">
        <v>650237.85678517772</v>
      </c>
      <c r="AB170" s="139">
        <v>664872.30846269405</v>
      </c>
      <c r="AC170" s="139">
        <v>696715.90719412465</v>
      </c>
      <c r="AD170" s="139">
        <v>733930.06175930565</v>
      </c>
      <c r="AE170" s="139">
        <v>685983.14137873484</v>
      </c>
      <c r="AF170" s="146">
        <v>665453.54698714742</v>
      </c>
      <c r="AG170" s="139">
        <v>693465.19779669505</v>
      </c>
      <c r="AH170" s="146">
        <v>680065.93223168096</v>
      </c>
      <c r="AI170" s="146">
        <v>689146.21932899358</v>
      </c>
      <c r="AJ170" s="139">
        <f t="shared" si="853"/>
        <v>8048786.880320482</v>
      </c>
      <c r="AK170" s="146">
        <v>725183.60874645307</v>
      </c>
      <c r="AL170" s="146">
        <v>717167.41779335681</v>
      </c>
      <c r="AM170" s="146">
        <v>706793.52361876145</v>
      </c>
      <c r="AN170" s="146">
        <v>701360.37389417458</v>
      </c>
      <c r="AO170" s="146">
        <v>707352.69571023202</v>
      </c>
      <c r="AP170" s="146">
        <v>768068.76982139889</v>
      </c>
      <c r="AQ170" s="139">
        <v>789884.82724086137</v>
      </c>
      <c r="AR170" s="139">
        <v>758007.84510098479</v>
      </c>
      <c r="AS170" s="139">
        <v>744537.63979302288</v>
      </c>
      <c r="AT170" s="139">
        <v>759176.26439659484</v>
      </c>
      <c r="AU170" s="146">
        <v>761813.55366382911</v>
      </c>
      <c r="AV170" s="146">
        <v>752374.39492572192</v>
      </c>
      <c r="AW170" s="139">
        <f t="shared" si="855"/>
        <v>8891720.914705392</v>
      </c>
      <c r="AX170" s="146">
        <v>744533.46686696715</v>
      </c>
      <c r="AY170" s="146">
        <v>799670.3388415958</v>
      </c>
      <c r="AZ170" s="146">
        <v>780078.45100984804</v>
      </c>
      <c r="BA170" s="146">
        <v>785799.53263228189</v>
      </c>
      <c r="BB170" s="146">
        <v>644178.76815222832</v>
      </c>
      <c r="BC170" s="146">
        <v>677612.25171089976</v>
      </c>
      <c r="BD170" s="146">
        <v>785311.30028375902</v>
      </c>
      <c r="BE170" s="146">
        <v>799194.62527124025</v>
      </c>
      <c r="BF170" s="146">
        <v>843815.72358537815</v>
      </c>
      <c r="BG170" s="146">
        <v>919041.06159238855</v>
      </c>
      <c r="BH170" s="146">
        <v>911367.0505758638</v>
      </c>
      <c r="BI170" s="139">
        <v>850876.31447170756</v>
      </c>
      <c r="BJ170" s="139">
        <f t="shared" si="857"/>
        <v>9541478.8849941585</v>
      </c>
      <c r="BK170" s="146">
        <v>869675.34635286266</v>
      </c>
      <c r="BL170" s="146">
        <v>860060.9247204141</v>
      </c>
      <c r="BM170" s="146">
        <v>883971.79101986322</v>
      </c>
      <c r="BN170" s="146">
        <v>895676.8486062428</v>
      </c>
      <c r="BO170" s="146">
        <v>905307.96194291441</v>
      </c>
      <c r="BP170" s="146">
        <v>898364.21298614598</v>
      </c>
      <c r="BQ170" s="146">
        <v>890698.54782173259</v>
      </c>
      <c r="BR170" s="146">
        <v>878960.10682690714</v>
      </c>
      <c r="BS170" s="146">
        <v>909852.27841762651</v>
      </c>
      <c r="BT170" s="146">
        <v>877933.5670171926</v>
      </c>
      <c r="BU170" s="146">
        <v>882185.77866800211</v>
      </c>
      <c r="BV170" s="146">
        <v>886417.12568853295</v>
      </c>
      <c r="BW170" s="139">
        <f t="shared" si="859"/>
        <v>10639104.490068436</v>
      </c>
      <c r="BX170" s="146">
        <v>877161.57569687872</v>
      </c>
      <c r="BY170" s="146">
        <v>867563.84576865297</v>
      </c>
      <c r="BZ170" s="146">
        <v>918707.22750792862</v>
      </c>
      <c r="CA170" s="146">
        <v>948752.29510933068</v>
      </c>
      <c r="CB170" s="146">
        <v>958191.45384743786</v>
      </c>
      <c r="CC170" s="146">
        <v>965598.39759639464</v>
      </c>
      <c r="CD170" s="146">
        <v>937936.07077282597</v>
      </c>
      <c r="CE170" s="146">
        <v>910578.36755132698</v>
      </c>
      <c r="CF170" s="146">
        <v>945877.14905691869</v>
      </c>
      <c r="CG170" s="146">
        <v>942159.07194124523</v>
      </c>
      <c r="CH170" s="146">
        <v>919024.36988816562</v>
      </c>
      <c r="CI170" s="146">
        <v>947625.6050742782</v>
      </c>
      <c r="CJ170" s="139">
        <f t="shared" si="861"/>
        <v>11139175.429811385</v>
      </c>
      <c r="CK170" s="146">
        <v>925855.44984142878</v>
      </c>
      <c r="CL170" s="146">
        <v>950867.9686195961</v>
      </c>
      <c r="CM170" s="146">
        <v>953471.87447838427</v>
      </c>
      <c r="CN170" s="146">
        <v>941658.32081455516</v>
      </c>
      <c r="CO170" s="146">
        <v>976443.83241528959</v>
      </c>
      <c r="CP170" s="146">
        <v>986099.98330829584</v>
      </c>
      <c r="CQ170" s="146">
        <v>958333.33333333337</v>
      </c>
      <c r="CR170" s="146">
        <v>989542.64730428986</v>
      </c>
      <c r="CS170" s="146">
        <v>975930.56251043244</v>
      </c>
      <c r="CT170" s="146">
        <v>962026.37289267243</v>
      </c>
      <c r="CU170" s="146">
        <v>965448.17225838767</v>
      </c>
      <c r="CV170" s="146">
        <v>958057.92021365394</v>
      </c>
      <c r="CW170" s="139">
        <f t="shared" si="863"/>
        <v>11543736.437990319</v>
      </c>
      <c r="CX170" s="146">
        <v>966562.34351527295</v>
      </c>
      <c r="CY170" s="146">
        <v>963641.29527624778</v>
      </c>
      <c r="CZ170" s="146">
        <v>982749.12368552841</v>
      </c>
      <c r="DA170" s="146">
        <v>1016992.1548990153</v>
      </c>
      <c r="DB170" s="146">
        <v>976802.70405608416</v>
      </c>
      <c r="DC170" s="146">
        <v>1037990.3188115506</v>
      </c>
      <c r="DD170" s="146">
        <v>989713.73727257561</v>
      </c>
      <c r="DE170" s="146">
        <v>957285.92889334005</v>
      </c>
      <c r="DF170" s="146">
        <v>983345.85211150069</v>
      </c>
      <c r="DG170" s="146">
        <v>985019.19545985654</v>
      </c>
      <c r="DH170" s="146">
        <v>1013303.288265732</v>
      </c>
      <c r="DI170" s="146">
        <v>1003058.7547988651</v>
      </c>
      <c r="DJ170" s="139">
        <f t="shared" si="865"/>
        <v>11876464.697045568</v>
      </c>
      <c r="DK170" s="146">
        <v>997763.31163411797</v>
      </c>
      <c r="DL170" s="146">
        <v>1017096.478050409</v>
      </c>
      <c r="DM170" s="146">
        <v>1002303.4551827742</v>
      </c>
      <c r="DN170" s="146">
        <v>1012614.7554665332</v>
      </c>
      <c r="DO170" s="146">
        <v>1030979.8030378902</v>
      </c>
      <c r="DP170" s="146">
        <v>1024482.5571690869</v>
      </c>
      <c r="DQ170" s="146">
        <v>997070.60590886336</v>
      </c>
      <c r="DR170" s="146">
        <v>999115.33967618097</v>
      </c>
      <c r="DS170" s="146">
        <v>1049507.5947254216</v>
      </c>
      <c r="DT170" s="146">
        <v>1038883.3249874812</v>
      </c>
      <c r="DU170" s="146">
        <v>1123827.4077783341</v>
      </c>
      <c r="DV170" s="146">
        <v>1029999.1654147889</v>
      </c>
      <c r="DW170" s="139">
        <f t="shared" si="867"/>
        <v>12323643.799031883</v>
      </c>
      <c r="DX170" s="146">
        <v>1031884</v>
      </c>
      <c r="DY170" s="146">
        <v>817160</v>
      </c>
      <c r="DZ170" s="146">
        <v>909200.86</v>
      </c>
      <c r="EA170" s="146">
        <v>926039.36</v>
      </c>
      <c r="EB170" s="146">
        <v>906130</v>
      </c>
      <c r="EC170" s="146">
        <v>916873.96</v>
      </c>
      <c r="ED170" s="146">
        <v>905520.32</v>
      </c>
      <c r="EE170" s="146">
        <v>903462.82</v>
      </c>
      <c r="EF170" s="146">
        <v>897522.7</v>
      </c>
      <c r="EG170" s="146">
        <v>934692.5</v>
      </c>
      <c r="EH170" s="146">
        <v>849201.39</v>
      </c>
      <c r="EI170" s="146">
        <v>818617</v>
      </c>
      <c r="EJ170" s="139">
        <f t="shared" si="869"/>
        <v>10816304.91</v>
      </c>
      <c r="EK170" s="146">
        <v>968460.15</v>
      </c>
      <c r="EL170" s="146">
        <v>1076381</v>
      </c>
      <c r="EM170" s="146">
        <v>1058864</v>
      </c>
      <c r="EN170" s="146">
        <v>1064493</v>
      </c>
      <c r="EO170" s="146">
        <v>1089554</v>
      </c>
      <c r="EP170" s="146">
        <v>1159671</v>
      </c>
      <c r="EQ170" s="146">
        <v>1265976</v>
      </c>
      <c r="ER170" s="146">
        <v>1174696.5900000001</v>
      </c>
      <c r="ES170" s="146">
        <v>1178781</v>
      </c>
      <c r="ET170" s="146">
        <v>1159130</v>
      </c>
      <c r="EU170" s="146">
        <v>1656889</v>
      </c>
      <c r="EV170" s="146">
        <v>1218825</v>
      </c>
      <c r="EW170" s="139">
        <f t="shared" si="871"/>
        <v>14071720.74</v>
      </c>
      <c r="EX170" s="146">
        <v>1219673</v>
      </c>
      <c r="EY170" s="146">
        <v>1299991</v>
      </c>
      <c r="EZ170" s="146">
        <v>1226788</v>
      </c>
      <c r="FA170" s="146">
        <v>1224025</v>
      </c>
      <c r="FB170" s="146">
        <v>1202841</v>
      </c>
      <c r="FC170" s="146">
        <v>1208578</v>
      </c>
      <c r="FD170" s="146">
        <v>1273582</v>
      </c>
      <c r="FE170" s="146">
        <v>1226571</v>
      </c>
      <c r="FF170" s="146">
        <v>1291309</v>
      </c>
      <c r="FG170" s="146">
        <v>1317709.8700000001</v>
      </c>
      <c r="FH170" s="146">
        <v>1263862</v>
      </c>
      <c r="FI170" s="146">
        <v>1303553</v>
      </c>
      <c r="FJ170" s="139">
        <f t="shared" si="873"/>
        <v>15058482.870000001</v>
      </c>
      <c r="FK170" s="146">
        <v>1287937.07</v>
      </c>
      <c r="FL170" s="146">
        <v>1301958.99</v>
      </c>
      <c r="FM170" s="146">
        <v>1255996</v>
      </c>
      <c r="FN170" s="146">
        <v>1236739</v>
      </c>
      <c r="FO170" s="146">
        <v>1245608</v>
      </c>
      <c r="FP170" s="146">
        <v>1244730</v>
      </c>
      <c r="FQ170" s="146">
        <v>1383833</v>
      </c>
      <c r="FR170" s="146">
        <v>1357194</v>
      </c>
      <c r="FS170" s="146">
        <v>1353871</v>
      </c>
      <c r="FT170" s="146">
        <v>1310244</v>
      </c>
      <c r="FU170" s="146">
        <v>1336975</v>
      </c>
      <c r="FV170" s="146">
        <v>1331827</v>
      </c>
      <c r="FW170" s="139">
        <f t="shared" si="875"/>
        <v>15646913.060000001</v>
      </c>
      <c r="FX170" s="146">
        <v>1311154</v>
      </c>
      <c r="FY170" s="146">
        <v>1344876</v>
      </c>
      <c r="FZ170" s="146">
        <v>1322228</v>
      </c>
      <c r="GA170" s="146">
        <v>1301232</v>
      </c>
      <c r="GB170" s="146">
        <v>1271501</v>
      </c>
      <c r="GC170" s="146">
        <v>1271686</v>
      </c>
      <c r="GD170" s="146">
        <v>1276175</v>
      </c>
      <c r="GE170" s="146">
        <v>1326826</v>
      </c>
      <c r="GF170" s="146">
        <v>1463982</v>
      </c>
      <c r="GG170" s="146">
        <v>1413791</v>
      </c>
      <c r="GH170" s="146">
        <v>1364645.74</v>
      </c>
      <c r="GI170" s="146">
        <v>1348953.36</v>
      </c>
      <c r="GJ170" s="139">
        <f t="shared" si="877"/>
        <v>16017050.1</v>
      </c>
      <c r="GK170" s="146">
        <v>4770.4399999999996</v>
      </c>
      <c r="GL170" s="146">
        <v>35266.79</v>
      </c>
      <c r="GM170" s="146">
        <v>20213.5</v>
      </c>
      <c r="GN170" s="146">
        <v>8876.3700000000008</v>
      </c>
      <c r="GO170" s="146">
        <v>8154.18</v>
      </c>
      <c r="GP170" s="146">
        <v>-4809.5</v>
      </c>
      <c r="GQ170" s="146">
        <v>2529.5700000000002</v>
      </c>
      <c r="GR170" s="146">
        <v>-1411.42</v>
      </c>
      <c r="GS170" s="146">
        <v>-62.11</v>
      </c>
      <c r="GT170" s="146">
        <v>10118.58</v>
      </c>
      <c r="GU170" s="146">
        <v>1683.53</v>
      </c>
      <c r="GV170" s="146">
        <v>827.68</v>
      </c>
      <c r="GW170" s="139">
        <f t="shared" si="879"/>
        <v>86157.61</v>
      </c>
      <c r="GX170" s="146">
        <v>42.48</v>
      </c>
      <c r="GY170" s="146">
        <v>72.150000000000006</v>
      </c>
      <c r="GZ170" s="146">
        <v>1289.76</v>
      </c>
      <c r="HA170" s="146">
        <v>2247.6</v>
      </c>
      <c r="HB170" s="146">
        <v>154.12</v>
      </c>
      <c r="HC170" s="146">
        <v>144.96</v>
      </c>
      <c r="HD170" s="146">
        <v>937.18</v>
      </c>
      <c r="HE170" s="146">
        <v>1908.51</v>
      </c>
      <c r="HF170" s="146">
        <v>3030.56</v>
      </c>
      <c r="HG170" s="146">
        <v>318.38</v>
      </c>
      <c r="HH170" s="146">
        <v>0</v>
      </c>
      <c r="HI170" s="146">
        <v>0</v>
      </c>
      <c r="HJ170" s="139">
        <f t="shared" si="881"/>
        <v>10145.699999999999</v>
      </c>
      <c r="HK170" s="146">
        <v>0</v>
      </c>
      <c r="HL170" s="146">
        <v>108.93</v>
      </c>
      <c r="HM170" s="146">
        <v>54.419999999999987</v>
      </c>
      <c r="HN170" s="146">
        <v>0</v>
      </c>
      <c r="HO170" s="146">
        <v>1679.27</v>
      </c>
      <c r="HP170" s="146">
        <v>0</v>
      </c>
      <c r="HQ170" s="146">
        <v>0</v>
      </c>
      <c r="HR170" s="146">
        <v>1311.88</v>
      </c>
      <c r="HS170" s="146">
        <v>0</v>
      </c>
      <c r="HT170" s="146">
        <v>0</v>
      </c>
      <c r="HU170" s="146">
        <v>0</v>
      </c>
      <c r="HV170" s="146">
        <v>0</v>
      </c>
      <c r="HW170" s="139">
        <f t="shared" si="883"/>
        <v>3154.5</v>
      </c>
      <c r="HX170" s="146">
        <v>0</v>
      </c>
      <c r="HY170" s="146">
        <v>0</v>
      </c>
      <c r="HZ170" s="146">
        <v>0</v>
      </c>
      <c r="IA170" s="146">
        <v>0</v>
      </c>
      <c r="IB170" s="146">
        <v>0</v>
      </c>
      <c r="IC170" s="146">
        <v>0</v>
      </c>
      <c r="ID170" s="146">
        <v>0</v>
      </c>
      <c r="IE170" s="146">
        <v>0</v>
      </c>
      <c r="IF170" s="146">
        <v>0</v>
      </c>
      <c r="IG170" s="146">
        <v>0</v>
      </c>
      <c r="IH170" s="146">
        <v>0</v>
      </c>
      <c r="II170" s="146">
        <v>0</v>
      </c>
      <c r="IJ170" s="139">
        <f t="shared" si="886"/>
        <v>0</v>
      </c>
      <c r="IK170" s="146">
        <v>0</v>
      </c>
      <c r="IL170" s="146">
        <v>0</v>
      </c>
      <c r="IM170" s="146">
        <v>0</v>
      </c>
      <c r="IN170" s="146">
        <v>0</v>
      </c>
      <c r="IO170" s="146">
        <v>0</v>
      </c>
      <c r="IP170" s="146">
        <v>0</v>
      </c>
      <c r="IQ170" s="146">
        <v>0</v>
      </c>
      <c r="IR170" s="146">
        <v>0</v>
      </c>
      <c r="IS170" s="146">
        <v>0</v>
      </c>
      <c r="IT170" s="146">
        <v>0</v>
      </c>
      <c r="IU170" s="146">
        <v>0</v>
      </c>
      <c r="IV170" s="146">
        <v>0</v>
      </c>
      <c r="IW170" s="139">
        <f t="shared" si="888"/>
        <v>0</v>
      </c>
      <c r="IX170" s="146">
        <v>0</v>
      </c>
      <c r="IY170" s="146">
        <v>0</v>
      </c>
      <c r="IZ170" s="146">
        <v>0</v>
      </c>
      <c r="JA170" s="146">
        <v>0</v>
      </c>
      <c r="JB170" s="146">
        <v>0</v>
      </c>
      <c r="JC170" s="146">
        <v>0</v>
      </c>
      <c r="JD170" s="146">
        <v>0</v>
      </c>
      <c r="JE170" s="146">
        <v>0</v>
      </c>
      <c r="JF170" s="146">
        <v>0</v>
      </c>
      <c r="JG170" s="146">
        <v>0</v>
      </c>
      <c r="JH170" s="146">
        <v>0</v>
      </c>
      <c r="JI170" s="146">
        <v>0</v>
      </c>
      <c r="JJ170" s="139">
        <f t="shared" si="890"/>
        <v>0</v>
      </c>
      <c r="JK170" s="146">
        <v>0</v>
      </c>
      <c r="JL170" s="146">
        <v>0</v>
      </c>
      <c r="JM170" s="146">
        <v>0</v>
      </c>
      <c r="JN170" s="146">
        <v>0</v>
      </c>
      <c r="JO170" s="146">
        <v>0</v>
      </c>
      <c r="JP170" s="146">
        <v>0</v>
      </c>
      <c r="JQ170" s="146">
        <v>0</v>
      </c>
      <c r="JR170" s="146">
        <v>0</v>
      </c>
      <c r="JS170" s="146">
        <v>0</v>
      </c>
      <c r="JT170" s="146">
        <v>0</v>
      </c>
      <c r="JU170" s="146">
        <v>0</v>
      </c>
      <c r="JV170" s="146">
        <v>0</v>
      </c>
      <c r="JW170" s="139">
        <f t="shared" si="892"/>
        <v>0</v>
      </c>
      <c r="JX170" s="146">
        <v>0</v>
      </c>
      <c r="JY170" s="146">
        <v>0</v>
      </c>
      <c r="JZ170" s="146">
        <v>0</v>
      </c>
      <c r="KA170" s="146">
        <v>0</v>
      </c>
      <c r="KB170" s="146">
        <v>0</v>
      </c>
      <c r="KC170" s="146">
        <v>0</v>
      </c>
      <c r="KD170" s="146">
        <v>0</v>
      </c>
      <c r="KE170" s="146">
        <v>0</v>
      </c>
      <c r="KF170" s="146">
        <v>0</v>
      </c>
      <c r="KG170" s="146">
        <v>0</v>
      </c>
      <c r="KH170" s="146">
        <v>0</v>
      </c>
      <c r="KI170" s="146">
        <v>0</v>
      </c>
      <c r="KJ170" s="139">
        <f t="shared" si="894"/>
        <v>0</v>
      </c>
      <c r="KK170" s="146">
        <v>0</v>
      </c>
      <c r="KL170" s="146">
        <v>0</v>
      </c>
      <c r="KM170" s="146">
        <v>0</v>
      </c>
      <c r="KN170" s="146">
        <v>0</v>
      </c>
      <c r="KO170" s="146">
        <v>0</v>
      </c>
      <c r="KP170" s="146">
        <v>0</v>
      </c>
      <c r="KQ170" s="146">
        <v>0</v>
      </c>
      <c r="KR170" s="146">
        <v>0</v>
      </c>
      <c r="KS170" s="146">
        <v>0</v>
      </c>
      <c r="KT170" s="146">
        <v>0</v>
      </c>
      <c r="KU170" s="146">
        <v>0</v>
      </c>
      <c r="KV170" s="146">
        <v>0</v>
      </c>
      <c r="KW170" s="139">
        <f t="shared" si="896"/>
        <v>0</v>
      </c>
      <c r="KX170" s="146">
        <v>0</v>
      </c>
      <c r="KY170" s="146">
        <v>0</v>
      </c>
      <c r="KZ170" s="146">
        <v>0</v>
      </c>
      <c r="LA170" s="146">
        <v>0</v>
      </c>
      <c r="LB170" s="146">
        <v>0</v>
      </c>
      <c r="LC170" s="146">
        <v>0</v>
      </c>
      <c r="LD170" s="146">
        <v>0</v>
      </c>
      <c r="LE170" s="146">
        <v>0</v>
      </c>
      <c r="LF170" s="146">
        <v>0</v>
      </c>
      <c r="LG170" s="146">
        <v>0</v>
      </c>
      <c r="LH170" s="146">
        <v>0</v>
      </c>
      <c r="LI170" s="146">
        <v>0</v>
      </c>
      <c r="LJ170" s="139">
        <f t="shared" si="898"/>
        <v>0</v>
      </c>
      <c r="LK170" s="146">
        <v>0</v>
      </c>
      <c r="LL170" s="146">
        <v>0</v>
      </c>
      <c r="LM170" s="146">
        <v>0</v>
      </c>
      <c r="LN170" s="146">
        <v>0</v>
      </c>
      <c r="LO170" s="146">
        <v>0</v>
      </c>
      <c r="LP170" s="146">
        <v>0</v>
      </c>
      <c r="LQ170" s="146">
        <v>0</v>
      </c>
      <c r="LR170" s="146">
        <v>0</v>
      </c>
      <c r="LS170" s="146">
        <v>0</v>
      </c>
      <c r="LT170" s="146">
        <v>0</v>
      </c>
      <c r="LU170" s="146">
        <v>0</v>
      </c>
      <c r="LV170" s="146">
        <v>0</v>
      </c>
      <c r="LW170" s="139">
        <f t="shared" si="900"/>
        <v>0</v>
      </c>
      <c r="LX170" s="146">
        <v>0</v>
      </c>
      <c r="LY170" s="146">
        <v>0</v>
      </c>
      <c r="LZ170" s="146">
        <v>0</v>
      </c>
      <c r="MA170" s="146">
        <v>0</v>
      </c>
      <c r="MB170" s="146">
        <v>0</v>
      </c>
      <c r="MC170" s="146">
        <v>0</v>
      </c>
      <c r="MD170" s="146">
        <v>0</v>
      </c>
      <c r="ME170" s="146">
        <v>0</v>
      </c>
      <c r="MF170" s="146">
        <v>0</v>
      </c>
      <c r="MG170" s="146">
        <v>0</v>
      </c>
      <c r="MH170" s="146">
        <v>0</v>
      </c>
      <c r="MI170" s="146">
        <v>0</v>
      </c>
      <c r="MJ170" s="139">
        <f t="shared" si="902"/>
        <v>0</v>
      </c>
    </row>
    <row r="171" spans="1:348" x14ac:dyDescent="0.2">
      <c r="A171" s="58">
        <v>411207</v>
      </c>
      <c r="B171" s="43"/>
      <c r="C171" s="245" t="s">
        <v>139</v>
      </c>
      <c r="D171" s="205" t="s">
        <v>44</v>
      </c>
      <c r="E171" s="143">
        <v>2772759.1387080625</v>
      </c>
      <c r="F171" s="143">
        <v>3977841.7626439664</v>
      </c>
      <c r="G171" s="143">
        <v>5620251.2101485562</v>
      </c>
      <c r="H171" s="143">
        <v>6784414.121181773</v>
      </c>
      <c r="I171" s="143">
        <v>6924553.4969120352</v>
      </c>
      <c r="J171" s="139">
        <v>7425867.9686195962</v>
      </c>
      <c r="K171" s="139">
        <v>637460.35720247042</v>
      </c>
      <c r="L171" s="139">
        <v>667739.10866299458</v>
      </c>
      <c r="M171" s="139">
        <v>681401.26856952102</v>
      </c>
      <c r="N171" s="139">
        <v>669337.33934234688</v>
      </c>
      <c r="O171" s="139">
        <v>625859.62276748451</v>
      </c>
      <c r="P171" s="139">
        <v>678492.73910866305</v>
      </c>
      <c r="Q171" s="139">
        <v>706747.62143214815</v>
      </c>
      <c r="R171" s="139">
        <v>654761.30862961116</v>
      </c>
      <c r="S171" s="139">
        <v>645347.18744783849</v>
      </c>
      <c r="T171" s="139">
        <v>670580.87130696047</v>
      </c>
      <c r="U171" s="139">
        <v>659038.55783675518</v>
      </c>
      <c r="V171" s="139">
        <v>658905.02420297114</v>
      </c>
      <c r="W171" s="139">
        <f t="shared" si="851"/>
        <v>7955671.0065097651</v>
      </c>
      <c r="X171" s="139">
        <v>685528.29243865807</v>
      </c>
      <c r="Y171" s="139">
        <v>710682.69070272078</v>
      </c>
      <c r="Z171" s="139">
        <v>702053.07961942907</v>
      </c>
      <c r="AA171" s="139">
        <v>707269.237189117</v>
      </c>
      <c r="AB171" s="139">
        <v>750317.14238023711</v>
      </c>
      <c r="AC171" s="139">
        <v>755842.09647805046</v>
      </c>
      <c r="AD171" s="139">
        <v>737051.41044900683</v>
      </c>
      <c r="AE171" s="139">
        <v>749582.70739442506</v>
      </c>
      <c r="AF171" s="146">
        <v>731340.88215656823</v>
      </c>
      <c r="AG171" s="139">
        <v>750980.63762310147</v>
      </c>
      <c r="AH171" s="146">
        <v>750721.91620764486</v>
      </c>
      <c r="AI171" s="146">
        <v>762051.41044900683</v>
      </c>
      <c r="AJ171" s="139">
        <f t="shared" si="853"/>
        <v>8793421.5030879658</v>
      </c>
      <c r="AK171" s="146">
        <v>780040.89467534644</v>
      </c>
      <c r="AL171" s="146">
        <v>791466.36621599062</v>
      </c>
      <c r="AM171" s="146">
        <v>772371.05658487731</v>
      </c>
      <c r="AN171" s="146">
        <v>771060.75780337176</v>
      </c>
      <c r="AO171" s="146">
        <v>770343.01452178275</v>
      </c>
      <c r="AP171" s="146">
        <v>856200.96811884502</v>
      </c>
      <c r="AQ171" s="139">
        <v>851848.60624269745</v>
      </c>
      <c r="AR171" s="139">
        <v>813808.2123184778</v>
      </c>
      <c r="AS171" s="139">
        <v>815105.99232181604</v>
      </c>
      <c r="AT171" s="139">
        <v>818565.34802203299</v>
      </c>
      <c r="AU171" s="146">
        <v>819487.56468035385</v>
      </c>
      <c r="AV171" s="146">
        <v>835085.9622767485</v>
      </c>
      <c r="AW171" s="139">
        <f t="shared" si="855"/>
        <v>9695384.7437823433</v>
      </c>
      <c r="AX171" s="146">
        <v>813849.94157903537</v>
      </c>
      <c r="AY171" s="146">
        <v>854636.12084793858</v>
      </c>
      <c r="AZ171" s="146">
        <v>843982.64062760817</v>
      </c>
      <c r="BA171" s="146">
        <v>838207.31096644979</v>
      </c>
      <c r="BB171" s="146">
        <v>672212.48539475875</v>
      </c>
      <c r="BC171" s="146">
        <v>728747.28759806382</v>
      </c>
      <c r="BD171" s="146">
        <v>868753.1296945418</v>
      </c>
      <c r="BE171" s="146">
        <v>845948.0887998665</v>
      </c>
      <c r="BF171" s="146">
        <v>906422.13319979981</v>
      </c>
      <c r="BG171" s="146">
        <v>985511.60073443514</v>
      </c>
      <c r="BH171" s="146">
        <v>949641.12835920544</v>
      </c>
      <c r="BI171" s="139">
        <v>911533.96761809383</v>
      </c>
      <c r="BJ171" s="139">
        <f t="shared" si="857"/>
        <v>10219445.835419796</v>
      </c>
      <c r="BK171" s="146">
        <v>917117.34268068778</v>
      </c>
      <c r="BL171" s="146">
        <v>923372.55883825745</v>
      </c>
      <c r="BM171" s="146">
        <v>940477.38274077792</v>
      </c>
      <c r="BN171" s="146">
        <v>937389.41745952261</v>
      </c>
      <c r="BO171" s="146">
        <v>951606.57653146388</v>
      </c>
      <c r="BP171" s="146">
        <v>944366.54982473713</v>
      </c>
      <c r="BQ171" s="146">
        <v>936905.35803705559</v>
      </c>
      <c r="BR171" s="146">
        <v>928496.91203471879</v>
      </c>
      <c r="BS171" s="146">
        <v>946336.17092305131</v>
      </c>
      <c r="BT171" s="146">
        <v>932210.81622433651</v>
      </c>
      <c r="BU171" s="146">
        <v>945201.13503588724</v>
      </c>
      <c r="BV171" s="146">
        <v>933220.66432982811</v>
      </c>
      <c r="BW171" s="139">
        <f t="shared" si="859"/>
        <v>11236700.884660324</v>
      </c>
      <c r="BX171" s="146">
        <v>934827.240861292</v>
      </c>
      <c r="BY171" s="146">
        <v>934472.54214655317</v>
      </c>
      <c r="BZ171" s="146">
        <v>975484.05942246714</v>
      </c>
      <c r="CA171" s="146">
        <v>1010340.5107661493</v>
      </c>
      <c r="CB171" s="146">
        <v>985353.02954431658</v>
      </c>
      <c r="CC171" s="146">
        <v>995422.30011684191</v>
      </c>
      <c r="CD171" s="146">
        <v>993344.18294107832</v>
      </c>
      <c r="CE171" s="146">
        <v>972667.33433483564</v>
      </c>
      <c r="CF171" s="146">
        <v>986429.64446670015</v>
      </c>
      <c r="CG171" s="146">
        <v>983195.6267734936</v>
      </c>
      <c r="CH171" s="146">
        <v>965606.74344850611</v>
      </c>
      <c r="CI171" s="146">
        <v>990903.02119846444</v>
      </c>
      <c r="CJ171" s="139">
        <f t="shared" si="861"/>
        <v>11728046.236020697</v>
      </c>
      <c r="CK171" s="146">
        <v>972475.37973627122</v>
      </c>
      <c r="CL171" s="146">
        <v>1009042.7307628109</v>
      </c>
      <c r="CM171" s="146">
        <v>984067.76831914543</v>
      </c>
      <c r="CN171" s="146">
        <v>998894.17459522618</v>
      </c>
      <c r="CO171" s="146">
        <v>1019095.3096311134</v>
      </c>
      <c r="CP171" s="146">
        <v>1019483.3917542981</v>
      </c>
      <c r="CQ171" s="146">
        <v>1005124.3531964615</v>
      </c>
      <c r="CR171" s="146">
        <v>1011634.1178434319</v>
      </c>
      <c r="CS171" s="146">
        <v>1012159.9065264565</v>
      </c>
      <c r="CT171" s="146">
        <v>1004185.4448339175</v>
      </c>
      <c r="CU171" s="146">
        <v>1011329.4942413621</v>
      </c>
      <c r="CV171" s="146">
        <v>1014125.3546987148</v>
      </c>
      <c r="CW171" s="139">
        <f t="shared" si="863"/>
        <v>12061617.426139209</v>
      </c>
      <c r="CX171" s="146">
        <v>1026105.8254047739</v>
      </c>
      <c r="CY171" s="146">
        <v>1009752.1281922886</v>
      </c>
      <c r="CZ171" s="146">
        <v>1031351.1934568521</v>
      </c>
      <c r="DA171" s="146">
        <v>1037330.9964947421</v>
      </c>
      <c r="DB171" s="146">
        <v>1006584.8773159741</v>
      </c>
      <c r="DC171" s="146">
        <v>1031463.8624603571</v>
      </c>
      <c r="DD171" s="146">
        <v>1008045.4014354866</v>
      </c>
      <c r="DE171" s="146">
        <v>1009522.6172592222</v>
      </c>
      <c r="DF171" s="146">
        <v>1005474.8789851444</v>
      </c>
      <c r="DG171" s="146">
        <v>1007482.0564179603</v>
      </c>
      <c r="DH171" s="146">
        <v>1039404.94074445</v>
      </c>
      <c r="DI171" s="146">
        <v>1018773.9943248206</v>
      </c>
      <c r="DJ171" s="139">
        <f t="shared" si="865"/>
        <v>12231292.772492073</v>
      </c>
      <c r="DK171" s="146">
        <v>1035828.7431146721</v>
      </c>
      <c r="DL171" s="146">
        <v>1022780.0033383409</v>
      </c>
      <c r="DM171" s="146">
        <v>1027537.1390418961</v>
      </c>
      <c r="DN171" s="146">
        <v>1030879.6528125522</v>
      </c>
      <c r="DO171" s="146">
        <v>1033358.3708896679</v>
      </c>
      <c r="DP171" s="146">
        <v>1040619.2622266733</v>
      </c>
      <c r="DQ171" s="146">
        <v>1012639.7930228678</v>
      </c>
      <c r="DR171" s="146">
        <v>1021711.7342680689</v>
      </c>
      <c r="DS171" s="146">
        <v>1051168.4192956102</v>
      </c>
      <c r="DT171" s="146">
        <v>1045551.6608245702</v>
      </c>
      <c r="DU171" s="146">
        <v>1147162.4102820898</v>
      </c>
      <c r="DV171" s="146">
        <v>1025646.8035386413</v>
      </c>
      <c r="DW171" s="139">
        <f t="shared" si="867"/>
        <v>12494883.992655652</v>
      </c>
      <c r="DX171" s="146">
        <v>1040708</v>
      </c>
      <c r="DY171" s="146">
        <v>805116</v>
      </c>
      <c r="DZ171" s="146">
        <v>918164.64</v>
      </c>
      <c r="EA171" s="146">
        <v>919367.69</v>
      </c>
      <c r="EB171" s="146">
        <v>886424</v>
      </c>
      <c r="EC171" s="146">
        <v>904053.34</v>
      </c>
      <c r="ED171" s="146">
        <v>889330.95</v>
      </c>
      <c r="EE171" s="146">
        <v>877919.14</v>
      </c>
      <c r="EF171" s="146">
        <v>862372.54</v>
      </c>
      <c r="EG171" s="146">
        <v>885393.1</v>
      </c>
      <c r="EH171" s="146">
        <v>831502.02</v>
      </c>
      <c r="EI171" s="146">
        <v>810854</v>
      </c>
      <c r="EJ171" s="139">
        <f t="shared" si="869"/>
        <v>10631205.42</v>
      </c>
      <c r="EK171" s="146">
        <v>957168.72</v>
      </c>
      <c r="EL171" s="146">
        <v>1050724</v>
      </c>
      <c r="EM171" s="146">
        <v>1037340</v>
      </c>
      <c r="EN171" s="146">
        <v>1037686</v>
      </c>
      <c r="EO171" s="146">
        <v>1077125</v>
      </c>
      <c r="EP171" s="146">
        <v>1104613</v>
      </c>
      <c r="EQ171" s="146">
        <v>1174750</v>
      </c>
      <c r="ER171" s="146">
        <v>1096577.02</v>
      </c>
      <c r="ES171" s="146">
        <v>1111539</v>
      </c>
      <c r="ET171" s="146">
        <v>1106623</v>
      </c>
      <c r="EU171" s="146">
        <v>1586337</v>
      </c>
      <c r="EV171" s="146">
        <v>1145466</v>
      </c>
      <c r="EW171" s="139">
        <f t="shared" si="871"/>
        <v>13485948.74</v>
      </c>
      <c r="EX171" s="146">
        <v>1178712</v>
      </c>
      <c r="EY171" s="146">
        <v>1229974</v>
      </c>
      <c r="EZ171" s="146">
        <v>1166882</v>
      </c>
      <c r="FA171" s="146">
        <v>1170987</v>
      </c>
      <c r="FB171" s="146">
        <v>1161618</v>
      </c>
      <c r="FC171" s="146">
        <v>1168663</v>
      </c>
      <c r="FD171" s="146">
        <v>1239938</v>
      </c>
      <c r="FE171" s="146">
        <v>1194988</v>
      </c>
      <c r="FF171" s="146">
        <v>1243695</v>
      </c>
      <c r="FG171" s="146">
        <v>1222339.1499999999</v>
      </c>
      <c r="FH171" s="146">
        <v>1201991</v>
      </c>
      <c r="FI171" s="146">
        <v>1224390</v>
      </c>
      <c r="FJ171" s="139">
        <f t="shared" si="873"/>
        <v>14404177.15</v>
      </c>
      <c r="FK171" s="146">
        <v>1204755.3400000001</v>
      </c>
      <c r="FL171" s="146">
        <v>1245720.54</v>
      </c>
      <c r="FM171" s="146">
        <v>1202642</v>
      </c>
      <c r="FN171" s="146">
        <v>1203978</v>
      </c>
      <c r="FO171" s="146">
        <v>1194258</v>
      </c>
      <c r="FP171" s="146">
        <v>1192267</v>
      </c>
      <c r="FQ171" s="146">
        <v>1256091</v>
      </c>
      <c r="FR171" s="146">
        <v>1266502</v>
      </c>
      <c r="FS171" s="146">
        <v>1265015</v>
      </c>
      <c r="FT171" s="146">
        <v>1244618</v>
      </c>
      <c r="FU171" s="146">
        <v>1258956</v>
      </c>
      <c r="FV171" s="146">
        <v>1244393</v>
      </c>
      <c r="FW171" s="139">
        <f t="shared" si="875"/>
        <v>14779195.879999999</v>
      </c>
      <c r="FX171" s="146">
        <v>1228839</v>
      </c>
      <c r="FY171" s="146">
        <v>1247579</v>
      </c>
      <c r="FZ171" s="146">
        <v>1238550</v>
      </c>
      <c r="GA171" s="146">
        <v>1213578</v>
      </c>
      <c r="GB171" s="146">
        <v>1227669</v>
      </c>
      <c r="GC171" s="146">
        <v>1220153</v>
      </c>
      <c r="GD171" s="146">
        <v>1195018</v>
      </c>
      <c r="GE171" s="146">
        <v>1241620</v>
      </c>
      <c r="GF171" s="146">
        <v>1340728</v>
      </c>
      <c r="GG171" s="146">
        <v>1276432</v>
      </c>
      <c r="GH171" s="146">
        <v>1283294.69</v>
      </c>
      <c r="GI171" s="146">
        <v>1229338.94</v>
      </c>
      <c r="GJ171" s="139">
        <f t="shared" si="877"/>
        <v>14942799.629999999</v>
      </c>
      <c r="GK171" s="146">
        <v>10552.71</v>
      </c>
      <c r="GL171" s="146">
        <v>21885.14</v>
      </c>
      <c r="GM171" s="146">
        <v>12996.92</v>
      </c>
      <c r="GN171" s="146">
        <v>3173.17</v>
      </c>
      <c r="GO171" s="146">
        <v>3363.65</v>
      </c>
      <c r="GP171" s="146">
        <v>87.57</v>
      </c>
      <c r="GQ171" s="146">
        <v>-4125.38</v>
      </c>
      <c r="GR171" s="146">
        <v>-2015.6</v>
      </c>
      <c r="GS171" s="146">
        <v>3742.02</v>
      </c>
      <c r="GT171" s="146">
        <v>7816.51</v>
      </c>
      <c r="GU171" s="146">
        <v>334.67</v>
      </c>
      <c r="GV171" s="146">
        <v>2962.98</v>
      </c>
      <c r="GW171" s="139">
        <f t="shared" si="879"/>
        <v>60774.36</v>
      </c>
      <c r="GX171" s="146">
        <v>719.32</v>
      </c>
      <c r="GY171" s="146">
        <v>1404.92</v>
      </c>
      <c r="GZ171" s="146">
        <v>0</v>
      </c>
      <c r="HA171" s="146">
        <v>639.30999999999995</v>
      </c>
      <c r="HB171" s="146">
        <v>958.49</v>
      </c>
      <c r="HC171" s="146">
        <v>-1154.03</v>
      </c>
      <c r="HD171" s="146">
        <v>1467.33</v>
      </c>
      <c r="HE171" s="146">
        <v>0</v>
      </c>
      <c r="HF171" s="146">
        <v>107.22</v>
      </c>
      <c r="HG171" s="146">
        <v>0</v>
      </c>
      <c r="HH171" s="146">
        <v>0</v>
      </c>
      <c r="HI171" s="146">
        <v>43.84</v>
      </c>
      <c r="HJ171" s="139">
        <f t="shared" si="881"/>
        <v>4186.4000000000005</v>
      </c>
      <c r="HK171" s="146">
        <v>28.36</v>
      </c>
      <c r="HL171" s="146">
        <v>1798.2800000000002</v>
      </c>
      <c r="HM171" s="146">
        <v>2284.83</v>
      </c>
      <c r="HN171" s="146">
        <v>45.309999999999491</v>
      </c>
      <c r="HO171" s="146">
        <v>0.81000000000040018</v>
      </c>
      <c r="HP171" s="146">
        <v>0</v>
      </c>
      <c r="HQ171" s="146">
        <v>0</v>
      </c>
      <c r="HR171" s="146">
        <v>0</v>
      </c>
      <c r="HS171" s="146">
        <v>0</v>
      </c>
      <c r="HT171" s="146">
        <v>0</v>
      </c>
      <c r="HU171" s="146">
        <v>0</v>
      </c>
      <c r="HV171" s="146">
        <v>0</v>
      </c>
      <c r="HW171" s="139">
        <f t="shared" si="883"/>
        <v>4157.59</v>
      </c>
      <c r="HX171" s="146">
        <v>0</v>
      </c>
      <c r="HY171" s="146">
        <v>0</v>
      </c>
      <c r="HZ171" s="146">
        <v>0</v>
      </c>
      <c r="IA171" s="146">
        <v>0</v>
      </c>
      <c r="IB171" s="146">
        <v>0</v>
      </c>
      <c r="IC171" s="146">
        <v>0</v>
      </c>
      <c r="ID171" s="146">
        <v>0</v>
      </c>
      <c r="IE171" s="146">
        <v>0</v>
      </c>
      <c r="IF171" s="146">
        <v>0</v>
      </c>
      <c r="IG171" s="146">
        <v>0</v>
      </c>
      <c r="IH171" s="146">
        <v>0</v>
      </c>
      <c r="II171" s="146">
        <v>0</v>
      </c>
      <c r="IJ171" s="139">
        <f t="shared" si="886"/>
        <v>0</v>
      </c>
      <c r="IK171" s="146">
        <v>0</v>
      </c>
      <c r="IL171" s="146">
        <v>0</v>
      </c>
      <c r="IM171" s="146">
        <v>0</v>
      </c>
      <c r="IN171" s="146">
        <v>0</v>
      </c>
      <c r="IO171" s="146">
        <v>0</v>
      </c>
      <c r="IP171" s="146">
        <v>0</v>
      </c>
      <c r="IQ171" s="146">
        <v>0</v>
      </c>
      <c r="IR171" s="146">
        <v>0</v>
      </c>
      <c r="IS171" s="146">
        <v>0</v>
      </c>
      <c r="IT171" s="146">
        <v>0</v>
      </c>
      <c r="IU171" s="146">
        <v>0</v>
      </c>
      <c r="IV171" s="146">
        <v>0</v>
      </c>
      <c r="IW171" s="139">
        <f t="shared" si="888"/>
        <v>0</v>
      </c>
      <c r="IX171" s="146">
        <v>0</v>
      </c>
      <c r="IY171" s="146">
        <v>0</v>
      </c>
      <c r="IZ171" s="146">
        <v>0</v>
      </c>
      <c r="JA171" s="146">
        <v>0</v>
      </c>
      <c r="JB171" s="146">
        <v>0</v>
      </c>
      <c r="JC171" s="146">
        <v>0</v>
      </c>
      <c r="JD171" s="146">
        <v>0</v>
      </c>
      <c r="JE171" s="146">
        <v>0</v>
      </c>
      <c r="JF171" s="146">
        <v>0</v>
      </c>
      <c r="JG171" s="146">
        <v>0</v>
      </c>
      <c r="JH171" s="146">
        <v>0</v>
      </c>
      <c r="JI171" s="146">
        <v>0</v>
      </c>
      <c r="JJ171" s="139">
        <f t="shared" si="890"/>
        <v>0</v>
      </c>
      <c r="JK171" s="146">
        <v>0</v>
      </c>
      <c r="JL171" s="146">
        <v>0</v>
      </c>
      <c r="JM171" s="146">
        <v>0</v>
      </c>
      <c r="JN171" s="146">
        <v>0</v>
      </c>
      <c r="JO171" s="146">
        <v>0</v>
      </c>
      <c r="JP171" s="146">
        <v>0</v>
      </c>
      <c r="JQ171" s="146">
        <v>0</v>
      </c>
      <c r="JR171" s="146">
        <v>0</v>
      </c>
      <c r="JS171" s="146">
        <v>0</v>
      </c>
      <c r="JT171" s="146">
        <v>0</v>
      </c>
      <c r="JU171" s="146">
        <v>0</v>
      </c>
      <c r="JV171" s="146">
        <v>0</v>
      </c>
      <c r="JW171" s="139">
        <f t="shared" si="892"/>
        <v>0</v>
      </c>
      <c r="JX171" s="146">
        <v>0</v>
      </c>
      <c r="JY171" s="146">
        <v>0</v>
      </c>
      <c r="JZ171" s="146">
        <v>0</v>
      </c>
      <c r="KA171" s="146">
        <v>0</v>
      </c>
      <c r="KB171" s="146">
        <v>0</v>
      </c>
      <c r="KC171" s="146">
        <v>0</v>
      </c>
      <c r="KD171" s="146">
        <v>0</v>
      </c>
      <c r="KE171" s="146">
        <v>0</v>
      </c>
      <c r="KF171" s="146">
        <v>0</v>
      </c>
      <c r="KG171" s="146">
        <v>0</v>
      </c>
      <c r="KH171" s="146">
        <v>0</v>
      </c>
      <c r="KI171" s="146">
        <v>0</v>
      </c>
      <c r="KJ171" s="139">
        <f t="shared" si="894"/>
        <v>0</v>
      </c>
      <c r="KK171" s="146">
        <v>0</v>
      </c>
      <c r="KL171" s="146">
        <v>0</v>
      </c>
      <c r="KM171" s="146">
        <v>0</v>
      </c>
      <c r="KN171" s="146">
        <v>0</v>
      </c>
      <c r="KO171" s="146">
        <v>0</v>
      </c>
      <c r="KP171" s="146">
        <v>0</v>
      </c>
      <c r="KQ171" s="146">
        <v>0</v>
      </c>
      <c r="KR171" s="146">
        <v>0</v>
      </c>
      <c r="KS171" s="146">
        <v>0</v>
      </c>
      <c r="KT171" s="146">
        <v>0</v>
      </c>
      <c r="KU171" s="146">
        <v>0</v>
      </c>
      <c r="KV171" s="146">
        <v>0</v>
      </c>
      <c r="KW171" s="139">
        <f t="shared" si="896"/>
        <v>0</v>
      </c>
      <c r="KX171" s="146">
        <v>0</v>
      </c>
      <c r="KY171" s="146">
        <v>0</v>
      </c>
      <c r="KZ171" s="146">
        <v>0</v>
      </c>
      <c r="LA171" s="146">
        <v>0</v>
      </c>
      <c r="LB171" s="146">
        <v>0</v>
      </c>
      <c r="LC171" s="146">
        <v>0</v>
      </c>
      <c r="LD171" s="146">
        <v>0</v>
      </c>
      <c r="LE171" s="146">
        <v>0</v>
      </c>
      <c r="LF171" s="146">
        <v>0</v>
      </c>
      <c r="LG171" s="146">
        <v>0</v>
      </c>
      <c r="LH171" s="146">
        <v>0</v>
      </c>
      <c r="LI171" s="146">
        <v>0</v>
      </c>
      <c r="LJ171" s="139">
        <f t="shared" si="898"/>
        <v>0</v>
      </c>
      <c r="LK171" s="146">
        <v>0</v>
      </c>
      <c r="LL171" s="146">
        <v>0</v>
      </c>
      <c r="LM171" s="146">
        <v>0</v>
      </c>
      <c r="LN171" s="146">
        <v>0</v>
      </c>
      <c r="LO171" s="146">
        <v>0</v>
      </c>
      <c r="LP171" s="146">
        <v>0</v>
      </c>
      <c r="LQ171" s="146">
        <v>0</v>
      </c>
      <c r="LR171" s="146">
        <v>0</v>
      </c>
      <c r="LS171" s="146">
        <v>0</v>
      </c>
      <c r="LT171" s="146">
        <v>0</v>
      </c>
      <c r="LU171" s="146">
        <v>0</v>
      </c>
      <c r="LV171" s="146">
        <v>0</v>
      </c>
      <c r="LW171" s="139">
        <f t="shared" si="900"/>
        <v>0</v>
      </c>
      <c r="LX171" s="146">
        <v>0</v>
      </c>
      <c r="LY171" s="146">
        <v>0</v>
      </c>
      <c r="LZ171" s="146">
        <v>0</v>
      </c>
      <c r="MA171" s="146">
        <v>0</v>
      </c>
      <c r="MB171" s="146">
        <v>0</v>
      </c>
      <c r="MC171" s="146">
        <v>0</v>
      </c>
      <c r="MD171" s="146">
        <v>0</v>
      </c>
      <c r="ME171" s="146">
        <v>0</v>
      </c>
      <c r="MF171" s="146">
        <v>0</v>
      </c>
      <c r="MG171" s="146">
        <v>0</v>
      </c>
      <c r="MH171" s="146">
        <v>0</v>
      </c>
      <c r="MI171" s="146">
        <v>0</v>
      </c>
      <c r="MJ171" s="139">
        <f t="shared" si="902"/>
        <v>0</v>
      </c>
    </row>
    <row r="172" spans="1:348" x14ac:dyDescent="0.2">
      <c r="A172" s="58">
        <v>411208</v>
      </c>
      <c r="B172" s="43"/>
      <c r="C172" s="245" t="s">
        <v>140</v>
      </c>
      <c r="D172" s="205" t="s">
        <v>45</v>
      </c>
      <c r="E172" s="143">
        <v>3856580.7043899186</v>
      </c>
      <c r="F172" s="143">
        <v>5399111.1667501256</v>
      </c>
      <c r="G172" s="143">
        <v>7620814.5551660825</v>
      </c>
      <c r="H172" s="143">
        <v>9234889.8347521275</v>
      </c>
      <c r="I172" s="143">
        <v>9748468.5361375399</v>
      </c>
      <c r="J172" s="139">
        <v>10791821.06493073</v>
      </c>
      <c r="K172" s="139">
        <v>939521.78267401108</v>
      </c>
      <c r="L172" s="139">
        <v>980161.90953096317</v>
      </c>
      <c r="M172" s="139">
        <v>996123.3516942081</v>
      </c>
      <c r="N172" s="139">
        <v>980541.64580203639</v>
      </c>
      <c r="O172" s="139">
        <v>897809.21382073115</v>
      </c>
      <c r="P172" s="139">
        <v>1024682.8576197631</v>
      </c>
      <c r="Q172" s="139">
        <v>1038269.904857286</v>
      </c>
      <c r="R172" s="139">
        <v>1004861.4588549491</v>
      </c>
      <c r="S172" s="139">
        <v>963299.11533967627</v>
      </c>
      <c r="T172" s="139">
        <v>996440.49407444499</v>
      </c>
      <c r="U172" s="139">
        <v>1004248.0387247539</v>
      </c>
      <c r="V172" s="139">
        <v>993052.07811717584</v>
      </c>
      <c r="W172" s="139">
        <f t="shared" si="851"/>
        <v>11819011.851109998</v>
      </c>
      <c r="X172" s="139">
        <v>1030683.5252879318</v>
      </c>
      <c r="Y172" s="139">
        <v>1061058.2540477384</v>
      </c>
      <c r="Z172" s="139">
        <v>1062727.4244700384</v>
      </c>
      <c r="AA172" s="139">
        <v>1064984.9774661993</v>
      </c>
      <c r="AB172" s="139">
        <v>1096715.9071941245</v>
      </c>
      <c r="AC172" s="139">
        <v>1156459.6895343016</v>
      </c>
      <c r="AD172" s="139">
        <v>1120292.939409114</v>
      </c>
      <c r="AE172" s="139">
        <v>1120626.7734935738</v>
      </c>
      <c r="AF172" s="146">
        <v>1135866.7960273745</v>
      </c>
      <c r="AG172" s="139">
        <v>1101977.9669504256</v>
      </c>
      <c r="AH172" s="146">
        <v>1164484.2263395095</v>
      </c>
      <c r="AI172" s="146">
        <v>1156017.3593723921</v>
      </c>
      <c r="AJ172" s="139">
        <f t="shared" si="853"/>
        <v>13271895.839592725</v>
      </c>
      <c r="AK172" s="146">
        <v>1195568.3525287933</v>
      </c>
      <c r="AL172" s="146">
        <v>1181601.569020197</v>
      </c>
      <c r="AM172" s="146">
        <v>1177862.6272742448</v>
      </c>
      <c r="AN172" s="146">
        <v>1178438.4910699383</v>
      </c>
      <c r="AO172" s="146">
        <v>1171578.2006342849</v>
      </c>
      <c r="AP172" s="146">
        <v>1285369.7212485394</v>
      </c>
      <c r="AQ172" s="146">
        <v>1277729.0936404609</v>
      </c>
      <c r="AR172" s="146">
        <v>1240368.8866633284</v>
      </c>
      <c r="AS172" s="146">
        <v>1195493.2398597898</v>
      </c>
      <c r="AT172" s="146">
        <v>1248869.1370388917</v>
      </c>
      <c r="AU172" s="146">
        <v>1242776.6649974962</v>
      </c>
      <c r="AV172" s="146">
        <v>1254527.6247704893</v>
      </c>
      <c r="AW172" s="139">
        <f t="shared" si="855"/>
        <v>14650183.608746454</v>
      </c>
      <c r="AX172" s="146">
        <v>1257882.6573193122</v>
      </c>
      <c r="AY172" s="146">
        <v>1322024.7037222499</v>
      </c>
      <c r="AZ172" s="146">
        <v>1305220.3304957435</v>
      </c>
      <c r="BA172" s="146">
        <v>1299620.2637289269</v>
      </c>
      <c r="BB172" s="146">
        <v>1059835.5867134035</v>
      </c>
      <c r="BC172" s="146">
        <v>1079711.2335169422</v>
      </c>
      <c r="BD172" s="146">
        <v>1328626.2727424472</v>
      </c>
      <c r="BE172" s="146">
        <v>1349157.0689367387</v>
      </c>
      <c r="BF172" s="146">
        <v>1395664.3298280756</v>
      </c>
      <c r="BG172" s="146">
        <v>1448501.9195459855</v>
      </c>
      <c r="BH172" s="146">
        <v>1515923.885828743</v>
      </c>
      <c r="BI172" s="139">
        <v>1411525.6217659824</v>
      </c>
      <c r="BJ172" s="139">
        <f t="shared" si="857"/>
        <v>15773693.87414455</v>
      </c>
      <c r="BK172" s="146">
        <v>1403192.2884326491</v>
      </c>
      <c r="BL172" s="146">
        <v>1446377.9001836088</v>
      </c>
      <c r="BM172" s="146">
        <v>1453042.063094642</v>
      </c>
      <c r="BN172" s="146">
        <v>1484009.347354365</v>
      </c>
      <c r="BO172" s="146">
        <v>1497066.4329828075</v>
      </c>
      <c r="BP172" s="146">
        <v>1475680.1869470873</v>
      </c>
      <c r="BQ172" s="146">
        <v>1481271.9078617927</v>
      </c>
      <c r="BR172" s="146">
        <v>1469132.865965615</v>
      </c>
      <c r="BS172" s="146">
        <v>1464638.6246035721</v>
      </c>
      <c r="BT172" s="146">
        <v>1441328.659656151</v>
      </c>
      <c r="BU172" s="146">
        <v>1486262.72742447</v>
      </c>
      <c r="BV172" s="146">
        <v>1467680.6876982141</v>
      </c>
      <c r="BW172" s="139">
        <f t="shared" si="859"/>
        <v>17569683.692204975</v>
      </c>
      <c r="BX172" s="146">
        <v>1485482.3902520447</v>
      </c>
      <c r="BY172" s="146">
        <v>1468940.9113670506</v>
      </c>
      <c r="BZ172" s="146">
        <v>1531013.1864463363</v>
      </c>
      <c r="CA172" s="146">
        <v>1565961.4421632451</v>
      </c>
      <c r="CB172" s="146">
        <v>1603905.8587881823</v>
      </c>
      <c r="CC172" s="146">
        <v>1564592.7224169588</v>
      </c>
      <c r="CD172" s="146">
        <v>1553822.4002670674</v>
      </c>
      <c r="CE172" s="146">
        <v>1540560.8412618928</v>
      </c>
      <c r="CF172" s="146">
        <v>1513094.6419629445</v>
      </c>
      <c r="CG172" s="146">
        <v>1579598.564513437</v>
      </c>
      <c r="CH172" s="146">
        <v>1538599.5660156903</v>
      </c>
      <c r="CI172" s="146">
        <v>1586688.3658821566</v>
      </c>
      <c r="CJ172" s="139">
        <f t="shared" si="861"/>
        <v>18532260.891337011</v>
      </c>
      <c r="CK172" s="146">
        <v>1563428.4760474046</v>
      </c>
      <c r="CL172" s="146">
        <v>1603530.2954431647</v>
      </c>
      <c r="CM172" s="146">
        <v>1587406.1091637458</v>
      </c>
      <c r="CN172" s="146">
        <v>1620121.8494408282</v>
      </c>
      <c r="CO172" s="146">
        <v>1632719.9132031382</v>
      </c>
      <c r="CP172" s="146">
        <v>1639384.0761141714</v>
      </c>
      <c r="CQ172" s="146">
        <v>1653171.4238023704</v>
      </c>
      <c r="CR172" s="146">
        <v>1633504.4233016192</v>
      </c>
      <c r="CS172" s="146">
        <v>1599912.3685528294</v>
      </c>
      <c r="CT172" s="146">
        <v>1636667.5012518778</v>
      </c>
      <c r="CU172" s="146">
        <v>1651802.7040560842</v>
      </c>
      <c r="CV172" s="146">
        <v>1623735.6034051077</v>
      </c>
      <c r="CW172" s="139">
        <f t="shared" si="863"/>
        <v>19445384.743782338</v>
      </c>
      <c r="CX172" s="146">
        <v>1642313.4702053079</v>
      </c>
      <c r="CY172" s="146">
        <v>1613820.7310966449</v>
      </c>
      <c r="CZ172" s="146">
        <v>1684710.398931731</v>
      </c>
      <c r="DA172" s="146">
        <v>1680650.1418794859</v>
      </c>
      <c r="DB172" s="146">
        <v>1661254.3815723585</v>
      </c>
      <c r="DC172" s="146">
        <v>1673272.4086129195</v>
      </c>
      <c r="DD172" s="146">
        <v>1647024.7037222499</v>
      </c>
      <c r="DE172" s="146">
        <v>1631288.5995660159</v>
      </c>
      <c r="DF172" s="146">
        <v>1614588.549490903</v>
      </c>
      <c r="DG172" s="146">
        <v>1648418.4610248709</v>
      </c>
      <c r="DH172" s="146">
        <v>1698689.7012184944</v>
      </c>
      <c r="DI172" s="146">
        <v>1662673.1764313139</v>
      </c>
      <c r="DJ172" s="139">
        <f t="shared" si="865"/>
        <v>19858704.723752294</v>
      </c>
      <c r="DK172" s="146">
        <v>1689321.4822233352</v>
      </c>
      <c r="DL172" s="146">
        <v>1699077.7833416795</v>
      </c>
      <c r="DM172" s="146">
        <v>1677315.9739609417</v>
      </c>
      <c r="DN172" s="146">
        <v>1691099.1487230847</v>
      </c>
      <c r="DO172" s="146">
        <v>1686563.1781004842</v>
      </c>
      <c r="DP172" s="146">
        <v>1684706.2260056753</v>
      </c>
      <c r="DQ172" s="146">
        <v>1680858.7881822735</v>
      </c>
      <c r="DR172" s="146">
        <v>1689726.2560507429</v>
      </c>
      <c r="DS172" s="146">
        <v>1671465.5316307796</v>
      </c>
      <c r="DT172" s="146">
        <v>1699570.1886162579</v>
      </c>
      <c r="DU172" s="146">
        <v>1856017.3593723921</v>
      </c>
      <c r="DV172" s="146">
        <v>1718899.182106493</v>
      </c>
      <c r="DW172" s="139">
        <f t="shared" si="867"/>
        <v>20444621.098314136</v>
      </c>
      <c r="DX172" s="146">
        <v>1697360</v>
      </c>
      <c r="DY172" s="146">
        <v>1481700</v>
      </c>
      <c r="DZ172" s="146">
        <v>1600468.21</v>
      </c>
      <c r="EA172" s="146">
        <v>1591808.16</v>
      </c>
      <c r="EB172" s="146">
        <v>1566494</v>
      </c>
      <c r="EC172" s="146">
        <v>1571223.48</v>
      </c>
      <c r="ED172" s="146">
        <v>1553840.79</v>
      </c>
      <c r="EE172" s="146">
        <v>1536659.2</v>
      </c>
      <c r="EF172" s="146">
        <v>1502218.6</v>
      </c>
      <c r="EG172" s="146">
        <v>1558558.41</v>
      </c>
      <c r="EH172" s="146">
        <v>1513332.31</v>
      </c>
      <c r="EI172" s="146">
        <v>1443133</v>
      </c>
      <c r="EJ172" s="139">
        <f t="shared" si="869"/>
        <v>18616796.16</v>
      </c>
      <c r="EK172" s="146">
        <v>1649289.2</v>
      </c>
      <c r="EL172" s="146">
        <v>1779355</v>
      </c>
      <c r="EM172" s="146">
        <v>1753552</v>
      </c>
      <c r="EN172" s="146">
        <v>1717838</v>
      </c>
      <c r="EO172" s="146">
        <v>1804404</v>
      </c>
      <c r="EP172" s="146">
        <v>1859190</v>
      </c>
      <c r="EQ172" s="146">
        <v>1902628</v>
      </c>
      <c r="ER172" s="146">
        <v>1804557</v>
      </c>
      <c r="ES172" s="146">
        <v>1762367</v>
      </c>
      <c r="ET172" s="146">
        <v>1827399</v>
      </c>
      <c r="EU172" s="146">
        <v>2601365</v>
      </c>
      <c r="EV172" s="146">
        <v>1913699</v>
      </c>
      <c r="EW172" s="139">
        <f t="shared" si="871"/>
        <v>22375643.199999999</v>
      </c>
      <c r="EX172" s="146">
        <v>1922516</v>
      </c>
      <c r="EY172" s="146">
        <v>2043597</v>
      </c>
      <c r="EZ172" s="146">
        <v>1934059</v>
      </c>
      <c r="FA172" s="146">
        <v>1940507</v>
      </c>
      <c r="FB172" s="146">
        <v>1922120</v>
      </c>
      <c r="FC172" s="146">
        <v>1924582</v>
      </c>
      <c r="FD172" s="146">
        <v>2016603</v>
      </c>
      <c r="FE172" s="146">
        <v>1966568</v>
      </c>
      <c r="FF172" s="146">
        <v>1987464</v>
      </c>
      <c r="FG172" s="146">
        <v>1978900.83</v>
      </c>
      <c r="FH172" s="146">
        <v>1964561</v>
      </c>
      <c r="FI172" s="146">
        <v>1961406</v>
      </c>
      <c r="FJ172" s="139">
        <f t="shared" si="873"/>
        <v>23562883.829999998</v>
      </c>
      <c r="FK172" s="146">
        <v>1995962.99</v>
      </c>
      <c r="FL172" s="146">
        <v>2047401.83</v>
      </c>
      <c r="FM172" s="146">
        <v>1963585</v>
      </c>
      <c r="FN172" s="146">
        <v>1930200</v>
      </c>
      <c r="FO172" s="146">
        <v>1954244</v>
      </c>
      <c r="FP172" s="146">
        <v>1950002</v>
      </c>
      <c r="FQ172" s="146">
        <v>2088920</v>
      </c>
      <c r="FR172" s="146">
        <v>2022410</v>
      </c>
      <c r="FS172" s="146">
        <v>1966211</v>
      </c>
      <c r="FT172" s="146">
        <v>1942496</v>
      </c>
      <c r="FU172" s="146">
        <v>2069119</v>
      </c>
      <c r="FV172" s="146">
        <v>1979604</v>
      </c>
      <c r="FW172" s="139">
        <f t="shared" si="875"/>
        <v>23910155.82</v>
      </c>
      <c r="FX172" s="146">
        <v>1977277</v>
      </c>
      <c r="FY172" s="146">
        <v>2001244</v>
      </c>
      <c r="FZ172" s="146">
        <v>1993313</v>
      </c>
      <c r="GA172" s="146">
        <v>1967078</v>
      </c>
      <c r="GB172" s="146">
        <v>1962618</v>
      </c>
      <c r="GC172" s="146">
        <v>1939106</v>
      </c>
      <c r="GD172" s="146">
        <v>1936452</v>
      </c>
      <c r="GE172" s="146">
        <v>1921932</v>
      </c>
      <c r="GF172" s="146">
        <v>2046420</v>
      </c>
      <c r="GG172" s="146">
        <v>1960483</v>
      </c>
      <c r="GH172" s="146">
        <v>2019124.19</v>
      </c>
      <c r="GI172" s="146">
        <v>1956080.83</v>
      </c>
      <c r="GJ172" s="139">
        <f t="shared" si="877"/>
        <v>23681128.020000003</v>
      </c>
      <c r="GK172" s="146">
        <v>-18548.849999999999</v>
      </c>
      <c r="GL172" s="146">
        <v>10673.58</v>
      </c>
      <c r="GM172" s="146">
        <v>-2117.4299999999998</v>
      </c>
      <c r="GN172" s="146">
        <v>3595.33</v>
      </c>
      <c r="GO172" s="146">
        <v>-8731.06</v>
      </c>
      <c r="GP172" s="146">
        <v>3532.17</v>
      </c>
      <c r="GQ172" s="146">
        <v>-1589.48</v>
      </c>
      <c r="GR172" s="146">
        <v>306.02999999999997</v>
      </c>
      <c r="GS172" s="146">
        <v>-619.52</v>
      </c>
      <c r="GT172" s="146">
        <v>44647.89</v>
      </c>
      <c r="GU172" s="146">
        <v>2158.3000000000002</v>
      </c>
      <c r="GV172" s="146">
        <v>1289.44</v>
      </c>
      <c r="GW172" s="139">
        <f t="shared" si="879"/>
        <v>34596.400000000009</v>
      </c>
      <c r="GX172" s="146">
        <v>2095.7399999999998</v>
      </c>
      <c r="GY172" s="146">
        <v>1848.88</v>
      </c>
      <c r="GZ172" s="146">
        <v>1955.35</v>
      </c>
      <c r="HA172" s="146">
        <v>228.47</v>
      </c>
      <c r="HB172" s="146">
        <v>2147.7600000000002</v>
      </c>
      <c r="HC172" s="146">
        <v>270.87</v>
      </c>
      <c r="HD172" s="146">
        <v>3667.78</v>
      </c>
      <c r="HE172" s="146">
        <v>0</v>
      </c>
      <c r="HF172" s="146">
        <v>0</v>
      </c>
      <c r="HG172" s="146">
        <v>175.09</v>
      </c>
      <c r="HH172" s="146">
        <v>0</v>
      </c>
      <c r="HI172" s="146">
        <v>199.84</v>
      </c>
      <c r="HJ172" s="139">
        <f t="shared" si="881"/>
        <v>12589.780000000002</v>
      </c>
      <c r="HK172" s="146">
        <v>0</v>
      </c>
      <c r="HL172" s="146">
        <v>0</v>
      </c>
      <c r="HM172" s="146">
        <v>318.36</v>
      </c>
      <c r="HN172" s="146">
        <v>129.09999999999997</v>
      </c>
      <c r="HO172" s="146">
        <v>2608.6799999999998</v>
      </c>
      <c r="HP172" s="146">
        <v>251.72000000000025</v>
      </c>
      <c r="HQ172" s="146">
        <v>0</v>
      </c>
      <c r="HR172" s="146">
        <v>0</v>
      </c>
      <c r="HS172" s="146">
        <v>0</v>
      </c>
      <c r="HT172" s="146">
        <v>186.88</v>
      </c>
      <c r="HU172" s="146">
        <v>0</v>
      </c>
      <c r="HV172" s="146">
        <v>0</v>
      </c>
      <c r="HW172" s="139">
        <f t="shared" si="883"/>
        <v>3494.7400000000002</v>
      </c>
      <c r="HX172" s="146">
        <v>0</v>
      </c>
      <c r="HY172" s="146">
        <v>0</v>
      </c>
      <c r="HZ172" s="146">
        <v>0</v>
      </c>
      <c r="IA172" s="146">
        <v>0</v>
      </c>
      <c r="IB172" s="146">
        <v>0</v>
      </c>
      <c r="IC172" s="146">
        <v>0</v>
      </c>
      <c r="ID172" s="146">
        <v>0</v>
      </c>
      <c r="IE172" s="146">
        <v>0</v>
      </c>
      <c r="IF172" s="146">
        <v>0</v>
      </c>
      <c r="IG172" s="146">
        <v>0</v>
      </c>
      <c r="IH172" s="146">
        <v>0</v>
      </c>
      <c r="II172" s="146">
        <v>0</v>
      </c>
      <c r="IJ172" s="139">
        <f t="shared" si="886"/>
        <v>0</v>
      </c>
      <c r="IK172" s="146">
        <v>0</v>
      </c>
      <c r="IL172" s="146">
        <v>0</v>
      </c>
      <c r="IM172" s="146">
        <v>0</v>
      </c>
      <c r="IN172" s="146">
        <v>0</v>
      </c>
      <c r="IO172" s="146">
        <v>0</v>
      </c>
      <c r="IP172" s="146">
        <v>0</v>
      </c>
      <c r="IQ172" s="146">
        <v>0</v>
      </c>
      <c r="IR172" s="146">
        <v>0</v>
      </c>
      <c r="IS172" s="146">
        <v>0</v>
      </c>
      <c r="IT172" s="146">
        <v>0</v>
      </c>
      <c r="IU172" s="146">
        <v>0</v>
      </c>
      <c r="IV172" s="146">
        <v>0</v>
      </c>
      <c r="IW172" s="139">
        <f t="shared" si="888"/>
        <v>0</v>
      </c>
      <c r="IX172" s="146">
        <v>0</v>
      </c>
      <c r="IY172" s="146">
        <v>0</v>
      </c>
      <c r="IZ172" s="146">
        <v>0</v>
      </c>
      <c r="JA172" s="146">
        <v>0</v>
      </c>
      <c r="JB172" s="146">
        <v>0</v>
      </c>
      <c r="JC172" s="146">
        <v>0</v>
      </c>
      <c r="JD172" s="146">
        <v>0</v>
      </c>
      <c r="JE172" s="146">
        <v>0</v>
      </c>
      <c r="JF172" s="146">
        <v>0</v>
      </c>
      <c r="JG172" s="146">
        <v>0</v>
      </c>
      <c r="JH172" s="146">
        <v>0</v>
      </c>
      <c r="JI172" s="146">
        <v>0</v>
      </c>
      <c r="JJ172" s="139">
        <f t="shared" si="890"/>
        <v>0</v>
      </c>
      <c r="JK172" s="146">
        <v>0</v>
      </c>
      <c r="JL172" s="146">
        <v>0</v>
      </c>
      <c r="JM172" s="146">
        <v>0</v>
      </c>
      <c r="JN172" s="146">
        <v>0</v>
      </c>
      <c r="JO172" s="146">
        <v>0</v>
      </c>
      <c r="JP172" s="146">
        <v>0</v>
      </c>
      <c r="JQ172" s="146">
        <v>0</v>
      </c>
      <c r="JR172" s="146">
        <v>0</v>
      </c>
      <c r="JS172" s="146">
        <v>0</v>
      </c>
      <c r="JT172" s="146">
        <v>0</v>
      </c>
      <c r="JU172" s="146">
        <v>0</v>
      </c>
      <c r="JV172" s="146">
        <v>0</v>
      </c>
      <c r="JW172" s="139">
        <f t="shared" si="892"/>
        <v>0</v>
      </c>
      <c r="JX172" s="146">
        <v>0</v>
      </c>
      <c r="JY172" s="146">
        <v>0</v>
      </c>
      <c r="JZ172" s="146">
        <v>0</v>
      </c>
      <c r="KA172" s="146">
        <v>0</v>
      </c>
      <c r="KB172" s="146">
        <v>0</v>
      </c>
      <c r="KC172" s="146">
        <v>0</v>
      </c>
      <c r="KD172" s="146">
        <v>0</v>
      </c>
      <c r="KE172" s="146">
        <v>0</v>
      </c>
      <c r="KF172" s="146">
        <v>0</v>
      </c>
      <c r="KG172" s="146">
        <v>0</v>
      </c>
      <c r="KH172" s="146">
        <v>0</v>
      </c>
      <c r="KI172" s="146">
        <v>0</v>
      </c>
      <c r="KJ172" s="139">
        <f t="shared" si="894"/>
        <v>0</v>
      </c>
      <c r="KK172" s="146">
        <v>0</v>
      </c>
      <c r="KL172" s="146">
        <v>0</v>
      </c>
      <c r="KM172" s="146">
        <v>0</v>
      </c>
      <c r="KN172" s="146">
        <v>0</v>
      </c>
      <c r="KO172" s="146">
        <v>0</v>
      </c>
      <c r="KP172" s="146">
        <v>0</v>
      </c>
      <c r="KQ172" s="146">
        <v>0</v>
      </c>
      <c r="KR172" s="146">
        <v>0</v>
      </c>
      <c r="KS172" s="146">
        <v>0</v>
      </c>
      <c r="KT172" s="146">
        <v>0</v>
      </c>
      <c r="KU172" s="146">
        <v>0</v>
      </c>
      <c r="KV172" s="146">
        <v>0</v>
      </c>
      <c r="KW172" s="139">
        <f t="shared" si="896"/>
        <v>0</v>
      </c>
      <c r="KX172" s="146">
        <v>0</v>
      </c>
      <c r="KY172" s="146">
        <v>0</v>
      </c>
      <c r="KZ172" s="146">
        <v>0</v>
      </c>
      <c r="LA172" s="146">
        <v>0</v>
      </c>
      <c r="LB172" s="146">
        <v>0</v>
      </c>
      <c r="LC172" s="146">
        <v>0</v>
      </c>
      <c r="LD172" s="146">
        <v>0</v>
      </c>
      <c r="LE172" s="146">
        <v>0</v>
      </c>
      <c r="LF172" s="146">
        <v>0</v>
      </c>
      <c r="LG172" s="146">
        <v>0</v>
      </c>
      <c r="LH172" s="146">
        <v>0</v>
      </c>
      <c r="LI172" s="146">
        <v>0</v>
      </c>
      <c r="LJ172" s="139">
        <f t="shared" si="898"/>
        <v>0</v>
      </c>
      <c r="LK172" s="146">
        <v>0</v>
      </c>
      <c r="LL172" s="146">
        <v>0</v>
      </c>
      <c r="LM172" s="146">
        <v>0</v>
      </c>
      <c r="LN172" s="146">
        <v>0</v>
      </c>
      <c r="LO172" s="146">
        <v>0</v>
      </c>
      <c r="LP172" s="146">
        <v>0</v>
      </c>
      <c r="LQ172" s="146">
        <v>0</v>
      </c>
      <c r="LR172" s="146">
        <v>0</v>
      </c>
      <c r="LS172" s="146">
        <v>0</v>
      </c>
      <c r="LT172" s="146">
        <v>0</v>
      </c>
      <c r="LU172" s="146">
        <v>0</v>
      </c>
      <c r="LV172" s="146">
        <v>0</v>
      </c>
      <c r="LW172" s="139">
        <f t="shared" si="900"/>
        <v>0</v>
      </c>
      <c r="LX172" s="146">
        <v>0</v>
      </c>
      <c r="LY172" s="146">
        <v>0</v>
      </c>
      <c r="LZ172" s="146">
        <v>0</v>
      </c>
      <c r="MA172" s="146">
        <v>0</v>
      </c>
      <c r="MB172" s="146">
        <v>0</v>
      </c>
      <c r="MC172" s="146">
        <v>0</v>
      </c>
      <c r="MD172" s="146">
        <v>0</v>
      </c>
      <c r="ME172" s="146">
        <v>0</v>
      </c>
      <c r="MF172" s="146">
        <v>0</v>
      </c>
      <c r="MG172" s="146">
        <v>0</v>
      </c>
      <c r="MH172" s="146">
        <v>0</v>
      </c>
      <c r="MI172" s="146">
        <v>0</v>
      </c>
      <c r="MJ172" s="139">
        <f t="shared" si="902"/>
        <v>0</v>
      </c>
    </row>
    <row r="173" spans="1:348" x14ac:dyDescent="0.2">
      <c r="A173" s="58">
        <v>411209</v>
      </c>
      <c r="B173" s="43"/>
      <c r="C173" s="245" t="s">
        <v>421</v>
      </c>
      <c r="D173" s="205" t="s">
        <v>422</v>
      </c>
      <c r="E173" s="143">
        <v>349724.58688032051</v>
      </c>
      <c r="F173" s="143">
        <v>1339964.1128359206</v>
      </c>
      <c r="G173" s="143">
        <v>1896206.810215323</v>
      </c>
      <c r="H173" s="143">
        <v>2396177.5997329326</v>
      </c>
      <c r="I173" s="143">
        <v>2792638.9584376565</v>
      </c>
      <c r="J173" s="139">
        <v>2638745.6184276417</v>
      </c>
      <c r="K173" s="139">
        <v>225338.00701051578</v>
      </c>
      <c r="L173" s="139">
        <v>245610.08178935072</v>
      </c>
      <c r="M173" s="139">
        <v>233450.17526289437</v>
      </c>
      <c r="N173" s="139">
        <v>237310.13186446339</v>
      </c>
      <c r="O173" s="139">
        <v>239914.03772325156</v>
      </c>
      <c r="P173" s="139">
        <v>245572.52545484895</v>
      </c>
      <c r="Q173" s="139">
        <v>247483.72558838257</v>
      </c>
      <c r="R173" s="139">
        <v>234096.97880153565</v>
      </c>
      <c r="S173" s="139">
        <v>236070.77282590556</v>
      </c>
      <c r="T173" s="139">
        <v>241503.92255049243</v>
      </c>
      <c r="U173" s="139">
        <v>246219.32899349026</v>
      </c>
      <c r="V173" s="139">
        <v>240473.2098147221</v>
      </c>
      <c r="W173" s="139">
        <f t="shared" si="851"/>
        <v>2873042.8976798537</v>
      </c>
      <c r="X173" s="139">
        <v>261871.97462860963</v>
      </c>
      <c r="Y173" s="139">
        <v>283229.01018193958</v>
      </c>
      <c r="Z173" s="139">
        <v>270388.91670839593</v>
      </c>
      <c r="AA173" s="139">
        <v>275304.6236020698</v>
      </c>
      <c r="AB173" s="139">
        <v>270902.1866132532</v>
      </c>
      <c r="AC173" s="139">
        <v>283304.12285094307</v>
      </c>
      <c r="AD173" s="139">
        <v>277257.55299616093</v>
      </c>
      <c r="AE173" s="139">
        <v>270839.59272241697</v>
      </c>
      <c r="AF173" s="139">
        <v>280450.7010515774</v>
      </c>
      <c r="AG173" s="139">
        <v>269349.85812051414</v>
      </c>
      <c r="AH173" s="139">
        <v>298510.26539809717</v>
      </c>
      <c r="AI173" s="139">
        <v>289221.33199799701</v>
      </c>
      <c r="AJ173" s="139">
        <f t="shared" si="853"/>
        <v>3330630.1368719754</v>
      </c>
      <c r="AK173" s="146">
        <v>312218.32749123691</v>
      </c>
      <c r="AL173" s="146">
        <v>316378.73476881994</v>
      </c>
      <c r="AM173" s="146">
        <v>327453.6805207812</v>
      </c>
      <c r="AN173" s="146">
        <v>305383.07461191789</v>
      </c>
      <c r="AO173" s="146">
        <v>449632.78250709403</v>
      </c>
      <c r="AP173" s="146">
        <v>193435.9873143048</v>
      </c>
      <c r="AQ173" s="146">
        <v>317889.33400100155</v>
      </c>
      <c r="AR173" s="146">
        <v>328154.73209814721</v>
      </c>
      <c r="AS173" s="146">
        <v>316775.16274411621</v>
      </c>
      <c r="AT173" s="146">
        <v>314117.00884660328</v>
      </c>
      <c r="AU173" s="146">
        <v>320422.30011684191</v>
      </c>
      <c r="AV173" s="146">
        <v>317013.01952929393</v>
      </c>
      <c r="AW173" s="139">
        <f t="shared" si="855"/>
        <v>3818874.1445501591</v>
      </c>
      <c r="AX173" s="146">
        <v>321219.32899349026</v>
      </c>
      <c r="AY173" s="146">
        <v>290861.29193790688</v>
      </c>
      <c r="AZ173" s="146">
        <v>308195.6267734936</v>
      </c>
      <c r="BA173" s="146">
        <v>295338.84159572696</v>
      </c>
      <c r="BB173" s="146">
        <v>300371.39041896176</v>
      </c>
      <c r="BC173" s="146">
        <v>295655.98397596396</v>
      </c>
      <c r="BD173" s="146">
        <v>368669.67117342685</v>
      </c>
      <c r="BE173" s="146">
        <v>283700.55082623934</v>
      </c>
      <c r="BF173" s="146">
        <v>229669.50425638459</v>
      </c>
      <c r="BG173" s="146">
        <v>325751.12669003505</v>
      </c>
      <c r="BH173" s="146">
        <v>415327.15740277088</v>
      </c>
      <c r="BI173" s="139">
        <v>316445.5015857119</v>
      </c>
      <c r="BJ173" s="139">
        <f t="shared" si="857"/>
        <v>3751205.9756301125</v>
      </c>
      <c r="BK173" s="146">
        <v>221615.7569687865</v>
      </c>
      <c r="BL173" s="146">
        <v>437472.87598063762</v>
      </c>
      <c r="BM173" s="146">
        <v>235444.833917543</v>
      </c>
      <c r="BN173" s="146">
        <v>336913.70388916711</v>
      </c>
      <c r="BO173" s="146">
        <v>334889.83475212817</v>
      </c>
      <c r="BP173" s="146">
        <v>335782.84092805878</v>
      </c>
      <c r="BQ173" s="146">
        <v>328997.6631614088</v>
      </c>
      <c r="BR173" s="146">
        <v>327825.07093974296</v>
      </c>
      <c r="BS173" s="146">
        <v>326635.78701385413</v>
      </c>
      <c r="BT173" s="146">
        <v>320660.15690201969</v>
      </c>
      <c r="BU173" s="146">
        <v>328071.2735770322</v>
      </c>
      <c r="BV173" s="146">
        <v>409864.79719579371</v>
      </c>
      <c r="BW173" s="139">
        <f t="shared" si="859"/>
        <v>3944174.5952261724</v>
      </c>
      <c r="BX173" s="146">
        <v>252971.12335169423</v>
      </c>
      <c r="BY173" s="146">
        <v>329590.21866132534</v>
      </c>
      <c r="BZ173" s="146">
        <v>337159.90652645635</v>
      </c>
      <c r="CA173" s="146">
        <v>339367.38440994825</v>
      </c>
      <c r="CB173" s="146">
        <v>346899.51594057755</v>
      </c>
      <c r="CC173" s="146">
        <v>342559.67284259724</v>
      </c>
      <c r="CD173" s="146">
        <v>346369.55433149729</v>
      </c>
      <c r="CE173" s="146">
        <v>340402.27007177437</v>
      </c>
      <c r="CF173" s="146">
        <v>341007.34434985818</v>
      </c>
      <c r="CG173" s="146">
        <v>442989.48422633955</v>
      </c>
      <c r="CH173" s="146">
        <v>261400.43398430981</v>
      </c>
      <c r="CI173" s="146">
        <v>450650.97646469704</v>
      </c>
      <c r="CJ173" s="139">
        <f t="shared" si="861"/>
        <v>4131367.8851610753</v>
      </c>
      <c r="CK173" s="146">
        <v>262214.15456518112</v>
      </c>
      <c r="CL173" s="146">
        <v>368185.61175095983</v>
      </c>
      <c r="CM173" s="146">
        <v>367392.75580036722</v>
      </c>
      <c r="CN173" s="146">
        <v>345639.29227174097</v>
      </c>
      <c r="CO173" s="146">
        <v>330437.32265064266</v>
      </c>
      <c r="CP173" s="146">
        <v>334806.37623101322</v>
      </c>
      <c r="CQ173" s="146">
        <v>324374.06109163747</v>
      </c>
      <c r="CR173" s="146">
        <v>322245.86880320479</v>
      </c>
      <c r="CS173" s="146">
        <v>300342.17993657151</v>
      </c>
      <c r="CT173" s="146">
        <v>311759.30562510435</v>
      </c>
      <c r="CU173" s="146">
        <v>320881.32198297448</v>
      </c>
      <c r="CV173" s="146">
        <v>379623.60206977132</v>
      </c>
      <c r="CW173" s="139">
        <f t="shared" si="863"/>
        <v>3967901.8527791691</v>
      </c>
      <c r="CX173" s="146">
        <v>260423.96928726425</v>
      </c>
      <c r="CY173" s="146">
        <v>315736.10415623436</v>
      </c>
      <c r="CZ173" s="146">
        <v>328463.52862627275</v>
      </c>
      <c r="DA173" s="146">
        <v>314467.53463528625</v>
      </c>
      <c r="DB173" s="146">
        <v>322241.69587714906</v>
      </c>
      <c r="DC173" s="146">
        <v>324845.60173593723</v>
      </c>
      <c r="DD173" s="146">
        <v>386074.94575196132</v>
      </c>
      <c r="DE173" s="146">
        <v>267467.8684693707</v>
      </c>
      <c r="DF173" s="146">
        <v>357665.66516441334</v>
      </c>
      <c r="DG173" s="146">
        <v>278918.37756634952</v>
      </c>
      <c r="DH173" s="146">
        <v>320989.818060424</v>
      </c>
      <c r="DI173" s="146">
        <v>395109.33066266071</v>
      </c>
      <c r="DJ173" s="139">
        <f t="shared" si="865"/>
        <v>3872404.4399933238</v>
      </c>
      <c r="DK173" s="146">
        <v>271248.53947588051</v>
      </c>
      <c r="DL173" s="146">
        <v>335862.12652311806</v>
      </c>
      <c r="DM173" s="146">
        <v>340264.5635119346</v>
      </c>
      <c r="DN173" s="146">
        <v>318440.16024036059</v>
      </c>
      <c r="DO173" s="146">
        <v>334493.40677683195</v>
      </c>
      <c r="DP173" s="146">
        <v>327649.80804540147</v>
      </c>
      <c r="DQ173" s="146">
        <v>316879.48589550995</v>
      </c>
      <c r="DR173" s="146">
        <v>322671.50726089138</v>
      </c>
      <c r="DS173" s="146">
        <v>314651.14338173933</v>
      </c>
      <c r="DT173" s="146">
        <v>314254.71540644305</v>
      </c>
      <c r="DU173" s="146">
        <v>339434.15122684027</v>
      </c>
      <c r="DV173" s="146">
        <v>398072.10816224338</v>
      </c>
      <c r="DW173" s="139">
        <f t="shared" si="867"/>
        <v>3933921.7159071951</v>
      </c>
      <c r="DX173" s="146">
        <v>261013</v>
      </c>
      <c r="DY173" s="146">
        <v>306691</v>
      </c>
      <c r="DZ173" s="146">
        <v>343457.31</v>
      </c>
      <c r="EA173" s="146">
        <v>272707.42</v>
      </c>
      <c r="EB173" s="146">
        <v>313368</v>
      </c>
      <c r="EC173" s="146">
        <v>304442.15999999997</v>
      </c>
      <c r="ED173" s="146">
        <v>315662.19</v>
      </c>
      <c r="EE173" s="146">
        <v>304737.84999999998</v>
      </c>
      <c r="EF173" s="146">
        <v>292884.46999999997</v>
      </c>
      <c r="EG173" s="146">
        <v>304762.69</v>
      </c>
      <c r="EH173" s="146">
        <v>299138.37</v>
      </c>
      <c r="EI173" s="146">
        <v>335919</v>
      </c>
      <c r="EJ173" s="139">
        <f t="shared" si="869"/>
        <v>3654783.4600000004</v>
      </c>
      <c r="EK173" s="146">
        <v>265463.65000000002</v>
      </c>
      <c r="EL173" s="146">
        <v>331620</v>
      </c>
      <c r="EM173" s="146">
        <v>339842</v>
      </c>
      <c r="EN173" s="146">
        <v>318235</v>
      </c>
      <c r="EO173" s="146">
        <v>330244</v>
      </c>
      <c r="EP173" s="146">
        <v>326543</v>
      </c>
      <c r="EQ173" s="146">
        <v>430989</v>
      </c>
      <c r="ER173" s="146">
        <v>247510.9</v>
      </c>
      <c r="ES173" s="146">
        <v>301643</v>
      </c>
      <c r="ET173" s="146">
        <v>293168</v>
      </c>
      <c r="EU173" s="146">
        <v>416800</v>
      </c>
      <c r="EV173" s="146">
        <v>486626</v>
      </c>
      <c r="EW173" s="139">
        <f t="shared" si="871"/>
        <v>4088684.55</v>
      </c>
      <c r="EX173" s="146">
        <v>257085</v>
      </c>
      <c r="EY173" s="146">
        <v>339963</v>
      </c>
      <c r="EZ173" s="146">
        <v>353714</v>
      </c>
      <c r="FA173" s="146">
        <v>334903</v>
      </c>
      <c r="FB173" s="146">
        <v>344476</v>
      </c>
      <c r="FC173" s="146">
        <v>338642</v>
      </c>
      <c r="FD173" s="146">
        <v>333480</v>
      </c>
      <c r="FE173" s="146">
        <v>291931</v>
      </c>
      <c r="FF173" s="146">
        <v>384953</v>
      </c>
      <c r="FG173" s="146">
        <v>252383.75</v>
      </c>
      <c r="FH173" s="146">
        <v>318001</v>
      </c>
      <c r="FI173" s="146">
        <v>383715</v>
      </c>
      <c r="FJ173" s="139">
        <f t="shared" si="873"/>
        <v>3933246.75</v>
      </c>
      <c r="FK173" s="146">
        <v>248285.47</v>
      </c>
      <c r="FL173" s="146">
        <v>321636.56</v>
      </c>
      <c r="FM173" s="146">
        <v>331198</v>
      </c>
      <c r="FN173" s="146">
        <v>316762</v>
      </c>
      <c r="FO173" s="146">
        <v>322543</v>
      </c>
      <c r="FP173" s="146">
        <v>316060</v>
      </c>
      <c r="FQ173" s="146">
        <v>317144</v>
      </c>
      <c r="FR173" s="146">
        <v>322375</v>
      </c>
      <c r="FS173" s="146">
        <v>363256</v>
      </c>
      <c r="FT173" s="146">
        <v>312778</v>
      </c>
      <c r="FU173" s="146">
        <v>358210</v>
      </c>
      <c r="FV173" s="146">
        <v>454678</v>
      </c>
      <c r="FW173" s="139">
        <f t="shared" si="875"/>
        <v>3984926.0300000003</v>
      </c>
      <c r="FX173" s="146">
        <v>254452</v>
      </c>
      <c r="FY173" s="146">
        <v>355960</v>
      </c>
      <c r="FZ173" s="146">
        <v>350397</v>
      </c>
      <c r="GA173" s="146">
        <v>345775</v>
      </c>
      <c r="GB173" s="146">
        <v>334379</v>
      </c>
      <c r="GC173" s="146">
        <v>311099</v>
      </c>
      <c r="GD173" s="146">
        <v>285645</v>
      </c>
      <c r="GE173" s="146">
        <v>303567</v>
      </c>
      <c r="GF173" s="146">
        <v>303161</v>
      </c>
      <c r="GG173" s="146">
        <v>292597</v>
      </c>
      <c r="GH173" s="146">
        <v>283086.34000000003</v>
      </c>
      <c r="GI173" s="146">
        <v>365497.13</v>
      </c>
      <c r="GJ173" s="139">
        <f t="shared" si="877"/>
        <v>3785615.4699999997</v>
      </c>
      <c r="GK173" s="146">
        <v>266987.27</v>
      </c>
      <c r="GL173" s="146">
        <v>265274.21000000002</v>
      </c>
      <c r="GM173" s="146">
        <v>252757.35</v>
      </c>
      <c r="GN173" s="146">
        <v>262260.15999999997</v>
      </c>
      <c r="GO173" s="146">
        <v>251286.06</v>
      </c>
      <c r="GP173" s="146">
        <v>258845.75</v>
      </c>
      <c r="GQ173" s="146">
        <v>261661.2</v>
      </c>
      <c r="GR173" s="146">
        <v>256240.26</v>
      </c>
      <c r="GS173" s="146">
        <v>254489.74</v>
      </c>
      <c r="GT173" s="146">
        <v>237033.56</v>
      </c>
      <c r="GU173" s="146">
        <v>251758.89</v>
      </c>
      <c r="GV173" s="146">
        <v>243973.71</v>
      </c>
      <c r="GW173" s="139">
        <f t="shared" si="879"/>
        <v>3062568.16</v>
      </c>
      <c r="GX173" s="146">
        <v>246680.74</v>
      </c>
      <c r="GY173" s="146">
        <v>249757.16</v>
      </c>
      <c r="GZ173" s="146">
        <v>247465.89</v>
      </c>
      <c r="HA173" s="146">
        <v>243247.57</v>
      </c>
      <c r="HB173" s="146">
        <v>236874.69</v>
      </c>
      <c r="HC173" s="146">
        <v>227718.43</v>
      </c>
      <c r="HD173" s="146">
        <v>228482.48</v>
      </c>
      <c r="HE173" s="146">
        <v>230065.92000000001</v>
      </c>
      <c r="HF173" s="146">
        <v>229158.69</v>
      </c>
      <c r="HG173" s="146">
        <v>231458.2</v>
      </c>
      <c r="HH173" s="146">
        <v>226528.36</v>
      </c>
      <c r="HI173" s="146">
        <v>226585.99</v>
      </c>
      <c r="HJ173" s="139">
        <f t="shared" si="881"/>
        <v>2824024.12</v>
      </c>
      <c r="HK173" s="146">
        <v>225408.12</v>
      </c>
      <c r="HL173" s="146">
        <v>214984.15000000002</v>
      </c>
      <c r="HM173" s="146">
        <v>209721.16000000003</v>
      </c>
      <c r="HN173" s="146">
        <v>210764.72999999998</v>
      </c>
      <c r="HO173" s="146">
        <v>217217.81999999995</v>
      </c>
      <c r="HP173" s="146">
        <v>222850.12000000011</v>
      </c>
      <c r="HQ173" s="146">
        <v>212343.42999999993</v>
      </c>
      <c r="HR173" s="146">
        <v>212024.71</v>
      </c>
      <c r="HS173" s="146">
        <v>218282.66</v>
      </c>
      <c r="HT173" s="146">
        <v>217715.5</v>
      </c>
      <c r="HU173" s="146">
        <v>218827.21</v>
      </c>
      <c r="HV173" s="146">
        <v>210037.3</v>
      </c>
      <c r="HW173" s="139">
        <f t="shared" si="883"/>
        <v>2590176.9099999997</v>
      </c>
      <c r="HX173" s="146">
        <v>0</v>
      </c>
      <c r="HY173" s="146">
        <v>0</v>
      </c>
      <c r="HZ173" s="146">
        <v>0</v>
      </c>
      <c r="IA173" s="146">
        <v>0</v>
      </c>
      <c r="IB173" s="146">
        <v>0</v>
      </c>
      <c r="IC173" s="146">
        <v>0</v>
      </c>
      <c r="ID173" s="146">
        <v>0</v>
      </c>
      <c r="IE173" s="146">
        <v>0</v>
      </c>
      <c r="IF173" s="146">
        <v>0</v>
      </c>
      <c r="IG173" s="146">
        <v>0</v>
      </c>
      <c r="IH173" s="146">
        <v>0</v>
      </c>
      <c r="II173" s="146">
        <v>0</v>
      </c>
      <c r="IJ173" s="139">
        <f t="shared" si="886"/>
        <v>0</v>
      </c>
      <c r="IK173" s="146">
        <v>0</v>
      </c>
      <c r="IL173" s="146">
        <v>0</v>
      </c>
      <c r="IM173" s="146">
        <v>0</v>
      </c>
      <c r="IN173" s="146">
        <v>0</v>
      </c>
      <c r="IO173" s="146">
        <v>0</v>
      </c>
      <c r="IP173" s="146">
        <v>0</v>
      </c>
      <c r="IQ173" s="146">
        <v>0</v>
      </c>
      <c r="IR173" s="146">
        <v>0</v>
      </c>
      <c r="IS173" s="146">
        <v>0</v>
      </c>
      <c r="IT173" s="146">
        <v>0</v>
      </c>
      <c r="IU173" s="146">
        <v>0</v>
      </c>
      <c r="IV173" s="146">
        <v>0</v>
      </c>
      <c r="IW173" s="139">
        <f t="shared" si="888"/>
        <v>0</v>
      </c>
      <c r="IX173" s="146">
        <v>0</v>
      </c>
      <c r="IY173" s="146">
        <v>0</v>
      </c>
      <c r="IZ173" s="146">
        <v>0</v>
      </c>
      <c r="JA173" s="146">
        <v>0</v>
      </c>
      <c r="JB173" s="146">
        <v>0</v>
      </c>
      <c r="JC173" s="146">
        <v>0</v>
      </c>
      <c r="JD173" s="146">
        <v>0</v>
      </c>
      <c r="JE173" s="146">
        <v>0</v>
      </c>
      <c r="JF173" s="146">
        <v>0</v>
      </c>
      <c r="JG173" s="146">
        <v>0</v>
      </c>
      <c r="JH173" s="146">
        <v>0</v>
      </c>
      <c r="JI173" s="146">
        <v>0</v>
      </c>
      <c r="JJ173" s="139">
        <f t="shared" si="890"/>
        <v>0</v>
      </c>
      <c r="JK173" s="146">
        <v>0</v>
      </c>
      <c r="JL173" s="146">
        <v>0</v>
      </c>
      <c r="JM173" s="146">
        <v>0</v>
      </c>
      <c r="JN173" s="146">
        <v>0</v>
      </c>
      <c r="JO173" s="146">
        <v>0</v>
      </c>
      <c r="JP173" s="146">
        <v>0</v>
      </c>
      <c r="JQ173" s="146">
        <v>0</v>
      </c>
      <c r="JR173" s="146">
        <v>0</v>
      </c>
      <c r="JS173" s="146">
        <v>0</v>
      </c>
      <c r="JT173" s="146">
        <v>0</v>
      </c>
      <c r="JU173" s="146">
        <v>0</v>
      </c>
      <c r="JV173" s="146">
        <v>0</v>
      </c>
      <c r="JW173" s="139">
        <f t="shared" si="892"/>
        <v>0</v>
      </c>
      <c r="JX173" s="146">
        <v>0</v>
      </c>
      <c r="JY173" s="146">
        <v>0</v>
      </c>
      <c r="JZ173" s="146">
        <v>0</v>
      </c>
      <c r="KA173" s="146">
        <v>0</v>
      </c>
      <c r="KB173" s="146">
        <v>0</v>
      </c>
      <c r="KC173" s="146">
        <v>0</v>
      </c>
      <c r="KD173" s="146">
        <v>0</v>
      </c>
      <c r="KE173" s="146">
        <v>0</v>
      </c>
      <c r="KF173" s="146">
        <v>0</v>
      </c>
      <c r="KG173" s="146">
        <v>0</v>
      </c>
      <c r="KH173" s="146">
        <v>0</v>
      </c>
      <c r="KI173" s="146">
        <v>0</v>
      </c>
      <c r="KJ173" s="139">
        <f t="shared" si="894"/>
        <v>0</v>
      </c>
      <c r="KK173" s="146">
        <v>0</v>
      </c>
      <c r="KL173" s="146">
        <v>0</v>
      </c>
      <c r="KM173" s="146">
        <v>0</v>
      </c>
      <c r="KN173" s="146">
        <v>0</v>
      </c>
      <c r="KO173" s="146">
        <v>0</v>
      </c>
      <c r="KP173" s="146">
        <v>0</v>
      </c>
      <c r="KQ173" s="146">
        <v>0</v>
      </c>
      <c r="KR173" s="146">
        <v>0</v>
      </c>
      <c r="KS173" s="146">
        <v>0</v>
      </c>
      <c r="KT173" s="146">
        <v>0</v>
      </c>
      <c r="KU173" s="146">
        <v>0</v>
      </c>
      <c r="KV173" s="146">
        <v>0</v>
      </c>
      <c r="KW173" s="139">
        <f t="shared" si="896"/>
        <v>0</v>
      </c>
      <c r="KX173" s="146">
        <v>0</v>
      </c>
      <c r="KY173" s="146">
        <v>0</v>
      </c>
      <c r="KZ173" s="146">
        <v>0</v>
      </c>
      <c r="LA173" s="146">
        <v>0</v>
      </c>
      <c r="LB173" s="146">
        <v>0</v>
      </c>
      <c r="LC173" s="146">
        <v>0</v>
      </c>
      <c r="LD173" s="146">
        <v>0</v>
      </c>
      <c r="LE173" s="146">
        <v>0</v>
      </c>
      <c r="LF173" s="146">
        <v>0</v>
      </c>
      <c r="LG173" s="146">
        <v>0</v>
      </c>
      <c r="LH173" s="146">
        <v>0</v>
      </c>
      <c r="LI173" s="146">
        <v>0</v>
      </c>
      <c r="LJ173" s="139">
        <f t="shared" si="898"/>
        <v>0</v>
      </c>
      <c r="LK173" s="146">
        <v>0</v>
      </c>
      <c r="LL173" s="146">
        <v>0</v>
      </c>
      <c r="LM173" s="146">
        <v>0</v>
      </c>
      <c r="LN173" s="146">
        <v>0</v>
      </c>
      <c r="LO173" s="146">
        <v>0</v>
      </c>
      <c r="LP173" s="146">
        <v>0</v>
      </c>
      <c r="LQ173" s="146">
        <v>0</v>
      </c>
      <c r="LR173" s="146">
        <v>0</v>
      </c>
      <c r="LS173" s="146">
        <v>0</v>
      </c>
      <c r="LT173" s="146">
        <v>0</v>
      </c>
      <c r="LU173" s="146">
        <v>0</v>
      </c>
      <c r="LV173" s="146">
        <v>0</v>
      </c>
      <c r="LW173" s="139">
        <f t="shared" si="900"/>
        <v>0</v>
      </c>
      <c r="LX173" s="146">
        <v>0</v>
      </c>
      <c r="LY173" s="146">
        <v>0</v>
      </c>
      <c r="LZ173" s="146">
        <v>0</v>
      </c>
      <c r="MA173" s="146">
        <v>0</v>
      </c>
      <c r="MB173" s="146">
        <v>0</v>
      </c>
      <c r="MC173" s="146">
        <v>0</v>
      </c>
      <c r="MD173" s="146">
        <v>0</v>
      </c>
      <c r="ME173" s="146">
        <v>0</v>
      </c>
      <c r="MF173" s="146">
        <v>0</v>
      </c>
      <c r="MG173" s="146">
        <v>0</v>
      </c>
      <c r="MH173" s="146">
        <v>0</v>
      </c>
      <c r="MI173" s="146">
        <v>0</v>
      </c>
      <c r="MJ173" s="139">
        <f t="shared" si="902"/>
        <v>0</v>
      </c>
    </row>
    <row r="174" spans="1:348" x14ac:dyDescent="0.2">
      <c r="A174" s="58">
        <v>411210</v>
      </c>
      <c r="B174" s="43"/>
      <c r="C174" s="245" t="s">
        <v>384</v>
      </c>
      <c r="D174" s="205" t="s">
        <v>46</v>
      </c>
      <c r="E174" s="143">
        <v>8696569.8547821734</v>
      </c>
      <c r="F174" s="143">
        <v>12414901.518945085</v>
      </c>
      <c r="G174" s="143">
        <v>17046206.810215324</v>
      </c>
      <c r="H174" s="143">
        <v>20738975.129360709</v>
      </c>
      <c r="I174" s="143">
        <v>24008112.168252382</v>
      </c>
      <c r="J174" s="139">
        <v>27368498.581205141</v>
      </c>
      <c r="K174" s="139">
        <v>2405399.766316141</v>
      </c>
      <c r="L174" s="139">
        <v>2576176.7651477219</v>
      </c>
      <c r="M174" s="139">
        <v>2543799.0318811554</v>
      </c>
      <c r="N174" s="139">
        <v>2527628.9434151226</v>
      </c>
      <c r="O174" s="139">
        <v>2483283.2582206642</v>
      </c>
      <c r="P174" s="139">
        <v>2582077.2825905527</v>
      </c>
      <c r="Q174" s="139">
        <v>2631580.7043899186</v>
      </c>
      <c r="R174" s="139">
        <v>2492630.6125855455</v>
      </c>
      <c r="S174" s="139">
        <v>2546920.3805708569</v>
      </c>
      <c r="T174" s="139">
        <v>2555979.8030378902</v>
      </c>
      <c r="U174" s="139">
        <v>2608041.2285094308</v>
      </c>
      <c r="V174" s="139">
        <v>2580312.1348689701</v>
      </c>
      <c r="W174" s="139">
        <f t="shared" si="851"/>
        <v>30533829.911533967</v>
      </c>
      <c r="X174" s="139">
        <v>2679193.7906860295</v>
      </c>
      <c r="Y174" s="139">
        <v>2759547.6548155569</v>
      </c>
      <c r="Z174" s="139">
        <v>2795618.4276414625</v>
      </c>
      <c r="AA174" s="139">
        <v>2767017.1924553495</v>
      </c>
      <c r="AB174" s="139">
        <v>2825488.2323485231</v>
      </c>
      <c r="AC174" s="139">
        <v>2818782.3401769325</v>
      </c>
      <c r="AD174" s="139">
        <v>2791007.3443498584</v>
      </c>
      <c r="AE174" s="139">
        <v>2877328.4927391089</v>
      </c>
      <c r="AF174" s="139">
        <v>2883369.3081288603</v>
      </c>
      <c r="AG174" s="139">
        <v>2952937.7399432482</v>
      </c>
      <c r="AH174" s="139">
        <v>2963783.1747621433</v>
      </c>
      <c r="AI174" s="139">
        <v>3029778.0003338344</v>
      </c>
      <c r="AJ174" s="139">
        <f t="shared" si="853"/>
        <v>34143851.698380902</v>
      </c>
      <c r="AK174" s="146">
        <v>3160085.9622767484</v>
      </c>
      <c r="AL174" s="146">
        <v>3096578.2006342849</v>
      </c>
      <c r="AM174" s="146">
        <v>3094683.6922049741</v>
      </c>
      <c r="AN174" s="146">
        <v>3149261.392088132</v>
      </c>
      <c r="AO174" s="146">
        <v>3122863.4618594563</v>
      </c>
      <c r="AP174" s="146">
        <v>3203613.7539642802</v>
      </c>
      <c r="AQ174" s="146">
        <v>3311809.3807377736</v>
      </c>
      <c r="AR174" s="146">
        <v>3220117.6765147727</v>
      </c>
      <c r="AS174" s="146">
        <v>3196398.7648138879</v>
      </c>
      <c r="AT174" s="146">
        <v>3332978.6346185948</v>
      </c>
      <c r="AU174" s="146">
        <v>3321461.3587047239</v>
      </c>
      <c r="AV174" s="146">
        <v>3300484.0594224669</v>
      </c>
      <c r="AW174" s="139">
        <f t="shared" si="855"/>
        <v>38510336.337840095</v>
      </c>
      <c r="AX174" s="146">
        <v>3301648.3057920216</v>
      </c>
      <c r="AY174" s="146">
        <v>3517668.1689200466</v>
      </c>
      <c r="AZ174" s="146">
        <v>3516875.3129694541</v>
      </c>
      <c r="BA174" s="146">
        <v>3533324.987481222</v>
      </c>
      <c r="BB174" s="146">
        <v>3477416.1241862797</v>
      </c>
      <c r="BC174" s="146">
        <v>3602704.0560841267</v>
      </c>
      <c r="BD174" s="146">
        <v>3514271.4071106659</v>
      </c>
      <c r="BE174" s="146">
        <v>3524945.7519612755</v>
      </c>
      <c r="BF174" s="146">
        <v>3772500.4172926061</v>
      </c>
      <c r="BG174" s="146">
        <v>3814434.1512268404</v>
      </c>
      <c r="BH174" s="146">
        <v>3930116.0073443502</v>
      </c>
      <c r="BI174" s="139">
        <v>3854172.9260557503</v>
      </c>
      <c r="BJ174" s="139">
        <f t="shared" si="857"/>
        <v>43360077.616424635</v>
      </c>
      <c r="BK174" s="146">
        <v>3964438.3241528962</v>
      </c>
      <c r="BL174" s="146">
        <v>3996135.8704723753</v>
      </c>
      <c r="BM174" s="146">
        <v>4056384.5768652982</v>
      </c>
      <c r="BN174" s="146">
        <v>4070927.2241695882</v>
      </c>
      <c r="BO174" s="146">
        <v>4152007.177432816</v>
      </c>
      <c r="BP174" s="146">
        <v>4100909.6978801535</v>
      </c>
      <c r="BQ174" s="146">
        <v>4153834.9190452346</v>
      </c>
      <c r="BR174" s="146">
        <v>4087422.8008679687</v>
      </c>
      <c r="BS174" s="146">
        <v>4252908.5294608586</v>
      </c>
      <c r="BT174" s="146">
        <v>4118344.1829410787</v>
      </c>
      <c r="BU174" s="146">
        <v>4173739.7763311639</v>
      </c>
      <c r="BV174" s="146">
        <v>4184568.5194458356</v>
      </c>
      <c r="BW174" s="139">
        <f t="shared" si="859"/>
        <v>49311621.599065267</v>
      </c>
      <c r="BX174" s="146">
        <v>4160716.0741111664</v>
      </c>
      <c r="BY174" s="146">
        <v>4235978.9684526799</v>
      </c>
      <c r="BZ174" s="146">
        <v>4396423.8023702223</v>
      </c>
      <c r="CA174" s="146">
        <v>4356751.7943582041</v>
      </c>
      <c r="CB174" s="146">
        <v>4429293.9409113666</v>
      </c>
      <c r="CC174" s="146">
        <v>4476881.9896511445</v>
      </c>
      <c r="CD174" s="146">
        <v>4421544.817225839</v>
      </c>
      <c r="CE174" s="146">
        <v>4404139.5426473049</v>
      </c>
      <c r="CF174" s="146">
        <v>4605099.3156401273</v>
      </c>
      <c r="CG174" s="146">
        <v>4605913.0362209976</v>
      </c>
      <c r="CH174" s="146">
        <v>4382189.9515940575</v>
      </c>
      <c r="CI174" s="146">
        <v>4667647.3042897675</v>
      </c>
      <c r="CJ174" s="139">
        <f t="shared" si="861"/>
        <v>53142580.537472874</v>
      </c>
      <c r="CK174" s="146">
        <v>4500350.5257886834</v>
      </c>
      <c r="CL174" s="146">
        <v>4875008.3458521124</v>
      </c>
      <c r="CM174" s="146">
        <v>4889784.6770155234</v>
      </c>
      <c r="CN174" s="146">
        <v>4796427.9752962785</v>
      </c>
      <c r="CO174" s="146">
        <v>4891804.3732265066</v>
      </c>
      <c r="CP174" s="146">
        <v>4922734.1011517281</v>
      </c>
      <c r="CQ174" s="146">
        <v>4798664.6636621598</v>
      </c>
      <c r="CR174" s="146">
        <v>4926339.5092638955</v>
      </c>
      <c r="CS174" s="146">
        <v>4850805.3747287607</v>
      </c>
      <c r="CT174" s="146">
        <v>4923819.0619262233</v>
      </c>
      <c r="CU174" s="146">
        <v>4943627.9419128699</v>
      </c>
      <c r="CV174" s="146">
        <v>5402754.131196795</v>
      </c>
      <c r="CW174" s="139">
        <f t="shared" si="863"/>
        <v>58722120.681021534</v>
      </c>
      <c r="CX174" s="146">
        <v>4932740.7778334171</v>
      </c>
      <c r="CY174" s="146">
        <v>5010198.6312802536</v>
      </c>
      <c r="CZ174" s="146">
        <v>5053079.6194291441</v>
      </c>
      <c r="DA174" s="146">
        <v>5092910.198631281</v>
      </c>
      <c r="DB174" s="146">
        <v>5091896.1775997328</v>
      </c>
      <c r="DC174" s="146">
        <v>5217467.8684693705</v>
      </c>
      <c r="DD174" s="146">
        <v>5085657.6531463861</v>
      </c>
      <c r="DE174" s="146">
        <v>5127612.2517109001</v>
      </c>
      <c r="DF174" s="146">
        <v>5095726.9237189125</v>
      </c>
      <c r="DG174" s="146">
        <v>5174011.016524788</v>
      </c>
      <c r="DH174" s="146">
        <v>5230871.3069604412</v>
      </c>
      <c r="DI174" s="146">
        <v>5194149.557669838</v>
      </c>
      <c r="DJ174" s="139">
        <f t="shared" si="865"/>
        <v>61306321.98297447</v>
      </c>
      <c r="DK174" s="146">
        <v>5310707.7282590549</v>
      </c>
      <c r="DL174" s="146">
        <v>5359651.9779669503</v>
      </c>
      <c r="DM174" s="146">
        <v>5308024.5368052078</v>
      </c>
      <c r="DN174" s="146">
        <v>5338983.4752128199</v>
      </c>
      <c r="DO174" s="146">
        <v>5300146.0524119511</v>
      </c>
      <c r="DP174" s="146">
        <v>5396753.4635286266</v>
      </c>
      <c r="DQ174" s="146">
        <v>5204231.3470205311</v>
      </c>
      <c r="DR174" s="146">
        <v>5245973.1263562012</v>
      </c>
      <c r="DS174" s="146">
        <v>5493035.386412953</v>
      </c>
      <c r="DT174" s="146">
        <v>5489851.4438324152</v>
      </c>
      <c r="DU174" s="146">
        <v>5852357.703221499</v>
      </c>
      <c r="DV174" s="146">
        <v>5412105.6584877316</v>
      </c>
      <c r="DW174" s="139">
        <f t="shared" si="867"/>
        <v>64711821.899515942</v>
      </c>
      <c r="DX174" s="146">
        <v>5438535</v>
      </c>
      <c r="DY174" s="146">
        <v>5482377</v>
      </c>
      <c r="DZ174" s="146">
        <v>5559346.8499999996</v>
      </c>
      <c r="EA174" s="146">
        <v>5613008.7599999998</v>
      </c>
      <c r="EB174" s="146">
        <v>5707756</v>
      </c>
      <c r="EC174" s="146">
        <v>5790804.3399999999</v>
      </c>
      <c r="ED174" s="146">
        <v>5716005.1500000004</v>
      </c>
      <c r="EE174" s="146">
        <v>5688457.3899999997</v>
      </c>
      <c r="EF174" s="146">
        <v>5617306.9299999997</v>
      </c>
      <c r="EG174" s="146">
        <v>5656787.9900000002</v>
      </c>
      <c r="EH174" s="146">
        <v>5718915.8399999999</v>
      </c>
      <c r="EI174" s="146">
        <v>5596499</v>
      </c>
      <c r="EJ174" s="139">
        <f t="shared" si="869"/>
        <v>67585800.25</v>
      </c>
      <c r="EK174" s="146">
        <v>5841126.25</v>
      </c>
      <c r="EL174" s="146">
        <v>5840887</v>
      </c>
      <c r="EM174" s="146">
        <v>5858916</v>
      </c>
      <c r="EN174" s="146">
        <v>5984341</v>
      </c>
      <c r="EO174" s="146">
        <v>5815182</v>
      </c>
      <c r="EP174" s="146">
        <v>5976611</v>
      </c>
      <c r="EQ174" s="146">
        <v>6099423</v>
      </c>
      <c r="ER174" s="146">
        <v>6005123.3799999999</v>
      </c>
      <c r="ES174" s="146">
        <v>6371323</v>
      </c>
      <c r="ET174" s="146">
        <v>6190964</v>
      </c>
      <c r="EU174" s="146">
        <v>6176625</v>
      </c>
      <c r="EV174" s="146">
        <v>6175206</v>
      </c>
      <c r="EW174" s="139">
        <f t="shared" si="871"/>
        <v>72335727.629999995</v>
      </c>
      <c r="EX174" s="146">
        <v>6133715</v>
      </c>
      <c r="EY174" s="146">
        <v>6189064</v>
      </c>
      <c r="EZ174" s="146">
        <v>6214587</v>
      </c>
      <c r="FA174" s="146">
        <v>6225030</v>
      </c>
      <c r="FB174" s="146">
        <v>6305777</v>
      </c>
      <c r="FC174" s="146">
        <v>6260695</v>
      </c>
      <c r="FD174" s="146">
        <v>6262203</v>
      </c>
      <c r="FE174" s="146">
        <v>6192529</v>
      </c>
      <c r="FF174" s="146">
        <v>6520982</v>
      </c>
      <c r="FG174" s="146">
        <v>6385042.5700000003</v>
      </c>
      <c r="FH174" s="146">
        <v>6321154</v>
      </c>
      <c r="FI174" s="146">
        <v>6301239</v>
      </c>
      <c r="FJ174" s="139">
        <f t="shared" si="873"/>
        <v>75312017.569999993</v>
      </c>
      <c r="FK174" s="146">
        <v>6431009.4000000004</v>
      </c>
      <c r="FL174" s="146">
        <v>6423679.7000000002</v>
      </c>
      <c r="FM174" s="146">
        <v>6398619</v>
      </c>
      <c r="FN174" s="146">
        <v>6365856</v>
      </c>
      <c r="FO174" s="146">
        <v>6426528</v>
      </c>
      <c r="FP174" s="146">
        <v>6480121</v>
      </c>
      <c r="FQ174" s="146">
        <v>6515908</v>
      </c>
      <c r="FR174" s="146">
        <v>6448265</v>
      </c>
      <c r="FS174" s="146">
        <v>6608129</v>
      </c>
      <c r="FT174" s="146">
        <v>6464516</v>
      </c>
      <c r="FU174" s="146">
        <v>6444419</v>
      </c>
      <c r="FV174" s="146">
        <v>6466030</v>
      </c>
      <c r="FW174" s="139">
        <f t="shared" si="875"/>
        <v>77473080.099999994</v>
      </c>
      <c r="FX174" s="146">
        <v>6464559</v>
      </c>
      <c r="FY174" s="146">
        <v>6376899</v>
      </c>
      <c r="FZ174" s="146">
        <v>6679683</v>
      </c>
      <c r="GA174" s="146">
        <v>6405787</v>
      </c>
      <c r="GB174" s="146">
        <v>6521785</v>
      </c>
      <c r="GC174" s="146">
        <v>6495851</v>
      </c>
      <c r="GD174" s="146">
        <v>6340731</v>
      </c>
      <c r="GE174" s="146">
        <v>6374998</v>
      </c>
      <c r="GF174" s="146">
        <v>6686035</v>
      </c>
      <c r="GG174" s="146">
        <v>6549762</v>
      </c>
      <c r="GH174" s="146">
        <v>6472764.6900000004</v>
      </c>
      <c r="GI174" s="146">
        <v>6400686.1699999999</v>
      </c>
      <c r="GJ174" s="139">
        <f t="shared" si="877"/>
        <v>77769540.859999999</v>
      </c>
      <c r="GK174" s="146">
        <v>6265070.1600000001</v>
      </c>
      <c r="GL174" s="146">
        <v>6457801.96</v>
      </c>
      <c r="GM174" s="146">
        <v>6397161.5099999998</v>
      </c>
      <c r="GN174" s="146">
        <v>6271866.4500000002</v>
      </c>
      <c r="GO174" s="146">
        <v>6276566.5499999998</v>
      </c>
      <c r="GP174" s="146">
        <v>6266986.1799999997</v>
      </c>
      <c r="GQ174" s="146">
        <v>6293312.4199999999</v>
      </c>
      <c r="GR174" s="146">
        <v>6267651.6600000001</v>
      </c>
      <c r="GS174" s="146">
        <v>6297094.7199999997</v>
      </c>
      <c r="GT174" s="146">
        <v>6293889.0700000003</v>
      </c>
      <c r="GU174" s="146">
        <v>6243923.4699999997</v>
      </c>
      <c r="GV174" s="146">
        <v>6228121.6500000004</v>
      </c>
      <c r="GW174" s="139">
        <f t="shared" si="879"/>
        <v>75559445.800000012</v>
      </c>
      <c r="GX174" s="146">
        <v>6355224.6600000001</v>
      </c>
      <c r="GY174" s="146">
        <v>6337648.8600000003</v>
      </c>
      <c r="GZ174" s="146">
        <v>6129675.4699999997</v>
      </c>
      <c r="HA174" s="146">
        <v>6267261.9199999999</v>
      </c>
      <c r="HB174" s="146">
        <v>6229190.46</v>
      </c>
      <c r="HC174" s="146">
        <v>6529437.0599999996</v>
      </c>
      <c r="HD174" s="146">
        <v>6454669.1200000001</v>
      </c>
      <c r="HE174" s="146">
        <v>6327995.5899999999</v>
      </c>
      <c r="HF174" s="146">
        <v>6404425.0499999998</v>
      </c>
      <c r="HG174" s="146">
        <v>6440631.4500000002</v>
      </c>
      <c r="HH174" s="146">
        <v>6364943.5800000001</v>
      </c>
      <c r="HI174" s="146">
        <v>6329518.7699999996</v>
      </c>
      <c r="HJ174" s="139">
        <f t="shared" si="881"/>
        <v>76170621.989999995</v>
      </c>
      <c r="HK174" s="146">
        <v>6439362.0300000003</v>
      </c>
      <c r="HL174" s="146">
        <v>6167934.7199999997</v>
      </c>
      <c r="HM174" s="146">
        <v>6236347.1099999994</v>
      </c>
      <c r="HN174" s="146">
        <v>6581104.5500000007</v>
      </c>
      <c r="HO174" s="146">
        <v>6410005.4899999984</v>
      </c>
      <c r="HP174" s="146">
        <v>6391179.0799999982</v>
      </c>
      <c r="HQ174" s="146">
        <v>6313508.3500000015</v>
      </c>
      <c r="HR174" s="146">
        <v>6312182.2599999998</v>
      </c>
      <c r="HS174" s="146">
        <v>6627102.6799999997</v>
      </c>
      <c r="HT174" s="146">
        <v>6444286.6500000004</v>
      </c>
      <c r="HU174" s="146">
        <v>6407662.5199999996</v>
      </c>
      <c r="HV174" s="146">
        <v>6420716.2400000002</v>
      </c>
      <c r="HW174" s="139">
        <f t="shared" si="883"/>
        <v>76751391.679999992</v>
      </c>
      <c r="HX174" s="146">
        <v>6531280.7800000003</v>
      </c>
      <c r="HY174" s="146">
        <v>6577769.7699999996</v>
      </c>
      <c r="HZ174" s="146">
        <v>6573629.3200000003</v>
      </c>
      <c r="IA174" s="146">
        <v>6559184.0300000003</v>
      </c>
      <c r="IB174" s="146">
        <v>6527194.1299999999</v>
      </c>
      <c r="IC174" s="146">
        <v>6538121.6299999999</v>
      </c>
      <c r="ID174" s="146">
        <v>6565458.4100000001</v>
      </c>
      <c r="IE174" s="146">
        <v>6568297.9900000002</v>
      </c>
      <c r="IF174" s="146">
        <v>6607367.9800000004</v>
      </c>
      <c r="IG174" s="146">
        <v>6711737.6900000004</v>
      </c>
      <c r="IH174" s="146">
        <v>6612513.9000000004</v>
      </c>
      <c r="II174" s="146">
        <v>6685817.6600000001</v>
      </c>
      <c r="IJ174" s="139">
        <f t="shared" si="886"/>
        <v>79058373.290000007</v>
      </c>
      <c r="IK174" s="146">
        <v>6655023.6900000004</v>
      </c>
      <c r="IL174" s="146">
        <v>6606607.0700000003</v>
      </c>
      <c r="IM174" s="146">
        <v>6773983.1600000001</v>
      </c>
      <c r="IN174" s="146">
        <v>6710447.5199999996</v>
      </c>
      <c r="IO174" s="146">
        <v>6712742.4299999997</v>
      </c>
      <c r="IP174" s="146">
        <v>6818142.8399999999</v>
      </c>
      <c r="IQ174" s="146">
        <v>6729468.1200000001</v>
      </c>
      <c r="IR174" s="146">
        <v>6760731.2699999996</v>
      </c>
      <c r="IS174" s="146">
        <v>6897630.6100000003</v>
      </c>
      <c r="IT174" s="146">
        <v>6859286.3099999996</v>
      </c>
      <c r="IU174" s="146">
        <v>6896900.6100000003</v>
      </c>
      <c r="IV174" s="146">
        <v>6889892.7300000004</v>
      </c>
      <c r="IW174" s="139">
        <f t="shared" si="888"/>
        <v>81310856.359999999</v>
      </c>
      <c r="IX174" s="146">
        <v>6771311.3799999999</v>
      </c>
      <c r="IY174" s="146">
        <v>6728175.9199999999</v>
      </c>
      <c r="IZ174" s="146">
        <v>6885637.0199999996</v>
      </c>
      <c r="JA174" s="146">
        <v>6795659.9699999997</v>
      </c>
      <c r="JB174" s="146">
        <v>6847098.6399999997</v>
      </c>
      <c r="JC174" s="146">
        <v>6893306.8300000001</v>
      </c>
      <c r="JD174" s="146">
        <v>6916059.4699999997</v>
      </c>
      <c r="JE174" s="146">
        <v>6868180.4400000004</v>
      </c>
      <c r="JF174" s="146">
        <v>7029876.6399999997</v>
      </c>
      <c r="JG174" s="146">
        <v>7067129.6100000003</v>
      </c>
      <c r="JH174" s="146">
        <v>6965419.6600000001</v>
      </c>
      <c r="JI174" s="146">
        <v>7096262.0899999999</v>
      </c>
      <c r="JJ174" s="139">
        <f t="shared" si="890"/>
        <v>82864117.670000002</v>
      </c>
      <c r="JK174" s="146">
        <v>7078945.5599999996</v>
      </c>
      <c r="JL174" s="146">
        <v>7013485.04</v>
      </c>
      <c r="JM174" s="146">
        <v>7096019.3499999996</v>
      </c>
      <c r="JN174" s="146">
        <v>6975884.8499999996</v>
      </c>
      <c r="JO174" s="146">
        <v>6949632.1200000001</v>
      </c>
      <c r="JP174" s="146">
        <v>7176388.8399999999</v>
      </c>
      <c r="JQ174" s="146">
        <v>7116859</v>
      </c>
      <c r="JR174" s="146">
        <v>7065352.1699999999</v>
      </c>
      <c r="JS174" s="146">
        <v>7269871.0700000003</v>
      </c>
      <c r="JT174" s="146">
        <v>7355544.7199999997</v>
      </c>
      <c r="JU174" s="146">
        <v>7196275.0499999998</v>
      </c>
      <c r="JV174" s="146">
        <v>7259335.25</v>
      </c>
      <c r="JW174" s="139">
        <f t="shared" si="892"/>
        <v>85553593.019999996</v>
      </c>
      <c r="JX174" s="146">
        <v>7166298.04</v>
      </c>
      <c r="JY174" s="146">
        <v>7591653.9500000002</v>
      </c>
      <c r="JZ174" s="146">
        <v>7383634.75</v>
      </c>
      <c r="KA174" s="146">
        <v>7453730.9699999997</v>
      </c>
      <c r="KB174" s="146">
        <v>7339620.5800000001</v>
      </c>
      <c r="KC174" s="146">
        <v>7386039.1799999997</v>
      </c>
      <c r="KD174" s="146">
        <v>7614635.46</v>
      </c>
      <c r="KE174" s="146">
        <v>7525592.04</v>
      </c>
      <c r="KF174" s="146">
        <v>7569038.2699999996</v>
      </c>
      <c r="KG174" s="146">
        <v>7676406.5099999998</v>
      </c>
      <c r="KH174" s="146">
        <v>7534495</v>
      </c>
      <c r="KI174" s="146">
        <v>7544090.4299999997</v>
      </c>
      <c r="KJ174" s="139">
        <f t="shared" si="894"/>
        <v>89785235.180000007</v>
      </c>
      <c r="KK174" s="146">
        <v>7621269.0899999999</v>
      </c>
      <c r="KL174" s="146">
        <v>7457554.1399999997</v>
      </c>
      <c r="KM174" s="146">
        <v>7523644.8799999999</v>
      </c>
      <c r="KN174" s="146">
        <v>7463922.5199999996</v>
      </c>
      <c r="KO174" s="146">
        <v>7331011.0800000001</v>
      </c>
      <c r="KP174" s="146">
        <v>7344958.8200000003</v>
      </c>
      <c r="KQ174" s="146">
        <v>7446979.1100000003</v>
      </c>
      <c r="KR174" s="146">
        <v>7508749.5099999998</v>
      </c>
      <c r="KS174" s="146">
        <v>7585037.21</v>
      </c>
      <c r="KT174" s="146">
        <v>7618565.4699999997</v>
      </c>
      <c r="KU174" s="146">
        <v>7513684.6600000001</v>
      </c>
      <c r="KV174" s="146">
        <v>7155349.3799999999</v>
      </c>
      <c r="KW174" s="139">
        <f t="shared" si="896"/>
        <v>89570725.86999999</v>
      </c>
      <c r="KX174" s="146">
        <v>7039448.75</v>
      </c>
      <c r="KY174" s="146">
        <v>6962002.3399999999</v>
      </c>
      <c r="KZ174" s="146">
        <v>7249391.71</v>
      </c>
      <c r="LA174" s="146">
        <v>7019876.6900000004</v>
      </c>
      <c r="LB174" s="146">
        <v>7218081.1699999999</v>
      </c>
      <c r="LC174" s="146">
        <v>7212276.96</v>
      </c>
      <c r="LD174" s="146">
        <v>7153329.8700000001</v>
      </c>
      <c r="LE174" s="146">
        <v>7120261.8600000003</v>
      </c>
      <c r="LF174" s="146">
        <v>7336623</v>
      </c>
      <c r="LG174" s="146">
        <v>7489560.8399999999</v>
      </c>
      <c r="LH174" s="146">
        <v>7673171.7300000004</v>
      </c>
      <c r="LI174" s="146">
        <v>7373424.3799999999</v>
      </c>
      <c r="LJ174" s="139">
        <f t="shared" si="898"/>
        <v>86847449.299999997</v>
      </c>
      <c r="LK174" s="146">
        <v>7358222.2800000003</v>
      </c>
      <c r="LL174" s="146">
        <v>7167699.7800000003</v>
      </c>
      <c r="LM174" s="146">
        <v>7763469.5899999999</v>
      </c>
      <c r="LN174" s="146">
        <v>7649031.7199999997</v>
      </c>
      <c r="LO174" s="146">
        <v>7542350.8899999997</v>
      </c>
      <c r="LP174" s="146">
        <v>7645119.0599999996</v>
      </c>
      <c r="LQ174" s="146">
        <v>7720254.4900000002</v>
      </c>
      <c r="LR174" s="146">
        <v>7616026.8600000003</v>
      </c>
      <c r="LS174" s="146">
        <v>8014296.4900000002</v>
      </c>
      <c r="LT174" s="146">
        <v>7841340.1299999999</v>
      </c>
      <c r="LU174" s="146">
        <v>7780007.1100000003</v>
      </c>
      <c r="LV174" s="146">
        <v>7616621.71</v>
      </c>
      <c r="LW174" s="139">
        <f t="shared" si="900"/>
        <v>91714440.109999985</v>
      </c>
      <c r="LX174" s="146">
        <v>7455746.9900000002</v>
      </c>
      <c r="LY174" s="146">
        <v>7796088.79</v>
      </c>
      <c r="LZ174" s="146">
        <v>0</v>
      </c>
      <c r="MA174" s="146">
        <v>0</v>
      </c>
      <c r="MB174" s="146">
        <v>0</v>
      </c>
      <c r="MC174" s="146">
        <v>0</v>
      </c>
      <c r="MD174" s="146">
        <v>0</v>
      </c>
      <c r="ME174" s="146">
        <v>0</v>
      </c>
      <c r="MF174" s="146">
        <v>0</v>
      </c>
      <c r="MG174" s="146">
        <v>0</v>
      </c>
      <c r="MH174" s="146">
        <v>0</v>
      </c>
      <c r="MI174" s="146">
        <v>0</v>
      </c>
      <c r="MJ174" s="139">
        <f t="shared" si="902"/>
        <v>15251835.780000001</v>
      </c>
    </row>
    <row r="175" spans="1:348" x14ac:dyDescent="0.2">
      <c r="A175" s="58">
        <v>411211</v>
      </c>
      <c r="B175" s="43"/>
      <c r="C175" s="245" t="s">
        <v>141</v>
      </c>
      <c r="D175" s="205" t="s">
        <v>47</v>
      </c>
      <c r="E175" s="143">
        <v>98476.881989651141</v>
      </c>
      <c r="F175" s="143">
        <v>129940.74445000837</v>
      </c>
      <c r="G175" s="143">
        <v>157870.13854114505</v>
      </c>
      <c r="H175" s="143">
        <v>172341.84610248706</v>
      </c>
      <c r="I175" s="143">
        <v>178367.55132699051</v>
      </c>
      <c r="J175" s="139">
        <v>174962.44366549826</v>
      </c>
      <c r="K175" s="139">
        <v>14968.285761976298</v>
      </c>
      <c r="L175" s="139">
        <v>12831.747621432149</v>
      </c>
      <c r="M175" s="139">
        <v>14788.849941579036</v>
      </c>
      <c r="N175" s="139">
        <v>14759.639459188786</v>
      </c>
      <c r="O175" s="139">
        <v>14759.639459188786</v>
      </c>
      <c r="P175" s="139">
        <v>14646.970455683526</v>
      </c>
      <c r="Q175" s="139">
        <v>14759.639459188786</v>
      </c>
      <c r="R175" s="139">
        <v>14646.970455683526</v>
      </c>
      <c r="S175" s="139">
        <v>14646.970455683526</v>
      </c>
      <c r="T175" s="139">
        <v>14642.797529627776</v>
      </c>
      <c r="U175" s="139">
        <v>14642.797529627776</v>
      </c>
      <c r="V175" s="139">
        <v>14642.797529627776</v>
      </c>
      <c r="W175" s="139">
        <f t="shared" si="851"/>
        <v>174737.10565848771</v>
      </c>
      <c r="X175" s="139">
        <v>14354.865631781006</v>
      </c>
      <c r="Y175" s="139">
        <v>13132.19829744617</v>
      </c>
      <c r="Z175" s="139">
        <v>16399.599399098646</v>
      </c>
      <c r="AA175" s="139">
        <v>15535.803705558339</v>
      </c>
      <c r="AB175" s="139">
        <v>16695.87714905692</v>
      </c>
      <c r="AC175" s="139">
        <v>15068.435987314306</v>
      </c>
      <c r="AD175" s="139">
        <v>15085.127691537307</v>
      </c>
      <c r="AE175" s="139">
        <v>16754.298113837423</v>
      </c>
      <c r="AF175" s="139">
        <v>15355.424803872476</v>
      </c>
      <c r="AG175" s="139">
        <v>16787.681522283423</v>
      </c>
      <c r="AH175" s="139">
        <v>15894.675346352864</v>
      </c>
      <c r="AI175" s="139">
        <v>15894.675346352864</v>
      </c>
      <c r="AJ175" s="139">
        <f t="shared" si="853"/>
        <v>186958.66299449172</v>
      </c>
      <c r="AK175" s="146">
        <v>16537.305958938407</v>
      </c>
      <c r="AL175" s="146">
        <v>15748.622934401603</v>
      </c>
      <c r="AM175" s="146">
        <v>-258.72141545651812</v>
      </c>
      <c r="AN175" s="146">
        <v>15364.713737272577</v>
      </c>
      <c r="AO175" s="146">
        <v>15247.871807711568</v>
      </c>
      <c r="AP175" s="146">
        <v>14863.962610582541</v>
      </c>
      <c r="AQ175" s="146">
        <v>15477.382740777834</v>
      </c>
      <c r="AR175" s="146">
        <v>15477.382740777834</v>
      </c>
      <c r="AS175" s="146">
        <v>15477.382740777834</v>
      </c>
      <c r="AT175" s="146">
        <v>15477.382740777834</v>
      </c>
      <c r="AU175" s="146">
        <v>15068.435987314306</v>
      </c>
      <c r="AV175" s="146">
        <v>15272.909364046071</v>
      </c>
      <c r="AW175" s="139">
        <f t="shared" si="855"/>
        <v>169754.63194792185</v>
      </c>
      <c r="AX175" s="146">
        <v>16520.614254715409</v>
      </c>
      <c r="AY175" s="146">
        <v>16437.155733600401</v>
      </c>
      <c r="AZ175" s="146">
        <v>16065.765314638626</v>
      </c>
      <c r="BA175" s="146">
        <v>15744.450008345853</v>
      </c>
      <c r="BB175" s="146">
        <v>15744.450008345853</v>
      </c>
      <c r="BC175" s="146">
        <v>15744.450008345853</v>
      </c>
      <c r="BD175" s="146">
        <v>15723.5853780671</v>
      </c>
      <c r="BE175" s="146">
        <v>15197.796695042563</v>
      </c>
      <c r="BF175" s="146">
        <v>16195.126022366885</v>
      </c>
      <c r="BG175" s="146">
        <v>16011.517275913871</v>
      </c>
      <c r="BH175" s="146">
        <v>16520.614254715409</v>
      </c>
      <c r="BI175" s="139">
        <v>16282.757469537639</v>
      </c>
      <c r="BJ175" s="139">
        <f t="shared" si="857"/>
        <v>192188.28242363548</v>
      </c>
      <c r="BK175" s="146">
        <v>16282.757469537639</v>
      </c>
      <c r="BL175" s="146">
        <v>17046.402937739946</v>
      </c>
      <c r="BM175" s="146">
        <v>16332.832582206645</v>
      </c>
      <c r="BN175" s="146">
        <v>16291.103321649143</v>
      </c>
      <c r="BO175" s="146">
        <v>15748.622934401603</v>
      </c>
      <c r="BP175" s="146">
        <v>15898.848272408613</v>
      </c>
      <c r="BQ175" s="146">
        <v>15898.848272408613</v>
      </c>
      <c r="BR175" s="146">
        <v>17004.673677182443</v>
      </c>
      <c r="BS175" s="146">
        <v>16257.71991320314</v>
      </c>
      <c r="BT175" s="146">
        <v>15736.104156234353</v>
      </c>
      <c r="BU175" s="146">
        <v>13403.438491069939</v>
      </c>
      <c r="BV175" s="146">
        <v>14204.640293773995</v>
      </c>
      <c r="BW175" s="139">
        <f t="shared" si="859"/>
        <v>190105.9923218161</v>
      </c>
      <c r="BX175" s="146">
        <v>15648.472709063597</v>
      </c>
      <c r="BY175" s="146">
        <v>14926.556501418796</v>
      </c>
      <c r="BZ175" s="146">
        <v>15748.622934401603</v>
      </c>
      <c r="CA175" s="146">
        <v>15539.976631614089</v>
      </c>
      <c r="CB175" s="146">
        <v>15539.976631614089</v>
      </c>
      <c r="CC175" s="146">
        <v>14041.896177599734</v>
      </c>
      <c r="CD175" s="146">
        <v>14884.827240861294</v>
      </c>
      <c r="CE175" s="146">
        <v>14884.827240861294</v>
      </c>
      <c r="CF175" s="146">
        <v>19633.617092305125</v>
      </c>
      <c r="CG175" s="146">
        <v>15335.503254882324</v>
      </c>
      <c r="CH175" s="146">
        <v>15126.856952094809</v>
      </c>
      <c r="CI175" s="146">
        <v>15126.856952094809</v>
      </c>
      <c r="CJ175" s="139">
        <f t="shared" si="861"/>
        <v>186437.99031881159</v>
      </c>
      <c r="CK175" s="146">
        <v>15126.856952094809</v>
      </c>
      <c r="CL175" s="146">
        <v>15610.916374561844</v>
      </c>
      <c r="CM175" s="146">
        <v>15131.029878150561</v>
      </c>
      <c r="CN175" s="146">
        <v>15131.029878150561</v>
      </c>
      <c r="CO175" s="146">
        <v>14914.037723251544</v>
      </c>
      <c r="CP175" s="146">
        <v>14914.037723251544</v>
      </c>
      <c r="CQ175" s="146">
        <v>14914.037723251544</v>
      </c>
      <c r="CR175" s="146">
        <v>14404.940744450008</v>
      </c>
      <c r="CS175" s="146">
        <v>14442.497078951761</v>
      </c>
      <c r="CT175" s="146">
        <v>14096.144216324488</v>
      </c>
      <c r="CU175" s="146">
        <v>14096.144216324488</v>
      </c>
      <c r="CV175" s="146">
        <v>14150.392255049241</v>
      </c>
      <c r="CW175" s="139">
        <f t="shared" si="863"/>
        <v>176932.06476381241</v>
      </c>
      <c r="CX175" s="146">
        <v>14150.392255049241</v>
      </c>
      <c r="CY175" s="146">
        <v>14096.144216324488</v>
      </c>
      <c r="CZ175" s="146">
        <v>14434.151226840262</v>
      </c>
      <c r="DA175" s="146">
        <v>14434.151226840262</v>
      </c>
      <c r="DB175" s="146">
        <v>14434.151226840262</v>
      </c>
      <c r="DC175" s="146">
        <v>14267.23418461025</v>
      </c>
      <c r="DD175" s="146">
        <v>14267.23418461025</v>
      </c>
      <c r="DE175" s="146">
        <v>13854.114505090971</v>
      </c>
      <c r="DF175" s="146">
        <v>13445.167751627443</v>
      </c>
      <c r="DG175" s="146">
        <v>14275.580036721751</v>
      </c>
      <c r="DH175" s="146">
        <v>14325.655149390754</v>
      </c>
      <c r="DI175" s="146">
        <v>14091.971290268739</v>
      </c>
      <c r="DJ175" s="139">
        <f t="shared" si="865"/>
        <v>170075.94725421464</v>
      </c>
      <c r="DK175" s="146">
        <v>14091.971290268739</v>
      </c>
      <c r="DL175" s="146">
        <v>14709.564346519781</v>
      </c>
      <c r="DM175" s="146">
        <v>14659.489233850778</v>
      </c>
      <c r="DN175" s="146">
        <v>13979.302286763479</v>
      </c>
      <c r="DO175" s="146">
        <v>14321.482223335004</v>
      </c>
      <c r="DP175" s="146">
        <v>14321.482223335004</v>
      </c>
      <c r="DQ175" s="146">
        <v>14734.601902854281</v>
      </c>
      <c r="DR175" s="146">
        <v>14321.482223335004</v>
      </c>
      <c r="DS175" s="146">
        <v>14321.482223335004</v>
      </c>
      <c r="DT175" s="146">
        <v>14321.482223335004</v>
      </c>
      <c r="DU175" s="146">
        <v>15439.826406276081</v>
      </c>
      <c r="DV175" s="146">
        <v>13687.197462860961</v>
      </c>
      <c r="DW175" s="139">
        <f t="shared" si="867"/>
        <v>172909.36404606909</v>
      </c>
      <c r="DX175" s="146">
        <v>14051</v>
      </c>
      <c r="DY175" s="146">
        <v>14050</v>
      </c>
      <c r="DZ175" s="146">
        <v>12897.97</v>
      </c>
      <c r="EA175" s="146">
        <v>13068.1</v>
      </c>
      <c r="EB175" s="146">
        <v>12244</v>
      </c>
      <c r="EC175" s="146">
        <v>12656.11</v>
      </c>
      <c r="ED175" s="146">
        <v>12450.1</v>
      </c>
      <c r="EE175" s="146">
        <v>12862.09</v>
      </c>
      <c r="EF175" s="146">
        <v>11169.44</v>
      </c>
      <c r="EG175" s="146">
        <v>11705.35</v>
      </c>
      <c r="EH175" s="146">
        <v>11705.35</v>
      </c>
      <c r="EI175" s="146">
        <v>11705</v>
      </c>
      <c r="EJ175" s="139">
        <f t="shared" si="869"/>
        <v>150564.51</v>
      </c>
      <c r="EK175" s="146">
        <v>11861.35</v>
      </c>
      <c r="EL175" s="146">
        <v>12312</v>
      </c>
      <c r="EM175" s="146">
        <v>12312</v>
      </c>
      <c r="EN175" s="146">
        <v>12312</v>
      </c>
      <c r="EO175" s="146">
        <v>12312</v>
      </c>
      <c r="EP175" s="146">
        <v>12312</v>
      </c>
      <c r="EQ175" s="146">
        <v>12312</v>
      </c>
      <c r="ER175" s="146">
        <v>12060.1</v>
      </c>
      <c r="ES175" s="146">
        <v>11571</v>
      </c>
      <c r="ET175" s="146">
        <v>11612</v>
      </c>
      <c r="EU175" s="146">
        <v>16952</v>
      </c>
      <c r="EV175" s="146">
        <v>12146</v>
      </c>
      <c r="EW175" s="139">
        <f t="shared" si="871"/>
        <v>150074.45000000001</v>
      </c>
      <c r="EX175" s="146">
        <v>12146</v>
      </c>
      <c r="EY175" s="146">
        <v>12996</v>
      </c>
      <c r="EZ175" s="146">
        <v>11863</v>
      </c>
      <c r="FA175" s="146">
        <v>11839</v>
      </c>
      <c r="FB175" s="146">
        <v>11839</v>
      </c>
      <c r="FC175" s="146">
        <v>11839</v>
      </c>
      <c r="FD175" s="146">
        <v>11839</v>
      </c>
      <c r="FE175" s="146">
        <v>11839</v>
      </c>
      <c r="FF175" s="146">
        <v>11839</v>
      </c>
      <c r="FG175" s="146">
        <v>10693.29</v>
      </c>
      <c r="FH175" s="146">
        <v>10870</v>
      </c>
      <c r="FI175" s="146">
        <v>10587</v>
      </c>
      <c r="FJ175" s="139">
        <f t="shared" si="873"/>
        <v>140189.29</v>
      </c>
      <c r="FK175" s="146">
        <v>10587.45</v>
      </c>
      <c r="FL175" s="146">
        <v>10947.07</v>
      </c>
      <c r="FM175" s="146">
        <v>10536</v>
      </c>
      <c r="FN175" s="146">
        <v>10536</v>
      </c>
      <c r="FO175" s="146">
        <v>10137</v>
      </c>
      <c r="FP175" s="146">
        <v>10137</v>
      </c>
      <c r="FQ175" s="146">
        <v>10137</v>
      </c>
      <c r="FR175" s="146">
        <v>8018</v>
      </c>
      <c r="FS175" s="146">
        <v>9485</v>
      </c>
      <c r="FT175" s="146">
        <v>9236</v>
      </c>
      <c r="FU175" s="146">
        <v>9136</v>
      </c>
      <c r="FV175" s="146">
        <v>8776</v>
      </c>
      <c r="FW175" s="139">
        <f t="shared" si="875"/>
        <v>117668.52</v>
      </c>
      <c r="FX175" s="146">
        <v>8737</v>
      </c>
      <c r="FY175" s="146">
        <v>8704</v>
      </c>
      <c r="FZ175" s="146">
        <v>8618</v>
      </c>
      <c r="GA175" s="146">
        <v>8618</v>
      </c>
      <c r="GB175" s="146">
        <v>8618</v>
      </c>
      <c r="GC175" s="146">
        <v>7807</v>
      </c>
      <c r="GD175" s="146">
        <v>7807</v>
      </c>
      <c r="GE175" s="146">
        <v>7807</v>
      </c>
      <c r="GF175" s="146">
        <v>7807</v>
      </c>
      <c r="GG175" s="146">
        <v>7807</v>
      </c>
      <c r="GH175" s="146">
        <v>7807.35</v>
      </c>
      <c r="GI175" s="146">
        <v>7167.28</v>
      </c>
      <c r="GJ175" s="139">
        <f t="shared" si="877"/>
        <v>97304.63</v>
      </c>
      <c r="GK175" s="146">
        <v>7355.53</v>
      </c>
      <c r="GL175" s="146">
        <v>7355.53</v>
      </c>
      <c r="GM175" s="146">
        <v>6929.97</v>
      </c>
      <c r="GN175" s="146">
        <v>6929.97</v>
      </c>
      <c r="GO175" s="146">
        <v>6929.97</v>
      </c>
      <c r="GP175" s="146">
        <v>6929.97</v>
      </c>
      <c r="GQ175" s="146">
        <v>6929.97</v>
      </c>
      <c r="GR175" s="146">
        <v>5844.93</v>
      </c>
      <c r="GS175" s="146">
        <v>6387.45</v>
      </c>
      <c r="GT175" s="146">
        <v>6387.45</v>
      </c>
      <c r="GU175" s="146">
        <v>6387.45</v>
      </c>
      <c r="GV175" s="146">
        <v>6387.45</v>
      </c>
      <c r="GW175" s="139">
        <f t="shared" si="879"/>
        <v>80755.64</v>
      </c>
      <c r="GX175" s="146">
        <v>6387.45</v>
      </c>
      <c r="GY175" s="146">
        <v>6400.05</v>
      </c>
      <c r="GZ175" s="146">
        <v>6393.75</v>
      </c>
      <c r="HA175" s="146">
        <v>6393.75</v>
      </c>
      <c r="HB175" s="146">
        <v>6393.75</v>
      </c>
      <c r="HC175" s="146">
        <v>6393.75</v>
      </c>
      <c r="HD175" s="146">
        <v>6393.75</v>
      </c>
      <c r="HE175" s="146">
        <v>6393.75</v>
      </c>
      <c r="HF175" s="146">
        <v>6393.75</v>
      </c>
      <c r="HG175" s="146">
        <v>6393.75</v>
      </c>
      <c r="HH175" s="146">
        <v>6393.75</v>
      </c>
      <c r="HI175" s="146">
        <v>6265</v>
      </c>
      <c r="HJ175" s="139">
        <f t="shared" si="881"/>
        <v>76596.25</v>
      </c>
      <c r="HK175" s="146">
        <v>6265</v>
      </c>
      <c r="HL175" s="146">
        <v>6265</v>
      </c>
      <c r="HM175" s="146">
        <v>6265</v>
      </c>
      <c r="HN175" s="146">
        <v>6265</v>
      </c>
      <c r="HO175" s="146">
        <v>5907.130000000001</v>
      </c>
      <c r="HP175" s="146">
        <v>5907.130000000001</v>
      </c>
      <c r="HQ175" s="146">
        <v>5723.18</v>
      </c>
      <c r="HR175" s="146">
        <v>4251.58</v>
      </c>
      <c r="HS175" s="146">
        <v>5723.18</v>
      </c>
      <c r="HT175" s="146">
        <v>5723.18</v>
      </c>
      <c r="HU175" s="146">
        <v>5723.18</v>
      </c>
      <c r="HV175" s="146">
        <v>5723.18</v>
      </c>
      <c r="HW175" s="139">
        <f t="shared" si="883"/>
        <v>69741.740000000005</v>
      </c>
      <c r="HX175" s="146">
        <v>5723.18</v>
      </c>
      <c r="HY175" s="146">
        <v>5723.18</v>
      </c>
      <c r="HZ175" s="146">
        <v>5723.18</v>
      </c>
      <c r="IA175" s="146">
        <v>5723.18</v>
      </c>
      <c r="IB175" s="146">
        <v>5723.18</v>
      </c>
      <c r="IC175" s="146">
        <v>5723.18</v>
      </c>
      <c r="ID175" s="146">
        <v>5723.18</v>
      </c>
      <c r="IE175" s="146">
        <v>5723.18</v>
      </c>
      <c r="IF175" s="146">
        <v>5723.18</v>
      </c>
      <c r="IG175" s="146">
        <v>5243.24</v>
      </c>
      <c r="IH175" s="146">
        <v>5243.24</v>
      </c>
      <c r="II175" s="146">
        <v>5243.24</v>
      </c>
      <c r="IJ175" s="139">
        <f t="shared" si="886"/>
        <v>67238.34</v>
      </c>
      <c r="IK175" s="146">
        <v>5279.9</v>
      </c>
      <c r="IL175" s="146">
        <v>5279.9</v>
      </c>
      <c r="IM175" s="146">
        <v>5396.41</v>
      </c>
      <c r="IN175" s="146">
        <v>5279.9</v>
      </c>
      <c r="IO175" s="146">
        <v>4029.08</v>
      </c>
      <c r="IP175" s="146">
        <v>4640.68</v>
      </c>
      <c r="IQ175" s="146">
        <v>4640.68</v>
      </c>
      <c r="IR175" s="146">
        <v>4640.68</v>
      </c>
      <c r="IS175" s="146">
        <v>4640.68</v>
      </c>
      <c r="IT175" s="146">
        <v>4659.1899999999996</v>
      </c>
      <c r="IU175" s="146">
        <v>4659.1899999999996</v>
      </c>
      <c r="IV175" s="146">
        <v>4659.1899999999996</v>
      </c>
      <c r="IW175" s="139">
        <f t="shared" si="888"/>
        <v>57805.48000000001</v>
      </c>
      <c r="IX175" s="146">
        <v>4184.8100000000004</v>
      </c>
      <c r="IY175" s="146">
        <v>4184.8100000000004</v>
      </c>
      <c r="IZ175" s="146">
        <v>4184.8100000000004</v>
      </c>
      <c r="JA175" s="146">
        <v>4184.8100000000004</v>
      </c>
      <c r="JB175" s="146">
        <v>3689.83</v>
      </c>
      <c r="JC175" s="146">
        <v>3689.83</v>
      </c>
      <c r="JD175" s="146">
        <v>3689.83</v>
      </c>
      <c r="JE175" s="146">
        <v>3689.83</v>
      </c>
      <c r="JF175" s="146">
        <v>3668.88</v>
      </c>
      <c r="JG175" s="146">
        <v>3689.83</v>
      </c>
      <c r="JH175" s="146">
        <v>3689.83</v>
      </c>
      <c r="JI175" s="146">
        <v>3740.91</v>
      </c>
      <c r="JJ175" s="139">
        <f t="shared" si="890"/>
        <v>46288.010000000009</v>
      </c>
      <c r="JK175" s="146">
        <v>3689.83</v>
      </c>
      <c r="JL175" s="146">
        <v>3852.09</v>
      </c>
      <c r="JM175" s="146">
        <v>3770.96</v>
      </c>
      <c r="JN175" s="146">
        <v>3812.39</v>
      </c>
      <c r="JO175" s="146">
        <v>3812.39</v>
      </c>
      <c r="JP175" s="146">
        <v>3812.39</v>
      </c>
      <c r="JQ175" s="146">
        <v>3812.39</v>
      </c>
      <c r="JR175" s="146">
        <v>3812.39</v>
      </c>
      <c r="JS175" s="146">
        <v>3812.39</v>
      </c>
      <c r="JT175" s="146">
        <v>3382.16</v>
      </c>
      <c r="JU175" s="146">
        <v>3382.16</v>
      </c>
      <c r="JV175" s="146">
        <v>3382.16</v>
      </c>
      <c r="JW175" s="139">
        <f t="shared" si="892"/>
        <v>44333.700000000012</v>
      </c>
      <c r="JX175" s="146">
        <v>3382.16</v>
      </c>
      <c r="JY175" s="146">
        <v>3564.68</v>
      </c>
      <c r="JZ175" s="146">
        <v>3473.42</v>
      </c>
      <c r="KA175" s="146">
        <v>3176.44</v>
      </c>
      <c r="KB175" s="146">
        <v>3176.44</v>
      </c>
      <c r="KC175" s="146">
        <v>3176.44</v>
      </c>
      <c r="KD175" s="146">
        <v>3176.44</v>
      </c>
      <c r="KE175" s="146">
        <v>3176.44</v>
      </c>
      <c r="KF175" s="146">
        <v>3176.44</v>
      </c>
      <c r="KG175" s="146">
        <v>3176.44</v>
      </c>
      <c r="KH175" s="146">
        <v>3176.44</v>
      </c>
      <c r="KI175" s="146">
        <v>3224.05</v>
      </c>
      <c r="KJ175" s="139">
        <f t="shared" si="894"/>
        <v>39055.829999999994</v>
      </c>
      <c r="KK175" s="146">
        <v>1910.79</v>
      </c>
      <c r="KL175" s="146">
        <v>2731.66</v>
      </c>
      <c r="KM175" s="146">
        <v>2395.9699999999998</v>
      </c>
      <c r="KN175" s="146">
        <v>2395.9699999999998</v>
      </c>
      <c r="KO175" s="146">
        <v>2395.9699999999998</v>
      </c>
      <c r="KP175" s="146">
        <v>2395.9699999999998</v>
      </c>
      <c r="KQ175" s="146">
        <v>2395.9699999999998</v>
      </c>
      <c r="KR175" s="146">
        <v>2395.9699999999998</v>
      </c>
      <c r="KS175" s="146">
        <v>2395.9699999999998</v>
      </c>
      <c r="KT175" s="146">
        <v>2395.9699999999998</v>
      </c>
      <c r="KU175" s="146">
        <v>2395.9699999999998</v>
      </c>
      <c r="KV175" s="146">
        <v>2443.87</v>
      </c>
      <c r="KW175" s="139">
        <f t="shared" si="896"/>
        <v>28650.050000000003</v>
      </c>
      <c r="KX175" s="146">
        <v>2504.94</v>
      </c>
      <c r="KY175" s="146">
        <v>2504.94</v>
      </c>
      <c r="KZ175" s="146">
        <v>2504.94</v>
      </c>
      <c r="LA175" s="146">
        <v>2504.94</v>
      </c>
      <c r="LB175" s="146">
        <v>2251.77</v>
      </c>
      <c r="LC175" s="146">
        <v>2251.77</v>
      </c>
      <c r="LD175" s="146">
        <v>2251.77</v>
      </c>
      <c r="LE175" s="146">
        <v>2251.77</v>
      </c>
      <c r="LF175" s="146">
        <v>2251.77</v>
      </c>
      <c r="LG175" s="146">
        <v>2251.77</v>
      </c>
      <c r="LH175" s="146">
        <v>2251.77</v>
      </c>
      <c r="LI175" s="146">
        <v>2447.77</v>
      </c>
      <c r="LJ175" s="139">
        <f t="shared" si="898"/>
        <v>28229.920000000002</v>
      </c>
      <c r="LK175" s="146">
        <v>2330.56</v>
      </c>
      <c r="LL175" s="146">
        <v>2654.41</v>
      </c>
      <c r="LM175" s="146">
        <v>1330.3</v>
      </c>
      <c r="LN175" s="146">
        <v>1223.97</v>
      </c>
      <c r="LO175" s="146">
        <v>1223.97</v>
      </c>
      <c r="LP175" s="146">
        <v>1223.97</v>
      </c>
      <c r="LQ175" s="146">
        <v>1223.97</v>
      </c>
      <c r="LR175" s="146">
        <v>1223.97</v>
      </c>
      <c r="LS175" s="146">
        <v>1223.97</v>
      </c>
      <c r="LT175" s="146">
        <v>1223.97</v>
      </c>
      <c r="LU175" s="146">
        <v>1223.97</v>
      </c>
      <c r="LV175" s="146">
        <v>1223.97</v>
      </c>
      <c r="LW175" s="139">
        <f t="shared" si="900"/>
        <v>17330.999999999996</v>
      </c>
      <c r="LX175" s="146">
        <v>1223.97</v>
      </c>
      <c r="LY175" s="146">
        <v>1351.23</v>
      </c>
      <c r="LZ175" s="146">
        <v>0</v>
      </c>
      <c r="MA175" s="146">
        <v>0</v>
      </c>
      <c r="MB175" s="146">
        <v>0</v>
      </c>
      <c r="MC175" s="146">
        <v>0</v>
      </c>
      <c r="MD175" s="146">
        <v>0</v>
      </c>
      <c r="ME175" s="146">
        <v>0</v>
      </c>
      <c r="MF175" s="146">
        <v>0</v>
      </c>
      <c r="MG175" s="146">
        <v>0</v>
      </c>
      <c r="MH175" s="146">
        <v>0</v>
      </c>
      <c r="MI175" s="146">
        <v>0</v>
      </c>
      <c r="MJ175" s="139">
        <f t="shared" si="902"/>
        <v>2575.1999999999998</v>
      </c>
    </row>
    <row r="176" spans="1:348" x14ac:dyDescent="0.2">
      <c r="A176" s="58">
        <v>411212</v>
      </c>
      <c r="B176" s="43"/>
      <c r="C176" s="245" t="s">
        <v>385</v>
      </c>
      <c r="D176" s="205" t="s">
        <v>48</v>
      </c>
      <c r="E176" s="143">
        <v>4528584.5434818892</v>
      </c>
      <c r="F176" s="143">
        <v>6702825.0709397439</v>
      </c>
      <c r="G176" s="143">
        <v>9286066.5998998508</v>
      </c>
      <c r="H176" s="143">
        <v>11286826.072441995</v>
      </c>
      <c r="I176" s="143">
        <v>12925801.201802706</v>
      </c>
      <c r="J176" s="139">
        <v>14650045.902186614</v>
      </c>
      <c r="K176" s="139">
        <v>1280332.9994992488</v>
      </c>
      <c r="L176" s="139">
        <v>1349219.6628275746</v>
      </c>
      <c r="M176" s="139">
        <v>1356668.335837089</v>
      </c>
      <c r="N176" s="139">
        <v>1352524.620263729</v>
      </c>
      <c r="O176" s="139">
        <v>1341783.5085962277</v>
      </c>
      <c r="P176" s="139">
        <v>1380174.4283091305</v>
      </c>
      <c r="Q176" s="139">
        <v>1374106.9938240696</v>
      </c>
      <c r="R176" s="139">
        <v>1358558.6713403438</v>
      </c>
      <c r="S176" s="139">
        <v>1371336.1709230512</v>
      </c>
      <c r="T176" s="139">
        <v>1368143.8824904023</v>
      </c>
      <c r="U176" s="139">
        <v>1406000.6676681689</v>
      </c>
      <c r="V176" s="139">
        <v>1382240.026706727</v>
      </c>
      <c r="W176" s="139">
        <f t="shared" si="851"/>
        <v>16321089.968285764</v>
      </c>
      <c r="X176" s="139">
        <v>1457715.7402770824</v>
      </c>
      <c r="Y176" s="139">
        <v>1496599.0652645638</v>
      </c>
      <c r="Z176" s="139">
        <v>1518398.4309798032</v>
      </c>
      <c r="AA176" s="139">
        <v>1507298.4476715073</v>
      </c>
      <c r="AB176" s="139">
        <v>1513837.4228008681</v>
      </c>
      <c r="AC176" s="139">
        <v>1520338.841595727</v>
      </c>
      <c r="AD176" s="139">
        <v>1515014.1879485894</v>
      </c>
      <c r="AE176" s="139">
        <v>1542601.4021031549</v>
      </c>
      <c r="AF176" s="139">
        <v>1521774.5368052078</v>
      </c>
      <c r="AG176" s="139">
        <v>1575484.0594224671</v>
      </c>
      <c r="AH176" s="139">
        <v>1579752.9627774998</v>
      </c>
      <c r="AI176" s="139">
        <v>1609230.5124353198</v>
      </c>
      <c r="AJ176" s="139">
        <f t="shared" si="853"/>
        <v>18358045.610081792</v>
      </c>
      <c r="AK176" s="146">
        <v>1686208.4793857455</v>
      </c>
      <c r="AL176" s="146">
        <v>1651051.5773660492</v>
      </c>
      <c r="AM176" s="146">
        <v>1665218.6613253213</v>
      </c>
      <c r="AN176" s="146">
        <v>1683400.1001502255</v>
      </c>
      <c r="AO176" s="146">
        <v>1670021.6992154899</v>
      </c>
      <c r="AP176" s="146">
        <v>1694571.0232014689</v>
      </c>
      <c r="AQ176" s="146">
        <v>1739008.5127691538</v>
      </c>
      <c r="AR176" s="146">
        <v>1722688.1989651145</v>
      </c>
      <c r="AS176" s="146">
        <v>1726026.5398097148</v>
      </c>
      <c r="AT176" s="146">
        <v>1729982.4737105661</v>
      </c>
      <c r="AU176" s="146">
        <v>1740944.7504590219</v>
      </c>
      <c r="AV176" s="146">
        <v>1756843.5987314305</v>
      </c>
      <c r="AW176" s="139">
        <f t="shared" si="855"/>
        <v>20465965.615089305</v>
      </c>
      <c r="AX176" s="146">
        <v>1742013.019529294</v>
      </c>
      <c r="AY176" s="146">
        <v>1848243.1981305291</v>
      </c>
      <c r="AZ176" s="146">
        <v>1832932.7324319812</v>
      </c>
      <c r="BA176" s="146">
        <v>1855971.4571857788</v>
      </c>
      <c r="BB176" s="146">
        <v>1842501.2518778169</v>
      </c>
      <c r="BC176" s="146">
        <v>1858975.9639459189</v>
      </c>
      <c r="BD176" s="146">
        <v>1834405.7753296613</v>
      </c>
      <c r="BE176" s="146">
        <v>1837744.1161742616</v>
      </c>
      <c r="BF176" s="146">
        <v>1976969.6210983142</v>
      </c>
      <c r="BG176" s="146">
        <v>1990381.4054414956</v>
      </c>
      <c r="BH176" s="146">
        <v>2012798.3642129863</v>
      </c>
      <c r="BI176" s="139">
        <v>2011066.5998998499</v>
      </c>
      <c r="BJ176" s="139">
        <f t="shared" si="857"/>
        <v>22644003.50525789</v>
      </c>
      <c r="BK176" s="146">
        <v>2041032.3819061927</v>
      </c>
      <c r="BL176" s="146">
        <v>2082903.5219495913</v>
      </c>
      <c r="BM176" s="146">
        <v>2105024.2029711236</v>
      </c>
      <c r="BN176" s="146">
        <v>2100296.2777499584</v>
      </c>
      <c r="BO176" s="146">
        <v>2112790.0183608751</v>
      </c>
      <c r="BP176" s="146">
        <v>2097295.9439158738</v>
      </c>
      <c r="BQ176" s="146">
        <v>2109560.1735937237</v>
      </c>
      <c r="BR176" s="146">
        <v>2100091.8043732266</v>
      </c>
      <c r="BS176" s="146">
        <v>2131922.8843264901</v>
      </c>
      <c r="BT176" s="146">
        <v>2112147.3877482889</v>
      </c>
      <c r="BU176" s="146">
        <v>2115848.7731597396</v>
      </c>
      <c r="BV176" s="146">
        <v>2120931.3970956434</v>
      </c>
      <c r="BW176" s="139">
        <f t="shared" si="859"/>
        <v>25229844.767150726</v>
      </c>
      <c r="BX176" s="146">
        <v>2127503.7556334506</v>
      </c>
      <c r="BY176" s="146">
        <v>2116892.004673677</v>
      </c>
      <c r="BZ176" s="146">
        <v>2234885.6618260723</v>
      </c>
      <c r="CA176" s="146">
        <v>2242576.3645468205</v>
      </c>
      <c r="CB176" s="146">
        <v>2232114.8389250543</v>
      </c>
      <c r="CC176" s="146">
        <v>2245313.8040393922</v>
      </c>
      <c r="CD176" s="146">
        <v>2237694.0410615928</v>
      </c>
      <c r="CE176" s="146">
        <v>2212823.4017693209</v>
      </c>
      <c r="CF176" s="146">
        <v>2271578.2006342849</v>
      </c>
      <c r="CG176" s="146">
        <v>2288161.4087798367</v>
      </c>
      <c r="CH176" s="146">
        <v>2249991.6541478885</v>
      </c>
      <c r="CI176" s="146">
        <v>2283145.551660825</v>
      </c>
      <c r="CJ176" s="139">
        <f t="shared" si="861"/>
        <v>26742680.687698219</v>
      </c>
      <c r="CK176" s="146">
        <v>2268744.7838424305</v>
      </c>
      <c r="CL176" s="146">
        <v>2380983.9759639464</v>
      </c>
      <c r="CM176" s="146">
        <v>2408571.1901185112</v>
      </c>
      <c r="CN176" s="146">
        <v>2352503.7556334506</v>
      </c>
      <c r="CO176" s="146">
        <v>2374094.4750459027</v>
      </c>
      <c r="CP176" s="146">
        <v>2384852.2784176264</v>
      </c>
      <c r="CQ176" s="146">
        <v>2362990.3188115507</v>
      </c>
      <c r="CR176" s="146">
        <v>2379903.1881155064</v>
      </c>
      <c r="CS176" s="146">
        <v>2372475.3797362712</v>
      </c>
      <c r="CT176" s="146">
        <v>2379886.4964112835</v>
      </c>
      <c r="CU176" s="146">
        <v>2393102.1532298452</v>
      </c>
      <c r="CV176" s="146">
        <v>2400976.4646970457</v>
      </c>
      <c r="CW176" s="139">
        <f t="shared" si="863"/>
        <v>28459084.460023366</v>
      </c>
      <c r="CX176" s="146">
        <v>2424186.2794191288</v>
      </c>
      <c r="CY176" s="146">
        <v>2411054.0811216827</v>
      </c>
      <c r="CZ176" s="146">
        <v>2456922.8843264901</v>
      </c>
      <c r="DA176" s="146">
        <v>2469579.3690535808</v>
      </c>
      <c r="DB176" s="146">
        <v>2467814.2213319978</v>
      </c>
      <c r="DC176" s="146">
        <v>2507511.2669003508</v>
      </c>
      <c r="DD176" s="146">
        <v>2476247.7048906693</v>
      </c>
      <c r="DE176" s="146">
        <v>2487184.944082791</v>
      </c>
      <c r="DF176" s="146">
        <v>2460156.9020196963</v>
      </c>
      <c r="DG176" s="146">
        <v>2495722.7507928559</v>
      </c>
      <c r="DH176" s="146">
        <v>2573714.7387748291</v>
      </c>
      <c r="DI176" s="146">
        <v>2537218.3274912369</v>
      </c>
      <c r="DJ176" s="139">
        <f t="shared" si="865"/>
        <v>29767313.470205307</v>
      </c>
      <c r="DK176" s="146">
        <v>2572679.8531130031</v>
      </c>
      <c r="DL176" s="146">
        <v>2619921.5489901523</v>
      </c>
      <c r="DM176" s="146">
        <v>2592764.146219329</v>
      </c>
      <c r="DN176" s="146">
        <v>2591599.8998497748</v>
      </c>
      <c r="DO176" s="146">
        <v>2574641.1283592056</v>
      </c>
      <c r="DP176" s="146">
        <v>2600150.2253380073</v>
      </c>
      <c r="DQ176" s="146">
        <v>2550905.5249540978</v>
      </c>
      <c r="DR176" s="146">
        <v>2549628.6095810384</v>
      </c>
      <c r="DS176" s="146">
        <v>2614993.323318311</v>
      </c>
      <c r="DT176" s="146">
        <v>2607273.4101151726</v>
      </c>
      <c r="DU176" s="146">
        <v>2861888.6663328325</v>
      </c>
      <c r="DV176" s="146">
        <v>2608650.4757135701</v>
      </c>
      <c r="DW176" s="139">
        <f t="shared" si="867"/>
        <v>31345096.811884496</v>
      </c>
      <c r="DX176" s="146">
        <v>2621868</v>
      </c>
      <c r="DY176" s="146">
        <v>2607642</v>
      </c>
      <c r="DZ176" s="146">
        <v>2630637.92</v>
      </c>
      <c r="EA176" s="146">
        <v>2645560.13</v>
      </c>
      <c r="EB176" s="146">
        <v>2648108</v>
      </c>
      <c r="EC176" s="146">
        <v>2642978.7200000002</v>
      </c>
      <c r="ED176" s="146">
        <v>2625593.27</v>
      </c>
      <c r="EE176" s="146">
        <v>2611018.5699999998</v>
      </c>
      <c r="EF176" s="146">
        <v>2616365.61</v>
      </c>
      <c r="EG176" s="146">
        <v>2641692.8199999998</v>
      </c>
      <c r="EH176" s="146">
        <v>2644252.9900000002</v>
      </c>
      <c r="EI176" s="146">
        <v>2613239</v>
      </c>
      <c r="EJ176" s="139">
        <f t="shared" si="869"/>
        <v>31548957.030000001</v>
      </c>
      <c r="EK176" s="146">
        <v>2726616.49</v>
      </c>
      <c r="EL176" s="146">
        <v>2730601</v>
      </c>
      <c r="EM176" s="146">
        <v>2759236</v>
      </c>
      <c r="EN176" s="146">
        <v>2761237</v>
      </c>
      <c r="EO176" s="146">
        <v>2730114</v>
      </c>
      <c r="EP176" s="146">
        <v>2750357</v>
      </c>
      <c r="EQ176" s="146">
        <v>2834637</v>
      </c>
      <c r="ER176" s="146">
        <v>2817894.98</v>
      </c>
      <c r="ES176" s="146">
        <v>2884667</v>
      </c>
      <c r="ET176" s="146">
        <v>2853901</v>
      </c>
      <c r="EU176" s="146">
        <v>2850617</v>
      </c>
      <c r="EV176" s="146">
        <v>2855146</v>
      </c>
      <c r="EW176" s="139">
        <f t="shared" si="871"/>
        <v>33555024.469999999</v>
      </c>
      <c r="EX176" s="146">
        <v>2854792</v>
      </c>
      <c r="EY176" s="146">
        <v>2864973</v>
      </c>
      <c r="EZ176" s="146">
        <v>2867748</v>
      </c>
      <c r="FA176" s="146">
        <v>2860004</v>
      </c>
      <c r="FB176" s="146">
        <v>2873911</v>
      </c>
      <c r="FC176" s="146">
        <v>2860318</v>
      </c>
      <c r="FD176" s="146">
        <v>2907134</v>
      </c>
      <c r="FE176" s="146">
        <v>2884820</v>
      </c>
      <c r="FF176" s="146">
        <v>2924350</v>
      </c>
      <c r="FG176" s="146">
        <v>2928222.16</v>
      </c>
      <c r="FH176" s="146">
        <v>2917896</v>
      </c>
      <c r="FI176" s="146">
        <v>2935466</v>
      </c>
      <c r="FJ176" s="139">
        <f t="shared" si="873"/>
        <v>34679634.159999996</v>
      </c>
      <c r="FK176" s="146">
        <v>2930145.58</v>
      </c>
      <c r="FL176" s="146">
        <v>2929595.64</v>
      </c>
      <c r="FM176" s="146">
        <v>2956695</v>
      </c>
      <c r="FN176" s="146">
        <v>2914336</v>
      </c>
      <c r="FO176" s="146">
        <v>2938764</v>
      </c>
      <c r="FP176" s="146">
        <v>2940875</v>
      </c>
      <c r="FQ176" s="146">
        <v>2955801</v>
      </c>
      <c r="FR176" s="146">
        <v>2958508</v>
      </c>
      <c r="FS176" s="146">
        <v>2973976</v>
      </c>
      <c r="FT176" s="146">
        <v>2942617</v>
      </c>
      <c r="FU176" s="146">
        <v>2959892</v>
      </c>
      <c r="FV176" s="146">
        <v>2971420</v>
      </c>
      <c r="FW176" s="139">
        <f t="shared" si="875"/>
        <v>35372625.219999999</v>
      </c>
      <c r="FX176" s="146">
        <v>2968214</v>
      </c>
      <c r="FY176" s="146">
        <v>2959906</v>
      </c>
      <c r="FZ176" s="146">
        <v>3033453</v>
      </c>
      <c r="GA176" s="146">
        <v>2962896</v>
      </c>
      <c r="GB176" s="146">
        <v>2978025</v>
      </c>
      <c r="GC176" s="146">
        <v>2972626</v>
      </c>
      <c r="GD176" s="146">
        <v>2951721</v>
      </c>
      <c r="GE176" s="146">
        <v>2982564</v>
      </c>
      <c r="GF176" s="146">
        <v>2997945</v>
      </c>
      <c r="GG176" s="146">
        <v>2976210</v>
      </c>
      <c r="GH176" s="146">
        <v>2982001.3</v>
      </c>
      <c r="GI176" s="146">
        <v>2963572.23</v>
      </c>
      <c r="GJ176" s="139">
        <f t="shared" si="877"/>
        <v>35729133.530000001</v>
      </c>
      <c r="GK176" s="146">
        <v>3091614.93</v>
      </c>
      <c r="GL176" s="146">
        <v>2997751.32</v>
      </c>
      <c r="GM176" s="146">
        <v>2975110.24</v>
      </c>
      <c r="GN176" s="146">
        <v>2959336.77</v>
      </c>
      <c r="GO176" s="146">
        <v>2970944.94</v>
      </c>
      <c r="GP176" s="146">
        <v>2955949.13</v>
      </c>
      <c r="GQ176" s="146">
        <v>2962610.78</v>
      </c>
      <c r="GR176" s="146">
        <v>2969310.93</v>
      </c>
      <c r="GS176" s="146">
        <v>2962731.1</v>
      </c>
      <c r="GT176" s="146">
        <v>2954138.69</v>
      </c>
      <c r="GU176" s="146">
        <v>2966155.34</v>
      </c>
      <c r="GV176" s="146">
        <v>2955366.07</v>
      </c>
      <c r="GW176" s="139">
        <f t="shared" si="879"/>
        <v>35721020.240000002</v>
      </c>
      <c r="GX176" s="146">
        <v>2963259.75</v>
      </c>
      <c r="GY176" s="146">
        <v>2953467.45</v>
      </c>
      <c r="GZ176" s="146">
        <v>2928490.62</v>
      </c>
      <c r="HA176" s="146">
        <v>2935063.62</v>
      </c>
      <c r="HB176" s="146">
        <v>2913055.39</v>
      </c>
      <c r="HC176" s="146">
        <v>2903031.05</v>
      </c>
      <c r="HD176" s="146">
        <v>2887372.59</v>
      </c>
      <c r="HE176" s="146">
        <v>2838776.72</v>
      </c>
      <c r="HF176" s="146">
        <v>2834135.88</v>
      </c>
      <c r="HG176" s="146">
        <v>2815837.75</v>
      </c>
      <c r="HH176" s="146">
        <v>2809966</v>
      </c>
      <c r="HI176" s="146">
        <v>2791172.36</v>
      </c>
      <c r="HJ176" s="139">
        <f t="shared" si="881"/>
        <v>34573629.18</v>
      </c>
      <c r="HK176" s="146">
        <v>2778426.77</v>
      </c>
      <c r="HL176" s="146">
        <v>2761996.06</v>
      </c>
      <c r="HM176" s="146">
        <v>2760783.8899999997</v>
      </c>
      <c r="HN176" s="146">
        <v>2746657.9100000011</v>
      </c>
      <c r="HO176" s="146">
        <v>2727066.6199999992</v>
      </c>
      <c r="HP176" s="146">
        <v>2716136.1300000008</v>
      </c>
      <c r="HQ176" s="146">
        <v>2705412.1300000008</v>
      </c>
      <c r="HR176" s="146">
        <v>2697871.22</v>
      </c>
      <c r="HS176" s="146">
        <v>2685487.04</v>
      </c>
      <c r="HT176" s="146">
        <v>2677720.64</v>
      </c>
      <c r="HU176" s="146">
        <v>2658833.65</v>
      </c>
      <c r="HV176" s="146">
        <v>2659122.17</v>
      </c>
      <c r="HW176" s="139">
        <f t="shared" si="883"/>
        <v>32575514.229999997</v>
      </c>
      <c r="HX176" s="146">
        <v>2697585.58</v>
      </c>
      <c r="HY176" s="146">
        <v>2680863.63</v>
      </c>
      <c r="HZ176" s="146">
        <v>2677629.5299999998</v>
      </c>
      <c r="IA176" s="146">
        <v>2658033.29</v>
      </c>
      <c r="IB176" s="146">
        <v>2643170</v>
      </c>
      <c r="IC176" s="146">
        <v>2635054.5299999998</v>
      </c>
      <c r="ID176" s="146">
        <v>2619641.9</v>
      </c>
      <c r="IE176" s="146">
        <v>2610999.08</v>
      </c>
      <c r="IF176" s="146">
        <v>2605029.96</v>
      </c>
      <c r="IG176" s="146">
        <v>2597106.23</v>
      </c>
      <c r="IH176" s="146">
        <v>2583992.35</v>
      </c>
      <c r="II176" s="146">
        <v>2581075.1</v>
      </c>
      <c r="IJ176" s="139">
        <f t="shared" si="886"/>
        <v>31590181.180000003</v>
      </c>
      <c r="IK176" s="146">
        <v>2558849.9700000002</v>
      </c>
      <c r="IL176" s="146">
        <v>2551689.2799999998</v>
      </c>
      <c r="IM176" s="146">
        <v>2544909.08</v>
      </c>
      <c r="IN176" s="146">
        <v>2522762.15</v>
      </c>
      <c r="IO176" s="146">
        <v>2518642.9500000002</v>
      </c>
      <c r="IP176" s="146">
        <v>2507073.61</v>
      </c>
      <c r="IQ176" s="146">
        <v>2505952.4900000002</v>
      </c>
      <c r="IR176" s="146">
        <v>2484156.14</v>
      </c>
      <c r="IS176" s="146">
        <v>2477661.2200000002</v>
      </c>
      <c r="IT176" s="146">
        <v>2468919.9900000002</v>
      </c>
      <c r="IU176" s="146">
        <v>2457901.46</v>
      </c>
      <c r="IV176" s="146">
        <v>2447512.38</v>
      </c>
      <c r="IW176" s="139">
        <f t="shared" si="888"/>
        <v>30046030.720000003</v>
      </c>
      <c r="IX176" s="146">
        <v>2428634.44</v>
      </c>
      <c r="IY176" s="146">
        <v>2417338.4300000002</v>
      </c>
      <c r="IZ176" s="146">
        <v>2407637.06</v>
      </c>
      <c r="JA176" s="146">
        <v>2397749.7799999998</v>
      </c>
      <c r="JB176" s="146">
        <v>2391013.16</v>
      </c>
      <c r="JC176" s="146">
        <v>2381061.23</v>
      </c>
      <c r="JD176" s="146">
        <v>2368353.1800000002</v>
      </c>
      <c r="JE176" s="146">
        <v>2359659.56</v>
      </c>
      <c r="JF176" s="146">
        <v>2351770.02</v>
      </c>
      <c r="JG176" s="146">
        <v>2344976.1800000002</v>
      </c>
      <c r="JH176" s="146">
        <v>2335675.96</v>
      </c>
      <c r="JI176" s="146">
        <v>2321402.4900000002</v>
      </c>
      <c r="JJ176" s="139">
        <f t="shared" si="890"/>
        <v>28505271.490000002</v>
      </c>
      <c r="JK176" s="146">
        <v>2312394.89</v>
      </c>
      <c r="JL176" s="146">
        <v>2299759.0299999998</v>
      </c>
      <c r="JM176" s="146">
        <v>2297317.4500000002</v>
      </c>
      <c r="JN176" s="146">
        <v>2279547.39</v>
      </c>
      <c r="JO176" s="146">
        <v>2271008.27</v>
      </c>
      <c r="JP176" s="146">
        <v>2263862.13</v>
      </c>
      <c r="JQ176" s="146">
        <v>2251198.09</v>
      </c>
      <c r="JR176" s="146">
        <v>2246514.85</v>
      </c>
      <c r="JS176" s="146">
        <v>2240576.0699999998</v>
      </c>
      <c r="JT176" s="146">
        <v>2230834.7200000002</v>
      </c>
      <c r="JU176" s="146">
        <v>2219452.9</v>
      </c>
      <c r="JV176" s="146">
        <v>2216716.12</v>
      </c>
      <c r="JW176" s="139">
        <f t="shared" si="892"/>
        <v>27129181.91</v>
      </c>
      <c r="JX176" s="146">
        <v>2198226.44</v>
      </c>
      <c r="JY176" s="146">
        <v>2306860.2000000002</v>
      </c>
      <c r="JZ176" s="146">
        <v>2241039.4500000002</v>
      </c>
      <c r="KA176" s="146">
        <v>2233196.58</v>
      </c>
      <c r="KB176" s="146">
        <v>2222030.39</v>
      </c>
      <c r="KC176" s="146">
        <v>2210278.4300000002</v>
      </c>
      <c r="KD176" s="146">
        <v>2202824.63</v>
      </c>
      <c r="KE176" s="146">
        <v>2194233.2400000002</v>
      </c>
      <c r="KF176" s="146">
        <v>2187588.89</v>
      </c>
      <c r="KG176" s="146">
        <v>2176540.87</v>
      </c>
      <c r="KH176" s="146">
        <v>2170297.44</v>
      </c>
      <c r="KI176" s="146">
        <v>2162130.38</v>
      </c>
      <c r="KJ176" s="139">
        <f t="shared" si="894"/>
        <v>26505246.940000001</v>
      </c>
      <c r="KK176" s="146">
        <v>2147711.69</v>
      </c>
      <c r="KL176" s="146">
        <v>2141700.77</v>
      </c>
      <c r="KM176" s="146">
        <v>2132988.7400000002</v>
      </c>
      <c r="KN176" s="146">
        <v>2126129.2599999998</v>
      </c>
      <c r="KO176" s="146">
        <v>2112887.06</v>
      </c>
      <c r="KP176" s="146">
        <v>2109004.7000000002</v>
      </c>
      <c r="KQ176" s="146">
        <v>2096286.26</v>
      </c>
      <c r="KR176" s="146">
        <v>2088921.81</v>
      </c>
      <c r="KS176" s="146">
        <v>2084137.45</v>
      </c>
      <c r="KT176" s="146">
        <v>2071558.06</v>
      </c>
      <c r="KU176" s="146">
        <v>2055259.65</v>
      </c>
      <c r="KV176" s="146">
        <v>2035635.98</v>
      </c>
      <c r="KW176" s="139">
        <f t="shared" si="896"/>
        <v>25202221.43</v>
      </c>
      <c r="KX176" s="146">
        <v>2021668.92</v>
      </c>
      <c r="KY176" s="146">
        <v>2008358.15</v>
      </c>
      <c r="KZ176" s="146">
        <v>2001132.22</v>
      </c>
      <c r="LA176" s="146">
        <v>1989979.05</v>
      </c>
      <c r="LB176" s="146">
        <v>1987935.16</v>
      </c>
      <c r="LC176" s="146">
        <v>1976154.1</v>
      </c>
      <c r="LD176" s="146">
        <v>1969017.59</v>
      </c>
      <c r="LE176" s="146">
        <v>1960234.96</v>
      </c>
      <c r="LF176" s="146">
        <v>1970431.25</v>
      </c>
      <c r="LG176" s="146">
        <v>2033887.8</v>
      </c>
      <c r="LH176" s="146">
        <v>2082545.13</v>
      </c>
      <c r="LI176" s="146">
        <v>2026784.76</v>
      </c>
      <c r="LJ176" s="139">
        <f t="shared" si="898"/>
        <v>24028129.09</v>
      </c>
      <c r="LK176" s="146">
        <v>2058711.53</v>
      </c>
      <c r="LL176" s="146">
        <v>2122304.0699999998</v>
      </c>
      <c r="LM176" s="146">
        <v>2223534.35</v>
      </c>
      <c r="LN176" s="146">
        <v>2469447.69</v>
      </c>
      <c r="LO176" s="146">
        <v>2340399.81</v>
      </c>
      <c r="LP176" s="146">
        <v>2360433.3199999998</v>
      </c>
      <c r="LQ176" s="146">
        <v>2455297.89</v>
      </c>
      <c r="LR176" s="146">
        <v>2431169.4</v>
      </c>
      <c r="LS176" s="146">
        <v>2746764.75</v>
      </c>
      <c r="LT176" s="146">
        <v>2557799.65</v>
      </c>
      <c r="LU176" s="146">
        <v>2647221.92</v>
      </c>
      <c r="LV176" s="146">
        <v>2502180.56</v>
      </c>
      <c r="LW176" s="139">
        <f t="shared" si="900"/>
        <v>28915264.939999994</v>
      </c>
      <c r="LX176" s="146">
        <v>2486679.7599999998</v>
      </c>
      <c r="LY176" s="146">
        <v>2588404.63</v>
      </c>
      <c r="LZ176" s="146">
        <v>0</v>
      </c>
      <c r="MA176" s="146">
        <v>0</v>
      </c>
      <c r="MB176" s="146">
        <v>0</v>
      </c>
      <c r="MC176" s="146">
        <v>0</v>
      </c>
      <c r="MD176" s="146">
        <v>0</v>
      </c>
      <c r="ME176" s="146">
        <v>0</v>
      </c>
      <c r="MF176" s="146">
        <v>0</v>
      </c>
      <c r="MG176" s="146">
        <v>0</v>
      </c>
      <c r="MH176" s="146">
        <v>0</v>
      </c>
      <c r="MI176" s="146">
        <v>0</v>
      </c>
      <c r="MJ176" s="139">
        <f t="shared" si="902"/>
        <v>5075084.3899999997</v>
      </c>
    </row>
    <row r="177" spans="1:348" x14ac:dyDescent="0.2">
      <c r="A177" s="58">
        <v>411214</v>
      </c>
      <c r="B177" s="43"/>
      <c r="C177" s="245" t="s">
        <v>423</v>
      </c>
      <c r="D177" s="205" t="s">
        <v>424</v>
      </c>
      <c r="E177" s="143">
        <v>0</v>
      </c>
      <c r="F177" s="143">
        <v>0</v>
      </c>
      <c r="G177" s="143">
        <v>0</v>
      </c>
      <c r="H177" s="143">
        <v>0</v>
      </c>
      <c r="I177" s="143">
        <v>0</v>
      </c>
      <c r="J177" s="139">
        <v>0</v>
      </c>
      <c r="K177" s="139">
        <v>0</v>
      </c>
      <c r="L177" s="139">
        <v>0</v>
      </c>
      <c r="M177" s="139">
        <v>0</v>
      </c>
      <c r="N177" s="139">
        <v>0</v>
      </c>
      <c r="O177" s="139">
        <v>0</v>
      </c>
      <c r="P177" s="139">
        <v>0</v>
      </c>
      <c r="Q177" s="139">
        <v>0</v>
      </c>
      <c r="R177" s="139">
        <v>0</v>
      </c>
      <c r="S177" s="139">
        <v>0</v>
      </c>
      <c r="T177" s="139">
        <v>0</v>
      </c>
      <c r="U177" s="139">
        <v>0</v>
      </c>
      <c r="V177" s="139">
        <v>0</v>
      </c>
      <c r="W177" s="139">
        <f t="shared" si="851"/>
        <v>0</v>
      </c>
      <c r="X177" s="139">
        <v>0</v>
      </c>
      <c r="Y177" s="139">
        <v>0</v>
      </c>
      <c r="Z177" s="139">
        <v>0</v>
      </c>
      <c r="AA177" s="139">
        <v>0</v>
      </c>
      <c r="AB177" s="139">
        <v>0</v>
      </c>
      <c r="AC177" s="139">
        <v>0</v>
      </c>
      <c r="AD177" s="139">
        <v>0</v>
      </c>
      <c r="AE177" s="139">
        <v>0</v>
      </c>
      <c r="AF177" s="139">
        <v>0</v>
      </c>
      <c r="AG177" s="139">
        <v>0</v>
      </c>
      <c r="AH177" s="139">
        <v>0</v>
      </c>
      <c r="AI177" s="139">
        <v>0</v>
      </c>
      <c r="AJ177" s="139">
        <f t="shared" si="853"/>
        <v>0</v>
      </c>
      <c r="AK177" s="146">
        <v>0</v>
      </c>
      <c r="AL177" s="146">
        <v>0</v>
      </c>
      <c r="AM177" s="146">
        <v>7039.7262560507434</v>
      </c>
      <c r="AN177" s="146">
        <v>8541.9796361208482</v>
      </c>
      <c r="AO177" s="146">
        <v>7774.1612418627947</v>
      </c>
      <c r="AP177" s="146">
        <v>11220.998163912536</v>
      </c>
      <c r="AQ177" s="146">
        <v>12623.101318644634</v>
      </c>
      <c r="AR177" s="146">
        <v>11329.494241362043</v>
      </c>
      <c r="AS177" s="146">
        <v>9601.9028542814231</v>
      </c>
      <c r="AT177" s="146">
        <v>15510.766149223837</v>
      </c>
      <c r="AU177" s="146">
        <v>14288.098814889001</v>
      </c>
      <c r="AV177" s="139">
        <v>16061.592388582874</v>
      </c>
      <c r="AW177" s="139">
        <f t="shared" si="855"/>
        <v>113991.82106493073</v>
      </c>
      <c r="AX177" s="139">
        <v>18039.559339008512</v>
      </c>
      <c r="AY177" s="139">
        <v>15736.104156234353</v>
      </c>
      <c r="AZ177" s="139">
        <v>15656.818561175098</v>
      </c>
      <c r="BA177" s="139">
        <v>10937.239192121517</v>
      </c>
      <c r="BB177" s="139">
        <v>11813.553663829078</v>
      </c>
      <c r="BC177" s="139">
        <v>1434994.1579035223</v>
      </c>
      <c r="BD177" s="139">
        <v>3134873.1430479051</v>
      </c>
      <c r="BE177" s="139">
        <v>1885866.2994491737</v>
      </c>
      <c r="BF177" s="139">
        <v>2090982.3067935235</v>
      </c>
      <c r="BG177" s="139">
        <v>1738015.3563678854</v>
      </c>
      <c r="BH177" s="139">
        <v>1985298.7815055919</v>
      </c>
      <c r="BI177" s="139">
        <v>1524386.5798698049</v>
      </c>
      <c r="BJ177" s="139">
        <f t="shared" si="857"/>
        <v>13866599.899849776</v>
      </c>
      <c r="BK177" s="146">
        <v>1746002.3368385914</v>
      </c>
      <c r="BL177" s="146">
        <v>1594813.0529127026</v>
      </c>
      <c r="BM177" s="146">
        <v>1864200.4673677185</v>
      </c>
      <c r="BN177" s="146">
        <v>1919045.2345184444</v>
      </c>
      <c r="BO177" s="146">
        <v>1841215.9906526457</v>
      </c>
      <c r="BP177" s="146">
        <v>1843544.4833917546</v>
      </c>
      <c r="BQ177" s="146">
        <v>1788662.1599065266</v>
      </c>
      <c r="BR177" s="146">
        <v>1789588.5494909033</v>
      </c>
      <c r="BS177" s="146">
        <v>1796749.2906025706</v>
      </c>
      <c r="BT177" s="146">
        <v>1796486.3962610585</v>
      </c>
      <c r="BU177" s="146">
        <v>1797162.4102820898</v>
      </c>
      <c r="BV177" s="146">
        <v>1793156.4012685698</v>
      </c>
      <c r="BW177" s="139">
        <f t="shared" si="859"/>
        <v>21570626.773493573</v>
      </c>
      <c r="BX177" s="146">
        <v>1802774.9958270739</v>
      </c>
      <c r="BY177" s="146">
        <v>1783850.7761642465</v>
      </c>
      <c r="BZ177" s="146">
        <v>1841741.7793356704</v>
      </c>
      <c r="CA177" s="146">
        <v>2463044.5668502757</v>
      </c>
      <c r="CB177" s="146">
        <v>2123622.9344016025</v>
      </c>
      <c r="CC177" s="146">
        <v>2091345.3513603741</v>
      </c>
      <c r="CD177" s="146">
        <v>2074632.7825070939</v>
      </c>
      <c r="CE177" s="146">
        <v>2051247.7048906693</v>
      </c>
      <c r="CF177" s="146">
        <v>2082744.9507594728</v>
      </c>
      <c r="CG177" s="146">
        <v>2093736.4379903188</v>
      </c>
      <c r="CH177" s="146">
        <v>2056388.7497913537</v>
      </c>
      <c r="CI177" s="146">
        <v>2071757.6364546821</v>
      </c>
      <c r="CJ177" s="139">
        <f t="shared" si="861"/>
        <v>24536888.666332837</v>
      </c>
      <c r="CK177" s="146">
        <v>2098777.3326656651</v>
      </c>
      <c r="CL177" s="146">
        <v>2179732.0981472209</v>
      </c>
      <c r="CM177" s="146">
        <v>2190047.571357036</v>
      </c>
      <c r="CN177" s="146">
        <v>2419483.3917542985</v>
      </c>
      <c r="CO177" s="146">
        <v>2576176.7651477219</v>
      </c>
      <c r="CP177" s="146">
        <v>2342288.4326489735</v>
      </c>
      <c r="CQ177" s="146">
        <v>2345030.0450676014</v>
      </c>
      <c r="CR177" s="146">
        <v>2340660.9914872311</v>
      </c>
      <c r="CS177" s="146">
        <v>2317267.5680186949</v>
      </c>
      <c r="CT177" s="146">
        <v>2340443.9993323321</v>
      </c>
      <c r="CU177" s="146">
        <v>2311813.5536638293</v>
      </c>
      <c r="CV177" s="146">
        <v>2328972.6256050742</v>
      </c>
      <c r="CW177" s="139">
        <f t="shared" si="863"/>
        <v>27790694.374895673</v>
      </c>
      <c r="CX177" s="146">
        <v>2318886.6633283258</v>
      </c>
      <c r="CY177" s="146">
        <v>2387301.786012352</v>
      </c>
      <c r="CZ177" s="146">
        <v>2605116.0073443498</v>
      </c>
      <c r="DA177" s="146">
        <v>2564192.1215156065</v>
      </c>
      <c r="DB177" s="146">
        <v>2518707.2275079284</v>
      </c>
      <c r="DC177" s="146">
        <v>2539993.323318311</v>
      </c>
      <c r="DD177" s="146">
        <v>2515686.0290435655</v>
      </c>
      <c r="DE177" s="146">
        <v>2499653.6471373728</v>
      </c>
      <c r="DF177" s="146">
        <v>2511930.3955933903</v>
      </c>
      <c r="DG177" s="146">
        <v>2490264.5635119346</v>
      </c>
      <c r="DH177" s="146">
        <v>2594700.3839091971</v>
      </c>
      <c r="DI177" s="146">
        <v>2542789.1837756638</v>
      </c>
      <c r="DJ177" s="139">
        <f t="shared" si="865"/>
        <v>30089221.331997998</v>
      </c>
      <c r="DK177" s="146">
        <v>2516449.6745117675</v>
      </c>
      <c r="DL177" s="146">
        <v>2607619.7629778003</v>
      </c>
      <c r="DM177" s="146">
        <v>2627845.9355700221</v>
      </c>
      <c r="DN177" s="146">
        <v>2870864.6302787517</v>
      </c>
      <c r="DO177" s="146">
        <v>2771599.0652645635</v>
      </c>
      <c r="DP177" s="146">
        <v>2730950.5925555001</v>
      </c>
      <c r="DQ177" s="146">
        <v>2693406.7768319147</v>
      </c>
      <c r="DR177" s="146">
        <v>2678914.204640294</v>
      </c>
      <c r="DS177" s="146">
        <v>2702941.912869304</v>
      </c>
      <c r="DT177" s="146">
        <v>2647901.0181939579</v>
      </c>
      <c r="DU177" s="146">
        <v>2946594.8923385083</v>
      </c>
      <c r="DV177" s="146">
        <v>2683471.0398931736</v>
      </c>
      <c r="DW177" s="139">
        <f t="shared" si="867"/>
        <v>32478559.505925555</v>
      </c>
      <c r="DX177" s="146">
        <v>2694332</v>
      </c>
      <c r="DY177" s="146">
        <v>2847159</v>
      </c>
      <c r="DZ177" s="146">
        <v>2715036.95</v>
      </c>
      <c r="EA177" s="146">
        <v>2756139.22</v>
      </c>
      <c r="EB177" s="146">
        <v>2749347</v>
      </c>
      <c r="EC177" s="146">
        <v>2747118.18</v>
      </c>
      <c r="ED177" s="146">
        <v>2718816.75</v>
      </c>
      <c r="EE177" s="146">
        <v>2717680.68</v>
      </c>
      <c r="EF177" s="146">
        <v>2699815.95</v>
      </c>
      <c r="EG177" s="146">
        <v>2693818.4</v>
      </c>
      <c r="EH177" s="146">
        <v>3279974.82</v>
      </c>
      <c r="EI177" s="146">
        <v>2735530</v>
      </c>
      <c r="EJ177" s="139">
        <f t="shared" si="869"/>
        <v>33354768.949999999</v>
      </c>
      <c r="EK177" s="146">
        <v>2730965.25</v>
      </c>
      <c r="EL177" s="146">
        <v>2923956</v>
      </c>
      <c r="EM177" s="146">
        <v>2785212</v>
      </c>
      <c r="EN177" s="146">
        <v>2786290</v>
      </c>
      <c r="EO177" s="146">
        <v>2826139</v>
      </c>
      <c r="EP177" s="146">
        <v>2808325</v>
      </c>
      <c r="EQ177" s="146">
        <v>2808657</v>
      </c>
      <c r="ER177" s="146">
        <v>2777799.9</v>
      </c>
      <c r="ES177" s="146">
        <v>2776243</v>
      </c>
      <c r="ET177" s="146">
        <v>2769832</v>
      </c>
      <c r="EU177" s="146">
        <v>4110131</v>
      </c>
      <c r="EV177" s="146">
        <v>2890659</v>
      </c>
      <c r="EW177" s="139">
        <f t="shared" si="871"/>
        <v>34994209.149999999</v>
      </c>
      <c r="EX177" s="146">
        <v>2857608</v>
      </c>
      <c r="EY177" s="146">
        <v>3026149</v>
      </c>
      <c r="EZ177" s="146">
        <v>2900555</v>
      </c>
      <c r="FA177" s="146">
        <v>2877605</v>
      </c>
      <c r="FB177" s="146">
        <v>2870913</v>
      </c>
      <c r="FC177" s="146">
        <v>2900886</v>
      </c>
      <c r="FD177" s="146">
        <v>2980296</v>
      </c>
      <c r="FE177" s="146">
        <v>2914881</v>
      </c>
      <c r="FF177" s="146">
        <v>2893543</v>
      </c>
      <c r="FG177" s="146">
        <v>2877778.13</v>
      </c>
      <c r="FH177" s="146">
        <v>2858708</v>
      </c>
      <c r="FI177" s="146">
        <v>2844663</v>
      </c>
      <c r="FJ177" s="139">
        <f t="shared" si="873"/>
        <v>34803585.129999995</v>
      </c>
      <c r="FK177" s="146">
        <v>2842166.26</v>
      </c>
      <c r="FL177" s="146">
        <v>2894255.69</v>
      </c>
      <c r="FM177" s="146">
        <v>2848631</v>
      </c>
      <c r="FN177" s="146">
        <v>2812005</v>
      </c>
      <c r="FO177" s="146">
        <v>2799251</v>
      </c>
      <c r="FP177" s="146">
        <v>2778824</v>
      </c>
      <c r="FQ177" s="146">
        <v>2893207</v>
      </c>
      <c r="FR177" s="146">
        <v>2834500</v>
      </c>
      <c r="FS177" s="146">
        <v>2774258</v>
      </c>
      <c r="FT177" s="146">
        <v>2754983</v>
      </c>
      <c r="FU177" s="146">
        <v>2816207</v>
      </c>
      <c r="FV177" s="146">
        <v>2748155</v>
      </c>
      <c r="FW177" s="139">
        <f t="shared" si="875"/>
        <v>33796442.950000003</v>
      </c>
      <c r="FX177" s="146">
        <v>2726593</v>
      </c>
      <c r="FY177" s="146">
        <v>2762884</v>
      </c>
      <c r="FZ177" s="146">
        <v>2705569</v>
      </c>
      <c r="GA177" s="146">
        <v>2684905</v>
      </c>
      <c r="GB177" s="146">
        <v>2666416</v>
      </c>
      <c r="GC177" s="146">
        <v>2652697</v>
      </c>
      <c r="GD177" s="146">
        <v>2680686</v>
      </c>
      <c r="GE177" s="146">
        <v>2711268</v>
      </c>
      <c r="GF177" s="146">
        <v>2698338</v>
      </c>
      <c r="GG177" s="146">
        <v>2666157</v>
      </c>
      <c r="GH177" s="146">
        <v>2661848.4</v>
      </c>
      <c r="GI177" s="146">
        <v>2618332.4300000002</v>
      </c>
      <c r="GJ177" s="139">
        <f t="shared" si="877"/>
        <v>32235693.829999998</v>
      </c>
      <c r="GK177" s="146">
        <v>-25578.09</v>
      </c>
      <c r="GL177" s="146">
        <v>-1329.93</v>
      </c>
      <c r="GM177" s="146">
        <v>-757.68</v>
      </c>
      <c r="GN177" s="146">
        <v>-15970.25</v>
      </c>
      <c r="GO177" s="146">
        <v>3467.37</v>
      </c>
      <c r="GP177" s="146">
        <v>275.31</v>
      </c>
      <c r="GQ177" s="146">
        <v>-734.16</v>
      </c>
      <c r="GR177" s="146">
        <v>-579.24</v>
      </c>
      <c r="GS177" s="146">
        <v>367.08</v>
      </c>
      <c r="GT177" s="146">
        <v>51684.22</v>
      </c>
      <c r="GU177" s="146">
        <v>0</v>
      </c>
      <c r="GV177" s="146">
        <v>0</v>
      </c>
      <c r="GW177" s="139">
        <f t="shared" si="879"/>
        <v>10844.630000000005</v>
      </c>
      <c r="GX177" s="146">
        <v>183.54</v>
      </c>
      <c r="GY177" s="146">
        <v>0</v>
      </c>
      <c r="GZ177" s="146">
        <v>0</v>
      </c>
      <c r="HA177" s="146">
        <v>185.32</v>
      </c>
      <c r="HB177" s="146">
        <v>0</v>
      </c>
      <c r="HC177" s="146">
        <v>0</v>
      </c>
      <c r="HD177" s="146">
        <v>0</v>
      </c>
      <c r="HE177" s="146">
        <v>178.32</v>
      </c>
      <c r="HF177" s="146">
        <v>178.32</v>
      </c>
      <c r="HG177" s="146">
        <v>178.32</v>
      </c>
      <c r="HH177" s="146">
        <v>0</v>
      </c>
      <c r="HI177" s="146">
        <v>0</v>
      </c>
      <c r="HJ177" s="139">
        <f t="shared" si="881"/>
        <v>903.81999999999994</v>
      </c>
      <c r="HK177" s="146">
        <v>0</v>
      </c>
      <c r="HL177" s="146">
        <v>0</v>
      </c>
      <c r="HM177" s="146">
        <v>142.78</v>
      </c>
      <c r="HN177" s="146">
        <v>183.54</v>
      </c>
      <c r="HO177" s="146">
        <v>0</v>
      </c>
      <c r="HP177" s="146">
        <v>0</v>
      </c>
      <c r="HQ177" s="146">
        <v>0</v>
      </c>
      <c r="HR177" s="146">
        <v>0</v>
      </c>
      <c r="HS177" s="146">
        <v>0</v>
      </c>
      <c r="HT177" s="146">
        <v>0</v>
      </c>
      <c r="HU177" s="146">
        <v>0</v>
      </c>
      <c r="HV177" s="146">
        <v>0</v>
      </c>
      <c r="HW177" s="139">
        <f t="shared" si="883"/>
        <v>326.32</v>
      </c>
      <c r="HX177" s="146">
        <v>0</v>
      </c>
      <c r="HY177" s="146">
        <v>0</v>
      </c>
      <c r="HZ177" s="146">
        <v>0</v>
      </c>
      <c r="IA177" s="146">
        <v>0</v>
      </c>
      <c r="IB177" s="146">
        <v>0</v>
      </c>
      <c r="IC177" s="146">
        <v>0</v>
      </c>
      <c r="ID177" s="146">
        <v>0</v>
      </c>
      <c r="IE177" s="146">
        <v>0</v>
      </c>
      <c r="IF177" s="146">
        <v>0</v>
      </c>
      <c r="IG177" s="146">
        <v>0</v>
      </c>
      <c r="IH177" s="146">
        <v>0</v>
      </c>
      <c r="II177" s="146">
        <v>0</v>
      </c>
      <c r="IJ177" s="139">
        <f t="shared" ref="IJ177:IJ181" si="903">HX177+HY177+HZ177+IA177+IB177+IC177+ID177+IE177+IF177+IG177+IH177+II177</f>
        <v>0</v>
      </c>
      <c r="IK177" s="146">
        <v>0</v>
      </c>
      <c r="IL177" s="146">
        <v>0</v>
      </c>
      <c r="IM177" s="146">
        <v>0</v>
      </c>
      <c r="IN177" s="146">
        <v>0</v>
      </c>
      <c r="IO177" s="146">
        <v>0</v>
      </c>
      <c r="IP177" s="146">
        <v>0</v>
      </c>
      <c r="IQ177" s="146">
        <v>0</v>
      </c>
      <c r="IR177" s="146">
        <v>0</v>
      </c>
      <c r="IS177" s="146">
        <v>0</v>
      </c>
      <c r="IT177" s="146">
        <v>0</v>
      </c>
      <c r="IU177" s="146">
        <v>0</v>
      </c>
      <c r="IV177" s="146">
        <v>0</v>
      </c>
      <c r="IW177" s="139">
        <f t="shared" si="888"/>
        <v>0</v>
      </c>
      <c r="IX177" s="146">
        <v>0</v>
      </c>
      <c r="IY177" s="146">
        <v>0</v>
      </c>
      <c r="IZ177" s="146">
        <v>0</v>
      </c>
      <c r="JA177" s="146">
        <v>0</v>
      </c>
      <c r="JB177" s="146">
        <v>0</v>
      </c>
      <c r="JC177" s="146">
        <v>0</v>
      </c>
      <c r="JD177" s="146">
        <v>0</v>
      </c>
      <c r="JE177" s="146">
        <v>0</v>
      </c>
      <c r="JF177" s="146">
        <v>0</v>
      </c>
      <c r="JG177" s="146">
        <v>0</v>
      </c>
      <c r="JH177" s="146">
        <v>0</v>
      </c>
      <c r="JI177" s="146">
        <v>0</v>
      </c>
      <c r="JJ177" s="139">
        <f t="shared" si="890"/>
        <v>0</v>
      </c>
      <c r="JK177" s="146">
        <v>0</v>
      </c>
      <c r="JL177" s="146">
        <v>0</v>
      </c>
      <c r="JM177" s="146">
        <v>0</v>
      </c>
      <c r="JN177" s="146">
        <v>0</v>
      </c>
      <c r="JO177" s="146">
        <v>0</v>
      </c>
      <c r="JP177" s="146">
        <v>0</v>
      </c>
      <c r="JQ177" s="146">
        <v>0</v>
      </c>
      <c r="JR177" s="146">
        <v>0</v>
      </c>
      <c r="JS177" s="146">
        <v>0</v>
      </c>
      <c r="JT177" s="146">
        <v>0</v>
      </c>
      <c r="JU177" s="146">
        <v>0</v>
      </c>
      <c r="JV177" s="146">
        <v>0</v>
      </c>
      <c r="JW177" s="139">
        <f t="shared" si="892"/>
        <v>0</v>
      </c>
      <c r="JX177" s="146">
        <v>0</v>
      </c>
      <c r="JY177" s="146">
        <v>0</v>
      </c>
      <c r="JZ177" s="146">
        <v>0</v>
      </c>
      <c r="KA177" s="146">
        <v>0</v>
      </c>
      <c r="KB177" s="146">
        <v>0</v>
      </c>
      <c r="KC177" s="146">
        <v>0</v>
      </c>
      <c r="KD177" s="146">
        <v>0</v>
      </c>
      <c r="KE177" s="146">
        <v>0</v>
      </c>
      <c r="KF177" s="146">
        <v>0</v>
      </c>
      <c r="KG177" s="146">
        <v>0</v>
      </c>
      <c r="KH177" s="146">
        <v>0</v>
      </c>
      <c r="KI177" s="146">
        <v>0</v>
      </c>
      <c r="KJ177" s="139">
        <f t="shared" si="894"/>
        <v>0</v>
      </c>
      <c r="KK177" s="146">
        <v>0</v>
      </c>
      <c r="KL177" s="146">
        <v>0</v>
      </c>
      <c r="KM177" s="146">
        <v>0</v>
      </c>
      <c r="KN177" s="146">
        <v>0</v>
      </c>
      <c r="KO177" s="146">
        <v>0</v>
      </c>
      <c r="KP177" s="146">
        <v>0</v>
      </c>
      <c r="KQ177" s="146">
        <v>0</v>
      </c>
      <c r="KR177" s="146">
        <v>0</v>
      </c>
      <c r="KS177" s="146">
        <v>0</v>
      </c>
      <c r="KT177" s="146">
        <v>0</v>
      </c>
      <c r="KU177" s="146">
        <v>0</v>
      </c>
      <c r="KV177" s="146">
        <v>0</v>
      </c>
      <c r="KW177" s="139">
        <f t="shared" si="896"/>
        <v>0</v>
      </c>
      <c r="KX177" s="146">
        <v>0</v>
      </c>
      <c r="KY177" s="146">
        <v>0</v>
      </c>
      <c r="KZ177" s="146">
        <v>0</v>
      </c>
      <c r="LA177" s="146">
        <v>0</v>
      </c>
      <c r="LB177" s="146">
        <v>0</v>
      </c>
      <c r="LC177" s="146">
        <v>0</v>
      </c>
      <c r="LD177" s="146">
        <v>0</v>
      </c>
      <c r="LE177" s="146">
        <v>0</v>
      </c>
      <c r="LF177" s="146">
        <v>0</v>
      </c>
      <c r="LG177" s="146">
        <v>0</v>
      </c>
      <c r="LH177" s="146">
        <v>0</v>
      </c>
      <c r="LI177" s="146">
        <v>0</v>
      </c>
      <c r="LJ177" s="139">
        <f t="shared" si="898"/>
        <v>0</v>
      </c>
      <c r="LK177" s="146">
        <v>0</v>
      </c>
      <c r="LL177" s="146">
        <v>0</v>
      </c>
      <c r="LM177" s="146">
        <v>0</v>
      </c>
      <c r="LN177" s="146">
        <v>0</v>
      </c>
      <c r="LO177" s="146">
        <v>0</v>
      </c>
      <c r="LP177" s="146">
        <v>0</v>
      </c>
      <c r="LQ177" s="146">
        <v>0</v>
      </c>
      <c r="LR177" s="146">
        <v>0</v>
      </c>
      <c r="LS177" s="146">
        <v>0</v>
      </c>
      <c r="LT177" s="146">
        <v>0</v>
      </c>
      <c r="LU177" s="146">
        <v>0</v>
      </c>
      <c r="LV177" s="146">
        <v>0</v>
      </c>
      <c r="LW177" s="139">
        <f t="shared" si="900"/>
        <v>0</v>
      </c>
      <c r="LX177" s="146">
        <v>0</v>
      </c>
      <c r="LY177" s="146">
        <v>0</v>
      </c>
      <c r="LZ177" s="146">
        <v>0</v>
      </c>
      <c r="MA177" s="146">
        <v>0</v>
      </c>
      <c r="MB177" s="146">
        <v>0</v>
      </c>
      <c r="MC177" s="146">
        <v>0</v>
      </c>
      <c r="MD177" s="146">
        <v>0</v>
      </c>
      <c r="ME177" s="146">
        <v>0</v>
      </c>
      <c r="MF177" s="146">
        <v>0</v>
      </c>
      <c r="MG177" s="146">
        <v>0</v>
      </c>
      <c r="MH177" s="146">
        <v>0</v>
      </c>
      <c r="MI177" s="146">
        <v>0</v>
      </c>
      <c r="MJ177" s="139">
        <f t="shared" si="902"/>
        <v>0</v>
      </c>
    </row>
    <row r="178" spans="1:348" x14ac:dyDescent="0.2">
      <c r="A178" s="58">
        <v>411215</v>
      </c>
      <c r="B178" s="43"/>
      <c r="C178" s="245" t="s">
        <v>425</v>
      </c>
      <c r="D178" s="205" t="s">
        <v>426</v>
      </c>
      <c r="E178" s="146">
        <v>0</v>
      </c>
      <c r="F178" s="146">
        <v>0</v>
      </c>
      <c r="G178" s="146">
        <v>0</v>
      </c>
      <c r="H178" s="146">
        <v>0</v>
      </c>
      <c r="I178" s="146">
        <v>0</v>
      </c>
      <c r="J178" s="146">
        <v>0</v>
      </c>
      <c r="K178" s="146">
        <v>0</v>
      </c>
      <c r="L178" s="146">
        <v>0</v>
      </c>
      <c r="M178" s="146">
        <v>0</v>
      </c>
      <c r="N178" s="146">
        <v>0</v>
      </c>
      <c r="O178" s="146">
        <v>0</v>
      </c>
      <c r="P178" s="146">
        <v>0</v>
      </c>
      <c r="Q178" s="146">
        <v>0</v>
      </c>
      <c r="R178" s="146">
        <v>0</v>
      </c>
      <c r="S178" s="146">
        <v>0</v>
      </c>
      <c r="T178" s="146">
        <v>0</v>
      </c>
      <c r="U178" s="146">
        <v>0</v>
      </c>
      <c r="V178" s="146">
        <v>0</v>
      </c>
      <c r="W178" s="146">
        <v>0</v>
      </c>
      <c r="X178" s="146">
        <v>0</v>
      </c>
      <c r="Y178" s="146">
        <v>0</v>
      </c>
      <c r="Z178" s="146">
        <v>0</v>
      </c>
      <c r="AA178" s="146">
        <v>0</v>
      </c>
      <c r="AB178" s="146">
        <v>0</v>
      </c>
      <c r="AC178" s="146">
        <v>0</v>
      </c>
      <c r="AD178" s="146">
        <v>0</v>
      </c>
      <c r="AE178" s="146">
        <v>0</v>
      </c>
      <c r="AF178" s="146">
        <v>0</v>
      </c>
      <c r="AG178" s="146">
        <v>0</v>
      </c>
      <c r="AH178" s="146">
        <v>0</v>
      </c>
      <c r="AI178" s="146">
        <v>0</v>
      </c>
      <c r="AJ178" s="146">
        <v>0</v>
      </c>
      <c r="AK178" s="146">
        <v>0</v>
      </c>
      <c r="AL178" s="146">
        <v>0</v>
      </c>
      <c r="AM178" s="146">
        <v>0</v>
      </c>
      <c r="AN178" s="146">
        <v>0</v>
      </c>
      <c r="AO178" s="146">
        <v>0</v>
      </c>
      <c r="AP178" s="146">
        <v>0</v>
      </c>
      <c r="AQ178" s="146">
        <v>0</v>
      </c>
      <c r="AR178" s="146">
        <v>0</v>
      </c>
      <c r="AS178" s="146">
        <v>0</v>
      </c>
      <c r="AT178" s="146">
        <v>0</v>
      </c>
      <c r="AU178" s="146">
        <v>0</v>
      </c>
      <c r="AV178" s="146">
        <v>0</v>
      </c>
      <c r="AW178" s="146">
        <v>0</v>
      </c>
      <c r="AX178" s="146">
        <v>0</v>
      </c>
      <c r="AY178" s="146">
        <v>0</v>
      </c>
      <c r="AZ178" s="146">
        <v>0</v>
      </c>
      <c r="BA178" s="146">
        <v>0</v>
      </c>
      <c r="BB178" s="146">
        <v>0</v>
      </c>
      <c r="BC178" s="146">
        <v>0</v>
      </c>
      <c r="BD178" s="146">
        <v>0</v>
      </c>
      <c r="BE178" s="146">
        <v>0</v>
      </c>
      <c r="BF178" s="146">
        <v>0</v>
      </c>
      <c r="BG178" s="146">
        <v>0</v>
      </c>
      <c r="BH178" s="146">
        <v>0</v>
      </c>
      <c r="BI178" s="146">
        <v>0</v>
      </c>
      <c r="BJ178" s="146">
        <v>0</v>
      </c>
      <c r="BK178" s="146">
        <v>0</v>
      </c>
      <c r="BL178" s="146">
        <v>0</v>
      </c>
      <c r="BM178" s="146">
        <v>0</v>
      </c>
      <c r="BN178" s="146">
        <v>0</v>
      </c>
      <c r="BO178" s="146">
        <v>0</v>
      </c>
      <c r="BP178" s="146">
        <v>0</v>
      </c>
      <c r="BQ178" s="146">
        <v>0</v>
      </c>
      <c r="BR178" s="146">
        <v>0</v>
      </c>
      <c r="BS178" s="146">
        <v>0</v>
      </c>
      <c r="BT178" s="146">
        <v>0</v>
      </c>
      <c r="BU178" s="146">
        <v>0</v>
      </c>
      <c r="BV178" s="146">
        <v>0</v>
      </c>
      <c r="BW178" s="146">
        <v>0</v>
      </c>
      <c r="BX178" s="146">
        <v>0</v>
      </c>
      <c r="BY178" s="146">
        <v>0</v>
      </c>
      <c r="BZ178" s="146">
        <v>0</v>
      </c>
      <c r="CA178" s="146">
        <v>0</v>
      </c>
      <c r="CB178" s="146">
        <v>0</v>
      </c>
      <c r="CC178" s="146">
        <v>0</v>
      </c>
      <c r="CD178" s="146">
        <v>0</v>
      </c>
      <c r="CE178" s="146">
        <v>0</v>
      </c>
      <c r="CF178" s="146">
        <v>0</v>
      </c>
      <c r="CG178" s="146">
        <v>0</v>
      </c>
      <c r="CH178" s="146">
        <v>0</v>
      </c>
      <c r="CI178" s="146">
        <v>0</v>
      </c>
      <c r="CJ178" s="146">
        <v>0</v>
      </c>
      <c r="CK178" s="146">
        <v>0</v>
      </c>
      <c r="CL178" s="146">
        <v>0</v>
      </c>
      <c r="CM178" s="146">
        <v>0</v>
      </c>
      <c r="CN178" s="146">
        <v>0</v>
      </c>
      <c r="CO178" s="146">
        <v>0</v>
      </c>
      <c r="CP178" s="146">
        <v>0</v>
      </c>
      <c r="CQ178" s="146">
        <v>0</v>
      </c>
      <c r="CR178" s="146">
        <v>0</v>
      </c>
      <c r="CS178" s="146">
        <v>0</v>
      </c>
      <c r="CT178" s="146">
        <v>0</v>
      </c>
      <c r="CU178" s="146">
        <v>0</v>
      </c>
      <c r="CV178" s="146">
        <v>0</v>
      </c>
      <c r="CW178" s="146">
        <v>0</v>
      </c>
      <c r="CX178" s="146">
        <v>0</v>
      </c>
      <c r="CY178" s="146">
        <v>0</v>
      </c>
      <c r="CZ178" s="146">
        <v>0</v>
      </c>
      <c r="DA178" s="146">
        <v>0</v>
      </c>
      <c r="DB178" s="146">
        <v>0</v>
      </c>
      <c r="DC178" s="146">
        <v>0</v>
      </c>
      <c r="DD178" s="146">
        <v>0</v>
      </c>
      <c r="DE178" s="146">
        <v>0</v>
      </c>
      <c r="DF178" s="146">
        <v>0</v>
      </c>
      <c r="DG178" s="146">
        <v>0</v>
      </c>
      <c r="DH178" s="146">
        <v>0</v>
      </c>
      <c r="DI178" s="146">
        <v>0</v>
      </c>
      <c r="DJ178" s="146">
        <v>0</v>
      </c>
      <c r="DK178" s="146">
        <v>0</v>
      </c>
      <c r="DL178" s="146">
        <v>0</v>
      </c>
      <c r="DM178" s="146">
        <v>0</v>
      </c>
      <c r="DN178" s="146">
        <v>0</v>
      </c>
      <c r="DO178" s="146">
        <v>0</v>
      </c>
      <c r="DP178" s="146">
        <v>0</v>
      </c>
      <c r="DQ178" s="146">
        <v>0</v>
      </c>
      <c r="DR178" s="146">
        <v>0</v>
      </c>
      <c r="DS178" s="146">
        <v>0</v>
      </c>
      <c r="DT178" s="146">
        <v>0</v>
      </c>
      <c r="DU178" s="146">
        <v>0</v>
      </c>
      <c r="DV178" s="146">
        <v>0</v>
      </c>
      <c r="DW178" s="146">
        <v>0</v>
      </c>
      <c r="DX178" s="146">
        <v>0</v>
      </c>
      <c r="DY178" s="146">
        <v>0</v>
      </c>
      <c r="DZ178" s="146">
        <v>0</v>
      </c>
      <c r="EA178" s="146">
        <v>0</v>
      </c>
      <c r="EB178" s="146">
        <v>0</v>
      </c>
      <c r="EC178" s="146">
        <v>0</v>
      </c>
      <c r="ED178" s="146">
        <v>0</v>
      </c>
      <c r="EE178" s="146">
        <v>0</v>
      </c>
      <c r="EF178" s="146">
        <v>0</v>
      </c>
      <c r="EG178" s="146">
        <v>0</v>
      </c>
      <c r="EH178" s="146">
        <v>0</v>
      </c>
      <c r="EI178" s="146">
        <v>0</v>
      </c>
      <c r="EJ178" s="146">
        <v>0</v>
      </c>
      <c r="EK178" s="146">
        <v>0</v>
      </c>
      <c r="EL178" s="146">
        <v>0</v>
      </c>
      <c r="EM178" s="146">
        <v>0</v>
      </c>
      <c r="EN178" s="146">
        <v>0</v>
      </c>
      <c r="EO178" s="146">
        <v>0</v>
      </c>
      <c r="EP178" s="146">
        <v>0</v>
      </c>
      <c r="EQ178" s="146">
        <v>0</v>
      </c>
      <c r="ER178" s="146">
        <v>31290212.780000001</v>
      </c>
      <c r="ES178" s="146">
        <v>171273</v>
      </c>
      <c r="ET178" s="146">
        <v>33071</v>
      </c>
      <c r="EU178" s="146">
        <v>12404</v>
      </c>
      <c r="EV178" s="146">
        <v>6320</v>
      </c>
      <c r="EW178" s="139">
        <f>EK178+EL178+EM178+EN178+EO178+EP178+EQ178+ER178+ES178+ET178+EU178+EV178</f>
        <v>31513280.780000001</v>
      </c>
      <c r="EX178" s="146">
        <v>6294</v>
      </c>
      <c r="EY178" s="146">
        <v>3975</v>
      </c>
      <c r="EZ178" s="146">
        <v>2592</v>
      </c>
      <c r="FA178" s="146">
        <v>2520</v>
      </c>
      <c r="FB178" s="146">
        <v>1995</v>
      </c>
      <c r="FC178" s="146">
        <v>1425</v>
      </c>
      <c r="FD178" s="146">
        <v>1216</v>
      </c>
      <c r="FE178" s="146">
        <v>608</v>
      </c>
      <c r="FF178" s="146">
        <v>400</v>
      </c>
      <c r="FG178" s="146">
        <v>80</v>
      </c>
      <c r="FH178" s="146">
        <v>738</v>
      </c>
      <c r="FI178" s="146">
        <v>192</v>
      </c>
      <c r="FJ178" s="139">
        <f>EX178+EY178+EZ178+FA178+FB178+FC178+FD178+FE178+FF178+FG178+FH178+FI178</f>
        <v>22035</v>
      </c>
      <c r="FK178" s="146">
        <v>300</v>
      </c>
      <c r="FL178" s="146">
        <v>150</v>
      </c>
      <c r="FM178" s="146">
        <v>550</v>
      </c>
      <c r="FN178" s="146">
        <v>9</v>
      </c>
      <c r="FO178" s="146">
        <v>79</v>
      </c>
      <c r="FP178" s="146">
        <v>150</v>
      </c>
      <c r="FQ178" s="146">
        <v>368</v>
      </c>
      <c r="FR178" s="146">
        <v>0</v>
      </c>
      <c r="FS178" s="146">
        <v>0</v>
      </c>
      <c r="FT178" s="146">
        <v>37</v>
      </c>
      <c r="FU178" s="146">
        <v>0</v>
      </c>
      <c r="FV178" s="146">
        <v>0</v>
      </c>
      <c r="FW178" s="139">
        <f>FK178+FL178+FM178+FN178+FO178+FP178+FQ178+FR178+FS178+FT178+FU178+FV178</f>
        <v>1643</v>
      </c>
      <c r="FX178" s="146">
        <v>0</v>
      </c>
      <c r="FY178" s="146">
        <v>0</v>
      </c>
      <c r="FZ178" s="146">
        <v>0</v>
      </c>
      <c r="GA178" s="146">
        <v>0</v>
      </c>
      <c r="GB178" s="146">
        <v>2</v>
      </c>
      <c r="GC178" s="146">
        <v>0</v>
      </c>
      <c r="GD178" s="146">
        <v>0</v>
      </c>
      <c r="GE178" s="146">
        <v>0</v>
      </c>
      <c r="GF178" s="146">
        <v>0</v>
      </c>
      <c r="GG178" s="146">
        <v>0</v>
      </c>
      <c r="GH178" s="146">
        <v>0</v>
      </c>
      <c r="GI178" s="146">
        <v>0</v>
      </c>
      <c r="GJ178" s="139">
        <f t="shared" si="877"/>
        <v>2</v>
      </c>
      <c r="GK178" s="146">
        <v>0</v>
      </c>
      <c r="GL178" s="146">
        <v>0</v>
      </c>
      <c r="GM178" s="146">
        <v>0</v>
      </c>
      <c r="GN178" s="146">
        <v>0</v>
      </c>
      <c r="GO178" s="146">
        <v>0</v>
      </c>
      <c r="GP178" s="146">
        <v>0</v>
      </c>
      <c r="GQ178" s="146">
        <v>0</v>
      </c>
      <c r="GR178" s="146">
        <v>0</v>
      </c>
      <c r="GS178" s="146">
        <v>0</v>
      </c>
      <c r="GT178" s="146">
        <v>0</v>
      </c>
      <c r="GU178" s="146">
        <v>0</v>
      </c>
      <c r="GV178" s="146">
        <v>0</v>
      </c>
      <c r="GW178" s="139">
        <f t="shared" si="879"/>
        <v>0</v>
      </c>
      <c r="GX178" s="146">
        <v>0</v>
      </c>
      <c r="GY178" s="146">
        <v>0</v>
      </c>
      <c r="GZ178" s="146">
        <v>0</v>
      </c>
      <c r="HA178" s="146">
        <v>0</v>
      </c>
      <c r="HB178" s="146">
        <v>0</v>
      </c>
      <c r="HC178" s="146">
        <v>0</v>
      </c>
      <c r="HD178" s="146">
        <v>0</v>
      </c>
      <c r="HE178" s="146">
        <v>0</v>
      </c>
      <c r="HF178" s="146">
        <v>0</v>
      </c>
      <c r="HG178" s="146">
        <v>0</v>
      </c>
      <c r="HH178" s="146">
        <v>0</v>
      </c>
      <c r="HI178" s="146">
        <v>0</v>
      </c>
      <c r="HJ178" s="139">
        <f t="shared" si="881"/>
        <v>0</v>
      </c>
      <c r="HK178" s="146">
        <v>0</v>
      </c>
      <c r="HL178" s="146">
        <v>0</v>
      </c>
      <c r="HM178" s="146">
        <v>0</v>
      </c>
      <c r="HN178" s="146">
        <v>0</v>
      </c>
      <c r="HO178" s="146">
        <v>0</v>
      </c>
      <c r="HP178" s="146">
        <v>0</v>
      </c>
      <c r="HQ178" s="146">
        <v>0</v>
      </c>
      <c r="HR178" s="146">
        <v>0</v>
      </c>
      <c r="HS178" s="146">
        <v>0</v>
      </c>
      <c r="HT178" s="146">
        <v>0</v>
      </c>
      <c r="HU178" s="146">
        <v>0</v>
      </c>
      <c r="HV178" s="146">
        <v>0</v>
      </c>
      <c r="HW178" s="139">
        <f t="shared" si="883"/>
        <v>0</v>
      </c>
      <c r="HX178" s="146">
        <v>0</v>
      </c>
      <c r="HY178" s="146">
        <v>0</v>
      </c>
      <c r="HZ178" s="146">
        <v>0</v>
      </c>
      <c r="IA178" s="146">
        <v>0</v>
      </c>
      <c r="IB178" s="146">
        <v>0</v>
      </c>
      <c r="IC178" s="146">
        <v>0</v>
      </c>
      <c r="ID178" s="146">
        <v>0</v>
      </c>
      <c r="IE178" s="146">
        <v>0</v>
      </c>
      <c r="IF178" s="146">
        <v>0</v>
      </c>
      <c r="IG178" s="146">
        <v>0</v>
      </c>
      <c r="IH178" s="146">
        <v>0</v>
      </c>
      <c r="II178" s="146">
        <v>0</v>
      </c>
      <c r="IJ178" s="139">
        <f t="shared" si="903"/>
        <v>0</v>
      </c>
      <c r="IK178" s="146">
        <v>0</v>
      </c>
      <c r="IL178" s="146">
        <v>0</v>
      </c>
      <c r="IM178" s="146">
        <v>0</v>
      </c>
      <c r="IN178" s="146">
        <v>0</v>
      </c>
      <c r="IO178" s="146">
        <v>0</v>
      </c>
      <c r="IP178" s="146">
        <v>0</v>
      </c>
      <c r="IQ178" s="146">
        <v>0</v>
      </c>
      <c r="IR178" s="146">
        <v>0</v>
      </c>
      <c r="IS178" s="146">
        <v>0</v>
      </c>
      <c r="IT178" s="146">
        <v>0</v>
      </c>
      <c r="IU178" s="146">
        <v>0</v>
      </c>
      <c r="IV178" s="146">
        <v>0</v>
      </c>
      <c r="IW178" s="139">
        <f t="shared" si="888"/>
        <v>0</v>
      </c>
      <c r="IX178" s="146">
        <v>0</v>
      </c>
      <c r="IY178" s="146">
        <v>0</v>
      </c>
      <c r="IZ178" s="146">
        <v>0</v>
      </c>
      <c r="JA178" s="146">
        <v>0</v>
      </c>
      <c r="JB178" s="146">
        <v>0</v>
      </c>
      <c r="JC178" s="146">
        <v>0</v>
      </c>
      <c r="JD178" s="146">
        <v>0</v>
      </c>
      <c r="JE178" s="146">
        <v>0</v>
      </c>
      <c r="JF178" s="146">
        <v>0</v>
      </c>
      <c r="JG178" s="146">
        <v>0</v>
      </c>
      <c r="JH178" s="146">
        <v>0</v>
      </c>
      <c r="JI178" s="146">
        <v>0</v>
      </c>
      <c r="JJ178" s="139">
        <f t="shared" si="890"/>
        <v>0</v>
      </c>
      <c r="JK178" s="146">
        <v>0</v>
      </c>
      <c r="JL178" s="146">
        <v>0</v>
      </c>
      <c r="JM178" s="146">
        <v>0</v>
      </c>
      <c r="JN178" s="146">
        <v>0</v>
      </c>
      <c r="JO178" s="146">
        <v>0</v>
      </c>
      <c r="JP178" s="146">
        <v>0</v>
      </c>
      <c r="JQ178" s="146">
        <v>0</v>
      </c>
      <c r="JR178" s="146">
        <v>0</v>
      </c>
      <c r="JS178" s="146">
        <v>0</v>
      </c>
      <c r="JT178" s="146">
        <v>0</v>
      </c>
      <c r="JU178" s="146">
        <v>0</v>
      </c>
      <c r="JV178" s="146">
        <v>0</v>
      </c>
      <c r="JW178" s="139">
        <f t="shared" si="892"/>
        <v>0</v>
      </c>
      <c r="JX178" s="146">
        <v>0</v>
      </c>
      <c r="JY178" s="146">
        <v>0</v>
      </c>
      <c r="JZ178" s="146">
        <v>0</v>
      </c>
      <c r="KA178" s="146">
        <v>0</v>
      </c>
      <c r="KB178" s="146">
        <v>0</v>
      </c>
      <c r="KC178" s="146">
        <v>0</v>
      </c>
      <c r="KD178" s="146">
        <v>0</v>
      </c>
      <c r="KE178" s="146">
        <v>0</v>
      </c>
      <c r="KF178" s="146">
        <v>0</v>
      </c>
      <c r="KG178" s="146">
        <v>0</v>
      </c>
      <c r="KH178" s="146">
        <v>0</v>
      </c>
      <c r="KI178" s="146">
        <v>0</v>
      </c>
      <c r="KJ178" s="139">
        <f t="shared" si="894"/>
        <v>0</v>
      </c>
      <c r="KK178" s="146">
        <v>0</v>
      </c>
      <c r="KL178" s="146">
        <v>0</v>
      </c>
      <c r="KM178" s="146">
        <v>0</v>
      </c>
      <c r="KN178" s="146">
        <v>0</v>
      </c>
      <c r="KO178" s="146">
        <v>0</v>
      </c>
      <c r="KP178" s="146">
        <v>0</v>
      </c>
      <c r="KQ178" s="146">
        <v>0</v>
      </c>
      <c r="KR178" s="146">
        <v>0</v>
      </c>
      <c r="KS178" s="146">
        <v>0</v>
      </c>
      <c r="KT178" s="146">
        <v>0</v>
      </c>
      <c r="KU178" s="146">
        <v>0</v>
      </c>
      <c r="KV178" s="146">
        <v>0</v>
      </c>
      <c r="KW178" s="139">
        <f t="shared" si="896"/>
        <v>0</v>
      </c>
      <c r="KX178" s="146">
        <v>0</v>
      </c>
      <c r="KY178" s="146">
        <v>0</v>
      </c>
      <c r="KZ178" s="146">
        <v>0</v>
      </c>
      <c r="LA178" s="146">
        <v>0</v>
      </c>
      <c r="LB178" s="146">
        <v>0</v>
      </c>
      <c r="LC178" s="146">
        <v>0</v>
      </c>
      <c r="LD178" s="146">
        <v>0</v>
      </c>
      <c r="LE178" s="146">
        <v>0</v>
      </c>
      <c r="LF178" s="146">
        <v>0</v>
      </c>
      <c r="LG178" s="146">
        <v>0</v>
      </c>
      <c r="LH178" s="146">
        <v>0</v>
      </c>
      <c r="LI178" s="146">
        <v>0</v>
      </c>
      <c r="LJ178" s="139">
        <f t="shared" si="898"/>
        <v>0</v>
      </c>
      <c r="LK178" s="146">
        <v>0</v>
      </c>
      <c r="LL178" s="146">
        <v>0</v>
      </c>
      <c r="LM178" s="146">
        <v>0</v>
      </c>
      <c r="LN178" s="146">
        <v>0</v>
      </c>
      <c r="LO178" s="146">
        <v>0</v>
      </c>
      <c r="LP178" s="146">
        <v>0</v>
      </c>
      <c r="LQ178" s="146">
        <v>0</v>
      </c>
      <c r="LR178" s="146">
        <v>0</v>
      </c>
      <c r="LS178" s="146">
        <v>0</v>
      </c>
      <c r="LT178" s="146">
        <v>0</v>
      </c>
      <c r="LU178" s="146">
        <v>0</v>
      </c>
      <c r="LV178" s="146">
        <v>0</v>
      </c>
      <c r="LW178" s="139">
        <f t="shared" si="900"/>
        <v>0</v>
      </c>
      <c r="LX178" s="146">
        <v>0</v>
      </c>
      <c r="LY178" s="146">
        <v>0</v>
      </c>
      <c r="LZ178" s="146">
        <v>0</v>
      </c>
      <c r="MA178" s="146">
        <v>0</v>
      </c>
      <c r="MB178" s="146">
        <v>0</v>
      </c>
      <c r="MC178" s="146">
        <v>0</v>
      </c>
      <c r="MD178" s="146">
        <v>0</v>
      </c>
      <c r="ME178" s="146">
        <v>0</v>
      </c>
      <c r="MF178" s="146">
        <v>0</v>
      </c>
      <c r="MG178" s="146">
        <v>0</v>
      </c>
      <c r="MH178" s="146">
        <v>0</v>
      </c>
      <c r="MI178" s="146">
        <v>0</v>
      </c>
      <c r="MJ178" s="139">
        <f t="shared" si="902"/>
        <v>0</v>
      </c>
    </row>
    <row r="179" spans="1:348" x14ac:dyDescent="0.2">
      <c r="A179" s="58">
        <v>411216</v>
      </c>
      <c r="B179" s="43"/>
      <c r="C179" s="245" t="s">
        <v>427</v>
      </c>
      <c r="D179" s="205" t="s">
        <v>428</v>
      </c>
      <c r="E179" s="146">
        <v>0</v>
      </c>
      <c r="F179" s="146">
        <v>0</v>
      </c>
      <c r="G179" s="146">
        <v>0</v>
      </c>
      <c r="H179" s="146">
        <v>0</v>
      </c>
      <c r="I179" s="146">
        <v>0</v>
      </c>
      <c r="J179" s="146">
        <v>0</v>
      </c>
      <c r="K179" s="146">
        <v>0</v>
      </c>
      <c r="L179" s="146">
        <v>0</v>
      </c>
      <c r="M179" s="146">
        <v>0</v>
      </c>
      <c r="N179" s="146">
        <v>0</v>
      </c>
      <c r="O179" s="146">
        <v>0</v>
      </c>
      <c r="P179" s="146">
        <v>0</v>
      </c>
      <c r="Q179" s="146">
        <v>0</v>
      </c>
      <c r="R179" s="146">
        <v>0</v>
      </c>
      <c r="S179" s="146">
        <v>0</v>
      </c>
      <c r="T179" s="146">
        <v>0</v>
      </c>
      <c r="U179" s="146">
        <v>0</v>
      </c>
      <c r="V179" s="146">
        <v>0</v>
      </c>
      <c r="W179" s="146">
        <v>0</v>
      </c>
      <c r="X179" s="146">
        <v>0</v>
      </c>
      <c r="Y179" s="146">
        <v>0</v>
      </c>
      <c r="Z179" s="146">
        <v>0</v>
      </c>
      <c r="AA179" s="146">
        <v>0</v>
      </c>
      <c r="AB179" s="146">
        <v>0</v>
      </c>
      <c r="AC179" s="146">
        <v>0</v>
      </c>
      <c r="AD179" s="146">
        <v>0</v>
      </c>
      <c r="AE179" s="146">
        <v>0</v>
      </c>
      <c r="AF179" s="146">
        <v>0</v>
      </c>
      <c r="AG179" s="146">
        <v>0</v>
      </c>
      <c r="AH179" s="146">
        <v>0</v>
      </c>
      <c r="AI179" s="146">
        <v>0</v>
      </c>
      <c r="AJ179" s="146">
        <v>0</v>
      </c>
      <c r="AK179" s="146">
        <v>0</v>
      </c>
      <c r="AL179" s="146">
        <v>0</v>
      </c>
      <c r="AM179" s="146">
        <v>0</v>
      </c>
      <c r="AN179" s="146">
        <v>0</v>
      </c>
      <c r="AO179" s="146">
        <v>0</v>
      </c>
      <c r="AP179" s="146">
        <v>0</v>
      </c>
      <c r="AQ179" s="146">
        <v>0</v>
      </c>
      <c r="AR179" s="146">
        <v>0</v>
      </c>
      <c r="AS179" s="146">
        <v>0</v>
      </c>
      <c r="AT179" s="146">
        <v>0</v>
      </c>
      <c r="AU179" s="146">
        <v>0</v>
      </c>
      <c r="AV179" s="146">
        <v>0</v>
      </c>
      <c r="AW179" s="146">
        <v>0</v>
      </c>
      <c r="AX179" s="146">
        <v>0</v>
      </c>
      <c r="AY179" s="146">
        <v>0</v>
      </c>
      <c r="AZ179" s="146">
        <v>0</v>
      </c>
      <c r="BA179" s="146">
        <v>0</v>
      </c>
      <c r="BB179" s="146">
        <v>0</v>
      </c>
      <c r="BC179" s="146">
        <v>0</v>
      </c>
      <c r="BD179" s="146">
        <v>0</v>
      </c>
      <c r="BE179" s="146">
        <v>0</v>
      </c>
      <c r="BF179" s="146">
        <v>0</v>
      </c>
      <c r="BG179" s="146">
        <v>0</v>
      </c>
      <c r="BH179" s="146">
        <v>0</v>
      </c>
      <c r="BI179" s="146">
        <v>0</v>
      </c>
      <c r="BJ179" s="146">
        <v>0</v>
      </c>
      <c r="BK179" s="146">
        <v>0</v>
      </c>
      <c r="BL179" s="146">
        <v>0</v>
      </c>
      <c r="BM179" s="146">
        <v>0</v>
      </c>
      <c r="BN179" s="146">
        <v>0</v>
      </c>
      <c r="BO179" s="146">
        <v>0</v>
      </c>
      <c r="BP179" s="146">
        <v>0</v>
      </c>
      <c r="BQ179" s="146">
        <v>0</v>
      </c>
      <c r="BR179" s="146">
        <v>0</v>
      </c>
      <c r="BS179" s="146">
        <v>0</v>
      </c>
      <c r="BT179" s="146">
        <v>0</v>
      </c>
      <c r="BU179" s="146">
        <v>0</v>
      </c>
      <c r="BV179" s="146">
        <v>0</v>
      </c>
      <c r="BW179" s="146">
        <v>0</v>
      </c>
      <c r="BX179" s="146">
        <v>0</v>
      </c>
      <c r="BY179" s="146">
        <v>0</v>
      </c>
      <c r="BZ179" s="146">
        <v>0</v>
      </c>
      <c r="CA179" s="146">
        <v>0</v>
      </c>
      <c r="CB179" s="146">
        <v>0</v>
      </c>
      <c r="CC179" s="146">
        <v>0</v>
      </c>
      <c r="CD179" s="146">
        <v>0</v>
      </c>
      <c r="CE179" s="146">
        <v>0</v>
      </c>
      <c r="CF179" s="146">
        <v>0</v>
      </c>
      <c r="CG179" s="146">
        <v>0</v>
      </c>
      <c r="CH179" s="146">
        <v>0</v>
      </c>
      <c r="CI179" s="146">
        <v>0</v>
      </c>
      <c r="CJ179" s="146">
        <v>0</v>
      </c>
      <c r="CK179" s="146">
        <v>0</v>
      </c>
      <c r="CL179" s="146">
        <v>0</v>
      </c>
      <c r="CM179" s="146">
        <v>0</v>
      </c>
      <c r="CN179" s="146">
        <v>0</v>
      </c>
      <c r="CO179" s="146">
        <v>0</v>
      </c>
      <c r="CP179" s="146">
        <v>0</v>
      </c>
      <c r="CQ179" s="146">
        <v>0</v>
      </c>
      <c r="CR179" s="146">
        <v>0</v>
      </c>
      <c r="CS179" s="146">
        <v>0</v>
      </c>
      <c r="CT179" s="146">
        <v>0</v>
      </c>
      <c r="CU179" s="146">
        <v>0</v>
      </c>
      <c r="CV179" s="146">
        <v>0</v>
      </c>
      <c r="CW179" s="146">
        <v>0</v>
      </c>
      <c r="CX179" s="146">
        <v>0</v>
      </c>
      <c r="CY179" s="146">
        <v>0</v>
      </c>
      <c r="CZ179" s="146">
        <v>0</v>
      </c>
      <c r="DA179" s="146">
        <v>0</v>
      </c>
      <c r="DB179" s="146">
        <v>0</v>
      </c>
      <c r="DC179" s="146">
        <v>0</v>
      </c>
      <c r="DD179" s="146">
        <v>0</v>
      </c>
      <c r="DE179" s="146">
        <v>0</v>
      </c>
      <c r="DF179" s="146">
        <v>0</v>
      </c>
      <c r="DG179" s="146">
        <v>0</v>
      </c>
      <c r="DH179" s="146">
        <v>0</v>
      </c>
      <c r="DI179" s="146">
        <v>0</v>
      </c>
      <c r="DJ179" s="146">
        <v>0</v>
      </c>
      <c r="DK179" s="146">
        <v>0</v>
      </c>
      <c r="DL179" s="146">
        <v>0</v>
      </c>
      <c r="DM179" s="146">
        <v>0</v>
      </c>
      <c r="DN179" s="146">
        <v>0</v>
      </c>
      <c r="DO179" s="146">
        <v>0</v>
      </c>
      <c r="DP179" s="146">
        <v>0</v>
      </c>
      <c r="DQ179" s="146">
        <v>0</v>
      </c>
      <c r="DR179" s="146">
        <v>0</v>
      </c>
      <c r="DS179" s="146">
        <v>0</v>
      </c>
      <c r="DT179" s="146">
        <v>0</v>
      </c>
      <c r="DU179" s="146">
        <v>0</v>
      </c>
      <c r="DV179" s="146">
        <v>0</v>
      </c>
      <c r="DW179" s="146">
        <v>0</v>
      </c>
      <c r="DX179" s="146">
        <v>0</v>
      </c>
      <c r="DY179" s="146">
        <v>0</v>
      </c>
      <c r="DZ179" s="146">
        <v>0</v>
      </c>
      <c r="EA179" s="146">
        <v>0</v>
      </c>
      <c r="EB179" s="146">
        <v>0</v>
      </c>
      <c r="EC179" s="146">
        <v>0</v>
      </c>
      <c r="ED179" s="146">
        <v>0</v>
      </c>
      <c r="EE179" s="146">
        <v>0</v>
      </c>
      <c r="EF179" s="146">
        <v>0</v>
      </c>
      <c r="EG179" s="146">
        <v>0</v>
      </c>
      <c r="EH179" s="146">
        <v>0</v>
      </c>
      <c r="EI179" s="146">
        <v>0</v>
      </c>
      <c r="EJ179" s="146">
        <v>0</v>
      </c>
      <c r="EK179" s="146">
        <v>0</v>
      </c>
      <c r="EL179" s="146">
        <v>0</v>
      </c>
      <c r="EM179" s="146">
        <v>0</v>
      </c>
      <c r="EN179" s="146">
        <v>0</v>
      </c>
      <c r="EO179" s="146">
        <v>0</v>
      </c>
      <c r="EP179" s="146">
        <v>0</v>
      </c>
      <c r="EQ179" s="146">
        <v>0</v>
      </c>
      <c r="ER179" s="146">
        <v>0</v>
      </c>
      <c r="ES179" s="146">
        <v>0</v>
      </c>
      <c r="ET179" s="146">
        <v>0</v>
      </c>
      <c r="EU179" s="146">
        <v>0</v>
      </c>
      <c r="EV179" s="146">
        <v>0</v>
      </c>
      <c r="EW179" s="139">
        <v>0</v>
      </c>
      <c r="EX179" s="146">
        <v>0</v>
      </c>
      <c r="EY179" s="146">
        <v>0</v>
      </c>
      <c r="EZ179" s="146">
        <v>0</v>
      </c>
      <c r="FA179" s="146">
        <v>0</v>
      </c>
      <c r="FB179" s="146">
        <v>0</v>
      </c>
      <c r="FC179" s="146">
        <v>0</v>
      </c>
      <c r="FD179" s="146">
        <v>0</v>
      </c>
      <c r="FE179" s="146">
        <v>5192860</v>
      </c>
      <c r="FF179" s="146">
        <v>12880</v>
      </c>
      <c r="FG179" s="146">
        <v>-40</v>
      </c>
      <c r="FH179" s="146">
        <v>-240</v>
      </c>
      <c r="FI179" s="146">
        <v>0</v>
      </c>
      <c r="FJ179" s="139">
        <f>EX179+EY179+EZ179+FA179+FB179+FC179+FD179+FE179+FF179+FG179+FH179+FI179</f>
        <v>5205460</v>
      </c>
      <c r="FK179" s="146">
        <v>0</v>
      </c>
      <c r="FL179" s="146">
        <v>0</v>
      </c>
      <c r="FM179" s="146">
        <v>0</v>
      </c>
      <c r="FN179" s="146">
        <v>0</v>
      </c>
      <c r="FO179" s="146">
        <v>0</v>
      </c>
      <c r="FP179" s="146">
        <v>0</v>
      </c>
      <c r="FQ179" s="146">
        <v>0</v>
      </c>
      <c r="FR179" s="146">
        <v>0</v>
      </c>
      <c r="FS179" s="146">
        <v>0</v>
      </c>
      <c r="FT179" s="146">
        <v>0</v>
      </c>
      <c r="FU179" s="146">
        <v>0</v>
      </c>
      <c r="FV179" s="146">
        <v>0</v>
      </c>
      <c r="FW179" s="139">
        <f>FK179+FL179+FM179+FN179+FO179+FP179+FQ179+FR179+FS179+FT179+FU179+FV179</f>
        <v>0</v>
      </c>
      <c r="FX179" s="146">
        <v>0</v>
      </c>
      <c r="FY179" s="146">
        <v>0</v>
      </c>
      <c r="FZ179" s="146">
        <v>0</v>
      </c>
      <c r="GA179" s="146">
        <v>0</v>
      </c>
      <c r="GB179" s="146">
        <v>0</v>
      </c>
      <c r="GC179" s="146">
        <v>0</v>
      </c>
      <c r="GD179" s="146">
        <v>0</v>
      </c>
      <c r="GE179" s="146">
        <v>0</v>
      </c>
      <c r="GF179" s="146">
        <v>0</v>
      </c>
      <c r="GG179" s="146">
        <v>0</v>
      </c>
      <c r="GH179" s="146">
        <v>0</v>
      </c>
      <c r="GI179" s="146">
        <v>0</v>
      </c>
      <c r="GJ179" s="139">
        <f t="shared" si="877"/>
        <v>0</v>
      </c>
      <c r="GK179" s="146">
        <v>0</v>
      </c>
      <c r="GL179" s="146">
        <v>0</v>
      </c>
      <c r="GM179" s="146">
        <v>0</v>
      </c>
      <c r="GN179" s="146">
        <v>0</v>
      </c>
      <c r="GO179" s="146">
        <v>0</v>
      </c>
      <c r="GP179" s="146">
        <v>0</v>
      </c>
      <c r="GQ179" s="146">
        <v>0</v>
      </c>
      <c r="GR179" s="146">
        <v>0</v>
      </c>
      <c r="GS179" s="146">
        <v>0</v>
      </c>
      <c r="GT179" s="146">
        <v>0</v>
      </c>
      <c r="GU179" s="146">
        <v>0</v>
      </c>
      <c r="GV179" s="146">
        <v>0</v>
      </c>
      <c r="GW179" s="139">
        <f t="shared" si="879"/>
        <v>0</v>
      </c>
      <c r="GX179" s="146">
        <v>0</v>
      </c>
      <c r="GY179" s="146">
        <v>0</v>
      </c>
      <c r="GZ179" s="146">
        <v>0</v>
      </c>
      <c r="HA179" s="146">
        <v>0</v>
      </c>
      <c r="HB179" s="146">
        <v>0</v>
      </c>
      <c r="HC179" s="146">
        <v>0</v>
      </c>
      <c r="HD179" s="146">
        <v>0</v>
      </c>
      <c r="HE179" s="146">
        <v>0</v>
      </c>
      <c r="HF179" s="146">
        <v>0</v>
      </c>
      <c r="HG179" s="146">
        <v>0</v>
      </c>
      <c r="HH179" s="146">
        <v>0</v>
      </c>
      <c r="HI179" s="146">
        <v>0</v>
      </c>
      <c r="HJ179" s="139">
        <f t="shared" si="881"/>
        <v>0</v>
      </c>
      <c r="HK179" s="146">
        <v>0</v>
      </c>
      <c r="HL179" s="146">
        <v>0</v>
      </c>
      <c r="HM179" s="146">
        <v>0</v>
      </c>
      <c r="HN179" s="146">
        <v>0</v>
      </c>
      <c r="HO179" s="146">
        <v>0</v>
      </c>
      <c r="HP179" s="146">
        <v>0</v>
      </c>
      <c r="HQ179" s="146">
        <v>0</v>
      </c>
      <c r="HR179" s="146">
        <v>0</v>
      </c>
      <c r="HS179" s="146">
        <v>0</v>
      </c>
      <c r="HT179" s="146">
        <v>0</v>
      </c>
      <c r="HU179" s="146">
        <v>0</v>
      </c>
      <c r="HV179" s="146">
        <v>0</v>
      </c>
      <c r="HW179" s="139">
        <f t="shared" si="883"/>
        <v>0</v>
      </c>
      <c r="HX179" s="146">
        <v>0</v>
      </c>
      <c r="HY179" s="146">
        <v>0</v>
      </c>
      <c r="HZ179" s="146">
        <v>0</v>
      </c>
      <c r="IA179" s="146">
        <v>0</v>
      </c>
      <c r="IB179" s="146">
        <v>0</v>
      </c>
      <c r="IC179" s="146">
        <v>0</v>
      </c>
      <c r="ID179" s="146">
        <v>0</v>
      </c>
      <c r="IE179" s="146">
        <v>0</v>
      </c>
      <c r="IF179" s="146">
        <v>0</v>
      </c>
      <c r="IG179" s="146">
        <v>0</v>
      </c>
      <c r="IH179" s="146">
        <v>0</v>
      </c>
      <c r="II179" s="146">
        <v>0</v>
      </c>
      <c r="IJ179" s="139">
        <f t="shared" si="903"/>
        <v>0</v>
      </c>
      <c r="IK179" s="146">
        <v>0</v>
      </c>
      <c r="IL179" s="146">
        <v>0</v>
      </c>
      <c r="IM179" s="146">
        <v>0</v>
      </c>
      <c r="IN179" s="146">
        <v>0</v>
      </c>
      <c r="IO179" s="146">
        <v>0</v>
      </c>
      <c r="IP179" s="146">
        <v>0</v>
      </c>
      <c r="IQ179" s="146">
        <v>0</v>
      </c>
      <c r="IR179" s="146">
        <v>0</v>
      </c>
      <c r="IS179" s="146">
        <v>0</v>
      </c>
      <c r="IT179" s="146">
        <v>0</v>
      </c>
      <c r="IU179" s="146">
        <v>0</v>
      </c>
      <c r="IV179" s="146">
        <v>0</v>
      </c>
      <c r="IW179" s="139">
        <f t="shared" si="888"/>
        <v>0</v>
      </c>
      <c r="IX179" s="146">
        <v>0</v>
      </c>
      <c r="IY179" s="146">
        <v>0</v>
      </c>
      <c r="IZ179" s="146">
        <v>0</v>
      </c>
      <c r="JA179" s="146">
        <v>0</v>
      </c>
      <c r="JB179" s="146">
        <v>0</v>
      </c>
      <c r="JC179" s="146">
        <v>0</v>
      </c>
      <c r="JD179" s="146">
        <v>0</v>
      </c>
      <c r="JE179" s="146">
        <v>0</v>
      </c>
      <c r="JF179" s="146">
        <v>0</v>
      </c>
      <c r="JG179" s="146">
        <v>0</v>
      </c>
      <c r="JH179" s="146">
        <v>0</v>
      </c>
      <c r="JI179" s="146">
        <v>0</v>
      </c>
      <c r="JJ179" s="139">
        <f t="shared" si="890"/>
        <v>0</v>
      </c>
      <c r="JK179" s="146">
        <v>0</v>
      </c>
      <c r="JL179" s="146">
        <v>0</v>
      </c>
      <c r="JM179" s="146">
        <v>0</v>
      </c>
      <c r="JN179" s="146">
        <v>0</v>
      </c>
      <c r="JO179" s="146">
        <v>0</v>
      </c>
      <c r="JP179" s="146">
        <v>0</v>
      </c>
      <c r="JQ179" s="146">
        <v>0</v>
      </c>
      <c r="JR179" s="146">
        <v>0</v>
      </c>
      <c r="JS179" s="146">
        <v>0</v>
      </c>
      <c r="JT179" s="146">
        <v>0</v>
      </c>
      <c r="JU179" s="146">
        <v>0</v>
      </c>
      <c r="JV179" s="146">
        <v>0</v>
      </c>
      <c r="JW179" s="139">
        <f t="shared" si="892"/>
        <v>0</v>
      </c>
      <c r="JX179" s="146">
        <v>0</v>
      </c>
      <c r="JY179" s="146">
        <v>0</v>
      </c>
      <c r="JZ179" s="146">
        <v>0</v>
      </c>
      <c r="KA179" s="146">
        <v>0</v>
      </c>
      <c r="KB179" s="146">
        <v>0</v>
      </c>
      <c r="KC179" s="146">
        <v>0</v>
      </c>
      <c r="KD179" s="146">
        <v>0</v>
      </c>
      <c r="KE179" s="146">
        <v>0</v>
      </c>
      <c r="KF179" s="146">
        <v>0</v>
      </c>
      <c r="KG179" s="146">
        <v>0</v>
      </c>
      <c r="KH179" s="146">
        <v>0</v>
      </c>
      <c r="KI179" s="146">
        <v>0</v>
      </c>
      <c r="KJ179" s="139">
        <f t="shared" si="894"/>
        <v>0</v>
      </c>
      <c r="KK179" s="146">
        <v>0</v>
      </c>
      <c r="KL179" s="146">
        <v>0</v>
      </c>
      <c r="KM179" s="146">
        <v>0</v>
      </c>
      <c r="KN179" s="146">
        <v>0</v>
      </c>
      <c r="KO179" s="146">
        <v>0</v>
      </c>
      <c r="KP179" s="146">
        <v>0</v>
      </c>
      <c r="KQ179" s="146">
        <v>0</v>
      </c>
      <c r="KR179" s="146">
        <v>0</v>
      </c>
      <c r="KS179" s="146">
        <v>0</v>
      </c>
      <c r="KT179" s="146">
        <v>0</v>
      </c>
      <c r="KU179" s="146">
        <v>0</v>
      </c>
      <c r="KV179" s="146">
        <v>0</v>
      </c>
      <c r="KW179" s="139">
        <f t="shared" si="896"/>
        <v>0</v>
      </c>
      <c r="KX179" s="146">
        <v>0</v>
      </c>
      <c r="KY179" s="146">
        <v>0</v>
      </c>
      <c r="KZ179" s="146">
        <v>0</v>
      </c>
      <c r="LA179" s="146">
        <v>0</v>
      </c>
      <c r="LB179" s="146">
        <v>0</v>
      </c>
      <c r="LC179" s="146">
        <v>0</v>
      </c>
      <c r="LD179" s="146">
        <v>0</v>
      </c>
      <c r="LE179" s="146">
        <v>0</v>
      </c>
      <c r="LF179" s="146">
        <v>0</v>
      </c>
      <c r="LG179" s="146">
        <v>0</v>
      </c>
      <c r="LH179" s="146">
        <v>0</v>
      </c>
      <c r="LI179" s="146">
        <v>0</v>
      </c>
      <c r="LJ179" s="139">
        <f t="shared" si="898"/>
        <v>0</v>
      </c>
      <c r="LK179" s="146">
        <v>0</v>
      </c>
      <c r="LL179" s="146">
        <v>0</v>
      </c>
      <c r="LM179" s="146">
        <v>0</v>
      </c>
      <c r="LN179" s="146">
        <v>0</v>
      </c>
      <c r="LO179" s="146">
        <v>0</v>
      </c>
      <c r="LP179" s="146">
        <v>0</v>
      </c>
      <c r="LQ179" s="146">
        <v>0</v>
      </c>
      <c r="LR179" s="146">
        <v>0</v>
      </c>
      <c r="LS179" s="146">
        <v>0</v>
      </c>
      <c r="LT179" s="146">
        <v>0</v>
      </c>
      <c r="LU179" s="146">
        <v>0</v>
      </c>
      <c r="LV179" s="146">
        <v>0</v>
      </c>
      <c r="LW179" s="139">
        <f t="shared" si="900"/>
        <v>0</v>
      </c>
      <c r="LX179" s="146">
        <v>0</v>
      </c>
      <c r="LY179" s="146">
        <v>0</v>
      </c>
      <c r="LZ179" s="146">
        <v>0</v>
      </c>
      <c r="MA179" s="146">
        <v>0</v>
      </c>
      <c r="MB179" s="146">
        <v>0</v>
      </c>
      <c r="MC179" s="146">
        <v>0</v>
      </c>
      <c r="MD179" s="146">
        <v>0</v>
      </c>
      <c r="ME179" s="146">
        <v>0</v>
      </c>
      <c r="MF179" s="146">
        <v>0</v>
      </c>
      <c r="MG179" s="146">
        <v>0</v>
      </c>
      <c r="MH179" s="146">
        <v>0</v>
      </c>
      <c r="MI179" s="146">
        <v>0</v>
      </c>
      <c r="MJ179" s="139">
        <f t="shared" si="902"/>
        <v>0</v>
      </c>
    </row>
    <row r="180" spans="1:348" x14ac:dyDescent="0.2">
      <c r="A180" s="58">
        <v>411218</v>
      </c>
      <c r="B180" s="43"/>
      <c r="C180" s="245" t="s">
        <v>386</v>
      </c>
      <c r="D180" s="205" t="s">
        <v>452</v>
      </c>
      <c r="E180" s="146">
        <v>0</v>
      </c>
      <c r="F180" s="146">
        <v>0</v>
      </c>
      <c r="G180" s="146">
        <v>0</v>
      </c>
      <c r="H180" s="146">
        <v>0</v>
      </c>
      <c r="I180" s="146">
        <v>0</v>
      </c>
      <c r="J180" s="146">
        <v>0</v>
      </c>
      <c r="K180" s="146">
        <v>0</v>
      </c>
      <c r="L180" s="146">
        <v>0</v>
      </c>
      <c r="M180" s="146">
        <v>0</v>
      </c>
      <c r="N180" s="146">
        <v>0</v>
      </c>
      <c r="O180" s="146">
        <v>0</v>
      </c>
      <c r="P180" s="146">
        <v>0</v>
      </c>
      <c r="Q180" s="146">
        <v>0</v>
      </c>
      <c r="R180" s="146">
        <v>0</v>
      </c>
      <c r="S180" s="146">
        <v>0</v>
      </c>
      <c r="T180" s="146">
        <v>0</v>
      </c>
      <c r="U180" s="146">
        <v>0</v>
      </c>
      <c r="V180" s="146">
        <v>0</v>
      </c>
      <c r="W180" s="146">
        <v>0</v>
      </c>
      <c r="X180" s="146">
        <v>0</v>
      </c>
      <c r="Y180" s="146">
        <v>0</v>
      </c>
      <c r="Z180" s="146">
        <v>0</v>
      </c>
      <c r="AA180" s="146">
        <v>0</v>
      </c>
      <c r="AB180" s="146">
        <v>0</v>
      </c>
      <c r="AC180" s="146">
        <v>0</v>
      </c>
      <c r="AD180" s="146">
        <v>0</v>
      </c>
      <c r="AE180" s="146">
        <v>0</v>
      </c>
      <c r="AF180" s="146">
        <v>0</v>
      </c>
      <c r="AG180" s="146">
        <v>0</v>
      </c>
      <c r="AH180" s="146">
        <v>0</v>
      </c>
      <c r="AI180" s="146">
        <v>0</v>
      </c>
      <c r="AJ180" s="146">
        <v>0</v>
      </c>
      <c r="AK180" s="146">
        <v>0</v>
      </c>
      <c r="AL180" s="146">
        <v>0</v>
      </c>
      <c r="AM180" s="146">
        <v>0</v>
      </c>
      <c r="AN180" s="146">
        <v>0</v>
      </c>
      <c r="AO180" s="146">
        <v>0</v>
      </c>
      <c r="AP180" s="146">
        <v>0</v>
      </c>
      <c r="AQ180" s="146">
        <v>0</v>
      </c>
      <c r="AR180" s="146">
        <v>0</v>
      </c>
      <c r="AS180" s="146">
        <v>0</v>
      </c>
      <c r="AT180" s="146">
        <v>0</v>
      </c>
      <c r="AU180" s="146">
        <v>0</v>
      </c>
      <c r="AV180" s="146">
        <v>0</v>
      </c>
      <c r="AW180" s="146">
        <v>0</v>
      </c>
      <c r="AX180" s="146">
        <v>0</v>
      </c>
      <c r="AY180" s="146">
        <v>0</v>
      </c>
      <c r="AZ180" s="146">
        <v>0</v>
      </c>
      <c r="BA180" s="146">
        <v>0</v>
      </c>
      <c r="BB180" s="146">
        <v>0</v>
      </c>
      <c r="BC180" s="146">
        <v>0</v>
      </c>
      <c r="BD180" s="146">
        <v>0</v>
      </c>
      <c r="BE180" s="146">
        <v>0</v>
      </c>
      <c r="BF180" s="146">
        <v>0</v>
      </c>
      <c r="BG180" s="146">
        <v>0</v>
      </c>
      <c r="BH180" s="146">
        <v>0</v>
      </c>
      <c r="BI180" s="146">
        <v>0</v>
      </c>
      <c r="BJ180" s="146">
        <v>0</v>
      </c>
      <c r="BK180" s="146">
        <v>0</v>
      </c>
      <c r="BL180" s="146">
        <v>0</v>
      </c>
      <c r="BM180" s="146">
        <v>0</v>
      </c>
      <c r="BN180" s="146">
        <v>0</v>
      </c>
      <c r="BO180" s="146">
        <v>0</v>
      </c>
      <c r="BP180" s="146">
        <v>0</v>
      </c>
      <c r="BQ180" s="146">
        <v>0</v>
      </c>
      <c r="BR180" s="146">
        <v>0</v>
      </c>
      <c r="BS180" s="146">
        <v>0</v>
      </c>
      <c r="BT180" s="146">
        <v>0</v>
      </c>
      <c r="BU180" s="146">
        <v>0</v>
      </c>
      <c r="BV180" s="146">
        <v>0</v>
      </c>
      <c r="BW180" s="146">
        <v>0</v>
      </c>
      <c r="BX180" s="146">
        <v>0</v>
      </c>
      <c r="BY180" s="146">
        <v>0</v>
      </c>
      <c r="BZ180" s="146">
        <v>0</v>
      </c>
      <c r="CA180" s="146">
        <v>0</v>
      </c>
      <c r="CB180" s="146">
        <v>0</v>
      </c>
      <c r="CC180" s="146">
        <v>0</v>
      </c>
      <c r="CD180" s="146">
        <v>0</v>
      </c>
      <c r="CE180" s="146">
        <v>0</v>
      </c>
      <c r="CF180" s="146">
        <v>0</v>
      </c>
      <c r="CG180" s="146">
        <v>0</v>
      </c>
      <c r="CH180" s="146">
        <v>0</v>
      </c>
      <c r="CI180" s="146">
        <v>0</v>
      </c>
      <c r="CJ180" s="146">
        <v>0</v>
      </c>
      <c r="CK180" s="146">
        <v>0</v>
      </c>
      <c r="CL180" s="146">
        <v>0</v>
      </c>
      <c r="CM180" s="146">
        <v>0</v>
      </c>
      <c r="CN180" s="146">
        <v>0</v>
      </c>
      <c r="CO180" s="146">
        <v>0</v>
      </c>
      <c r="CP180" s="146">
        <v>0</v>
      </c>
      <c r="CQ180" s="146">
        <v>0</v>
      </c>
      <c r="CR180" s="146">
        <v>0</v>
      </c>
      <c r="CS180" s="146">
        <v>0</v>
      </c>
      <c r="CT180" s="146">
        <v>0</v>
      </c>
      <c r="CU180" s="146">
        <v>0</v>
      </c>
      <c r="CV180" s="146">
        <v>0</v>
      </c>
      <c r="CW180" s="146">
        <v>0</v>
      </c>
      <c r="CX180" s="146">
        <v>0</v>
      </c>
      <c r="CY180" s="146">
        <v>0</v>
      </c>
      <c r="CZ180" s="146">
        <v>0</v>
      </c>
      <c r="DA180" s="146">
        <v>0</v>
      </c>
      <c r="DB180" s="146">
        <v>0</v>
      </c>
      <c r="DC180" s="146">
        <v>0</v>
      </c>
      <c r="DD180" s="146">
        <v>0</v>
      </c>
      <c r="DE180" s="146">
        <v>0</v>
      </c>
      <c r="DF180" s="146">
        <v>0</v>
      </c>
      <c r="DG180" s="146">
        <v>0</v>
      </c>
      <c r="DH180" s="146">
        <v>0</v>
      </c>
      <c r="DI180" s="146">
        <v>0</v>
      </c>
      <c r="DJ180" s="146">
        <v>0</v>
      </c>
      <c r="DK180" s="146">
        <v>0</v>
      </c>
      <c r="DL180" s="146">
        <v>0</v>
      </c>
      <c r="DM180" s="146">
        <v>0</v>
      </c>
      <c r="DN180" s="146">
        <v>0</v>
      </c>
      <c r="DO180" s="146">
        <v>0</v>
      </c>
      <c r="DP180" s="146">
        <v>0</v>
      </c>
      <c r="DQ180" s="146">
        <v>0</v>
      </c>
      <c r="DR180" s="146">
        <v>0</v>
      </c>
      <c r="DS180" s="146">
        <v>0</v>
      </c>
      <c r="DT180" s="146">
        <v>0</v>
      </c>
      <c r="DU180" s="146">
        <v>0</v>
      </c>
      <c r="DV180" s="146">
        <v>0</v>
      </c>
      <c r="DW180" s="146">
        <v>0</v>
      </c>
      <c r="DX180" s="146">
        <v>0</v>
      </c>
      <c r="DY180" s="146">
        <v>0</v>
      </c>
      <c r="DZ180" s="146">
        <v>0</v>
      </c>
      <c r="EA180" s="146">
        <v>0</v>
      </c>
      <c r="EB180" s="146">
        <v>0</v>
      </c>
      <c r="EC180" s="146">
        <v>0</v>
      </c>
      <c r="ED180" s="146">
        <v>0</v>
      </c>
      <c r="EE180" s="146">
        <v>0</v>
      </c>
      <c r="EF180" s="146">
        <v>0</v>
      </c>
      <c r="EG180" s="146">
        <v>0</v>
      </c>
      <c r="EH180" s="146">
        <v>0</v>
      </c>
      <c r="EI180" s="146">
        <v>0</v>
      </c>
      <c r="EJ180" s="146">
        <v>0</v>
      </c>
      <c r="EK180" s="146">
        <v>0</v>
      </c>
      <c r="EL180" s="146">
        <v>0</v>
      </c>
      <c r="EM180" s="146">
        <v>0</v>
      </c>
      <c r="EN180" s="146">
        <v>0</v>
      </c>
      <c r="EO180" s="146">
        <v>0</v>
      </c>
      <c r="EP180" s="146">
        <v>0</v>
      </c>
      <c r="EQ180" s="146">
        <v>0</v>
      </c>
      <c r="ER180" s="146">
        <v>0</v>
      </c>
      <c r="ES180" s="146">
        <v>0</v>
      </c>
      <c r="ET180" s="146">
        <v>0</v>
      </c>
      <c r="EU180" s="146">
        <v>0</v>
      </c>
      <c r="EV180" s="146">
        <v>0</v>
      </c>
      <c r="EW180" s="139">
        <v>0</v>
      </c>
      <c r="EX180" s="146">
        <v>0</v>
      </c>
      <c r="EY180" s="146">
        <v>0</v>
      </c>
      <c r="EZ180" s="146">
        <v>0</v>
      </c>
      <c r="FA180" s="146">
        <v>0</v>
      </c>
      <c r="FB180" s="146">
        <v>0</v>
      </c>
      <c r="FC180" s="146">
        <v>0</v>
      </c>
      <c r="FD180" s="146">
        <v>0</v>
      </c>
      <c r="FE180" s="146">
        <v>0</v>
      </c>
      <c r="FF180" s="146">
        <v>0</v>
      </c>
      <c r="FG180" s="146">
        <v>0</v>
      </c>
      <c r="FH180" s="146">
        <v>0</v>
      </c>
      <c r="FI180" s="146">
        <v>0</v>
      </c>
      <c r="FJ180" s="139">
        <v>0</v>
      </c>
      <c r="FK180" s="146">
        <v>0</v>
      </c>
      <c r="FL180" s="146">
        <v>0</v>
      </c>
      <c r="FM180" s="146">
        <v>0</v>
      </c>
      <c r="FN180" s="146">
        <v>0</v>
      </c>
      <c r="FO180" s="146">
        <v>0</v>
      </c>
      <c r="FP180" s="146">
        <v>0</v>
      </c>
      <c r="FQ180" s="146">
        <v>0</v>
      </c>
      <c r="FR180" s="146">
        <v>0</v>
      </c>
      <c r="FS180" s="146">
        <v>0</v>
      </c>
      <c r="FT180" s="146">
        <v>0</v>
      </c>
      <c r="FU180" s="146">
        <v>0</v>
      </c>
      <c r="FV180" s="146">
        <v>0</v>
      </c>
      <c r="FW180" s="139">
        <v>0</v>
      </c>
      <c r="FX180" s="146">
        <v>0</v>
      </c>
      <c r="FY180" s="146">
        <v>0</v>
      </c>
      <c r="FZ180" s="146">
        <v>0</v>
      </c>
      <c r="GA180" s="146">
        <v>0</v>
      </c>
      <c r="GB180" s="146">
        <v>0</v>
      </c>
      <c r="GC180" s="146">
        <v>0</v>
      </c>
      <c r="GD180" s="146">
        <v>0</v>
      </c>
      <c r="GE180" s="146">
        <v>0</v>
      </c>
      <c r="GF180" s="146">
        <v>0</v>
      </c>
      <c r="GG180" s="146">
        <v>0</v>
      </c>
      <c r="GH180" s="146">
        <v>0</v>
      </c>
      <c r="GI180" s="146">
        <v>0</v>
      </c>
      <c r="GJ180" s="139">
        <v>0</v>
      </c>
      <c r="GK180" s="146">
        <v>0</v>
      </c>
      <c r="GL180" s="146">
        <v>0</v>
      </c>
      <c r="GM180" s="146">
        <v>0</v>
      </c>
      <c r="GN180" s="146">
        <v>0</v>
      </c>
      <c r="GO180" s="146">
        <v>0</v>
      </c>
      <c r="GP180" s="146">
        <v>0</v>
      </c>
      <c r="GQ180" s="146">
        <v>0</v>
      </c>
      <c r="GR180" s="146">
        <v>0</v>
      </c>
      <c r="GS180" s="146">
        <v>0</v>
      </c>
      <c r="GT180" s="146">
        <v>0</v>
      </c>
      <c r="GU180" s="146">
        <v>0</v>
      </c>
      <c r="GV180" s="146">
        <v>0</v>
      </c>
      <c r="GW180" s="139">
        <v>0</v>
      </c>
      <c r="GX180" s="146">
        <v>0</v>
      </c>
      <c r="GY180" s="146">
        <v>0</v>
      </c>
      <c r="GZ180" s="146">
        <v>0</v>
      </c>
      <c r="HA180" s="146">
        <v>0</v>
      </c>
      <c r="HB180" s="146">
        <v>0</v>
      </c>
      <c r="HC180" s="146">
        <v>0</v>
      </c>
      <c r="HD180" s="146">
        <v>0</v>
      </c>
      <c r="HE180" s="146">
        <v>0</v>
      </c>
      <c r="HF180" s="146">
        <v>0</v>
      </c>
      <c r="HG180" s="146">
        <v>0</v>
      </c>
      <c r="HH180" s="146">
        <v>0</v>
      </c>
      <c r="HI180" s="146">
        <v>0</v>
      </c>
      <c r="HJ180" s="139">
        <v>0</v>
      </c>
      <c r="HK180" s="146">
        <v>0</v>
      </c>
      <c r="HL180" s="146">
        <v>0</v>
      </c>
      <c r="HM180" s="146">
        <v>0</v>
      </c>
      <c r="HN180" s="146">
        <v>0</v>
      </c>
      <c r="HO180" s="146">
        <v>0</v>
      </c>
      <c r="HP180" s="146">
        <v>0</v>
      </c>
      <c r="HQ180" s="146">
        <v>0</v>
      </c>
      <c r="HR180" s="146">
        <v>0</v>
      </c>
      <c r="HS180" s="146">
        <v>0</v>
      </c>
      <c r="HT180" s="146">
        <v>0</v>
      </c>
      <c r="HU180" s="146">
        <v>0</v>
      </c>
      <c r="HV180" s="146">
        <v>0</v>
      </c>
      <c r="HW180" s="139">
        <f t="shared" si="883"/>
        <v>0</v>
      </c>
      <c r="HX180" s="146">
        <v>201298.71</v>
      </c>
      <c r="HY180" s="146">
        <v>228160.33</v>
      </c>
      <c r="HZ180" s="146">
        <v>197785.7</v>
      </c>
      <c r="IA180" s="146">
        <v>188562.34</v>
      </c>
      <c r="IB180" s="146">
        <v>211738.62</v>
      </c>
      <c r="IC180" s="146">
        <v>198099.76</v>
      </c>
      <c r="ID180" s="146">
        <v>194183.59</v>
      </c>
      <c r="IE180" s="146">
        <v>190079.53</v>
      </c>
      <c r="IF180" s="146">
        <v>199129.07</v>
      </c>
      <c r="IG180" s="146">
        <v>191973.5</v>
      </c>
      <c r="IH180" s="146">
        <v>191832.66</v>
      </c>
      <c r="II180" s="146">
        <v>189886.14</v>
      </c>
      <c r="IJ180" s="139">
        <f t="shared" si="903"/>
        <v>2382729.9500000002</v>
      </c>
      <c r="IK180" s="146">
        <v>185301.77</v>
      </c>
      <c r="IL180" s="146">
        <v>185931.98</v>
      </c>
      <c r="IM180" s="146">
        <v>179326.88</v>
      </c>
      <c r="IN180" s="146">
        <v>177182.03</v>
      </c>
      <c r="IO180" s="146">
        <v>180720.38</v>
      </c>
      <c r="IP180" s="146">
        <v>186570.4</v>
      </c>
      <c r="IQ180" s="146">
        <v>185902.24</v>
      </c>
      <c r="IR180" s="146">
        <v>196888.89</v>
      </c>
      <c r="IS180" s="146">
        <v>180671.73</v>
      </c>
      <c r="IT180" s="146">
        <v>197903.99</v>
      </c>
      <c r="IU180" s="146">
        <v>188269.99</v>
      </c>
      <c r="IV180" s="146">
        <v>179029.78</v>
      </c>
      <c r="IW180" s="139">
        <f t="shared" si="888"/>
        <v>2223700.0599999996</v>
      </c>
      <c r="IX180" s="146">
        <v>167993.86</v>
      </c>
      <c r="IY180" s="146">
        <v>171515.95</v>
      </c>
      <c r="IZ180" s="146">
        <v>168722.09</v>
      </c>
      <c r="JA180" s="146">
        <v>166871.67000000001</v>
      </c>
      <c r="JB180" s="146">
        <v>184300.65</v>
      </c>
      <c r="JC180" s="146">
        <v>187209.25</v>
      </c>
      <c r="JD180" s="146">
        <v>182613.29</v>
      </c>
      <c r="JE180" s="146">
        <v>168838.94</v>
      </c>
      <c r="JF180" s="146">
        <v>175763.03</v>
      </c>
      <c r="JG180" s="146">
        <v>168072.27</v>
      </c>
      <c r="JH180" s="146">
        <v>161798.82</v>
      </c>
      <c r="JI180" s="146">
        <v>152463.54</v>
      </c>
      <c r="JJ180" s="139">
        <f t="shared" si="890"/>
        <v>2056163.36</v>
      </c>
      <c r="JK180" s="146">
        <v>154783.71</v>
      </c>
      <c r="JL180" s="146">
        <v>168797.81</v>
      </c>
      <c r="JM180" s="146">
        <v>158806.51</v>
      </c>
      <c r="JN180" s="146">
        <v>202360.24</v>
      </c>
      <c r="JO180" s="146">
        <v>192922.51</v>
      </c>
      <c r="JP180" s="146">
        <v>194873.16</v>
      </c>
      <c r="JQ180" s="146">
        <v>187506.27</v>
      </c>
      <c r="JR180" s="146">
        <v>196818.56</v>
      </c>
      <c r="JS180" s="146">
        <v>199652.25</v>
      </c>
      <c r="JT180" s="146">
        <v>191787.76</v>
      </c>
      <c r="JU180" s="146">
        <v>198828.79999999999</v>
      </c>
      <c r="JV180" s="146">
        <v>204344.08</v>
      </c>
      <c r="JW180" s="139">
        <f t="shared" si="892"/>
        <v>2251481.66</v>
      </c>
      <c r="JX180" s="146">
        <v>176926.94</v>
      </c>
      <c r="JY180" s="146">
        <v>199882</v>
      </c>
      <c r="JZ180" s="146">
        <v>192219.55</v>
      </c>
      <c r="KA180" s="146">
        <v>196520.31</v>
      </c>
      <c r="KB180" s="146">
        <v>192494.45</v>
      </c>
      <c r="KC180" s="146">
        <v>196961.72</v>
      </c>
      <c r="KD180" s="146">
        <v>198301.96</v>
      </c>
      <c r="KE180" s="146">
        <v>192603.41</v>
      </c>
      <c r="KF180" s="146">
        <v>195195.69</v>
      </c>
      <c r="KG180" s="146">
        <v>191545.45</v>
      </c>
      <c r="KH180" s="146">
        <v>203750.63</v>
      </c>
      <c r="KI180" s="146">
        <v>185654.7</v>
      </c>
      <c r="KJ180" s="139">
        <f t="shared" si="894"/>
        <v>2322056.81</v>
      </c>
      <c r="KK180" s="146">
        <v>185695.11</v>
      </c>
      <c r="KL180" s="146">
        <v>210714.68</v>
      </c>
      <c r="KM180" s="146">
        <v>196191.86</v>
      </c>
      <c r="KN180" s="146">
        <v>194538.78</v>
      </c>
      <c r="KO180" s="146">
        <v>184896.96</v>
      </c>
      <c r="KP180" s="146">
        <v>190023.56</v>
      </c>
      <c r="KQ180" s="146">
        <v>188590.91</v>
      </c>
      <c r="KR180" s="146">
        <v>189694.57</v>
      </c>
      <c r="KS180" s="146">
        <v>182622.83</v>
      </c>
      <c r="KT180" s="146">
        <v>188890.18</v>
      </c>
      <c r="KU180" s="146">
        <v>184900.37</v>
      </c>
      <c r="KV180" s="146">
        <v>191658.81</v>
      </c>
      <c r="KW180" s="139">
        <f t="shared" si="896"/>
        <v>2288418.62</v>
      </c>
      <c r="KX180" s="146">
        <v>197639.77</v>
      </c>
      <c r="KY180" s="146">
        <v>189759.39</v>
      </c>
      <c r="KZ180" s="146">
        <v>195213.77</v>
      </c>
      <c r="LA180" s="146">
        <v>196434.96</v>
      </c>
      <c r="LB180" s="146">
        <v>216405.77</v>
      </c>
      <c r="LC180" s="146">
        <v>212786.15</v>
      </c>
      <c r="LD180" s="146">
        <v>201826.48</v>
      </c>
      <c r="LE180" s="146">
        <v>200466.47</v>
      </c>
      <c r="LF180" s="146">
        <v>198077.31</v>
      </c>
      <c r="LG180" s="146">
        <v>199855.54</v>
      </c>
      <c r="LH180" s="146">
        <v>201424.31</v>
      </c>
      <c r="LI180" s="146">
        <v>206513.77</v>
      </c>
      <c r="LJ180" s="139">
        <f t="shared" si="898"/>
        <v>2416403.69</v>
      </c>
      <c r="LK180" s="146">
        <v>214234.69</v>
      </c>
      <c r="LL180" s="146">
        <v>247452.31</v>
      </c>
      <c r="LM180" s="146">
        <v>229609.03</v>
      </c>
      <c r="LN180" s="146">
        <v>208308.02</v>
      </c>
      <c r="LO180" s="146">
        <v>232811.33</v>
      </c>
      <c r="LP180" s="146">
        <v>233337.15</v>
      </c>
      <c r="LQ180" s="146">
        <v>235272.07</v>
      </c>
      <c r="LR180" s="146">
        <v>228914</v>
      </c>
      <c r="LS180" s="146">
        <v>227159.85</v>
      </c>
      <c r="LT180" s="146">
        <v>220147.47</v>
      </c>
      <c r="LU180" s="146">
        <v>220430.36</v>
      </c>
      <c r="LV180" s="146">
        <v>224284.65</v>
      </c>
      <c r="LW180" s="139">
        <f t="shared" si="900"/>
        <v>2721960.93</v>
      </c>
      <c r="LX180" s="146">
        <v>213365.37</v>
      </c>
      <c r="LY180" s="146">
        <v>245762.19</v>
      </c>
      <c r="LZ180" s="146">
        <v>0</v>
      </c>
      <c r="MA180" s="146">
        <v>0</v>
      </c>
      <c r="MB180" s="146">
        <v>0</v>
      </c>
      <c r="MC180" s="146">
        <v>0</v>
      </c>
      <c r="MD180" s="146">
        <v>0</v>
      </c>
      <c r="ME180" s="146">
        <v>0</v>
      </c>
      <c r="MF180" s="146">
        <v>0</v>
      </c>
      <c r="MG180" s="146">
        <v>0</v>
      </c>
      <c r="MH180" s="146">
        <v>0</v>
      </c>
      <c r="MI180" s="146">
        <v>0</v>
      </c>
      <c r="MJ180" s="139">
        <f t="shared" si="902"/>
        <v>459127.56</v>
      </c>
    </row>
    <row r="181" spans="1:348" x14ac:dyDescent="0.2">
      <c r="A181" s="58">
        <v>411219</v>
      </c>
      <c r="B181" s="43"/>
      <c r="C181" s="245" t="s">
        <v>387</v>
      </c>
      <c r="D181" s="205" t="s">
        <v>453</v>
      </c>
      <c r="E181" s="146">
        <v>0</v>
      </c>
      <c r="F181" s="146">
        <v>0</v>
      </c>
      <c r="G181" s="146">
        <v>0</v>
      </c>
      <c r="H181" s="146">
        <v>0</v>
      </c>
      <c r="I181" s="146">
        <v>0</v>
      </c>
      <c r="J181" s="146">
        <v>0</v>
      </c>
      <c r="K181" s="146">
        <v>0</v>
      </c>
      <c r="L181" s="146">
        <v>0</v>
      </c>
      <c r="M181" s="146">
        <v>0</v>
      </c>
      <c r="N181" s="146">
        <v>0</v>
      </c>
      <c r="O181" s="146">
        <v>0</v>
      </c>
      <c r="P181" s="146">
        <v>0</v>
      </c>
      <c r="Q181" s="146">
        <v>0</v>
      </c>
      <c r="R181" s="146">
        <v>0</v>
      </c>
      <c r="S181" s="146">
        <v>0</v>
      </c>
      <c r="T181" s="146">
        <v>0</v>
      </c>
      <c r="U181" s="146">
        <v>0</v>
      </c>
      <c r="V181" s="146">
        <v>0</v>
      </c>
      <c r="W181" s="146">
        <v>0</v>
      </c>
      <c r="X181" s="146">
        <v>0</v>
      </c>
      <c r="Y181" s="146">
        <v>0</v>
      </c>
      <c r="Z181" s="146">
        <v>0</v>
      </c>
      <c r="AA181" s="146">
        <v>0</v>
      </c>
      <c r="AB181" s="146">
        <v>0</v>
      </c>
      <c r="AC181" s="146">
        <v>0</v>
      </c>
      <c r="AD181" s="146">
        <v>0</v>
      </c>
      <c r="AE181" s="146">
        <v>0</v>
      </c>
      <c r="AF181" s="146">
        <v>0</v>
      </c>
      <c r="AG181" s="146">
        <v>0</v>
      </c>
      <c r="AH181" s="146">
        <v>0</v>
      </c>
      <c r="AI181" s="146">
        <v>0</v>
      </c>
      <c r="AJ181" s="146">
        <v>0</v>
      </c>
      <c r="AK181" s="146">
        <v>0</v>
      </c>
      <c r="AL181" s="146">
        <v>0</v>
      </c>
      <c r="AM181" s="146">
        <v>0</v>
      </c>
      <c r="AN181" s="146">
        <v>0</v>
      </c>
      <c r="AO181" s="146">
        <v>0</v>
      </c>
      <c r="AP181" s="146">
        <v>0</v>
      </c>
      <c r="AQ181" s="146">
        <v>0</v>
      </c>
      <c r="AR181" s="146">
        <v>0</v>
      </c>
      <c r="AS181" s="146">
        <v>0</v>
      </c>
      <c r="AT181" s="146">
        <v>0</v>
      </c>
      <c r="AU181" s="146">
        <v>0</v>
      </c>
      <c r="AV181" s="146">
        <v>0</v>
      </c>
      <c r="AW181" s="146">
        <v>0</v>
      </c>
      <c r="AX181" s="146">
        <v>0</v>
      </c>
      <c r="AY181" s="146">
        <v>0</v>
      </c>
      <c r="AZ181" s="146">
        <v>0</v>
      </c>
      <c r="BA181" s="146">
        <v>0</v>
      </c>
      <c r="BB181" s="146">
        <v>0</v>
      </c>
      <c r="BC181" s="146">
        <v>0</v>
      </c>
      <c r="BD181" s="146">
        <v>0</v>
      </c>
      <c r="BE181" s="146">
        <v>0</v>
      </c>
      <c r="BF181" s="146">
        <v>0</v>
      </c>
      <c r="BG181" s="146">
        <v>0</v>
      </c>
      <c r="BH181" s="146">
        <v>0</v>
      </c>
      <c r="BI181" s="146">
        <v>0</v>
      </c>
      <c r="BJ181" s="146">
        <v>0</v>
      </c>
      <c r="BK181" s="146">
        <v>0</v>
      </c>
      <c r="BL181" s="146">
        <v>0</v>
      </c>
      <c r="BM181" s="146">
        <v>0</v>
      </c>
      <c r="BN181" s="146">
        <v>0</v>
      </c>
      <c r="BO181" s="146">
        <v>0</v>
      </c>
      <c r="BP181" s="146">
        <v>0</v>
      </c>
      <c r="BQ181" s="146">
        <v>0</v>
      </c>
      <c r="BR181" s="146">
        <v>0</v>
      </c>
      <c r="BS181" s="146">
        <v>0</v>
      </c>
      <c r="BT181" s="146">
        <v>0</v>
      </c>
      <c r="BU181" s="146">
        <v>0</v>
      </c>
      <c r="BV181" s="146">
        <v>0</v>
      </c>
      <c r="BW181" s="146">
        <v>0</v>
      </c>
      <c r="BX181" s="146">
        <v>0</v>
      </c>
      <c r="BY181" s="146">
        <v>0</v>
      </c>
      <c r="BZ181" s="146">
        <v>0</v>
      </c>
      <c r="CA181" s="146">
        <v>0</v>
      </c>
      <c r="CB181" s="146">
        <v>0</v>
      </c>
      <c r="CC181" s="146">
        <v>0</v>
      </c>
      <c r="CD181" s="146">
        <v>0</v>
      </c>
      <c r="CE181" s="146">
        <v>0</v>
      </c>
      <c r="CF181" s="146">
        <v>0</v>
      </c>
      <c r="CG181" s="146">
        <v>0</v>
      </c>
      <c r="CH181" s="146">
        <v>0</v>
      </c>
      <c r="CI181" s="146">
        <v>0</v>
      </c>
      <c r="CJ181" s="146">
        <v>0</v>
      </c>
      <c r="CK181" s="146">
        <v>0</v>
      </c>
      <c r="CL181" s="146">
        <v>0</v>
      </c>
      <c r="CM181" s="146">
        <v>0</v>
      </c>
      <c r="CN181" s="146">
        <v>0</v>
      </c>
      <c r="CO181" s="146">
        <v>0</v>
      </c>
      <c r="CP181" s="146">
        <v>0</v>
      </c>
      <c r="CQ181" s="146">
        <v>0</v>
      </c>
      <c r="CR181" s="146">
        <v>0</v>
      </c>
      <c r="CS181" s="146">
        <v>0</v>
      </c>
      <c r="CT181" s="146">
        <v>0</v>
      </c>
      <c r="CU181" s="146">
        <v>0</v>
      </c>
      <c r="CV181" s="146">
        <v>0</v>
      </c>
      <c r="CW181" s="146">
        <v>0</v>
      </c>
      <c r="CX181" s="146">
        <v>0</v>
      </c>
      <c r="CY181" s="146">
        <v>0</v>
      </c>
      <c r="CZ181" s="146">
        <v>0</v>
      </c>
      <c r="DA181" s="146">
        <v>0</v>
      </c>
      <c r="DB181" s="146">
        <v>0</v>
      </c>
      <c r="DC181" s="146">
        <v>0</v>
      </c>
      <c r="DD181" s="146">
        <v>0</v>
      </c>
      <c r="DE181" s="146">
        <v>0</v>
      </c>
      <c r="DF181" s="146">
        <v>0</v>
      </c>
      <c r="DG181" s="146">
        <v>0</v>
      </c>
      <c r="DH181" s="146">
        <v>0</v>
      </c>
      <c r="DI181" s="146">
        <v>0</v>
      </c>
      <c r="DJ181" s="146">
        <v>0</v>
      </c>
      <c r="DK181" s="146">
        <v>0</v>
      </c>
      <c r="DL181" s="146">
        <v>0</v>
      </c>
      <c r="DM181" s="146">
        <v>0</v>
      </c>
      <c r="DN181" s="146">
        <v>0</v>
      </c>
      <c r="DO181" s="146">
        <v>0</v>
      </c>
      <c r="DP181" s="146">
        <v>0</v>
      </c>
      <c r="DQ181" s="146">
        <v>0</v>
      </c>
      <c r="DR181" s="146">
        <v>0</v>
      </c>
      <c r="DS181" s="146">
        <v>0</v>
      </c>
      <c r="DT181" s="146">
        <v>0</v>
      </c>
      <c r="DU181" s="146">
        <v>0</v>
      </c>
      <c r="DV181" s="146">
        <v>0</v>
      </c>
      <c r="DW181" s="146">
        <v>0</v>
      </c>
      <c r="DX181" s="146">
        <v>0</v>
      </c>
      <c r="DY181" s="146">
        <v>0</v>
      </c>
      <c r="DZ181" s="146">
        <v>0</v>
      </c>
      <c r="EA181" s="146">
        <v>0</v>
      </c>
      <c r="EB181" s="146">
        <v>0</v>
      </c>
      <c r="EC181" s="146">
        <v>0</v>
      </c>
      <c r="ED181" s="146">
        <v>0</v>
      </c>
      <c r="EE181" s="146">
        <v>0</v>
      </c>
      <c r="EF181" s="146">
        <v>0</v>
      </c>
      <c r="EG181" s="146">
        <v>0</v>
      </c>
      <c r="EH181" s="146">
        <v>0</v>
      </c>
      <c r="EI181" s="146">
        <v>0</v>
      </c>
      <c r="EJ181" s="146">
        <v>0</v>
      </c>
      <c r="EK181" s="146">
        <v>0</v>
      </c>
      <c r="EL181" s="146">
        <v>0</v>
      </c>
      <c r="EM181" s="146">
        <v>0</v>
      </c>
      <c r="EN181" s="146">
        <v>0</v>
      </c>
      <c r="EO181" s="146">
        <v>0</v>
      </c>
      <c r="EP181" s="146">
        <v>0</v>
      </c>
      <c r="EQ181" s="146">
        <v>0</v>
      </c>
      <c r="ER181" s="146">
        <v>0</v>
      </c>
      <c r="ES181" s="146">
        <v>0</v>
      </c>
      <c r="ET181" s="146">
        <v>0</v>
      </c>
      <c r="EU181" s="146">
        <v>0</v>
      </c>
      <c r="EV181" s="146">
        <v>0</v>
      </c>
      <c r="EW181" s="139">
        <v>0</v>
      </c>
      <c r="EX181" s="146">
        <v>0</v>
      </c>
      <c r="EY181" s="146">
        <v>0</v>
      </c>
      <c r="EZ181" s="146">
        <v>0</v>
      </c>
      <c r="FA181" s="146">
        <v>0</v>
      </c>
      <c r="FB181" s="146">
        <v>0</v>
      </c>
      <c r="FC181" s="146">
        <v>0</v>
      </c>
      <c r="FD181" s="146">
        <v>0</v>
      </c>
      <c r="FE181" s="146">
        <v>0</v>
      </c>
      <c r="FF181" s="146">
        <v>0</v>
      </c>
      <c r="FG181" s="146">
        <v>0</v>
      </c>
      <c r="FH181" s="146">
        <v>0</v>
      </c>
      <c r="FI181" s="146">
        <v>0</v>
      </c>
      <c r="FJ181" s="139">
        <v>0</v>
      </c>
      <c r="FK181" s="146">
        <v>0</v>
      </c>
      <c r="FL181" s="146">
        <v>0</v>
      </c>
      <c r="FM181" s="146">
        <v>0</v>
      </c>
      <c r="FN181" s="146">
        <v>0</v>
      </c>
      <c r="FO181" s="146">
        <v>0</v>
      </c>
      <c r="FP181" s="146">
        <v>0</v>
      </c>
      <c r="FQ181" s="146">
        <v>0</v>
      </c>
      <c r="FR181" s="146">
        <v>0</v>
      </c>
      <c r="FS181" s="146">
        <v>0</v>
      </c>
      <c r="FT181" s="146">
        <v>0</v>
      </c>
      <c r="FU181" s="146">
        <v>0</v>
      </c>
      <c r="FV181" s="146">
        <v>0</v>
      </c>
      <c r="FW181" s="139">
        <v>0</v>
      </c>
      <c r="FX181" s="146">
        <v>0</v>
      </c>
      <c r="FY181" s="146">
        <v>0</v>
      </c>
      <c r="FZ181" s="146">
        <v>0</v>
      </c>
      <c r="GA181" s="146">
        <v>0</v>
      </c>
      <c r="GB181" s="146">
        <v>0</v>
      </c>
      <c r="GC181" s="146">
        <v>0</v>
      </c>
      <c r="GD181" s="146">
        <v>0</v>
      </c>
      <c r="GE181" s="146">
        <v>0</v>
      </c>
      <c r="GF181" s="146">
        <v>0</v>
      </c>
      <c r="GG181" s="146">
        <v>0</v>
      </c>
      <c r="GH181" s="146">
        <v>0</v>
      </c>
      <c r="GI181" s="146">
        <v>0</v>
      </c>
      <c r="GJ181" s="139">
        <v>0</v>
      </c>
      <c r="GK181" s="146">
        <v>0</v>
      </c>
      <c r="GL181" s="146">
        <v>0</v>
      </c>
      <c r="GM181" s="146">
        <v>0</v>
      </c>
      <c r="GN181" s="146">
        <v>0</v>
      </c>
      <c r="GO181" s="146">
        <v>0</v>
      </c>
      <c r="GP181" s="146">
        <v>0</v>
      </c>
      <c r="GQ181" s="146">
        <v>0</v>
      </c>
      <c r="GR181" s="146">
        <v>0</v>
      </c>
      <c r="GS181" s="146">
        <v>0</v>
      </c>
      <c r="GT181" s="146">
        <v>0</v>
      </c>
      <c r="GU181" s="146">
        <v>0</v>
      </c>
      <c r="GV181" s="146">
        <v>0</v>
      </c>
      <c r="GW181" s="139">
        <v>0</v>
      </c>
      <c r="GX181" s="146">
        <v>0</v>
      </c>
      <c r="GY181" s="146">
        <v>0</v>
      </c>
      <c r="GZ181" s="146">
        <v>0</v>
      </c>
      <c r="HA181" s="146">
        <v>0</v>
      </c>
      <c r="HB181" s="146">
        <v>0</v>
      </c>
      <c r="HC181" s="146">
        <v>0</v>
      </c>
      <c r="HD181" s="146">
        <v>0</v>
      </c>
      <c r="HE181" s="146">
        <v>0</v>
      </c>
      <c r="HF181" s="146">
        <v>0</v>
      </c>
      <c r="HG181" s="146">
        <v>0</v>
      </c>
      <c r="HH181" s="146">
        <v>0</v>
      </c>
      <c r="HI181" s="146">
        <v>0</v>
      </c>
      <c r="HJ181" s="139">
        <v>0</v>
      </c>
      <c r="HK181" s="146">
        <v>0</v>
      </c>
      <c r="HL181" s="146">
        <v>0</v>
      </c>
      <c r="HM181" s="146">
        <v>0</v>
      </c>
      <c r="HN181" s="146">
        <v>0</v>
      </c>
      <c r="HO181" s="146">
        <v>0</v>
      </c>
      <c r="HP181" s="146">
        <v>0</v>
      </c>
      <c r="HQ181" s="146">
        <v>0</v>
      </c>
      <c r="HR181" s="146">
        <v>0</v>
      </c>
      <c r="HS181" s="146">
        <v>0</v>
      </c>
      <c r="HT181" s="146">
        <v>0</v>
      </c>
      <c r="HU181" s="146">
        <v>0</v>
      </c>
      <c r="HV181" s="146">
        <v>0</v>
      </c>
      <c r="HW181" s="139">
        <f t="shared" si="883"/>
        <v>0</v>
      </c>
      <c r="HX181" s="146">
        <v>76353.960000000006</v>
      </c>
      <c r="HY181" s="146">
        <v>74711.45</v>
      </c>
      <c r="HZ181" s="146">
        <v>56616.28</v>
      </c>
      <c r="IA181" s="146">
        <v>46927.18</v>
      </c>
      <c r="IB181" s="146">
        <v>37769.58</v>
      </c>
      <c r="IC181" s="146">
        <v>33983.01</v>
      </c>
      <c r="ID181" s="146">
        <v>106140589.72</v>
      </c>
      <c r="IE181" s="146">
        <v>294481.15999999997</v>
      </c>
      <c r="IF181" s="146">
        <v>238793.76</v>
      </c>
      <c r="IG181" s="146">
        <v>233677.36</v>
      </c>
      <c r="IH181" s="146">
        <v>150868.91</v>
      </c>
      <c r="II181" s="146">
        <v>107944.47</v>
      </c>
      <c r="IJ181" s="139">
        <f t="shared" si="903"/>
        <v>107492716.83999999</v>
      </c>
      <c r="IK181" s="146">
        <v>87102.71</v>
      </c>
      <c r="IL181" s="146">
        <v>70959.58</v>
      </c>
      <c r="IM181" s="146">
        <v>74189.2</v>
      </c>
      <c r="IN181" s="146">
        <v>46194.51</v>
      </c>
      <c r="IO181" s="146">
        <v>29867.87</v>
      </c>
      <c r="IP181" s="146">
        <v>34272.06</v>
      </c>
      <c r="IQ181" s="146">
        <v>104766954.13</v>
      </c>
      <c r="IR181" s="146">
        <v>209487.5</v>
      </c>
      <c r="IS181" s="146">
        <v>224688.25</v>
      </c>
      <c r="IT181" s="146">
        <v>190550.88</v>
      </c>
      <c r="IU181" s="146">
        <v>153123.16</v>
      </c>
      <c r="IV181" s="146">
        <v>131387.65</v>
      </c>
      <c r="IW181" s="139">
        <f t="shared" si="888"/>
        <v>106018777.5</v>
      </c>
      <c r="IX181" s="146">
        <v>74669.740000000005</v>
      </c>
      <c r="IY181" s="146">
        <v>78663.179999999993</v>
      </c>
      <c r="IZ181" s="146">
        <v>52995.78</v>
      </c>
      <c r="JA181" s="146">
        <v>54727.87</v>
      </c>
      <c r="JB181" s="146">
        <v>25298.69</v>
      </c>
      <c r="JC181" s="146">
        <v>31614.42</v>
      </c>
      <c r="JD181" s="146">
        <v>115438087.41</v>
      </c>
      <c r="JE181" s="146">
        <v>258428.78</v>
      </c>
      <c r="JF181" s="146">
        <v>880708.27</v>
      </c>
      <c r="JG181" s="146">
        <v>245090.51</v>
      </c>
      <c r="JH181" s="146">
        <v>732134.99</v>
      </c>
      <c r="JI181" s="146">
        <v>147035.46</v>
      </c>
      <c r="JJ181" s="139">
        <f t="shared" si="890"/>
        <v>118019455.09999999</v>
      </c>
      <c r="JK181" s="146">
        <v>84182.6</v>
      </c>
      <c r="JL181" s="146">
        <v>70825</v>
      </c>
      <c r="JM181" s="146">
        <v>50615.48</v>
      </c>
      <c r="JN181" s="146">
        <v>36793.129999999997</v>
      </c>
      <c r="JO181" s="146">
        <v>30566.63</v>
      </c>
      <c r="JP181" s="146">
        <v>31605.37</v>
      </c>
      <c r="JQ181" s="146">
        <v>120199843.09</v>
      </c>
      <c r="JR181" s="146">
        <v>221732.83</v>
      </c>
      <c r="JS181" s="146">
        <v>888206.63</v>
      </c>
      <c r="JT181" s="146">
        <v>287138.5</v>
      </c>
      <c r="JU181" s="146">
        <v>882118</v>
      </c>
      <c r="JV181" s="146">
        <v>236081.57</v>
      </c>
      <c r="JW181" s="139">
        <f t="shared" si="892"/>
        <v>123019708.82999998</v>
      </c>
      <c r="JX181" s="146">
        <v>112332.45</v>
      </c>
      <c r="JY181" s="146">
        <v>96914.37</v>
      </c>
      <c r="JZ181" s="146">
        <v>81555.89</v>
      </c>
      <c r="KA181" s="146">
        <v>66545.8</v>
      </c>
      <c r="KB181" s="146">
        <v>49525.51</v>
      </c>
      <c r="KC181" s="146">
        <v>35660.050000000003</v>
      </c>
      <c r="KD181" s="146">
        <v>136665416.28999999</v>
      </c>
      <c r="KE181" s="146">
        <v>300412.81</v>
      </c>
      <c r="KF181" s="146">
        <v>829147.19</v>
      </c>
      <c r="KG181" s="146">
        <v>322554.46000000002</v>
      </c>
      <c r="KH181" s="146">
        <v>981656.38</v>
      </c>
      <c r="KI181" s="146">
        <v>147947.87</v>
      </c>
      <c r="KJ181" s="139">
        <f t="shared" si="894"/>
        <v>139689669.06999999</v>
      </c>
      <c r="KK181" s="146">
        <v>101459.51</v>
      </c>
      <c r="KL181" s="146">
        <v>105468.68</v>
      </c>
      <c r="KM181" s="146">
        <v>71420.210000000006</v>
      </c>
      <c r="KN181" s="146">
        <v>49879.7</v>
      </c>
      <c r="KO181" s="146">
        <v>48322.21</v>
      </c>
      <c r="KP181" s="146">
        <v>139209298.02000001</v>
      </c>
      <c r="KQ181" s="146">
        <v>313166.89</v>
      </c>
      <c r="KR181" s="146">
        <v>286268.64</v>
      </c>
      <c r="KS181" s="146">
        <v>1327625.67</v>
      </c>
      <c r="KT181" s="146">
        <v>266584.13</v>
      </c>
      <c r="KU181" s="146">
        <v>1230644.57</v>
      </c>
      <c r="KV181" s="146">
        <v>151484.93</v>
      </c>
      <c r="KW181" s="139">
        <f t="shared" si="896"/>
        <v>143161623.15999997</v>
      </c>
      <c r="KX181" s="146">
        <v>85820.78</v>
      </c>
      <c r="KY181" s="146">
        <v>71545.490000000005</v>
      </c>
      <c r="KZ181" s="146">
        <v>82238.320000000007</v>
      </c>
      <c r="LA181" s="146">
        <v>62751.45</v>
      </c>
      <c r="LB181" s="146">
        <v>52565.25</v>
      </c>
      <c r="LC181" s="146">
        <v>156313737.84999999</v>
      </c>
      <c r="LD181" s="146">
        <v>397727.84</v>
      </c>
      <c r="LE181" s="146">
        <v>345113.82</v>
      </c>
      <c r="LF181" s="146">
        <v>1384107.38</v>
      </c>
      <c r="LG181" s="146">
        <v>370661.26</v>
      </c>
      <c r="LH181" s="146">
        <v>1269424.17</v>
      </c>
      <c r="LI181" s="146">
        <v>296644.56</v>
      </c>
      <c r="LJ181" s="139">
        <f t="shared" si="898"/>
        <v>160732338.16999996</v>
      </c>
      <c r="LK181" s="146">
        <v>178761.11</v>
      </c>
      <c r="LL181" s="146">
        <v>175935.01</v>
      </c>
      <c r="LM181" s="146">
        <v>164608.4</v>
      </c>
      <c r="LN181" s="146">
        <v>154912.82999999999</v>
      </c>
      <c r="LO181" s="146">
        <v>104649.43</v>
      </c>
      <c r="LP181" s="146">
        <v>161438041.22999999</v>
      </c>
      <c r="LQ181" s="146">
        <v>548026.05000000005</v>
      </c>
      <c r="LR181" s="146">
        <v>516028.31</v>
      </c>
      <c r="LS181" s="146">
        <v>1468742.1</v>
      </c>
      <c r="LT181" s="146">
        <v>547815.01</v>
      </c>
      <c r="LU181" s="146">
        <v>1343928.25</v>
      </c>
      <c r="LV181" s="146">
        <v>389395.27</v>
      </c>
      <c r="LW181" s="139">
        <f t="shared" si="900"/>
        <v>167030843</v>
      </c>
      <c r="LX181" s="146">
        <v>143523.46</v>
      </c>
      <c r="LY181" s="146">
        <v>214101.41</v>
      </c>
      <c r="LZ181" s="146">
        <v>0</v>
      </c>
      <c r="MA181" s="146">
        <v>0</v>
      </c>
      <c r="MB181" s="146">
        <v>0</v>
      </c>
      <c r="MC181" s="146">
        <v>0</v>
      </c>
      <c r="MD181" s="146">
        <v>0</v>
      </c>
      <c r="ME181" s="146">
        <v>0</v>
      </c>
      <c r="MF181" s="146">
        <v>0</v>
      </c>
      <c r="MG181" s="146">
        <v>0</v>
      </c>
      <c r="MH181" s="146">
        <v>0</v>
      </c>
      <c r="MI181" s="146">
        <v>0</v>
      </c>
      <c r="MJ181" s="139">
        <f t="shared" si="902"/>
        <v>357624.87</v>
      </c>
    </row>
    <row r="182" spans="1:348" x14ac:dyDescent="0.2">
      <c r="A182" s="58">
        <v>411299</v>
      </c>
      <c r="B182" s="43"/>
      <c r="C182" s="245" t="s">
        <v>269</v>
      </c>
      <c r="D182" s="205" t="s">
        <v>49</v>
      </c>
      <c r="E182" s="143">
        <v>0</v>
      </c>
      <c r="F182" s="143">
        <v>0</v>
      </c>
      <c r="G182" s="143">
        <v>0</v>
      </c>
      <c r="H182" s="143">
        <v>0</v>
      </c>
      <c r="I182" s="143">
        <v>0</v>
      </c>
      <c r="J182" s="139">
        <v>0</v>
      </c>
      <c r="K182" s="139">
        <v>0</v>
      </c>
      <c r="L182" s="139">
        <v>0</v>
      </c>
      <c r="M182" s="139">
        <v>0</v>
      </c>
      <c r="N182" s="139">
        <v>0</v>
      </c>
      <c r="O182" s="139">
        <v>0</v>
      </c>
      <c r="P182" s="139">
        <v>0</v>
      </c>
      <c r="Q182" s="139">
        <v>0</v>
      </c>
      <c r="R182" s="139">
        <v>0</v>
      </c>
      <c r="S182" s="139">
        <v>0</v>
      </c>
      <c r="T182" s="139">
        <v>0</v>
      </c>
      <c r="U182" s="139">
        <v>0</v>
      </c>
      <c r="V182" s="139">
        <v>0</v>
      </c>
      <c r="W182" s="139">
        <f t="shared" si="851"/>
        <v>0</v>
      </c>
      <c r="X182" s="139">
        <v>0</v>
      </c>
      <c r="Y182" s="139">
        <v>0</v>
      </c>
      <c r="Z182" s="139">
        <v>0</v>
      </c>
      <c r="AA182" s="139">
        <v>0</v>
      </c>
      <c r="AB182" s="139">
        <v>0</v>
      </c>
      <c r="AC182" s="139">
        <v>0</v>
      </c>
      <c r="AD182" s="139">
        <v>0</v>
      </c>
      <c r="AE182" s="139">
        <v>0</v>
      </c>
      <c r="AF182" s="139">
        <v>0</v>
      </c>
      <c r="AG182" s="139">
        <v>0</v>
      </c>
      <c r="AH182" s="139">
        <v>0</v>
      </c>
      <c r="AI182" s="139">
        <v>0</v>
      </c>
      <c r="AJ182" s="139">
        <f t="shared" si="853"/>
        <v>0</v>
      </c>
      <c r="AK182" s="146">
        <v>0</v>
      </c>
      <c r="AL182" s="146">
        <v>0</v>
      </c>
      <c r="AM182" s="146">
        <v>0</v>
      </c>
      <c r="AN182" s="146">
        <v>0</v>
      </c>
      <c r="AO182" s="146">
        <v>0</v>
      </c>
      <c r="AP182" s="146">
        <v>0</v>
      </c>
      <c r="AQ182" s="146">
        <v>0</v>
      </c>
      <c r="AR182" s="146">
        <v>0</v>
      </c>
      <c r="AS182" s="146">
        <v>0</v>
      </c>
      <c r="AT182" s="146">
        <v>0</v>
      </c>
      <c r="AU182" s="146">
        <v>0</v>
      </c>
      <c r="AV182" s="139">
        <v>0</v>
      </c>
      <c r="AW182" s="139">
        <f t="shared" si="855"/>
        <v>0</v>
      </c>
      <c r="AX182" s="139">
        <v>0</v>
      </c>
      <c r="AY182" s="139">
        <v>0</v>
      </c>
      <c r="AZ182" s="139">
        <v>0</v>
      </c>
      <c r="BA182" s="139">
        <v>0</v>
      </c>
      <c r="BB182" s="139">
        <v>0</v>
      </c>
      <c r="BC182" s="139">
        <v>0</v>
      </c>
      <c r="BD182" s="139">
        <v>0</v>
      </c>
      <c r="BE182" s="139">
        <v>0</v>
      </c>
      <c r="BF182" s="139">
        <v>0</v>
      </c>
      <c r="BG182" s="139">
        <v>0</v>
      </c>
      <c r="BH182" s="139">
        <v>0</v>
      </c>
      <c r="BI182" s="139">
        <v>0</v>
      </c>
      <c r="BJ182" s="139">
        <f t="shared" si="857"/>
        <v>0</v>
      </c>
      <c r="BK182" s="146">
        <v>0</v>
      </c>
      <c r="BL182" s="146">
        <v>0</v>
      </c>
      <c r="BM182" s="146">
        <v>0</v>
      </c>
      <c r="BN182" s="146">
        <v>0</v>
      </c>
      <c r="BO182" s="146">
        <v>0</v>
      </c>
      <c r="BP182" s="146">
        <v>0</v>
      </c>
      <c r="BQ182" s="146">
        <v>0</v>
      </c>
      <c r="BR182" s="146">
        <v>0</v>
      </c>
      <c r="BS182" s="146">
        <v>0</v>
      </c>
      <c r="BT182" s="146">
        <v>0</v>
      </c>
      <c r="BU182" s="146">
        <v>0</v>
      </c>
      <c r="BV182" s="146">
        <v>0</v>
      </c>
      <c r="BW182" s="139">
        <f t="shared" si="859"/>
        <v>0</v>
      </c>
      <c r="BX182" s="146">
        <v>0</v>
      </c>
      <c r="BY182" s="146">
        <v>0</v>
      </c>
      <c r="BZ182" s="146">
        <v>0</v>
      </c>
      <c r="CA182" s="146">
        <v>0</v>
      </c>
      <c r="CB182" s="146">
        <v>0</v>
      </c>
      <c r="CC182" s="146">
        <v>0</v>
      </c>
      <c r="CD182" s="146">
        <v>0</v>
      </c>
      <c r="CE182" s="146">
        <v>0</v>
      </c>
      <c r="CF182" s="146">
        <v>0</v>
      </c>
      <c r="CG182" s="146">
        <v>0</v>
      </c>
      <c r="CH182" s="146">
        <v>0</v>
      </c>
      <c r="CI182" s="146">
        <v>97517.108996828581</v>
      </c>
      <c r="CJ182" s="139">
        <f t="shared" si="861"/>
        <v>97517.108996828581</v>
      </c>
      <c r="CK182" s="146">
        <v>5541.645802036388</v>
      </c>
      <c r="CL182" s="146">
        <v>5687.6982139876482</v>
      </c>
      <c r="CM182" s="146">
        <v>6643.2982807544658</v>
      </c>
      <c r="CN182" s="146">
        <v>11654.982473710566</v>
      </c>
      <c r="CO182" s="146">
        <v>78409.280587547997</v>
      </c>
      <c r="CP182" s="146">
        <v>8925.8888332498755</v>
      </c>
      <c r="CQ182" s="146">
        <v>18974.294775496579</v>
      </c>
      <c r="CR182" s="146">
        <v>14730.428976798532</v>
      </c>
      <c r="CS182" s="146">
        <v>8971.7910198631271</v>
      </c>
      <c r="CT182" s="146">
        <v>8971.7910198631271</v>
      </c>
      <c r="CU182" s="146">
        <v>8971.7910198631271</v>
      </c>
      <c r="CV182" s="146">
        <v>15965.615089300618</v>
      </c>
      <c r="CW182" s="139">
        <f t="shared" si="863"/>
        <v>193448.50609247203</v>
      </c>
      <c r="CX182" s="146">
        <v>8763.1447170756128</v>
      </c>
      <c r="CY182" s="146">
        <v>44249.7078951761</v>
      </c>
      <c r="CZ182" s="146">
        <v>9359.8731430479056</v>
      </c>
      <c r="DA182" s="146">
        <v>9589.384076114171</v>
      </c>
      <c r="DB182" s="146">
        <v>9589.384076114171</v>
      </c>
      <c r="DC182" s="146">
        <v>10019.195459856452</v>
      </c>
      <c r="DD182" s="146">
        <v>32231.680854615257</v>
      </c>
      <c r="DE182" s="146">
        <v>12301.786012351862</v>
      </c>
      <c r="DF182" s="146">
        <v>10469.871473877485</v>
      </c>
      <c r="DG182" s="146">
        <v>10106.826907027209</v>
      </c>
      <c r="DH182" s="146">
        <v>15414.78884994158</v>
      </c>
      <c r="DI182" s="146">
        <v>31363.712235019197</v>
      </c>
      <c r="DJ182" s="139">
        <f t="shared" si="865"/>
        <v>203459.35570021701</v>
      </c>
      <c r="DK182" s="146">
        <v>759.47254214655322</v>
      </c>
      <c r="DL182" s="146">
        <v>43594.558504423301</v>
      </c>
      <c r="DM182" s="146">
        <v>2282.5905524954096</v>
      </c>
      <c r="DN182" s="146">
        <v>45313.804039392424</v>
      </c>
      <c r="DO182" s="146">
        <v>16124.186279419131</v>
      </c>
      <c r="DP182" s="146">
        <v>8437.6564847270911</v>
      </c>
      <c r="DQ182" s="146">
        <v>10094.308128859957</v>
      </c>
      <c r="DR182" s="146">
        <v>6968.7865131029885</v>
      </c>
      <c r="DS182" s="146">
        <v>7578.0337172425307</v>
      </c>
      <c r="DT182" s="146">
        <v>17605.575029210486</v>
      </c>
      <c r="DU182" s="146">
        <v>14104.490068435987</v>
      </c>
      <c r="DV182" s="146">
        <v>37105.658487731605</v>
      </c>
      <c r="DW182" s="139">
        <f t="shared" si="867"/>
        <v>209969.12034718745</v>
      </c>
      <c r="DX182" s="146">
        <v>10170</v>
      </c>
      <c r="DY182" s="146">
        <v>4581</v>
      </c>
      <c r="DZ182" s="146">
        <v>5223.38</v>
      </c>
      <c r="EA182" s="146">
        <v>9194.5499999999993</v>
      </c>
      <c r="EB182" s="146">
        <v>10362</v>
      </c>
      <c r="EC182" s="146">
        <v>37359.1</v>
      </c>
      <c r="ED182" s="146">
        <v>22257.040000000001</v>
      </c>
      <c r="EE182" s="146">
        <v>13053.12</v>
      </c>
      <c r="EF182" s="146">
        <v>13323.57</v>
      </c>
      <c r="EG182" s="146">
        <v>15413.95</v>
      </c>
      <c r="EH182" s="146">
        <v>9983.0300000000007</v>
      </c>
      <c r="EI182" s="146">
        <v>13771</v>
      </c>
      <c r="EJ182" s="139">
        <f t="shared" si="869"/>
        <v>164691.74000000002</v>
      </c>
      <c r="EK182" s="146">
        <v>3551.98</v>
      </c>
      <c r="EL182" s="146">
        <v>6704</v>
      </c>
      <c r="EM182" s="146">
        <v>4500</v>
      </c>
      <c r="EN182" s="146">
        <v>36412</v>
      </c>
      <c r="EO182" s="146">
        <v>25241</v>
      </c>
      <c r="EP182" s="146">
        <v>13143</v>
      </c>
      <c r="EQ182" s="146">
        <v>9946</v>
      </c>
      <c r="ER182" s="146">
        <v>10112.02</v>
      </c>
      <c r="ES182" s="146">
        <v>13252</v>
      </c>
      <c r="ET182" s="146">
        <v>22448</v>
      </c>
      <c r="EU182" s="146">
        <v>22503</v>
      </c>
      <c r="EV182" s="146">
        <v>14317</v>
      </c>
      <c r="EW182" s="139">
        <f t="shared" si="871"/>
        <v>182130</v>
      </c>
      <c r="EX182" s="146">
        <v>7639</v>
      </c>
      <c r="EY182" s="146">
        <v>15036</v>
      </c>
      <c r="EZ182" s="146">
        <v>28201</v>
      </c>
      <c r="FA182" s="146">
        <v>20487</v>
      </c>
      <c r="FB182" s="146">
        <v>24300</v>
      </c>
      <c r="FC182" s="146">
        <v>15449</v>
      </c>
      <c r="FD182" s="146">
        <v>27482</v>
      </c>
      <c r="FE182" s="146">
        <v>17116</v>
      </c>
      <c r="FF182" s="146">
        <v>25352</v>
      </c>
      <c r="FG182" s="146">
        <v>24699.86</v>
      </c>
      <c r="FH182" s="146">
        <v>29336</v>
      </c>
      <c r="FI182" s="146">
        <v>21846</v>
      </c>
      <c r="FJ182" s="139">
        <f>EX182+EY182+EZ182+FA182+FB182+FC182+FD182+FE182+FF182+FG182+FH182+FI182</f>
        <v>256943.86</v>
      </c>
      <c r="FK182" s="146">
        <v>11622.04</v>
      </c>
      <c r="FL182" s="146">
        <v>10969.19</v>
      </c>
      <c r="FM182" s="146">
        <v>18842</v>
      </c>
      <c r="FN182" s="146">
        <v>29577</v>
      </c>
      <c r="FO182" s="146">
        <v>20430</v>
      </c>
      <c r="FP182" s="146">
        <v>16304</v>
      </c>
      <c r="FQ182" s="146">
        <v>19395</v>
      </c>
      <c r="FR182" s="146">
        <v>15518</v>
      </c>
      <c r="FS182" s="146">
        <v>21834</v>
      </c>
      <c r="FT182" s="146">
        <v>15478</v>
      </c>
      <c r="FU182" s="146">
        <v>19943</v>
      </c>
      <c r="FV182" s="146">
        <v>25927</v>
      </c>
      <c r="FW182" s="139">
        <f>FK182+FL182+FM182+FN182+FO182+FP182+FQ182+FR182+FS182+FT182+FU182+FV182</f>
        <v>225839.23</v>
      </c>
      <c r="FX182" s="146">
        <v>13642</v>
      </c>
      <c r="FY182" s="146">
        <v>9893</v>
      </c>
      <c r="FZ182" s="146">
        <v>9893</v>
      </c>
      <c r="GA182" s="146">
        <v>10170</v>
      </c>
      <c r="GB182" s="146">
        <v>10793</v>
      </c>
      <c r="GC182" s="146">
        <v>28226</v>
      </c>
      <c r="GD182" s="146">
        <v>29115</v>
      </c>
      <c r="GE182" s="146">
        <v>18056</v>
      </c>
      <c r="GF182" s="146">
        <v>28332</v>
      </c>
      <c r="GG182" s="146">
        <v>21318</v>
      </c>
      <c r="GH182" s="146">
        <v>16645.45</v>
      </c>
      <c r="GI182" s="146">
        <v>18323.060000000001</v>
      </c>
      <c r="GJ182" s="139">
        <f t="shared" si="877"/>
        <v>214406.51</v>
      </c>
      <c r="GK182" s="146">
        <v>6418.19</v>
      </c>
      <c r="GL182" s="146">
        <v>2548.6999999999998</v>
      </c>
      <c r="GM182" s="146">
        <v>1352.66</v>
      </c>
      <c r="GN182" s="146">
        <v>12353.11</v>
      </c>
      <c r="GO182" s="146">
        <v>19107.82</v>
      </c>
      <c r="GP182" s="146">
        <v>17002.23</v>
      </c>
      <c r="GQ182" s="146">
        <v>11315.17</v>
      </c>
      <c r="GR182" s="146">
        <v>25788.74</v>
      </c>
      <c r="GS182" s="146">
        <v>4446.54</v>
      </c>
      <c r="GT182" s="146">
        <v>8057.01</v>
      </c>
      <c r="GU182" s="146">
        <v>15096.33</v>
      </c>
      <c r="GV182" s="146">
        <v>8935</v>
      </c>
      <c r="GW182" s="139">
        <f t="shared" si="879"/>
        <v>132421.5</v>
      </c>
      <c r="GX182" s="146">
        <v>746.66</v>
      </c>
      <c r="GY182" s="146">
        <v>0</v>
      </c>
      <c r="GZ182" s="146">
        <v>0</v>
      </c>
      <c r="HA182" s="146">
        <v>0</v>
      </c>
      <c r="HB182" s="146">
        <v>1682.49</v>
      </c>
      <c r="HC182" s="146">
        <v>26122.05</v>
      </c>
      <c r="HD182" s="146">
        <v>29698.97</v>
      </c>
      <c r="HE182" s="146">
        <v>10019.64</v>
      </c>
      <c r="HF182" s="146">
        <v>8182.41</v>
      </c>
      <c r="HG182" s="146">
        <v>11235.37</v>
      </c>
      <c r="HH182" s="146">
        <v>9147.33</v>
      </c>
      <c r="HI182" s="146">
        <v>6763.14</v>
      </c>
      <c r="HJ182" s="139">
        <f t="shared" si="881"/>
        <v>103598.06</v>
      </c>
      <c r="HK182" s="146">
        <v>373.38</v>
      </c>
      <c r="HL182" s="146">
        <v>0</v>
      </c>
      <c r="HM182" s="146">
        <v>0</v>
      </c>
      <c r="HN182" s="146">
        <v>0</v>
      </c>
      <c r="HO182" s="146">
        <v>9819.2900000000009</v>
      </c>
      <c r="HP182" s="146">
        <v>19247.230000000003</v>
      </c>
      <c r="HQ182" s="146">
        <v>27798.619999999995</v>
      </c>
      <c r="HR182" s="146">
        <v>8116.21</v>
      </c>
      <c r="HS182" s="146">
        <v>7718.2</v>
      </c>
      <c r="HT182" s="146">
        <v>9082.2900000000009</v>
      </c>
      <c r="HU182" s="146">
        <v>10493.720000000001</v>
      </c>
      <c r="HV182" s="146">
        <v>9130.74</v>
      </c>
      <c r="HW182" s="139">
        <f t="shared" si="883"/>
        <v>101779.68000000001</v>
      </c>
      <c r="HX182" s="146">
        <v>0</v>
      </c>
      <c r="HY182" s="146">
        <v>0</v>
      </c>
      <c r="HZ182" s="146">
        <v>0</v>
      </c>
      <c r="IA182" s="146">
        <v>0</v>
      </c>
      <c r="IB182" s="146">
        <v>0</v>
      </c>
      <c r="IC182" s="146">
        <v>0</v>
      </c>
      <c r="ID182" s="146">
        <v>0</v>
      </c>
      <c r="IE182" s="146">
        <v>0</v>
      </c>
      <c r="IF182" s="146">
        <v>0</v>
      </c>
      <c r="IG182" s="146">
        <v>0</v>
      </c>
      <c r="IH182" s="146">
        <v>0</v>
      </c>
      <c r="II182" s="146">
        <v>0</v>
      </c>
      <c r="IJ182" s="139">
        <f t="shared" si="886"/>
        <v>0</v>
      </c>
      <c r="IK182" s="146">
        <v>0</v>
      </c>
      <c r="IL182" s="146">
        <v>0</v>
      </c>
      <c r="IM182" s="146">
        <v>0</v>
      </c>
      <c r="IN182" s="146">
        <v>0</v>
      </c>
      <c r="IO182" s="146">
        <v>0</v>
      </c>
      <c r="IP182" s="146">
        <v>0</v>
      </c>
      <c r="IQ182" s="146">
        <v>0</v>
      </c>
      <c r="IR182" s="146">
        <v>0</v>
      </c>
      <c r="IS182" s="146">
        <v>0</v>
      </c>
      <c r="IT182" s="146">
        <v>0</v>
      </c>
      <c r="IU182" s="146">
        <v>9900.9599999999991</v>
      </c>
      <c r="IV182" s="146">
        <v>0</v>
      </c>
      <c r="IW182" s="139">
        <f t="shared" ref="IW182" si="904">IK182+IL182+IM182+IN182+IO182+IP182+IQ182+IR182+IS182+IT182+IU182+IV182</f>
        <v>9900.9599999999991</v>
      </c>
      <c r="IX182" s="146">
        <v>0</v>
      </c>
      <c r="IY182" s="146">
        <v>0</v>
      </c>
      <c r="IZ182" s="146">
        <v>69.069999999999993</v>
      </c>
      <c r="JA182" s="146">
        <v>0</v>
      </c>
      <c r="JB182" s="146">
        <v>0</v>
      </c>
      <c r="JC182" s="146">
        <v>0</v>
      </c>
      <c r="JD182" s="146">
        <v>0</v>
      </c>
      <c r="JE182" s="146">
        <v>0</v>
      </c>
      <c r="JF182" s="146">
        <v>0</v>
      </c>
      <c r="JG182" s="146">
        <v>0</v>
      </c>
      <c r="JH182" s="146">
        <v>0</v>
      </c>
      <c r="JI182" s="146">
        <v>0</v>
      </c>
      <c r="JJ182" s="139">
        <f t="shared" si="890"/>
        <v>69.069999999999993</v>
      </c>
      <c r="JK182" s="146">
        <v>89.52</v>
      </c>
      <c r="JL182" s="146">
        <v>0</v>
      </c>
      <c r="JM182" s="146">
        <v>753.85</v>
      </c>
      <c r="JN182" s="146">
        <v>0</v>
      </c>
      <c r="JO182" s="146">
        <v>0</v>
      </c>
      <c r="JP182" s="146">
        <v>0</v>
      </c>
      <c r="JQ182" s="146">
        <v>0</v>
      </c>
      <c r="JR182" s="146">
        <v>0</v>
      </c>
      <c r="JS182" s="146">
        <v>0</v>
      </c>
      <c r="JT182" s="146">
        <v>0</v>
      </c>
      <c r="JU182" s="146">
        <v>0</v>
      </c>
      <c r="JV182" s="146">
        <v>0</v>
      </c>
      <c r="JW182" s="139">
        <f t="shared" si="892"/>
        <v>843.37</v>
      </c>
      <c r="JX182" s="146">
        <v>0</v>
      </c>
      <c r="JY182" s="146">
        <v>0</v>
      </c>
      <c r="JZ182" s="146">
        <v>0</v>
      </c>
      <c r="KA182" s="146">
        <v>0</v>
      </c>
      <c r="KB182" s="146">
        <v>0</v>
      </c>
      <c r="KC182" s="146">
        <v>0</v>
      </c>
      <c r="KD182" s="146">
        <v>0</v>
      </c>
      <c r="KE182" s="146">
        <v>0</v>
      </c>
      <c r="KF182" s="146">
        <v>0</v>
      </c>
      <c r="KG182" s="146">
        <v>0</v>
      </c>
      <c r="KH182" s="146">
        <v>0</v>
      </c>
      <c r="KI182" s="146">
        <v>0</v>
      </c>
      <c r="KJ182" s="139">
        <f t="shared" si="894"/>
        <v>0</v>
      </c>
      <c r="KK182" s="146">
        <v>0</v>
      </c>
      <c r="KL182" s="146">
        <v>0</v>
      </c>
      <c r="KM182" s="146">
        <v>0</v>
      </c>
      <c r="KN182" s="146">
        <v>66529067.420000002</v>
      </c>
      <c r="KO182" s="146">
        <v>113483.01</v>
      </c>
      <c r="KP182" s="146">
        <v>153591.45000000001</v>
      </c>
      <c r="KQ182" s="146">
        <v>71204.160000000003</v>
      </c>
      <c r="KR182" s="146">
        <v>22826.73</v>
      </c>
      <c r="KS182" s="146">
        <v>23745.62</v>
      </c>
      <c r="KT182" s="146">
        <v>24405.18</v>
      </c>
      <c r="KU182" s="146">
        <v>18486.14</v>
      </c>
      <c r="KV182" s="146">
        <v>8702.82</v>
      </c>
      <c r="KW182" s="139">
        <f t="shared" si="896"/>
        <v>66965512.529999994</v>
      </c>
      <c r="KX182" s="146">
        <v>66756441.450000003</v>
      </c>
      <c r="KY182" s="146">
        <v>131836.19</v>
      </c>
      <c r="KZ182" s="146">
        <v>106371.57</v>
      </c>
      <c r="LA182" s="146">
        <v>57823.4</v>
      </c>
      <c r="LB182" s="146">
        <v>42089.9</v>
      </c>
      <c r="LC182" s="146">
        <v>40879.360000000001</v>
      </c>
      <c r="LD182" s="146">
        <v>31152.14</v>
      </c>
      <c r="LE182" s="146">
        <v>16522.59</v>
      </c>
      <c r="LF182" s="146">
        <v>14591.53</v>
      </c>
      <c r="LG182" s="146">
        <v>17102.84</v>
      </c>
      <c r="LH182" s="146">
        <v>12417.25</v>
      </c>
      <c r="LI182" s="146">
        <v>11568.94</v>
      </c>
      <c r="LJ182" s="139">
        <f t="shared" si="898"/>
        <v>67238797.160000011</v>
      </c>
      <c r="LK182" s="146">
        <v>65996074.32</v>
      </c>
      <c r="LL182" s="146">
        <v>247187.05</v>
      </c>
      <c r="LM182" s="146">
        <v>104142.89</v>
      </c>
      <c r="LN182" s="146">
        <v>66810.3</v>
      </c>
      <c r="LO182" s="146">
        <v>61320.29</v>
      </c>
      <c r="LP182" s="146">
        <v>43416.39</v>
      </c>
      <c r="LQ182" s="146">
        <v>36591.699999999997</v>
      </c>
      <c r="LR182" s="146">
        <v>21209.279999999999</v>
      </c>
      <c r="LS182" s="146">
        <v>27967.25</v>
      </c>
      <c r="LT182" s="146">
        <v>16665.04</v>
      </c>
      <c r="LU182" s="146">
        <v>16131.66</v>
      </c>
      <c r="LV182" s="146">
        <v>11325.5</v>
      </c>
      <c r="LW182" s="139">
        <f t="shared" si="900"/>
        <v>66648841.669999994</v>
      </c>
      <c r="LX182" s="146">
        <v>17585.63</v>
      </c>
      <c r="LY182" s="146">
        <v>14716.3</v>
      </c>
      <c r="LZ182" s="146">
        <v>0</v>
      </c>
      <c r="MA182" s="146">
        <v>0</v>
      </c>
      <c r="MB182" s="146">
        <v>0</v>
      </c>
      <c r="MC182" s="146">
        <v>0</v>
      </c>
      <c r="MD182" s="146">
        <v>0</v>
      </c>
      <c r="ME182" s="146">
        <v>0</v>
      </c>
      <c r="MF182" s="146">
        <v>0</v>
      </c>
      <c r="MG182" s="146">
        <v>0</v>
      </c>
      <c r="MH182" s="146">
        <v>0</v>
      </c>
      <c r="MI182" s="146">
        <v>0</v>
      </c>
      <c r="MJ182" s="139">
        <f t="shared" si="902"/>
        <v>32301.93</v>
      </c>
    </row>
    <row r="183" spans="1:348" x14ac:dyDescent="0.2">
      <c r="A183" s="58"/>
      <c r="B183" s="43"/>
      <c r="C183" s="245" t="s">
        <v>395</v>
      </c>
      <c r="D183" s="205" t="s">
        <v>395</v>
      </c>
      <c r="E183" s="143"/>
      <c r="F183" s="143"/>
      <c r="G183" s="143"/>
      <c r="H183" s="143"/>
      <c r="I183" s="143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9"/>
      <c r="AK183" s="146"/>
      <c r="AL183" s="146"/>
      <c r="AM183" s="146"/>
      <c r="AN183" s="146"/>
      <c r="AO183" s="146"/>
      <c r="AP183" s="146"/>
      <c r="AQ183" s="146"/>
      <c r="AR183" s="146"/>
      <c r="AS183" s="146"/>
      <c r="AT183" s="146"/>
      <c r="AU183" s="146"/>
      <c r="AV183" s="139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39"/>
      <c r="BH183" s="139"/>
      <c r="BI183" s="139"/>
      <c r="BJ183" s="139"/>
      <c r="BK183" s="146"/>
      <c r="BL183" s="146"/>
      <c r="BM183" s="146"/>
      <c r="BN183" s="146"/>
      <c r="BO183" s="146"/>
      <c r="BP183" s="146"/>
      <c r="BQ183" s="146"/>
      <c r="BR183" s="146"/>
      <c r="BS183" s="146"/>
      <c r="BT183" s="146"/>
      <c r="BU183" s="146"/>
      <c r="BV183" s="146"/>
      <c r="BW183" s="139"/>
      <c r="BX183" s="146"/>
      <c r="BY183" s="146"/>
      <c r="BZ183" s="146"/>
      <c r="CA183" s="146"/>
      <c r="CB183" s="146"/>
      <c r="CC183" s="146"/>
      <c r="CD183" s="146"/>
      <c r="CE183" s="146"/>
      <c r="CF183" s="146"/>
      <c r="CG183" s="146"/>
      <c r="CH183" s="146"/>
      <c r="CI183" s="146"/>
      <c r="CJ183" s="139"/>
      <c r="CK183" s="146"/>
      <c r="CL183" s="146"/>
      <c r="CM183" s="146"/>
      <c r="CN183" s="146"/>
      <c r="CO183" s="146"/>
      <c r="CP183" s="146"/>
      <c r="CQ183" s="146"/>
      <c r="CR183" s="146"/>
      <c r="CS183" s="146"/>
      <c r="CT183" s="146"/>
      <c r="CU183" s="146"/>
      <c r="CV183" s="146"/>
      <c r="CW183" s="139"/>
      <c r="CX183" s="146"/>
      <c r="CY183" s="146"/>
      <c r="CZ183" s="146"/>
      <c r="DA183" s="146"/>
      <c r="DB183" s="146"/>
      <c r="DC183" s="146"/>
      <c r="DD183" s="146"/>
      <c r="DE183" s="146"/>
      <c r="DF183" s="146"/>
      <c r="DG183" s="146"/>
      <c r="DH183" s="146"/>
      <c r="DI183" s="146"/>
      <c r="DJ183" s="139"/>
      <c r="DK183" s="146"/>
      <c r="DL183" s="146"/>
      <c r="DM183" s="146"/>
      <c r="DN183" s="146"/>
      <c r="DO183" s="146"/>
      <c r="DP183" s="146"/>
      <c r="DQ183" s="146"/>
      <c r="DR183" s="146"/>
      <c r="DS183" s="146"/>
      <c r="DT183" s="146"/>
      <c r="DU183" s="146"/>
      <c r="DV183" s="146"/>
      <c r="DW183" s="139"/>
      <c r="DX183" s="146"/>
      <c r="DY183" s="146"/>
      <c r="DZ183" s="146"/>
      <c r="EA183" s="146"/>
      <c r="EB183" s="146"/>
      <c r="EC183" s="146"/>
      <c r="ED183" s="146"/>
      <c r="EE183" s="146"/>
      <c r="EF183" s="146"/>
      <c r="EG183" s="146"/>
      <c r="EH183" s="146"/>
      <c r="EI183" s="146"/>
      <c r="EJ183" s="139"/>
      <c r="EK183" s="146"/>
      <c r="EL183" s="146"/>
      <c r="EM183" s="146"/>
      <c r="EN183" s="146"/>
      <c r="EO183" s="146"/>
      <c r="EP183" s="146"/>
      <c r="EQ183" s="146"/>
      <c r="ER183" s="146"/>
      <c r="ES183" s="146"/>
      <c r="ET183" s="146"/>
      <c r="EU183" s="146"/>
      <c r="EV183" s="146"/>
      <c r="EW183" s="139"/>
      <c r="EX183" s="146"/>
      <c r="EY183" s="146"/>
      <c r="EZ183" s="146"/>
      <c r="FA183" s="146"/>
      <c r="FB183" s="146"/>
      <c r="FC183" s="146"/>
      <c r="FD183" s="146"/>
      <c r="FE183" s="146"/>
      <c r="FF183" s="146"/>
      <c r="FG183" s="146"/>
      <c r="FH183" s="146"/>
      <c r="FI183" s="146"/>
      <c r="FJ183" s="139"/>
      <c r="FK183" s="146"/>
      <c r="FL183" s="146"/>
      <c r="FM183" s="146"/>
      <c r="FN183" s="146"/>
      <c r="FO183" s="146"/>
      <c r="FP183" s="146"/>
      <c r="FQ183" s="146"/>
      <c r="FR183" s="146"/>
      <c r="FS183" s="146"/>
      <c r="FT183" s="146"/>
      <c r="FU183" s="146"/>
      <c r="FV183" s="146"/>
      <c r="FW183" s="139"/>
      <c r="FX183" s="146"/>
      <c r="FY183" s="146"/>
      <c r="FZ183" s="146"/>
      <c r="GA183" s="146"/>
      <c r="GB183" s="146"/>
      <c r="GC183" s="146"/>
      <c r="GD183" s="146"/>
      <c r="GE183" s="146"/>
      <c r="GF183" s="146"/>
      <c r="GG183" s="146"/>
      <c r="GH183" s="146"/>
      <c r="GI183" s="146"/>
      <c r="GJ183" s="139"/>
      <c r="GK183" s="146"/>
      <c r="GL183" s="146"/>
      <c r="GM183" s="146"/>
      <c r="GN183" s="146"/>
      <c r="GO183" s="146"/>
      <c r="GP183" s="146"/>
      <c r="GQ183" s="146"/>
      <c r="GR183" s="146"/>
      <c r="GS183" s="146"/>
      <c r="GT183" s="146"/>
      <c r="GU183" s="146"/>
      <c r="GV183" s="146"/>
      <c r="GW183" s="139"/>
      <c r="GX183" s="146"/>
      <c r="GY183" s="146"/>
      <c r="GZ183" s="146"/>
      <c r="HA183" s="146"/>
      <c r="HB183" s="146"/>
      <c r="HC183" s="146"/>
      <c r="HD183" s="146"/>
      <c r="HE183" s="146"/>
      <c r="HF183" s="146"/>
      <c r="HG183" s="146"/>
      <c r="HH183" s="146"/>
      <c r="HI183" s="146"/>
      <c r="HJ183" s="139"/>
      <c r="HK183" s="146"/>
      <c r="HL183" s="146"/>
      <c r="HM183" s="146"/>
      <c r="HN183" s="146"/>
      <c r="HO183" s="146"/>
      <c r="HP183" s="146"/>
      <c r="HQ183" s="146"/>
      <c r="HR183" s="146"/>
      <c r="HS183" s="146"/>
      <c r="HT183" s="146"/>
      <c r="HU183" s="146"/>
      <c r="HV183" s="146"/>
      <c r="HW183" s="139"/>
      <c r="HX183" s="146"/>
      <c r="HY183" s="146"/>
      <c r="HZ183" s="146"/>
      <c r="IA183" s="146"/>
      <c r="IB183" s="146"/>
      <c r="IC183" s="146"/>
      <c r="ID183" s="146"/>
      <c r="IE183" s="146"/>
      <c r="IF183" s="146"/>
      <c r="IG183" s="146"/>
      <c r="IH183" s="146"/>
      <c r="II183" s="146"/>
      <c r="IJ183" s="139"/>
      <c r="IK183" s="146"/>
      <c r="IL183" s="146"/>
      <c r="IM183" s="146"/>
      <c r="IN183" s="146"/>
      <c r="IO183" s="146"/>
      <c r="IP183" s="146"/>
      <c r="IQ183" s="146"/>
      <c r="IR183" s="146"/>
      <c r="IS183" s="146"/>
      <c r="IT183" s="146"/>
      <c r="IU183" s="146"/>
      <c r="IV183" s="146"/>
      <c r="IW183" s="139"/>
      <c r="IX183" s="146"/>
      <c r="IY183" s="146"/>
      <c r="IZ183" s="146"/>
      <c r="JA183" s="146"/>
      <c r="JB183" s="146"/>
      <c r="JC183" s="146"/>
      <c r="JD183" s="146"/>
      <c r="JE183" s="146"/>
      <c r="JF183" s="146"/>
      <c r="JG183" s="146"/>
      <c r="JH183" s="146"/>
      <c r="JI183" s="146"/>
      <c r="JJ183" s="139"/>
      <c r="JK183" s="146"/>
      <c r="JL183" s="146"/>
      <c r="JM183" s="146"/>
      <c r="JN183" s="146"/>
      <c r="JO183" s="146"/>
      <c r="JP183" s="146"/>
      <c r="JQ183" s="146"/>
      <c r="JR183" s="146"/>
      <c r="JS183" s="146"/>
      <c r="JT183" s="146"/>
      <c r="JU183" s="146"/>
      <c r="JV183" s="146"/>
      <c r="JW183" s="139"/>
      <c r="JX183" s="146"/>
      <c r="JY183" s="146"/>
      <c r="JZ183" s="146"/>
      <c r="KA183" s="146"/>
      <c r="KB183" s="146"/>
      <c r="KC183" s="146"/>
      <c r="KD183" s="146"/>
      <c r="KE183" s="146"/>
      <c r="KF183" s="146"/>
      <c r="KG183" s="146"/>
      <c r="KH183" s="146"/>
      <c r="KI183" s="146"/>
      <c r="KJ183" s="139"/>
      <c r="KK183" s="146"/>
      <c r="KL183" s="146"/>
      <c r="KM183" s="146"/>
      <c r="KN183" s="146"/>
      <c r="KO183" s="146"/>
      <c r="KP183" s="146"/>
      <c r="KQ183" s="146"/>
      <c r="KR183" s="146"/>
      <c r="KS183" s="146"/>
      <c r="KT183" s="146"/>
      <c r="KU183" s="146"/>
      <c r="KV183" s="146"/>
      <c r="KW183" s="139"/>
      <c r="KX183" s="146"/>
      <c r="KY183" s="146"/>
      <c r="KZ183" s="146"/>
      <c r="LA183" s="146"/>
      <c r="LB183" s="146"/>
      <c r="LC183" s="146"/>
      <c r="LD183" s="146"/>
      <c r="LE183" s="146"/>
      <c r="LF183" s="146"/>
      <c r="LG183" s="146"/>
      <c r="LH183" s="146"/>
      <c r="LI183" s="146"/>
      <c r="LJ183" s="139"/>
      <c r="LK183" s="146"/>
      <c r="LL183" s="146"/>
      <c r="LM183" s="146"/>
      <c r="LN183" s="146"/>
      <c r="LO183" s="146"/>
      <c r="LP183" s="146"/>
      <c r="LQ183" s="146"/>
      <c r="LR183" s="146"/>
      <c r="LS183" s="146"/>
      <c r="LT183" s="146"/>
      <c r="LU183" s="146"/>
      <c r="LV183" s="146"/>
      <c r="LW183" s="139"/>
      <c r="LX183" s="146"/>
      <c r="LY183" s="146"/>
      <c r="LZ183" s="146"/>
      <c r="MA183" s="146"/>
      <c r="MB183" s="146"/>
      <c r="MC183" s="146"/>
      <c r="MD183" s="146"/>
      <c r="ME183" s="146"/>
      <c r="MF183" s="146"/>
      <c r="MG183" s="146"/>
      <c r="MH183" s="146"/>
      <c r="MI183" s="146"/>
      <c r="MJ183" s="139"/>
    </row>
    <row r="184" spans="1:348" ht="15.75" x14ac:dyDescent="0.25">
      <c r="A184" s="50">
        <v>4114</v>
      </c>
      <c r="B184" s="51"/>
      <c r="C184" s="247" t="s">
        <v>142</v>
      </c>
      <c r="D184" s="207" t="s">
        <v>207</v>
      </c>
      <c r="E184" s="144">
        <f t="shared" ref="E184:V184" si="905">SUM(E185:E195)</f>
        <v>484716186.78017032</v>
      </c>
      <c r="F184" s="144">
        <f t="shared" si="905"/>
        <v>706018327.49123681</v>
      </c>
      <c r="G184" s="144">
        <f t="shared" si="905"/>
        <v>938604398.26406276</v>
      </c>
      <c r="H184" s="144">
        <f t="shared" si="905"/>
        <v>1142930520.7811718</v>
      </c>
      <c r="I184" s="144">
        <f t="shared" si="905"/>
        <v>1293918198.1305296</v>
      </c>
      <c r="J184" s="144">
        <f t="shared" si="905"/>
        <v>1471099724.5868804</v>
      </c>
      <c r="K184" s="144">
        <f t="shared" si="905"/>
        <v>124661963.77900185</v>
      </c>
      <c r="L184" s="144">
        <f t="shared" si="905"/>
        <v>131313699.71624106</v>
      </c>
      <c r="M184" s="144">
        <f t="shared" si="905"/>
        <v>132443118.84493408</v>
      </c>
      <c r="N184" s="144">
        <f t="shared" si="905"/>
        <v>131474211.31697546</v>
      </c>
      <c r="O184" s="144">
        <f t="shared" si="905"/>
        <v>131240807.04389921</v>
      </c>
      <c r="P184" s="144">
        <f t="shared" si="905"/>
        <v>169943152.2283425</v>
      </c>
      <c r="Q184" s="144">
        <f t="shared" si="905"/>
        <v>151330862.96110836</v>
      </c>
      <c r="R184" s="144">
        <f t="shared" si="905"/>
        <v>131925897.179102</v>
      </c>
      <c r="S184" s="144">
        <f t="shared" si="905"/>
        <v>132426489.73460191</v>
      </c>
      <c r="T184" s="144">
        <f t="shared" si="905"/>
        <v>132640377.23251544</v>
      </c>
      <c r="U184" s="144">
        <f t="shared" si="905"/>
        <v>133353375.89717911</v>
      </c>
      <c r="V184" s="144">
        <f t="shared" si="905"/>
        <v>132702361.87614757</v>
      </c>
      <c r="W184" s="150">
        <f t="shared" ref="W184:W195" si="906">K184+L184+M184+N184+O184+P184+Q184+R184+S184+T184+U184+V184</f>
        <v>1635456317.8100483</v>
      </c>
      <c r="X184" s="144">
        <f t="shared" ref="X184:AI184" si="907">SUM(X185:X195)</f>
        <v>138405424.8038725</v>
      </c>
      <c r="Y184" s="144">
        <f t="shared" si="907"/>
        <v>145747304.28976798</v>
      </c>
      <c r="Z184" s="144">
        <f t="shared" si="907"/>
        <v>145905408.11216828</v>
      </c>
      <c r="AA184" s="144">
        <f t="shared" si="907"/>
        <v>145384998.33082959</v>
      </c>
      <c r="AB184" s="144">
        <f t="shared" si="907"/>
        <v>146746828.57619762</v>
      </c>
      <c r="AC184" s="144">
        <f t="shared" si="907"/>
        <v>189844946.58654651</v>
      </c>
      <c r="AD184" s="144">
        <f t="shared" si="907"/>
        <v>147503726.42296779</v>
      </c>
      <c r="AE184" s="144">
        <f t="shared" si="907"/>
        <v>149680153.56367886</v>
      </c>
      <c r="AF184" s="144">
        <f t="shared" si="907"/>
        <v>150540262.23919213</v>
      </c>
      <c r="AG184" s="144">
        <f t="shared" si="907"/>
        <v>150625433.98430982</v>
      </c>
      <c r="AH184" s="144">
        <f t="shared" si="907"/>
        <v>176087531.29694539</v>
      </c>
      <c r="AI184" s="144">
        <f t="shared" si="907"/>
        <v>153902403.60540813</v>
      </c>
      <c r="AJ184" s="150">
        <f t="shared" ref="AJ184:AJ195" si="908">X184+Y184+Z184+AA184+AB184+AC184+AD184+AE184+AF184+AG184+AH184+AI184</f>
        <v>1840374421.8118849</v>
      </c>
      <c r="AK184" s="144">
        <f t="shared" ref="AK184:AV184" si="909">SUM(AK185:AK195)</f>
        <v>161908600.40060091</v>
      </c>
      <c r="AL184" s="144">
        <f t="shared" si="909"/>
        <v>161550696.87865135</v>
      </c>
      <c r="AM184" s="144">
        <f t="shared" si="909"/>
        <v>161655220.33049577</v>
      </c>
      <c r="AN184" s="144">
        <f t="shared" si="909"/>
        <v>161556447.17075616</v>
      </c>
      <c r="AO184" s="144">
        <f t="shared" si="909"/>
        <v>161824036.05408114</v>
      </c>
      <c r="AP184" s="144">
        <f t="shared" si="909"/>
        <v>210649465.8654649</v>
      </c>
      <c r="AQ184" s="144">
        <f t="shared" si="909"/>
        <v>167051222.66733432</v>
      </c>
      <c r="AR184" s="144">
        <f t="shared" si="909"/>
        <v>166643945.08429316</v>
      </c>
      <c r="AS184" s="144">
        <f t="shared" si="909"/>
        <v>167047688.19896513</v>
      </c>
      <c r="AT184" s="144">
        <f t="shared" si="909"/>
        <v>166746569.85478225</v>
      </c>
      <c r="AU184" s="144">
        <f t="shared" si="909"/>
        <v>192904740.44399935</v>
      </c>
      <c r="AV184" s="144">
        <f t="shared" si="909"/>
        <v>167925759.47254211</v>
      </c>
      <c r="AW184" s="150">
        <f t="shared" ref="AW184:AW195" si="910">AK184+AL184+AM184+AN184+AO184+AP184+AQ184+AR184+AS184+AT184+AU184+AV184</f>
        <v>2047464392.4219666</v>
      </c>
      <c r="AX184" s="144">
        <f t="shared" ref="AX184:BI184" si="911">SUM(AX185:AX195)</f>
        <v>169003722.25004172</v>
      </c>
      <c r="AY184" s="144">
        <f t="shared" si="911"/>
        <v>177358884.15957272</v>
      </c>
      <c r="AZ184" s="144">
        <f t="shared" si="911"/>
        <v>177016883.65882158</v>
      </c>
      <c r="BA184" s="144">
        <f t="shared" si="911"/>
        <v>177439279.7529628</v>
      </c>
      <c r="BB184" s="144">
        <f t="shared" si="911"/>
        <v>176946352.8626273</v>
      </c>
      <c r="BC184" s="144">
        <f t="shared" si="911"/>
        <v>257985953.93089637</v>
      </c>
      <c r="BD184" s="144">
        <f t="shared" si="911"/>
        <v>177423013.68719745</v>
      </c>
      <c r="BE184" s="144">
        <f t="shared" si="911"/>
        <v>178281639.12535468</v>
      </c>
      <c r="BF184" s="144">
        <f t="shared" si="911"/>
        <v>190551293.60707727</v>
      </c>
      <c r="BG184" s="144">
        <f t="shared" si="911"/>
        <v>192130771.15673515</v>
      </c>
      <c r="BH184" s="144">
        <f t="shared" si="911"/>
        <v>191941462.19328997</v>
      </c>
      <c r="BI184" s="144">
        <f t="shared" si="911"/>
        <v>192259339.00851282</v>
      </c>
      <c r="BJ184" s="150">
        <f t="shared" ref="BJ184:BJ195" si="912">AX184+AY184+AZ184+BA184+BB184+BC184+BD184+BE184+BF184+BG184+BH184+BI184</f>
        <v>2258338595.3930902</v>
      </c>
      <c r="BK184" s="145">
        <f t="shared" ref="BK184:BV184" si="913">SUM(BK185:BK195)</f>
        <v>193729594.39158738</v>
      </c>
      <c r="BL184" s="145">
        <f t="shared" si="913"/>
        <v>200839246.36955437</v>
      </c>
      <c r="BM184" s="145">
        <f t="shared" si="913"/>
        <v>201588491.06993824</v>
      </c>
      <c r="BN184" s="145">
        <f t="shared" si="913"/>
        <v>201153985.14438325</v>
      </c>
      <c r="BO184" s="145">
        <f t="shared" si="913"/>
        <v>202019934.06776834</v>
      </c>
      <c r="BP184" s="145">
        <f t="shared" si="913"/>
        <v>289994608.57953596</v>
      </c>
      <c r="BQ184" s="145">
        <f t="shared" si="913"/>
        <v>202526890.33550328</v>
      </c>
      <c r="BR184" s="145">
        <f t="shared" si="913"/>
        <v>201313916.70839593</v>
      </c>
      <c r="BS184" s="145">
        <f t="shared" si="913"/>
        <v>202919742.11316979</v>
      </c>
      <c r="BT184" s="145">
        <f t="shared" si="913"/>
        <v>202949741.27858454</v>
      </c>
      <c r="BU184" s="145">
        <f t="shared" si="913"/>
        <v>203984702.05307963</v>
      </c>
      <c r="BV184" s="145">
        <f t="shared" si="913"/>
        <v>204210716.07411119</v>
      </c>
      <c r="BW184" s="150">
        <f t="shared" ref="BW184:BW195" si="914">BK184+BL184+BM184+BN184+BO184+BP184+BQ184+BR184+BS184+BT184+BU184+BV184</f>
        <v>2507231568.1856117</v>
      </c>
      <c r="BX184" s="145">
        <f t="shared" ref="BX184:CI184" si="915">SUM(BX185:BX195)</f>
        <v>204590998.99849775</v>
      </c>
      <c r="BY184" s="145">
        <f t="shared" si="915"/>
        <v>205152211.65080956</v>
      </c>
      <c r="BZ184" s="145">
        <f t="shared" si="915"/>
        <v>214561008.17893511</v>
      </c>
      <c r="CA184" s="145">
        <f t="shared" si="915"/>
        <v>214669003.50525787</v>
      </c>
      <c r="CB184" s="145">
        <f t="shared" si="915"/>
        <v>215138883.32498753</v>
      </c>
      <c r="CC184" s="145">
        <f t="shared" si="915"/>
        <v>308527178.2674011</v>
      </c>
      <c r="CD184" s="145">
        <f t="shared" si="915"/>
        <v>215657769.98831579</v>
      </c>
      <c r="CE184" s="145">
        <f t="shared" si="915"/>
        <v>215581952.09480891</v>
      </c>
      <c r="CF184" s="145">
        <f t="shared" si="915"/>
        <v>219132344.34985813</v>
      </c>
      <c r="CG184" s="145">
        <f t="shared" si="915"/>
        <v>220091804.37322652</v>
      </c>
      <c r="CH184" s="145">
        <f t="shared" si="915"/>
        <v>218611905.35803708</v>
      </c>
      <c r="CI184" s="145">
        <f t="shared" si="915"/>
        <v>219941136.70505759</v>
      </c>
      <c r="CJ184" s="150">
        <f t="shared" ref="CJ184:CJ195" si="916">BX184+BY184+BZ184+CA184+CB184+CC184+CD184+CE184+CF184+CG184+CH184+CI184</f>
        <v>2671656196.7951927</v>
      </c>
      <c r="CK184" s="145">
        <f t="shared" ref="CK184:CV184" si="917">SUM(CK185:CK195)</f>
        <v>220442426.13920885</v>
      </c>
      <c r="CL184" s="145">
        <f t="shared" si="917"/>
        <v>229231509.76464701</v>
      </c>
      <c r="CM184" s="145">
        <f t="shared" si="917"/>
        <v>226814150.3922551</v>
      </c>
      <c r="CN184" s="145">
        <f t="shared" si="917"/>
        <v>226120877.14905694</v>
      </c>
      <c r="CO184" s="145">
        <f t="shared" si="917"/>
        <v>326544028.54281425</v>
      </c>
      <c r="CP184" s="145">
        <f t="shared" si="917"/>
        <v>226672458.68803209</v>
      </c>
      <c r="CQ184" s="145">
        <f t="shared" si="917"/>
        <v>227785582.54047742</v>
      </c>
      <c r="CR184" s="145">
        <f t="shared" si="917"/>
        <v>228088319.97996989</v>
      </c>
      <c r="CS184" s="145">
        <f t="shared" si="917"/>
        <v>227977278.41762644</v>
      </c>
      <c r="CT184" s="145">
        <f t="shared" si="917"/>
        <v>228813244.86730093</v>
      </c>
      <c r="CU184" s="145">
        <f t="shared" si="917"/>
        <v>229224628.60958105</v>
      </c>
      <c r="CV184" s="145">
        <f t="shared" si="917"/>
        <v>229579677.85010847</v>
      </c>
      <c r="CW184" s="150">
        <f t="shared" ref="CW184:CW195" si="918">CK184+CL184+CM184+CN184+CO184+CP184+CQ184+CR184+CS184+CT184+CU184+CV184</f>
        <v>2827294182.9410787</v>
      </c>
      <c r="CX184" s="145">
        <f t="shared" ref="CX184:DI184" si="919">SUM(CX185:CX195)</f>
        <v>231515427.30762812</v>
      </c>
      <c r="CY184" s="145">
        <f t="shared" si="919"/>
        <v>231927161.57569689</v>
      </c>
      <c r="CZ184" s="145">
        <f t="shared" si="919"/>
        <v>237327891.83775666</v>
      </c>
      <c r="DA184" s="145">
        <f t="shared" si="919"/>
        <v>237702524.62026376</v>
      </c>
      <c r="DB184" s="145">
        <f t="shared" si="919"/>
        <v>341634422.46703386</v>
      </c>
      <c r="DC184" s="145">
        <f t="shared" si="919"/>
        <v>238071540.64429978</v>
      </c>
      <c r="DD184" s="145">
        <f t="shared" si="919"/>
        <v>238190264.56351194</v>
      </c>
      <c r="DE184" s="145">
        <f t="shared" si="919"/>
        <v>252151639.9599399</v>
      </c>
      <c r="DF184" s="145">
        <f t="shared" si="919"/>
        <v>238581180.10348859</v>
      </c>
      <c r="DG184" s="145">
        <f t="shared" si="919"/>
        <v>239267880.98814887</v>
      </c>
      <c r="DH184" s="145">
        <f t="shared" si="919"/>
        <v>248009985.81205148</v>
      </c>
      <c r="DI184" s="145">
        <f t="shared" si="919"/>
        <v>243618427.64146218</v>
      </c>
      <c r="DJ184" s="150">
        <f t="shared" ref="DJ184:DJ195" si="920">CX184+CY184+CZ184+DA184+DB184+DC184+DD184+DE184+DF184+DG184+DH184+DI184</f>
        <v>2977998347.5212817</v>
      </c>
      <c r="DK184" s="145">
        <f t="shared" ref="DK184:DV184" si="921">SUM(DK185:DK195)</f>
        <v>244914580.20363882</v>
      </c>
      <c r="DL184" s="145">
        <f t="shared" si="921"/>
        <v>253156434.65197799</v>
      </c>
      <c r="DM184" s="145">
        <f t="shared" si="921"/>
        <v>247946845.26790184</v>
      </c>
      <c r="DN184" s="145">
        <f t="shared" si="921"/>
        <v>248942200.80120179</v>
      </c>
      <c r="DO184" s="145">
        <f t="shared" si="921"/>
        <v>371357907.69487566</v>
      </c>
      <c r="DP184" s="145">
        <f t="shared" si="921"/>
        <v>250292780.83792356</v>
      </c>
      <c r="DQ184" s="145">
        <f t="shared" si="921"/>
        <v>249157569.68786514</v>
      </c>
      <c r="DR184" s="145">
        <f t="shared" si="921"/>
        <v>249583550.32548824</v>
      </c>
      <c r="DS184" s="145">
        <f t="shared" si="921"/>
        <v>250862756.6349524</v>
      </c>
      <c r="DT184" s="145">
        <f t="shared" si="921"/>
        <v>251240268.73643804</v>
      </c>
      <c r="DU184" s="145">
        <f t="shared" si="921"/>
        <v>278854869.80470711</v>
      </c>
      <c r="DV184" s="145">
        <f t="shared" si="921"/>
        <v>260895639.29227182</v>
      </c>
      <c r="DW184" s="150">
        <f t="shared" ref="DW184:DW195" si="922">DK184+DL184+DM184+DN184+DO184+DP184+DQ184+DR184+DS184+DT184+DU184+DV184</f>
        <v>3157205403.9392419</v>
      </c>
      <c r="DX184" s="145">
        <f t="shared" ref="DX184:EI184" si="923">SUM(DX185:DX195)</f>
        <v>248498556</v>
      </c>
      <c r="DY184" s="145">
        <f t="shared" si="923"/>
        <v>271979095</v>
      </c>
      <c r="DZ184" s="145">
        <f t="shared" si="923"/>
        <v>264240716.56999999</v>
      </c>
      <c r="EA184" s="145">
        <f t="shared" si="923"/>
        <v>264332260.15999997</v>
      </c>
      <c r="EB184" s="145">
        <f t="shared" si="923"/>
        <v>386077566</v>
      </c>
      <c r="EC184" s="145">
        <f t="shared" si="923"/>
        <v>264658460.16999999</v>
      </c>
      <c r="ED184" s="145">
        <f t="shared" si="923"/>
        <v>264788933.05000001</v>
      </c>
      <c r="EE184" s="145">
        <f t="shared" si="923"/>
        <v>264878451.08000004</v>
      </c>
      <c r="EF184" s="145">
        <f t="shared" si="923"/>
        <v>264955085.59000003</v>
      </c>
      <c r="EG184" s="145">
        <f t="shared" si="923"/>
        <v>265657460.53999999</v>
      </c>
      <c r="EH184" s="145">
        <f t="shared" si="923"/>
        <v>323345806.5</v>
      </c>
      <c r="EI184" s="145">
        <f t="shared" si="923"/>
        <v>271513525</v>
      </c>
      <c r="EJ184" s="150">
        <f t="shared" ref="EJ184:EJ195" si="924">DX184+DY184+DZ184+EA184+EB184+EC184+ED184+EE184+EF184+EG184+EH184+EI184</f>
        <v>3354925915.6600003</v>
      </c>
      <c r="EK184" s="145">
        <f t="shared" ref="EK184:EV184" si="925">SUM(EK185:EK195)</f>
        <v>273025065.22999996</v>
      </c>
      <c r="EL184" s="145">
        <f t="shared" si="925"/>
        <v>291043111</v>
      </c>
      <c r="EM184" s="145">
        <f t="shared" si="925"/>
        <v>282645968</v>
      </c>
      <c r="EN184" s="145">
        <f t="shared" si="925"/>
        <v>282712205</v>
      </c>
      <c r="EO184" s="145">
        <f t="shared" si="925"/>
        <v>407717129</v>
      </c>
      <c r="EP184" s="145">
        <f t="shared" si="925"/>
        <v>283184782</v>
      </c>
      <c r="EQ184" s="145">
        <f t="shared" si="925"/>
        <v>282887366</v>
      </c>
      <c r="ER184" s="145">
        <f t="shared" si="925"/>
        <v>283254763.56</v>
      </c>
      <c r="ES184" s="145">
        <f t="shared" si="925"/>
        <v>284517403</v>
      </c>
      <c r="ET184" s="145">
        <f t="shared" si="925"/>
        <v>285327779</v>
      </c>
      <c r="EU184" s="145">
        <f t="shared" si="925"/>
        <v>425727784</v>
      </c>
      <c r="EV184" s="145">
        <f t="shared" si="925"/>
        <v>298720652</v>
      </c>
      <c r="EW184" s="150">
        <f t="shared" ref="EW184:EW195" si="926">EK184+EL184+EM184+EN184+EO184+EP184+EQ184+ER184+ES184+ET184+EU184+EV184</f>
        <v>3680764007.79</v>
      </c>
      <c r="EX184" s="145">
        <f t="shared" ref="EX184:FI184" si="927">SUM(EX185:EX195)</f>
        <v>299621714</v>
      </c>
      <c r="EY184" s="145">
        <f t="shared" si="927"/>
        <v>317261282</v>
      </c>
      <c r="EZ184" s="145">
        <f t="shared" si="927"/>
        <v>308825510</v>
      </c>
      <c r="FA184" s="145">
        <f t="shared" si="927"/>
        <v>309174038</v>
      </c>
      <c r="FB184" s="145">
        <f t="shared" si="927"/>
        <v>440120716</v>
      </c>
      <c r="FC184" s="145">
        <f t="shared" si="927"/>
        <v>310237071</v>
      </c>
      <c r="FD184" s="145">
        <f t="shared" si="927"/>
        <v>309791894</v>
      </c>
      <c r="FE184" s="145">
        <f t="shared" si="927"/>
        <v>310919595</v>
      </c>
      <c r="FF184" s="145">
        <f t="shared" si="927"/>
        <v>311978967</v>
      </c>
      <c r="FG184" s="145">
        <f t="shared" si="927"/>
        <v>313234026.75000006</v>
      </c>
      <c r="FH184" s="145">
        <f t="shared" si="927"/>
        <v>313844043</v>
      </c>
      <c r="FI184" s="145">
        <f t="shared" si="927"/>
        <v>314241551</v>
      </c>
      <c r="FJ184" s="150">
        <f t="shared" ref="FJ184:FJ195" si="928">EX184+EY184+EZ184+FA184+FB184+FC184+FD184+FE184+FF184+FG184+FH184+FI184</f>
        <v>3859250407.75</v>
      </c>
      <c r="FK184" s="145">
        <f t="shared" ref="FK184:FV184" si="929">SUM(FK185:FK195)</f>
        <v>315358945.13999993</v>
      </c>
      <c r="FL184" s="145">
        <f t="shared" si="929"/>
        <v>323778520.54999995</v>
      </c>
      <c r="FM184" s="145">
        <f t="shared" si="929"/>
        <v>320591062</v>
      </c>
      <c r="FN184" s="145">
        <f t="shared" si="929"/>
        <v>320294573</v>
      </c>
      <c r="FO184" s="145">
        <f t="shared" si="929"/>
        <v>454424908</v>
      </c>
      <c r="FP184" s="145">
        <f t="shared" si="929"/>
        <v>321688892</v>
      </c>
      <c r="FQ184" s="145">
        <f t="shared" si="929"/>
        <v>321158046</v>
      </c>
      <c r="FR184" s="145">
        <f t="shared" si="929"/>
        <v>321897600</v>
      </c>
      <c r="FS184" s="145">
        <f t="shared" si="929"/>
        <v>322665098</v>
      </c>
      <c r="FT184" s="145">
        <f t="shared" si="929"/>
        <v>323381241</v>
      </c>
      <c r="FU184" s="145">
        <f t="shared" si="929"/>
        <v>332218235</v>
      </c>
      <c r="FV184" s="145">
        <f t="shared" si="929"/>
        <v>326102683</v>
      </c>
      <c r="FW184" s="150">
        <f t="shared" ref="FW184:FW195" si="930">FK184+FL184+FM184+FN184+FO184+FP184+FQ184+FR184+FS184+FT184+FU184+FV184</f>
        <v>4003559803.6899996</v>
      </c>
      <c r="FX184" s="145">
        <f t="shared" ref="FX184:GF184" si="931">SUM(FX185:FX195)</f>
        <v>328434914</v>
      </c>
      <c r="FY184" s="145">
        <f t="shared" si="931"/>
        <v>334286122</v>
      </c>
      <c r="FZ184" s="145">
        <f t="shared" si="931"/>
        <v>333213497</v>
      </c>
      <c r="GA184" s="145">
        <f t="shared" si="931"/>
        <v>331829289</v>
      </c>
      <c r="GB184" s="145">
        <f t="shared" si="931"/>
        <v>469254163</v>
      </c>
      <c r="GC184" s="145">
        <f t="shared" si="931"/>
        <v>333497476</v>
      </c>
      <c r="GD184" s="145">
        <f t="shared" si="931"/>
        <v>332661522</v>
      </c>
      <c r="GE184" s="145">
        <f t="shared" si="931"/>
        <v>333716726</v>
      </c>
      <c r="GF184" s="145">
        <f t="shared" si="931"/>
        <v>334854027</v>
      </c>
      <c r="GG184" s="145">
        <f>SUM(GG185:GG195)</f>
        <v>335012888</v>
      </c>
      <c r="GH184" s="145">
        <f>SUM(GH185:GH195)</f>
        <v>335867226.53000009</v>
      </c>
      <c r="GI184" s="145">
        <f>SUM(GI185:GI195)</f>
        <v>335786457.35000008</v>
      </c>
      <c r="GJ184" s="150">
        <f t="shared" ref="GJ184:GJ195" si="932">FY184+FZ184+GA184+GB184+GC184+GD184+GE184+GF184+GH184+GG184+GI184+FX184</f>
        <v>4138414307.8800001</v>
      </c>
      <c r="GK184" s="145">
        <f t="shared" ref="GK184:GT184" si="933">SUM(GK185:GK195)</f>
        <v>336230372.78999996</v>
      </c>
      <c r="GL184" s="145">
        <f t="shared" si="933"/>
        <v>338220656.44000006</v>
      </c>
      <c r="GM184" s="145">
        <f t="shared" si="933"/>
        <v>338142577.43999994</v>
      </c>
      <c r="GN184" s="145">
        <f t="shared" si="933"/>
        <v>337601279.28999996</v>
      </c>
      <c r="GO184" s="145">
        <f t="shared" si="933"/>
        <v>337637447.78000003</v>
      </c>
      <c r="GP184" s="145">
        <f t="shared" si="933"/>
        <v>334949968.91000003</v>
      </c>
      <c r="GQ184" s="145">
        <f t="shared" si="933"/>
        <v>423607345.33000004</v>
      </c>
      <c r="GR184" s="145">
        <f t="shared" si="933"/>
        <v>338294011.69</v>
      </c>
      <c r="GS184" s="145">
        <f t="shared" si="933"/>
        <v>339170927.85999995</v>
      </c>
      <c r="GT184" s="145">
        <f t="shared" si="933"/>
        <v>340357559.26999992</v>
      </c>
      <c r="GU184" s="145">
        <f>SUM(GU185:GU195)</f>
        <v>341602222.96000004</v>
      </c>
      <c r="GV184" s="145">
        <f>SUM(GV185:GV195)</f>
        <v>342170142.51000011</v>
      </c>
      <c r="GW184" s="150">
        <f t="shared" ref="GW184:GW195" si="934">GK184+GL184+GM184+GN184+GO184+GP184+GQ184+GR184+GS184+GT184+GU184+GV184</f>
        <v>4147984512.2700005</v>
      </c>
      <c r="GX184" s="145">
        <f t="shared" ref="GX184:HG184" si="935">SUM(GX185:GX195)</f>
        <v>343994897.90000004</v>
      </c>
      <c r="GY184" s="145">
        <f t="shared" si="935"/>
        <v>346023916.73000008</v>
      </c>
      <c r="GZ184" s="145">
        <f t="shared" si="935"/>
        <v>344571058.55999994</v>
      </c>
      <c r="HA184" s="145">
        <f t="shared" si="935"/>
        <v>347276620.20999998</v>
      </c>
      <c r="HB184" s="145">
        <f t="shared" si="935"/>
        <v>346429864.94999999</v>
      </c>
      <c r="HC184" s="145">
        <f t="shared" si="935"/>
        <v>350902662.28000009</v>
      </c>
      <c r="HD184" s="145">
        <f t="shared" si="935"/>
        <v>434148916.61000001</v>
      </c>
      <c r="HE184" s="145">
        <f t="shared" si="935"/>
        <v>346148581.26999998</v>
      </c>
      <c r="HF184" s="145">
        <f t="shared" si="935"/>
        <v>347022288.41000003</v>
      </c>
      <c r="HG184" s="145">
        <f t="shared" si="935"/>
        <v>347966762.81</v>
      </c>
      <c r="HH184" s="145">
        <f>SUM(HH185:HH195)</f>
        <v>347827123.44000012</v>
      </c>
      <c r="HI184" s="145">
        <f>SUM(HI185:HI195)</f>
        <v>351591820.36000013</v>
      </c>
      <c r="HJ184" s="150">
        <f t="shared" ref="HJ184:HJ195" si="936">GX184+GY184+GZ184+HA184+HB184+HC184+HD184+HE184+HF184+HG184+HH184+HI184</f>
        <v>4253904513.5300002</v>
      </c>
      <c r="HK184" s="145">
        <f t="shared" ref="HK184:HT184" si="937">SUM(HK185:HK195)</f>
        <v>345815800.27999997</v>
      </c>
      <c r="HL184" s="145">
        <f t="shared" si="937"/>
        <v>349766670.13</v>
      </c>
      <c r="HM184" s="145">
        <f t="shared" si="937"/>
        <v>349121789.17000002</v>
      </c>
      <c r="HN184" s="145">
        <f t="shared" si="937"/>
        <v>348923901.64999998</v>
      </c>
      <c r="HO184" s="145">
        <f t="shared" si="937"/>
        <v>362937533.69999999</v>
      </c>
      <c r="HP184" s="145">
        <f t="shared" si="937"/>
        <v>349069715.29000008</v>
      </c>
      <c r="HQ184" s="145">
        <f t="shared" si="937"/>
        <v>434462299.61000007</v>
      </c>
      <c r="HR184" s="145">
        <f t="shared" si="937"/>
        <v>348856583.89999998</v>
      </c>
      <c r="HS184" s="145">
        <f t="shared" si="937"/>
        <v>349372903.72999984</v>
      </c>
      <c r="HT184" s="145">
        <f t="shared" si="937"/>
        <v>349680291.01999998</v>
      </c>
      <c r="HU184" s="145">
        <f>SUM(HU185:HU195)</f>
        <v>352890973.06999999</v>
      </c>
      <c r="HV184" s="145">
        <f>SUM(HV185:HV195)</f>
        <v>347245341.26999992</v>
      </c>
      <c r="HW184" s="150">
        <f t="shared" ref="HW184:HW195" si="938">HK184+HL184+HM184+HN184+HO184+HP184+HQ184+HR184+HS184+HT184+HU184+HV184</f>
        <v>4288143802.8200006</v>
      </c>
      <c r="HX184" s="145">
        <f t="shared" ref="HX184:IG184" si="939">SUM(HX185:HX195)</f>
        <v>349989983.01999998</v>
      </c>
      <c r="HY184" s="145">
        <f t="shared" si="939"/>
        <v>350357133.45999998</v>
      </c>
      <c r="HZ184" s="145">
        <f t="shared" si="939"/>
        <v>350081847.08999997</v>
      </c>
      <c r="IA184" s="145">
        <f t="shared" si="939"/>
        <v>349511529.05000001</v>
      </c>
      <c r="IB184" s="145">
        <f t="shared" si="939"/>
        <v>349154302.38999999</v>
      </c>
      <c r="IC184" s="145">
        <f t="shared" si="939"/>
        <v>349115597.03000003</v>
      </c>
      <c r="ID184" s="145">
        <f t="shared" si="939"/>
        <v>348980854.36000001</v>
      </c>
      <c r="IE184" s="145">
        <f t="shared" si="939"/>
        <v>349124174.81999993</v>
      </c>
      <c r="IF184" s="145">
        <f t="shared" si="939"/>
        <v>349621656.62999994</v>
      </c>
      <c r="IG184" s="145">
        <f t="shared" si="939"/>
        <v>350561609.94</v>
      </c>
      <c r="IH184" s="145">
        <f>SUM(IH185:IH195)</f>
        <v>350331624.37999994</v>
      </c>
      <c r="II184" s="145">
        <f>SUM(II185:II195)</f>
        <v>350599822.55000001</v>
      </c>
      <c r="IJ184" s="150">
        <f t="shared" ref="IJ184:IJ195" si="940">HX184+HY184+HZ184+IA184+IB184+IC184+ID184+IE184+IF184+IG184+IH184+II184</f>
        <v>4197430134.7199998</v>
      </c>
      <c r="IK184" s="145">
        <f t="shared" ref="IK184:IT184" si="941">SUM(IK185:IK195)</f>
        <v>354379390.86999995</v>
      </c>
      <c r="IL184" s="145">
        <f t="shared" si="941"/>
        <v>353785914.30999994</v>
      </c>
      <c r="IM184" s="145">
        <f t="shared" si="941"/>
        <v>354029927.77999997</v>
      </c>
      <c r="IN184" s="145">
        <f t="shared" si="941"/>
        <v>353110805.62000006</v>
      </c>
      <c r="IO184" s="145">
        <f t="shared" si="941"/>
        <v>352899774.82999998</v>
      </c>
      <c r="IP184" s="145">
        <f t="shared" si="941"/>
        <v>352862679.81999999</v>
      </c>
      <c r="IQ184" s="145">
        <f t="shared" si="941"/>
        <v>352787450.00999999</v>
      </c>
      <c r="IR184" s="145">
        <f t="shared" si="941"/>
        <v>352828918.32999998</v>
      </c>
      <c r="IS184" s="145">
        <f t="shared" si="941"/>
        <v>353259755.06</v>
      </c>
      <c r="IT184" s="145">
        <f t="shared" si="941"/>
        <v>355478543.3499999</v>
      </c>
      <c r="IU184" s="145">
        <f>SUM(IU185:IU195)</f>
        <v>355478025.93000007</v>
      </c>
      <c r="IV184" s="145">
        <f>SUM(IV185:IV195)</f>
        <v>355697227.71000004</v>
      </c>
      <c r="IW184" s="150">
        <f t="shared" ref="IW184:IW195" si="942">IK184+IL184+IM184+IN184+IO184+IP184+IQ184+IR184+IS184+IT184+IU184+IV184</f>
        <v>4246598413.6199999</v>
      </c>
      <c r="IX184" s="145">
        <f t="shared" ref="IX184:JG184" si="943">SUM(IX185:IX195)</f>
        <v>360132176.31000006</v>
      </c>
      <c r="IY184" s="145">
        <f t="shared" si="943"/>
        <v>359656936.86000007</v>
      </c>
      <c r="IZ184" s="145">
        <f t="shared" si="943"/>
        <v>359227353.81</v>
      </c>
      <c r="JA184" s="145">
        <f t="shared" si="943"/>
        <v>359020569.73000008</v>
      </c>
      <c r="JB184" s="145">
        <f t="shared" si="943"/>
        <v>358520248.04999995</v>
      </c>
      <c r="JC184" s="145">
        <f t="shared" si="943"/>
        <v>358697452.47000003</v>
      </c>
      <c r="JD184" s="145">
        <f t="shared" si="943"/>
        <v>358404436.71999997</v>
      </c>
      <c r="JE184" s="145">
        <f t="shared" si="943"/>
        <v>358394167.43000001</v>
      </c>
      <c r="JF184" s="145">
        <f t="shared" si="943"/>
        <v>359304316.47000003</v>
      </c>
      <c r="JG184" s="145">
        <f t="shared" si="943"/>
        <v>361017585.69</v>
      </c>
      <c r="JH184" s="145">
        <f>SUM(JH185:JH195)</f>
        <v>360880743.09999996</v>
      </c>
      <c r="JI184" s="145">
        <f>SUM(JI185:JI195)</f>
        <v>361428980.49000001</v>
      </c>
      <c r="JJ184" s="150">
        <f t="shared" ref="JJ184:JJ195" si="944">IX184+IY184+IZ184+JA184+JB184+JC184+JD184+JE184+JF184+JG184+JH184+JI184</f>
        <v>4314684967.1299992</v>
      </c>
      <c r="JK184" s="145">
        <f t="shared" ref="JK184:JT184" si="945">SUM(JK185:JK195)</f>
        <v>361788677.19</v>
      </c>
      <c r="JL184" s="145">
        <f t="shared" si="945"/>
        <v>377303602.84000003</v>
      </c>
      <c r="JM184" s="145">
        <f t="shared" si="945"/>
        <v>368989513.55999994</v>
      </c>
      <c r="JN184" s="145">
        <f t="shared" si="945"/>
        <v>372327115.46999997</v>
      </c>
      <c r="JO184" s="145">
        <f t="shared" si="945"/>
        <v>372197078.14000005</v>
      </c>
      <c r="JP184" s="145">
        <f t="shared" si="945"/>
        <v>373298659.51000005</v>
      </c>
      <c r="JQ184" s="145">
        <f t="shared" si="945"/>
        <v>372694509.89000005</v>
      </c>
      <c r="JR184" s="145">
        <f t="shared" si="945"/>
        <v>372366082.25999999</v>
      </c>
      <c r="JS184" s="145">
        <f t="shared" si="945"/>
        <v>373993140.66999996</v>
      </c>
      <c r="JT184" s="145">
        <f t="shared" si="945"/>
        <v>374972739.50999993</v>
      </c>
      <c r="JU184" s="145">
        <f>SUM(JU185:JU195)</f>
        <v>375455557.36000001</v>
      </c>
      <c r="JV184" s="145">
        <f>SUM(JV185:JV195)</f>
        <v>376341705.5200001</v>
      </c>
      <c r="JW184" s="150">
        <f t="shared" ref="JW184:JW195" si="946">JK184+JL184+JM184+JN184+JO184+JP184+JQ184+JR184+JS184+JT184+JU184+JV184</f>
        <v>4471728381.9200001</v>
      </c>
      <c r="JX184" s="145">
        <f t="shared" ref="JX184:KG184" si="947">SUM(JX185:JX195)</f>
        <v>375306234.85000002</v>
      </c>
      <c r="JY184" s="145">
        <f t="shared" si="947"/>
        <v>396033373.96999997</v>
      </c>
      <c r="JZ184" s="145">
        <f t="shared" si="947"/>
        <v>385830345.86000007</v>
      </c>
      <c r="KA184" s="145">
        <f t="shared" si="947"/>
        <v>385684147.80999994</v>
      </c>
      <c r="KB184" s="145">
        <f t="shared" si="947"/>
        <v>385466223.25000006</v>
      </c>
      <c r="KC184" s="145">
        <f t="shared" si="947"/>
        <v>385369421.06000006</v>
      </c>
      <c r="KD184" s="145">
        <f t="shared" si="947"/>
        <v>385876427.94</v>
      </c>
      <c r="KE184" s="145">
        <f t="shared" si="947"/>
        <v>385159550.20000011</v>
      </c>
      <c r="KF184" s="145">
        <f t="shared" si="947"/>
        <v>386891357.38000011</v>
      </c>
      <c r="KG184" s="145">
        <f t="shared" si="947"/>
        <v>387926970.29000002</v>
      </c>
      <c r="KH184" s="145">
        <f>SUM(KH185:KH195)</f>
        <v>388044049.75</v>
      </c>
      <c r="KI184" s="145">
        <f>SUM(KI185:KI195)</f>
        <v>393621435.68000007</v>
      </c>
      <c r="KJ184" s="150">
        <f t="shared" ref="KJ184:KJ195" si="948">JX184+JY184+JZ184+KA184+KB184+KC184+KD184+KE184+KF184+KG184+KH184+KI184</f>
        <v>4641209538.0400009</v>
      </c>
      <c r="KK184" s="145">
        <f t="shared" ref="KK184:KT184" si="949">SUM(KK185:KK195)</f>
        <v>395910544.13000011</v>
      </c>
      <c r="KL184" s="145">
        <f t="shared" si="949"/>
        <v>422026867.91000003</v>
      </c>
      <c r="KM184" s="145">
        <f t="shared" si="949"/>
        <v>409681141.55000001</v>
      </c>
      <c r="KN184" s="145">
        <f t="shared" si="949"/>
        <v>409485295.74000001</v>
      </c>
      <c r="KO184" s="145">
        <f t="shared" si="949"/>
        <v>409466028.76999992</v>
      </c>
      <c r="KP184" s="145">
        <f t="shared" si="949"/>
        <v>409763522.11999989</v>
      </c>
      <c r="KQ184" s="145">
        <f t="shared" si="949"/>
        <v>409935292.78999996</v>
      </c>
      <c r="KR184" s="145">
        <f t="shared" si="949"/>
        <v>410144349.22999996</v>
      </c>
      <c r="KS184" s="145">
        <f t="shared" si="949"/>
        <v>411485761.28999996</v>
      </c>
      <c r="KT184" s="145">
        <f t="shared" si="949"/>
        <v>412345270.27999997</v>
      </c>
      <c r="KU184" s="145">
        <f>SUM(KU185:KU195)</f>
        <v>411838117.71999997</v>
      </c>
      <c r="KV184" s="145">
        <f>SUM(KV185:KV195)</f>
        <v>418357239.29999989</v>
      </c>
      <c r="KW184" s="150">
        <f t="shared" ref="KW184:KW195" si="950">KK184+KL184+KM184+KN184+KO184+KP184+KQ184+KR184+KS184+KT184+KU184+KV184</f>
        <v>4930439430.8300009</v>
      </c>
      <c r="KX184" s="145">
        <f t="shared" ref="KX184:LG184" si="951">SUM(KX185:KX195)</f>
        <v>428291329.46000004</v>
      </c>
      <c r="KY184" s="145">
        <f t="shared" si="951"/>
        <v>428767709.76000005</v>
      </c>
      <c r="KZ184" s="145">
        <f t="shared" si="951"/>
        <v>430442819.42999995</v>
      </c>
      <c r="LA184" s="145">
        <f t="shared" si="951"/>
        <v>429900297.69</v>
      </c>
      <c r="LB184" s="145">
        <f t="shared" si="951"/>
        <v>433160881.55999994</v>
      </c>
      <c r="LC184" s="145">
        <f t="shared" si="951"/>
        <v>433556555.06</v>
      </c>
      <c r="LD184" s="145">
        <f t="shared" si="951"/>
        <v>434025673.31999993</v>
      </c>
      <c r="LE184" s="145">
        <f t="shared" si="951"/>
        <v>433608064.30000007</v>
      </c>
      <c r="LF184" s="145">
        <f t="shared" si="951"/>
        <v>435530210.85000002</v>
      </c>
      <c r="LG184" s="145">
        <f t="shared" si="951"/>
        <v>437089243.56999999</v>
      </c>
      <c r="LH184" s="145">
        <f>SUM(LH185:LH195)</f>
        <v>439864610.43000001</v>
      </c>
      <c r="LI184" s="145">
        <f>SUM(LI185:LI195)</f>
        <v>432991761.68000001</v>
      </c>
      <c r="LJ184" s="150">
        <f t="shared" ref="LJ184:LJ195" si="952">KX184+KY184+KZ184+LA184+LB184+LC184+LD184+LE184+LF184+LG184+LH184+LI184</f>
        <v>5197229157.1100006</v>
      </c>
      <c r="LK184" s="145">
        <f t="shared" ref="LK184:LT184" si="953">SUM(LK185:LK195)</f>
        <v>446436112.64999998</v>
      </c>
      <c r="LL184" s="145">
        <f t="shared" si="953"/>
        <v>486517878.40999991</v>
      </c>
      <c r="LM184" s="145">
        <f t="shared" si="953"/>
        <v>468090612.98999995</v>
      </c>
      <c r="LN184" s="145">
        <f t="shared" si="953"/>
        <v>467793634.05999994</v>
      </c>
      <c r="LO184" s="145">
        <f t="shared" si="953"/>
        <v>468883288.05000001</v>
      </c>
      <c r="LP184" s="145">
        <f t="shared" si="953"/>
        <v>468157146.80000001</v>
      </c>
      <c r="LQ184" s="145">
        <f t="shared" si="953"/>
        <v>469733702.67000002</v>
      </c>
      <c r="LR184" s="145">
        <f t="shared" si="953"/>
        <v>469438722.26999998</v>
      </c>
      <c r="LS184" s="145">
        <f t="shared" si="953"/>
        <v>472901466.95999998</v>
      </c>
      <c r="LT184" s="145">
        <f t="shared" si="953"/>
        <v>472713976.66000003</v>
      </c>
      <c r="LU184" s="145">
        <f>SUM(LU185:LU195)</f>
        <v>474482818.27999997</v>
      </c>
      <c r="LV184" s="145">
        <f>SUM(LV185:LV195)</f>
        <v>474683785.08000004</v>
      </c>
      <c r="LW184" s="150">
        <f t="shared" ref="LW184:LW195" si="954">LK184+LL184+LM184+LN184+LO184+LP184+LQ184+LR184+LS184+LT184+LU184+LV184</f>
        <v>5639833144.8800001</v>
      </c>
      <c r="LX184" s="145">
        <f t="shared" ref="LX184:MG184" si="955">SUM(LX185:LX195)</f>
        <v>471227603.52999997</v>
      </c>
      <c r="LY184" s="145">
        <f t="shared" si="955"/>
        <v>522691489.26999998</v>
      </c>
      <c r="LZ184" s="145">
        <f t="shared" si="955"/>
        <v>0</v>
      </c>
      <c r="MA184" s="145">
        <f t="shared" si="955"/>
        <v>0</v>
      </c>
      <c r="MB184" s="145">
        <f t="shared" si="955"/>
        <v>0</v>
      </c>
      <c r="MC184" s="145">
        <f t="shared" si="955"/>
        <v>0</v>
      </c>
      <c r="MD184" s="145">
        <f t="shared" si="955"/>
        <v>0</v>
      </c>
      <c r="ME184" s="145">
        <f t="shared" si="955"/>
        <v>0</v>
      </c>
      <c r="MF184" s="145">
        <f t="shared" si="955"/>
        <v>0</v>
      </c>
      <c r="MG184" s="145">
        <f t="shared" si="955"/>
        <v>0</v>
      </c>
      <c r="MH184" s="145">
        <f>SUM(MH185:MH195)</f>
        <v>0</v>
      </c>
      <c r="MI184" s="145">
        <f>SUM(MI185:MI195)</f>
        <v>0</v>
      </c>
      <c r="MJ184" s="150">
        <f t="shared" ref="MJ184:MJ195" si="956">LX184+LY184+LZ184+MA184+MB184+MC184+MD184+ME184+MF184+MG184+MH184+MI184</f>
        <v>993919092.79999995</v>
      </c>
    </row>
    <row r="185" spans="1:348" x14ac:dyDescent="0.2">
      <c r="A185" s="58">
        <v>411400</v>
      </c>
      <c r="B185" s="43"/>
      <c r="C185" s="245" t="s">
        <v>143</v>
      </c>
      <c r="D185" s="205" t="s">
        <v>208</v>
      </c>
      <c r="E185" s="143">
        <v>295348585.37806708</v>
      </c>
      <c r="F185" s="143">
        <v>434218314.97245872</v>
      </c>
      <c r="G185" s="143">
        <v>573591524.78718078</v>
      </c>
      <c r="H185" s="143">
        <v>692172725.75529969</v>
      </c>
      <c r="I185" s="143">
        <v>786503092.13820744</v>
      </c>
      <c r="J185" s="146">
        <v>890259334.83558667</v>
      </c>
      <c r="K185" s="139">
        <v>78752825.070939749</v>
      </c>
      <c r="L185" s="139">
        <v>82750108.496077463</v>
      </c>
      <c r="M185" s="139">
        <v>83270539.142046422</v>
      </c>
      <c r="N185" s="139">
        <v>82881380.403939247</v>
      </c>
      <c r="O185" s="139">
        <v>82853759.806376249</v>
      </c>
      <c r="P185" s="139">
        <v>83099962.443665504</v>
      </c>
      <c r="Q185" s="139">
        <v>83306301.118344188</v>
      </c>
      <c r="R185" s="139">
        <v>83325012.51877816</v>
      </c>
      <c r="S185" s="139">
        <v>83772308.462694034</v>
      </c>
      <c r="T185" s="139">
        <v>84046377.900183603</v>
      </c>
      <c r="U185" s="139">
        <v>84238065.431480557</v>
      </c>
      <c r="V185" s="139">
        <v>84218160.574194625</v>
      </c>
      <c r="W185" s="139">
        <f t="shared" si="906"/>
        <v>996514801.36871982</v>
      </c>
      <c r="X185" s="146">
        <v>87847946.920380577</v>
      </c>
      <c r="Y185" s="146">
        <v>92629627.774995834</v>
      </c>
      <c r="Z185" s="146">
        <v>92682623.935903862</v>
      </c>
      <c r="AA185" s="146">
        <v>92563215.656818554</v>
      </c>
      <c r="AB185" s="146">
        <v>93392351.026539817</v>
      </c>
      <c r="AC185" s="146">
        <v>93421820.230345517</v>
      </c>
      <c r="AD185" s="146">
        <v>93594141.211817726</v>
      </c>
      <c r="AE185" s="139">
        <v>95327182.440327168</v>
      </c>
      <c r="AF185" s="146">
        <v>95927768.402603924</v>
      </c>
      <c r="AG185" s="139">
        <v>96044312.30178602</v>
      </c>
      <c r="AH185" s="146">
        <v>97757081.455516621</v>
      </c>
      <c r="AI185" s="146">
        <v>98036917.87681523</v>
      </c>
      <c r="AJ185" s="139">
        <f t="shared" si="908"/>
        <v>1129224989.2338507</v>
      </c>
      <c r="AK185" s="146">
        <v>103345013.35336338</v>
      </c>
      <c r="AL185" s="146">
        <v>103551155.90051745</v>
      </c>
      <c r="AM185" s="146">
        <v>103196498.91503924</v>
      </c>
      <c r="AN185" s="146">
        <v>103445885.49490903</v>
      </c>
      <c r="AO185" s="146">
        <v>103554961.60908028</v>
      </c>
      <c r="AP185" s="146">
        <v>103829414.95576699</v>
      </c>
      <c r="AQ185" s="146">
        <v>106587372.7257553</v>
      </c>
      <c r="AR185" s="146">
        <v>106823339.17542982</v>
      </c>
      <c r="AS185" s="146">
        <v>107393410.94975798</v>
      </c>
      <c r="AT185" s="146">
        <v>106700325.48823236</v>
      </c>
      <c r="AU185" s="146">
        <v>108217325.98898348</v>
      </c>
      <c r="AV185" s="146">
        <v>107564041.8961776</v>
      </c>
      <c r="AW185" s="139">
        <f t="shared" si="910"/>
        <v>1264208746.4530129</v>
      </c>
      <c r="AX185" s="146">
        <v>108787702.3869137</v>
      </c>
      <c r="AY185" s="146">
        <v>113802791.68753131</v>
      </c>
      <c r="AZ185" s="146">
        <v>113845163.57870139</v>
      </c>
      <c r="BA185" s="146">
        <v>114121298.61458856</v>
      </c>
      <c r="BB185" s="146">
        <v>114114212.9861459</v>
      </c>
      <c r="BC185" s="146">
        <v>114033971.79101987</v>
      </c>
      <c r="BD185" s="146">
        <v>114369212.15156068</v>
      </c>
      <c r="BE185" s="146">
        <v>114753121.34868971</v>
      </c>
      <c r="BF185" s="146">
        <v>122943047.90519112</v>
      </c>
      <c r="BG185" s="146">
        <v>124498764.81388751</v>
      </c>
      <c r="BH185" s="146">
        <v>123783984.30979803</v>
      </c>
      <c r="BI185" s="139">
        <v>124312764.98080455</v>
      </c>
      <c r="BJ185" s="139">
        <f t="shared" si="912"/>
        <v>1403366036.5548322</v>
      </c>
      <c r="BK185" s="146">
        <v>125476577.36604908</v>
      </c>
      <c r="BL185" s="146">
        <v>129914384.07611418</v>
      </c>
      <c r="BM185" s="146">
        <v>130260106.82690704</v>
      </c>
      <c r="BN185" s="146">
        <v>130244241.36204307</v>
      </c>
      <c r="BO185" s="146">
        <v>130769475.04590219</v>
      </c>
      <c r="BP185" s="146">
        <v>130871340.34384911</v>
      </c>
      <c r="BQ185" s="146">
        <v>131158771.4905692</v>
      </c>
      <c r="BR185" s="146">
        <v>130369020.19696212</v>
      </c>
      <c r="BS185" s="146">
        <v>131705011.68419296</v>
      </c>
      <c r="BT185" s="146">
        <v>132058329.16040727</v>
      </c>
      <c r="BU185" s="146">
        <v>132347053.91420464</v>
      </c>
      <c r="BV185" s="146">
        <v>132698935.9038558</v>
      </c>
      <c r="BW185" s="139">
        <f t="shared" si="914"/>
        <v>1567873247.3710566</v>
      </c>
      <c r="BX185" s="146">
        <v>133451836.08746453</v>
      </c>
      <c r="BY185" s="146">
        <v>133845138.54114504</v>
      </c>
      <c r="BZ185" s="146">
        <v>139781885.32799199</v>
      </c>
      <c r="CA185" s="146">
        <v>140038657.9869805</v>
      </c>
      <c r="CB185" s="146">
        <v>140291971.29026872</v>
      </c>
      <c r="CC185" s="146">
        <v>140440998.99849775</v>
      </c>
      <c r="CD185" s="146">
        <v>140622446.16925389</v>
      </c>
      <c r="CE185" s="146">
        <v>140999332.3318311</v>
      </c>
      <c r="CF185" s="146">
        <v>143372909.36404607</v>
      </c>
      <c r="CG185" s="146">
        <v>144447329.32732433</v>
      </c>
      <c r="CH185" s="146">
        <v>143690160.24036053</v>
      </c>
      <c r="CI185" s="146">
        <v>144284568.51944584</v>
      </c>
      <c r="CJ185" s="139">
        <f t="shared" si="916"/>
        <v>1685267234.1846101</v>
      </c>
      <c r="CK185" s="146">
        <v>144970835.41979638</v>
      </c>
      <c r="CL185" s="146">
        <v>149125254.54848942</v>
      </c>
      <c r="CM185" s="146">
        <v>149105758.63795695</v>
      </c>
      <c r="CN185" s="146">
        <v>148613749.7913537</v>
      </c>
      <c r="CO185" s="146">
        <v>149127174.09447506</v>
      </c>
      <c r="CP185" s="146">
        <v>148959009.34735438</v>
      </c>
      <c r="CQ185" s="146">
        <v>149386150.05842099</v>
      </c>
      <c r="CR185" s="146">
        <v>150161784.34318143</v>
      </c>
      <c r="CS185" s="146">
        <v>150422554.66533136</v>
      </c>
      <c r="CT185" s="146">
        <v>151112681.52228343</v>
      </c>
      <c r="CU185" s="146">
        <v>151339242.19662827</v>
      </c>
      <c r="CV185" s="146">
        <v>151776982.13987648</v>
      </c>
      <c r="CW185" s="139">
        <f t="shared" si="918"/>
        <v>1794101176.7651482</v>
      </c>
      <c r="CX185" s="146">
        <v>153878843.26489735</v>
      </c>
      <c r="CY185" s="146">
        <v>153949966.61659154</v>
      </c>
      <c r="CZ185" s="146">
        <v>157577716.5748623</v>
      </c>
      <c r="DA185" s="146">
        <v>157445555.83375064</v>
      </c>
      <c r="DB185" s="146">
        <v>157195092.63895845</v>
      </c>
      <c r="DC185" s="146">
        <v>157196715.90719414</v>
      </c>
      <c r="DD185" s="146">
        <v>157601861.12502086</v>
      </c>
      <c r="DE185" s="146">
        <v>158349457.51961276</v>
      </c>
      <c r="DF185" s="146">
        <v>158732294.27474546</v>
      </c>
      <c r="DG185" s="146">
        <v>159432953.59706226</v>
      </c>
      <c r="DH185" s="146">
        <v>165222016.35787016</v>
      </c>
      <c r="DI185" s="146">
        <v>162471886.99716243</v>
      </c>
      <c r="DJ185" s="139">
        <f t="shared" si="920"/>
        <v>1899054360.7077284</v>
      </c>
      <c r="DK185" s="146">
        <v>163482098.14722085</v>
      </c>
      <c r="DL185" s="146">
        <v>169661596.56150895</v>
      </c>
      <c r="DM185" s="146">
        <v>165635102.65398097</v>
      </c>
      <c r="DN185" s="146">
        <v>166415151.89450842</v>
      </c>
      <c r="DO185" s="146">
        <v>166591499.74962443</v>
      </c>
      <c r="DP185" s="146">
        <v>167088470.20530796</v>
      </c>
      <c r="DQ185" s="146">
        <v>166728847.43782341</v>
      </c>
      <c r="DR185" s="146">
        <v>167506159.23885828</v>
      </c>
      <c r="DS185" s="146">
        <v>168762702.38691372</v>
      </c>
      <c r="DT185" s="146">
        <v>169355270.40560845</v>
      </c>
      <c r="DU185" s="146">
        <v>187933187.28092137</v>
      </c>
      <c r="DV185" s="146">
        <v>178345643.46519783</v>
      </c>
      <c r="DW185" s="139">
        <f t="shared" si="922"/>
        <v>2037505729.4274745</v>
      </c>
      <c r="DX185" s="146">
        <v>166013761</v>
      </c>
      <c r="DY185" s="146">
        <v>184283808</v>
      </c>
      <c r="DZ185" s="146">
        <v>178884484.83000001</v>
      </c>
      <c r="EA185" s="146">
        <v>178836748.13999999</v>
      </c>
      <c r="EB185" s="146">
        <v>179025820</v>
      </c>
      <c r="EC185" s="146">
        <v>178654942.59</v>
      </c>
      <c r="ED185" s="146">
        <v>179220709.80000001</v>
      </c>
      <c r="EE185" s="146">
        <v>179848511.41</v>
      </c>
      <c r="EF185" s="146">
        <v>180514318.62</v>
      </c>
      <c r="EG185" s="146">
        <v>181211272.37</v>
      </c>
      <c r="EH185" s="146">
        <v>220887369.46000001</v>
      </c>
      <c r="EI185" s="146">
        <v>185470538</v>
      </c>
      <c r="EJ185" s="139">
        <f t="shared" si="924"/>
        <v>2192852284.2200003</v>
      </c>
      <c r="EK185" s="146">
        <v>186642024.53</v>
      </c>
      <c r="EL185" s="146">
        <v>199376389</v>
      </c>
      <c r="EM185" s="146">
        <v>193458571</v>
      </c>
      <c r="EN185" s="146">
        <v>193322732</v>
      </c>
      <c r="EO185" s="146">
        <v>193415773</v>
      </c>
      <c r="EP185" s="146">
        <v>193527189</v>
      </c>
      <c r="EQ185" s="146">
        <v>194099226</v>
      </c>
      <c r="ER185" s="146">
        <v>194834603.77000001</v>
      </c>
      <c r="ES185" s="146">
        <v>196137957</v>
      </c>
      <c r="ET185" s="146">
        <v>196566300</v>
      </c>
      <c r="EU185" s="146">
        <v>293980654</v>
      </c>
      <c r="EV185" s="146">
        <v>206140398</v>
      </c>
      <c r="EW185" s="139">
        <f t="shared" si="926"/>
        <v>2441501817.3000002</v>
      </c>
      <c r="EX185" s="146">
        <v>207362783</v>
      </c>
      <c r="EY185" s="146">
        <v>219510685</v>
      </c>
      <c r="EZ185" s="146">
        <v>214020377</v>
      </c>
      <c r="FA185" s="146">
        <v>214090401</v>
      </c>
      <c r="FB185" s="146">
        <v>214243225</v>
      </c>
      <c r="FC185" s="146">
        <v>214527585</v>
      </c>
      <c r="FD185" s="146">
        <v>214921301</v>
      </c>
      <c r="FE185" s="146">
        <v>216229926</v>
      </c>
      <c r="FF185" s="146">
        <v>217516206</v>
      </c>
      <c r="FG185" s="146">
        <v>218622882.38999999</v>
      </c>
      <c r="FH185" s="146">
        <v>218903930</v>
      </c>
      <c r="FI185" s="146">
        <v>219594010</v>
      </c>
      <c r="FJ185" s="139">
        <f t="shared" si="928"/>
        <v>2589543311.3899999</v>
      </c>
      <c r="FK185" s="146">
        <v>220789184.24000001</v>
      </c>
      <c r="FL185" s="146">
        <v>227142764.44</v>
      </c>
      <c r="FM185" s="146">
        <v>224595881</v>
      </c>
      <c r="FN185" s="146">
        <v>224606666</v>
      </c>
      <c r="FO185" s="146">
        <v>224758541</v>
      </c>
      <c r="FP185" s="146">
        <v>225340036</v>
      </c>
      <c r="FQ185" s="146">
        <v>225627748</v>
      </c>
      <c r="FR185" s="146">
        <v>226611660</v>
      </c>
      <c r="FS185" s="146">
        <v>227633995</v>
      </c>
      <c r="FT185" s="146">
        <v>228463521</v>
      </c>
      <c r="FU185" s="146">
        <v>234523956</v>
      </c>
      <c r="FV185" s="146">
        <v>231170089</v>
      </c>
      <c r="FW185" s="139">
        <f t="shared" si="930"/>
        <v>2721264041.6800003</v>
      </c>
      <c r="FX185" s="146">
        <v>233243121</v>
      </c>
      <c r="FY185" s="146">
        <v>238270357</v>
      </c>
      <c r="FZ185" s="146">
        <v>236845202</v>
      </c>
      <c r="GA185" s="146">
        <v>236142990</v>
      </c>
      <c r="GB185" s="146">
        <v>236410864</v>
      </c>
      <c r="GC185" s="146">
        <v>236913192</v>
      </c>
      <c r="GD185" s="146">
        <v>236981680</v>
      </c>
      <c r="GE185" s="146">
        <v>238079179</v>
      </c>
      <c r="GF185" s="146">
        <v>238897572</v>
      </c>
      <c r="GG185" s="146">
        <v>239328869</v>
      </c>
      <c r="GH185" s="146">
        <v>239766484.72</v>
      </c>
      <c r="GI185" s="146">
        <v>240058935.00999999</v>
      </c>
      <c r="GJ185" s="139">
        <f t="shared" si="932"/>
        <v>2850938445.7300005</v>
      </c>
      <c r="GK185" s="146">
        <v>240745839.90000001</v>
      </c>
      <c r="GL185" s="146">
        <v>242572219.96000001</v>
      </c>
      <c r="GM185" s="146">
        <v>242259605.97999999</v>
      </c>
      <c r="GN185" s="146">
        <v>242197883.84999999</v>
      </c>
      <c r="GO185" s="146">
        <v>242437032.38999999</v>
      </c>
      <c r="GP185" s="146">
        <v>240907891.65000001</v>
      </c>
      <c r="GQ185" s="146">
        <v>242715994.69</v>
      </c>
      <c r="GR185" s="146">
        <v>244597095.24000001</v>
      </c>
      <c r="GS185" s="146">
        <v>245735055.06999999</v>
      </c>
      <c r="GT185" s="146">
        <v>246974589.41999999</v>
      </c>
      <c r="GU185" s="146">
        <v>247902640.97999999</v>
      </c>
      <c r="GV185" s="146">
        <v>248854963.58000001</v>
      </c>
      <c r="GW185" s="139">
        <f t="shared" si="934"/>
        <v>2927900812.71</v>
      </c>
      <c r="GX185" s="146">
        <v>250449571.59</v>
      </c>
      <c r="GY185" s="146">
        <v>252849519.16</v>
      </c>
      <c r="GZ185" s="146">
        <v>251875363.44</v>
      </c>
      <c r="HA185" s="146">
        <v>253355415.84999999</v>
      </c>
      <c r="HB185" s="146">
        <v>252701343.09</v>
      </c>
      <c r="HC185" s="146">
        <v>255063124.43000001</v>
      </c>
      <c r="HD185" s="146">
        <v>252688071.63999999</v>
      </c>
      <c r="HE185" s="146">
        <v>253013784.90000001</v>
      </c>
      <c r="HF185" s="146">
        <v>253915955.08000001</v>
      </c>
      <c r="HG185" s="146">
        <v>254546930.83000001</v>
      </c>
      <c r="HH185" s="146">
        <v>254900161.12</v>
      </c>
      <c r="HI185" s="146">
        <v>258712762.05000001</v>
      </c>
      <c r="HJ185" s="139">
        <f t="shared" si="936"/>
        <v>3044072003.1800003</v>
      </c>
      <c r="HK185" s="146">
        <v>253257206.81</v>
      </c>
      <c r="HL185" s="146">
        <v>256916272.66000003</v>
      </c>
      <c r="HM185" s="146">
        <v>256555330.33999991</v>
      </c>
      <c r="HN185" s="146">
        <v>256398217.36000001</v>
      </c>
      <c r="HO185" s="146">
        <v>264220933.57000005</v>
      </c>
      <c r="HP185" s="146">
        <v>256542420.23000002</v>
      </c>
      <c r="HQ185" s="146">
        <v>256669306.97000003</v>
      </c>
      <c r="HR185" s="146">
        <v>256991745.16999999</v>
      </c>
      <c r="HS185" s="146">
        <v>257590825.87</v>
      </c>
      <c r="HT185" s="146">
        <v>258041966.09</v>
      </c>
      <c r="HU185" s="146">
        <v>261419205.16</v>
      </c>
      <c r="HV185" s="146">
        <v>255562674.16999999</v>
      </c>
      <c r="HW185" s="139">
        <f t="shared" si="938"/>
        <v>3090166104.4000001</v>
      </c>
      <c r="HX185" s="146">
        <v>265772826.87</v>
      </c>
      <c r="HY185" s="146">
        <v>266199278.74000001</v>
      </c>
      <c r="HZ185" s="146">
        <v>266162862</v>
      </c>
      <c r="IA185" s="146">
        <v>265716797.72</v>
      </c>
      <c r="IB185" s="146">
        <v>265684809.47999999</v>
      </c>
      <c r="IC185" s="146">
        <v>265716339.22999999</v>
      </c>
      <c r="ID185" s="146">
        <v>265788203.18000001</v>
      </c>
      <c r="IE185" s="146">
        <v>266051560.37</v>
      </c>
      <c r="IF185" s="146">
        <v>266918476.41</v>
      </c>
      <c r="IG185" s="146">
        <v>267603875.55000001</v>
      </c>
      <c r="IH185" s="146">
        <v>267560897.33000001</v>
      </c>
      <c r="II185" s="146">
        <v>267970185.83000001</v>
      </c>
      <c r="IJ185" s="139">
        <f t="shared" si="940"/>
        <v>3197146112.71</v>
      </c>
      <c r="IK185" s="146">
        <v>271273001.70999998</v>
      </c>
      <c r="IL185" s="146">
        <v>271075434.27999997</v>
      </c>
      <c r="IM185" s="146">
        <v>271248473.19999999</v>
      </c>
      <c r="IN185" s="146">
        <v>270669216.73000002</v>
      </c>
      <c r="IO185" s="146">
        <v>270342777.37</v>
      </c>
      <c r="IP185" s="146">
        <v>270460814.19999999</v>
      </c>
      <c r="IQ185" s="146">
        <v>270646011.44999999</v>
      </c>
      <c r="IR185" s="146">
        <v>270838774.37</v>
      </c>
      <c r="IS185" s="146">
        <v>271536381.55000001</v>
      </c>
      <c r="IT185" s="146">
        <v>273601865.33999997</v>
      </c>
      <c r="IU185" s="146">
        <v>273462528.97000003</v>
      </c>
      <c r="IV185" s="146">
        <v>273768253.74000001</v>
      </c>
      <c r="IW185" s="139">
        <f t="shared" si="942"/>
        <v>3258923532.9099998</v>
      </c>
      <c r="IX185" s="146">
        <v>277796330.60000002</v>
      </c>
      <c r="IY185" s="146">
        <v>277549457.60000002</v>
      </c>
      <c r="IZ185" s="146">
        <v>277198494.74000001</v>
      </c>
      <c r="JA185" s="146">
        <v>277095739.10000002</v>
      </c>
      <c r="JB185" s="146">
        <v>276714551.5</v>
      </c>
      <c r="JC185" s="146">
        <v>276955922</v>
      </c>
      <c r="JD185" s="146">
        <v>276840028.25999999</v>
      </c>
      <c r="JE185" s="146">
        <v>277198700.75999999</v>
      </c>
      <c r="JF185" s="146">
        <v>278123104.25</v>
      </c>
      <c r="JG185" s="146">
        <v>279739367.63999999</v>
      </c>
      <c r="JH185" s="146">
        <v>279842504.19999999</v>
      </c>
      <c r="JI185" s="146">
        <v>280312464.17000002</v>
      </c>
      <c r="JJ185" s="139">
        <f t="shared" si="944"/>
        <v>3335366664.8199997</v>
      </c>
      <c r="JK185" s="146">
        <v>280992788.94</v>
      </c>
      <c r="JL185" s="146">
        <v>293250942.61000001</v>
      </c>
      <c r="JM185" s="146">
        <v>286956262.88</v>
      </c>
      <c r="JN185" s="146">
        <v>289666645.44999999</v>
      </c>
      <c r="JO185" s="146">
        <v>289527893.10000002</v>
      </c>
      <c r="JP185" s="146">
        <v>290534068.73000002</v>
      </c>
      <c r="JQ185" s="146">
        <v>290268228.5</v>
      </c>
      <c r="JR185" s="146">
        <v>290261953.44</v>
      </c>
      <c r="JS185" s="146">
        <v>291907890.01999998</v>
      </c>
      <c r="JT185" s="146">
        <v>292947680.49000001</v>
      </c>
      <c r="JU185" s="146">
        <v>293489110.85000002</v>
      </c>
      <c r="JV185" s="146">
        <v>294198514.26999998</v>
      </c>
      <c r="JW185" s="139">
        <f t="shared" si="946"/>
        <v>3484001979.2799997</v>
      </c>
      <c r="JX185" s="146">
        <v>293872960.85000002</v>
      </c>
      <c r="JY185" s="146">
        <v>310262066.85000002</v>
      </c>
      <c r="JZ185" s="146">
        <v>302417743.48000002</v>
      </c>
      <c r="KA185" s="146">
        <v>302586912.38999999</v>
      </c>
      <c r="KB185" s="146">
        <v>302273019.04000002</v>
      </c>
      <c r="KC185" s="146">
        <v>302487735.75999999</v>
      </c>
      <c r="KD185" s="146">
        <v>303122004.10000002</v>
      </c>
      <c r="KE185" s="146">
        <v>302690724.97000003</v>
      </c>
      <c r="KF185" s="146">
        <v>304453319.10000002</v>
      </c>
      <c r="KG185" s="146">
        <v>305528355.67000002</v>
      </c>
      <c r="KH185" s="146">
        <v>305687435.81</v>
      </c>
      <c r="KI185" s="146">
        <v>310202533.29000002</v>
      </c>
      <c r="KJ185" s="139">
        <f t="shared" si="948"/>
        <v>3645584811.3100004</v>
      </c>
      <c r="KK185" s="146">
        <v>312951430.36000001</v>
      </c>
      <c r="KL185" s="146">
        <v>333795935.69</v>
      </c>
      <c r="KM185" s="146">
        <v>324302657.69999999</v>
      </c>
      <c r="KN185" s="146">
        <v>324298559.55000001</v>
      </c>
      <c r="KO185" s="146">
        <v>324470047.01999998</v>
      </c>
      <c r="KP185" s="146">
        <v>325017451.57999998</v>
      </c>
      <c r="KQ185" s="146">
        <v>325406899.30000001</v>
      </c>
      <c r="KR185" s="146">
        <v>325845594.94999999</v>
      </c>
      <c r="KS185" s="146">
        <v>327288591.76999998</v>
      </c>
      <c r="KT185" s="146">
        <v>328227085.81</v>
      </c>
      <c r="KU185" s="146">
        <v>328103346.37</v>
      </c>
      <c r="KV185" s="146">
        <v>333747600.58999997</v>
      </c>
      <c r="KW185" s="139">
        <f t="shared" si="950"/>
        <v>3913455200.6899996</v>
      </c>
      <c r="KX185" s="146">
        <v>342113238.47000003</v>
      </c>
      <c r="KY185" s="146">
        <v>342856766.82999998</v>
      </c>
      <c r="KZ185" s="146">
        <v>344092546.08999997</v>
      </c>
      <c r="LA185" s="146">
        <v>343814886.56</v>
      </c>
      <c r="LB185" s="146">
        <v>346271306.56999999</v>
      </c>
      <c r="LC185" s="146">
        <v>346950895.99000001</v>
      </c>
      <c r="LD185" s="146">
        <v>347651539.31</v>
      </c>
      <c r="LE185" s="146">
        <v>347625172.73000002</v>
      </c>
      <c r="LF185" s="146">
        <v>349712134.88</v>
      </c>
      <c r="LG185" s="146">
        <v>351456566.86000001</v>
      </c>
      <c r="LH185" s="146">
        <v>354155355.99000001</v>
      </c>
      <c r="LI185" s="146">
        <v>347563483.95999998</v>
      </c>
      <c r="LJ185" s="139">
        <f t="shared" si="952"/>
        <v>4164263894.2399998</v>
      </c>
      <c r="LK185" s="146">
        <v>359140368.25</v>
      </c>
      <c r="LL185" s="146">
        <v>391861489.58999997</v>
      </c>
      <c r="LM185" s="146">
        <v>377401816.06999999</v>
      </c>
      <c r="LN185" s="146">
        <v>377364438.36000001</v>
      </c>
      <c r="LO185" s="146">
        <v>378484810.13999999</v>
      </c>
      <c r="LP185" s="146">
        <v>377906030.30000001</v>
      </c>
      <c r="LQ185" s="146">
        <v>379463570.42000002</v>
      </c>
      <c r="LR185" s="146">
        <v>379527378.05000001</v>
      </c>
      <c r="LS185" s="146">
        <v>382524379.75</v>
      </c>
      <c r="LT185" s="146">
        <v>382907569.87</v>
      </c>
      <c r="LU185" s="146">
        <v>383105123.36000001</v>
      </c>
      <c r="LV185" s="146">
        <v>383373157.54000002</v>
      </c>
      <c r="LW185" s="139">
        <f t="shared" si="954"/>
        <v>4553060131.7000008</v>
      </c>
      <c r="LX185" s="146">
        <v>381872322.88999999</v>
      </c>
      <c r="LY185" s="146">
        <v>424353020.22000003</v>
      </c>
      <c r="LZ185" s="146">
        <v>0</v>
      </c>
      <c r="MA185" s="146">
        <v>0</v>
      </c>
      <c r="MB185" s="146">
        <v>0</v>
      </c>
      <c r="MC185" s="146">
        <v>0</v>
      </c>
      <c r="MD185" s="146">
        <v>0</v>
      </c>
      <c r="ME185" s="146">
        <v>0</v>
      </c>
      <c r="MF185" s="146">
        <v>0</v>
      </c>
      <c r="MG185" s="146">
        <v>0</v>
      </c>
      <c r="MH185" s="146">
        <v>0</v>
      </c>
      <c r="MI185" s="146">
        <v>0</v>
      </c>
      <c r="MJ185" s="139">
        <f t="shared" si="956"/>
        <v>806225343.11000001</v>
      </c>
    </row>
    <row r="186" spans="1:348" x14ac:dyDescent="0.2">
      <c r="A186" s="58">
        <v>411401</v>
      </c>
      <c r="B186" s="46"/>
      <c r="C186" s="245" t="s">
        <v>144</v>
      </c>
      <c r="D186" s="205" t="s">
        <v>209</v>
      </c>
      <c r="E186" s="143">
        <v>86071941.245201141</v>
      </c>
      <c r="F186" s="143">
        <v>127183667.16741781</v>
      </c>
      <c r="G186" s="143">
        <v>171208216.49140379</v>
      </c>
      <c r="H186" s="143">
        <v>200593498.58120516</v>
      </c>
      <c r="I186" s="143">
        <v>225893623.76898682</v>
      </c>
      <c r="J186" s="146">
        <v>251284172.09147057</v>
      </c>
      <c r="K186" s="139">
        <v>21913708.062093142</v>
      </c>
      <c r="L186" s="139">
        <v>22938269.904857285</v>
      </c>
      <c r="M186" s="139">
        <v>23103580.370555837</v>
      </c>
      <c r="N186" s="139">
        <v>22938107.160741113</v>
      </c>
      <c r="O186" s="139">
        <v>22939208.81321983</v>
      </c>
      <c r="P186" s="139">
        <v>23054907.361041564</v>
      </c>
      <c r="Q186" s="139">
        <v>23056184.276414625</v>
      </c>
      <c r="R186" s="139">
        <v>23059689.534301456</v>
      </c>
      <c r="S186" s="139">
        <v>23077741.612418629</v>
      </c>
      <c r="T186" s="139">
        <v>23093598.731430478</v>
      </c>
      <c r="U186" s="139">
        <v>23128163.077950258</v>
      </c>
      <c r="V186" s="139">
        <v>23023631.280253716</v>
      </c>
      <c r="W186" s="139">
        <f t="shared" si="906"/>
        <v>275326790.18527794</v>
      </c>
      <c r="X186" s="146">
        <v>24010190.285428144</v>
      </c>
      <c r="Y186" s="146">
        <v>25165548.322483726</v>
      </c>
      <c r="Z186" s="146">
        <v>25139488.399265565</v>
      </c>
      <c r="AA186" s="146">
        <v>25083579.535970625</v>
      </c>
      <c r="AB186" s="146">
        <v>25320230.345518276</v>
      </c>
      <c r="AC186" s="146">
        <v>25286367.050575864</v>
      </c>
      <c r="AD186" s="146">
        <v>25297408.612919383</v>
      </c>
      <c r="AE186" s="139">
        <v>25740498.247371059</v>
      </c>
      <c r="AF186" s="146">
        <v>25803329.598564517</v>
      </c>
      <c r="AG186" s="139">
        <v>25848844.099482559</v>
      </c>
      <c r="AH186" s="146">
        <v>26188820.731096648</v>
      </c>
      <c r="AI186" s="146">
        <v>26219608.579535972</v>
      </c>
      <c r="AJ186" s="139">
        <f t="shared" si="908"/>
        <v>305103913.80821234</v>
      </c>
      <c r="AK186" s="146">
        <v>27642960.27374395</v>
      </c>
      <c r="AL186" s="146">
        <v>27558220.664329831</v>
      </c>
      <c r="AM186" s="146">
        <v>27591987.981972963</v>
      </c>
      <c r="AN186" s="146">
        <v>27610069.270572528</v>
      </c>
      <c r="AO186" s="146">
        <v>27560691.036554836</v>
      </c>
      <c r="AP186" s="146">
        <v>27575817.893506929</v>
      </c>
      <c r="AQ186" s="146">
        <v>28297174.929060262</v>
      </c>
      <c r="AR186" s="146">
        <v>28327341.011517279</v>
      </c>
      <c r="AS186" s="146">
        <v>28401193.456851948</v>
      </c>
      <c r="AT186" s="146">
        <v>28537464.530128527</v>
      </c>
      <c r="AU186" s="146">
        <v>28644520.948088802</v>
      </c>
      <c r="AV186" s="146">
        <v>28535699.382406946</v>
      </c>
      <c r="AW186" s="139">
        <f t="shared" si="910"/>
        <v>336283141.37873483</v>
      </c>
      <c r="AX186" s="146">
        <v>28483103.822400268</v>
      </c>
      <c r="AY186" s="146">
        <v>29939392.421966285</v>
      </c>
      <c r="AZ186" s="146">
        <v>29865439.826406278</v>
      </c>
      <c r="BA186" s="146">
        <v>29904197.963612083</v>
      </c>
      <c r="BB186" s="146">
        <v>29799048.572859291</v>
      </c>
      <c r="BC186" s="146">
        <v>29847684.02603906</v>
      </c>
      <c r="BD186" s="146">
        <v>29719066.099148724</v>
      </c>
      <c r="BE186" s="146">
        <v>29849157.068936739</v>
      </c>
      <c r="BF186" s="146">
        <v>32085223.66883659</v>
      </c>
      <c r="BG186" s="146">
        <v>32010019.195459861</v>
      </c>
      <c r="BH186" s="146">
        <v>31995655.983975966</v>
      </c>
      <c r="BI186" s="139">
        <v>31957686.529794693</v>
      </c>
      <c r="BJ186" s="139">
        <f t="shared" si="912"/>
        <v>365455675.17943579</v>
      </c>
      <c r="BK186" s="146">
        <v>32041570.689367384</v>
      </c>
      <c r="BL186" s="146">
        <v>33297871.807711571</v>
      </c>
      <c r="BM186" s="146">
        <v>33363829.076948758</v>
      </c>
      <c r="BN186" s="146">
        <v>33226272.742447007</v>
      </c>
      <c r="BO186" s="146">
        <v>33275826.23935904</v>
      </c>
      <c r="BP186" s="146">
        <v>33273973.460190289</v>
      </c>
      <c r="BQ186" s="146">
        <v>33258287.431146722</v>
      </c>
      <c r="BR186" s="146">
        <v>33187481.221832749</v>
      </c>
      <c r="BS186" s="146">
        <v>33226468.869971629</v>
      </c>
      <c r="BT186" s="146">
        <v>33171010.682690706</v>
      </c>
      <c r="BU186" s="146">
        <v>33255383.074611921</v>
      </c>
      <c r="BV186" s="146">
        <v>33245405.60841262</v>
      </c>
      <c r="BW186" s="139">
        <f t="shared" si="914"/>
        <v>397823380.90469033</v>
      </c>
      <c r="BX186" s="146">
        <v>33266992.154899016</v>
      </c>
      <c r="BY186" s="146">
        <v>33270468.202303454</v>
      </c>
      <c r="BZ186" s="146">
        <v>34951443.832415298</v>
      </c>
      <c r="CA186" s="146">
        <v>34903183.942580536</v>
      </c>
      <c r="CB186" s="146">
        <v>34877950.258721419</v>
      </c>
      <c r="CC186" s="146">
        <v>34818177.265898846</v>
      </c>
      <c r="CD186" s="146">
        <v>34827825.070939749</v>
      </c>
      <c r="CE186" s="146">
        <v>34762539.64279753</v>
      </c>
      <c r="CF186" s="146">
        <v>35243832.415289603</v>
      </c>
      <c r="CG186" s="146">
        <v>35165548.322483733</v>
      </c>
      <c r="CH186" s="146">
        <v>34975592.555499919</v>
      </c>
      <c r="CI186" s="146">
        <v>35088925.054248042</v>
      </c>
      <c r="CJ186" s="139">
        <f t="shared" si="916"/>
        <v>416152478.71807712</v>
      </c>
      <c r="CK186" s="146">
        <v>34993803.204807214</v>
      </c>
      <c r="CL186" s="146">
        <v>35884756.301118344</v>
      </c>
      <c r="CM186" s="146">
        <v>35931434.651977971</v>
      </c>
      <c r="CN186" s="146">
        <v>35861947.087297618</v>
      </c>
      <c r="CO186" s="146">
        <v>35876381.238524452</v>
      </c>
      <c r="CP186" s="146">
        <v>35868815.723585382</v>
      </c>
      <c r="CQ186" s="146">
        <v>35924728.75980638</v>
      </c>
      <c r="CR186" s="146">
        <v>35941708.395927228</v>
      </c>
      <c r="CS186" s="146">
        <v>35914041.896177605</v>
      </c>
      <c r="CT186" s="146">
        <v>35919116.174261391</v>
      </c>
      <c r="CU186" s="146">
        <v>35838799.866466366</v>
      </c>
      <c r="CV186" s="146">
        <v>36017292.605575025</v>
      </c>
      <c r="CW186" s="139">
        <f t="shared" si="918"/>
        <v>429972825.90552497</v>
      </c>
      <c r="CX186" s="146">
        <v>35998059.589384079</v>
      </c>
      <c r="CY186" s="146">
        <v>36138691.370388925</v>
      </c>
      <c r="CZ186" s="146">
        <v>37008174.762143217</v>
      </c>
      <c r="DA186" s="146">
        <v>37061362.877649806</v>
      </c>
      <c r="DB186" s="146">
        <v>37007527.958604574</v>
      </c>
      <c r="DC186" s="146">
        <v>36993544.483391754</v>
      </c>
      <c r="DD186" s="146">
        <v>37018644.633617096</v>
      </c>
      <c r="DE186" s="146">
        <v>36956655.817058928</v>
      </c>
      <c r="DF186" s="146">
        <v>36927153.229844771</v>
      </c>
      <c r="DG186" s="146">
        <v>36937652.311801039</v>
      </c>
      <c r="DH186" s="146">
        <v>38184184.610248707</v>
      </c>
      <c r="DI186" s="146">
        <v>37376126.690035053</v>
      </c>
      <c r="DJ186" s="139">
        <f t="shared" si="920"/>
        <v>443607778.3341679</v>
      </c>
      <c r="DK186" s="146">
        <v>37378834.919045232</v>
      </c>
      <c r="DL186" s="146">
        <v>38587226.673343353</v>
      </c>
      <c r="DM186" s="146">
        <v>37996231.847771659</v>
      </c>
      <c r="DN186" s="146">
        <v>37934418.294107832</v>
      </c>
      <c r="DO186" s="146">
        <v>37815610.916374564</v>
      </c>
      <c r="DP186" s="146">
        <v>37853042.063094646</v>
      </c>
      <c r="DQ186" s="146">
        <v>37703388.415957272</v>
      </c>
      <c r="DR186" s="146">
        <v>37633859.122016355</v>
      </c>
      <c r="DS186" s="146">
        <v>37703772.325154401</v>
      </c>
      <c r="DT186" s="146">
        <v>37592113.169754639</v>
      </c>
      <c r="DU186" s="146">
        <v>41647959.439158738</v>
      </c>
      <c r="DV186" s="146">
        <v>37719328.993490234</v>
      </c>
      <c r="DW186" s="139">
        <f t="shared" si="922"/>
        <v>457565786.1792689</v>
      </c>
      <c r="DX186" s="146">
        <v>37821438</v>
      </c>
      <c r="DY186" s="146">
        <v>40203895</v>
      </c>
      <c r="DZ186" s="146">
        <v>38938167.710000001</v>
      </c>
      <c r="EA186" s="146">
        <v>38903704.079999998</v>
      </c>
      <c r="EB186" s="146">
        <v>38902891</v>
      </c>
      <c r="EC186" s="146">
        <v>38769608.689999998</v>
      </c>
      <c r="ED186" s="146">
        <v>38705306.560000002</v>
      </c>
      <c r="EE186" s="146">
        <v>38622998.890000001</v>
      </c>
      <c r="EF186" s="146">
        <v>38536981.009999998</v>
      </c>
      <c r="EG186" s="146">
        <v>38564190.579999998</v>
      </c>
      <c r="EH186" s="146">
        <v>46834843.310000002</v>
      </c>
      <c r="EI186" s="146">
        <v>39134058</v>
      </c>
      <c r="EJ186" s="139">
        <f t="shared" si="924"/>
        <v>473938082.82999998</v>
      </c>
      <c r="EK186" s="146">
        <v>39122527.229999997</v>
      </c>
      <c r="EL186" s="146">
        <v>41633968</v>
      </c>
      <c r="EM186" s="146">
        <v>40308791</v>
      </c>
      <c r="EN186" s="146">
        <v>40298684</v>
      </c>
      <c r="EO186" s="146">
        <v>40233259</v>
      </c>
      <c r="EP186" s="146">
        <v>40176556</v>
      </c>
      <c r="EQ186" s="146">
        <v>40145947</v>
      </c>
      <c r="ER186" s="146">
        <v>40007910.229999997</v>
      </c>
      <c r="ES186" s="146">
        <v>40049062</v>
      </c>
      <c r="ET186" s="146">
        <v>39898315</v>
      </c>
      <c r="EU186" s="146">
        <v>59820760</v>
      </c>
      <c r="EV186" s="146">
        <v>41677193</v>
      </c>
      <c r="EW186" s="139">
        <f t="shared" si="926"/>
        <v>503372972.46000004</v>
      </c>
      <c r="EX186" s="146">
        <v>41558119</v>
      </c>
      <c r="EY186" s="146">
        <v>43962775</v>
      </c>
      <c r="EZ186" s="146">
        <v>42643518</v>
      </c>
      <c r="FA186" s="146">
        <v>42550947</v>
      </c>
      <c r="FB186" s="146">
        <v>42417040</v>
      </c>
      <c r="FC186" s="146">
        <v>42473842</v>
      </c>
      <c r="FD186" s="146">
        <v>42325843</v>
      </c>
      <c r="FE186" s="146">
        <v>42266355</v>
      </c>
      <c r="FF186" s="146">
        <v>42214660</v>
      </c>
      <c r="FG186" s="146">
        <v>42186955.340000004</v>
      </c>
      <c r="FH186" s="146">
        <v>42043896</v>
      </c>
      <c r="FI186" s="146">
        <v>41963730</v>
      </c>
      <c r="FJ186" s="139">
        <f t="shared" si="928"/>
        <v>508607680.34000003</v>
      </c>
      <c r="FK186" s="146">
        <v>41946534.229999997</v>
      </c>
      <c r="FL186" s="146">
        <v>42866405.060000002</v>
      </c>
      <c r="FM186" s="146">
        <v>42315219</v>
      </c>
      <c r="FN186" s="146">
        <v>42223654</v>
      </c>
      <c r="FO186" s="146">
        <v>42177393</v>
      </c>
      <c r="FP186" s="146">
        <v>42105996</v>
      </c>
      <c r="FQ186" s="146">
        <v>42003926</v>
      </c>
      <c r="FR186" s="146">
        <v>41929811</v>
      </c>
      <c r="FS186" s="146">
        <v>41898241</v>
      </c>
      <c r="FT186" s="146">
        <v>41791200</v>
      </c>
      <c r="FU186" s="146">
        <v>42676831</v>
      </c>
      <c r="FV186" s="146">
        <v>41758277</v>
      </c>
      <c r="FW186" s="139">
        <f t="shared" si="930"/>
        <v>505693487.28999996</v>
      </c>
      <c r="FX186" s="146">
        <v>41625460</v>
      </c>
      <c r="FY186" s="146">
        <v>42000129</v>
      </c>
      <c r="FZ186" s="146">
        <v>41894254</v>
      </c>
      <c r="GA186" s="146">
        <v>41738922</v>
      </c>
      <c r="GB186" s="146">
        <v>41674478</v>
      </c>
      <c r="GC186" s="146">
        <v>41632076</v>
      </c>
      <c r="GD186" s="146">
        <v>41566453</v>
      </c>
      <c r="GE186" s="146">
        <v>41436121</v>
      </c>
      <c r="GF186" s="146">
        <v>41367975</v>
      </c>
      <c r="GG186" s="146">
        <v>41376289</v>
      </c>
      <c r="GH186" s="146">
        <v>41249365.32</v>
      </c>
      <c r="GI186" s="146">
        <v>41168082.100000001</v>
      </c>
      <c r="GJ186" s="139">
        <f t="shared" si="932"/>
        <v>498729604.42000002</v>
      </c>
      <c r="GK186" s="146">
        <v>41045937.649999999</v>
      </c>
      <c r="GL186" s="146">
        <v>41030736.390000001</v>
      </c>
      <c r="GM186" s="146">
        <v>40917702.859999999</v>
      </c>
      <c r="GN186" s="146">
        <v>40806640.170000002</v>
      </c>
      <c r="GO186" s="146">
        <v>40689699.32</v>
      </c>
      <c r="GP186" s="146">
        <v>40538941.450000003</v>
      </c>
      <c r="GQ186" s="146">
        <v>40447674.409999996</v>
      </c>
      <c r="GR186" s="146">
        <v>40377701.950000003</v>
      </c>
      <c r="GS186" s="146">
        <v>40311764.469999999</v>
      </c>
      <c r="GT186" s="146">
        <v>40234520.240000002</v>
      </c>
      <c r="GU186" s="146">
        <v>40158540.630000003</v>
      </c>
      <c r="GV186" s="146">
        <v>40132199.460000001</v>
      </c>
      <c r="GW186" s="139">
        <f t="shared" si="934"/>
        <v>486692058.99999994</v>
      </c>
      <c r="GX186" s="146">
        <v>40080131.520000003</v>
      </c>
      <c r="GY186" s="146">
        <v>40031953.439999998</v>
      </c>
      <c r="GZ186" s="146">
        <v>39858603.189999998</v>
      </c>
      <c r="HA186" s="146">
        <v>39977882.340000004</v>
      </c>
      <c r="HB186" s="146">
        <v>39875524.219999999</v>
      </c>
      <c r="HC186" s="146">
        <v>40068367.289999999</v>
      </c>
      <c r="HD186" s="146">
        <v>39805554.25</v>
      </c>
      <c r="HE186" s="146">
        <v>39636412.869999997</v>
      </c>
      <c r="HF186" s="146">
        <v>39588198.460000001</v>
      </c>
      <c r="HG186" s="146">
        <v>39589193.670000002</v>
      </c>
      <c r="HH186" s="146">
        <v>39471694.359999999</v>
      </c>
      <c r="HI186" s="146">
        <v>39383993.039999999</v>
      </c>
      <c r="HJ186" s="139">
        <f t="shared" si="936"/>
        <v>477367508.65000004</v>
      </c>
      <c r="HK186" s="146">
        <v>39375232.140000001</v>
      </c>
      <c r="HL186" s="146">
        <v>39401340.859999999</v>
      </c>
      <c r="HM186" s="146">
        <v>39340510.420000002</v>
      </c>
      <c r="HN186" s="146">
        <v>39122040.109999999</v>
      </c>
      <c r="HO186" s="146">
        <v>39881995.370000005</v>
      </c>
      <c r="HP186" s="146">
        <v>38985690.48999998</v>
      </c>
      <c r="HQ186" s="146">
        <v>38980739.480000019</v>
      </c>
      <c r="HR186" s="146">
        <v>38859852.579999998</v>
      </c>
      <c r="HS186" s="146">
        <v>38891800.530000001</v>
      </c>
      <c r="HT186" s="146">
        <v>38855590.159999996</v>
      </c>
      <c r="HU186" s="146">
        <v>38602475.299999997</v>
      </c>
      <c r="HV186" s="146">
        <v>38642913.07</v>
      </c>
      <c r="HW186" s="139">
        <f t="shared" si="938"/>
        <v>468940180.50999999</v>
      </c>
      <c r="HX186" s="146">
        <v>41327177.590000004</v>
      </c>
      <c r="HY186" s="146">
        <v>41135115.039999999</v>
      </c>
      <c r="HZ186" s="146">
        <v>41052166.780000001</v>
      </c>
      <c r="IA186" s="146">
        <v>40981084.280000001</v>
      </c>
      <c r="IB186" s="146">
        <v>40841782.039999999</v>
      </c>
      <c r="IC186" s="146">
        <v>40808858.960000001</v>
      </c>
      <c r="ID186" s="146">
        <v>40681167.979999997</v>
      </c>
      <c r="IE186" s="146">
        <v>40604598.700000003</v>
      </c>
      <c r="IF186" s="146">
        <v>40604104.490000002</v>
      </c>
      <c r="IG186" s="146">
        <v>40557517.899999999</v>
      </c>
      <c r="IH186" s="146">
        <v>40463643.280000001</v>
      </c>
      <c r="II186" s="146">
        <v>40305761.130000003</v>
      </c>
      <c r="IJ186" s="139">
        <f t="shared" si="940"/>
        <v>489362978.16999996</v>
      </c>
      <c r="IK186" s="146">
        <v>40557674.219999999</v>
      </c>
      <c r="IL186" s="146">
        <v>40382811.32</v>
      </c>
      <c r="IM186" s="146">
        <v>40404768.579999998</v>
      </c>
      <c r="IN186" s="146">
        <v>40236558.590000004</v>
      </c>
      <c r="IO186" s="146">
        <v>40136973.520000003</v>
      </c>
      <c r="IP186" s="146">
        <v>40123758.810000002</v>
      </c>
      <c r="IQ186" s="146">
        <v>40058838.439999998</v>
      </c>
      <c r="IR186" s="146">
        <v>39957688.630000003</v>
      </c>
      <c r="IS186" s="146">
        <v>39881522.659999996</v>
      </c>
      <c r="IT186" s="146">
        <v>39965310.469999999</v>
      </c>
      <c r="IU186" s="146">
        <v>39912204.600000001</v>
      </c>
      <c r="IV186" s="146">
        <v>39862106.390000001</v>
      </c>
      <c r="IW186" s="139">
        <f t="shared" si="942"/>
        <v>481480216.23000002</v>
      </c>
      <c r="IX186" s="146">
        <v>40067191.740000002</v>
      </c>
      <c r="IY186" s="146">
        <v>39973394.219999999</v>
      </c>
      <c r="IZ186" s="146">
        <v>39838379.759999998</v>
      </c>
      <c r="JA186" s="146">
        <v>39816279.310000002</v>
      </c>
      <c r="JB186" s="146">
        <v>39650301.340000004</v>
      </c>
      <c r="JC186" s="146">
        <v>39597304.68</v>
      </c>
      <c r="JD186" s="146">
        <v>39482739.869999997</v>
      </c>
      <c r="JE186" s="146">
        <v>39378076.93</v>
      </c>
      <c r="JF186" s="146">
        <v>39428754.460000001</v>
      </c>
      <c r="JG186" s="146">
        <v>39614023.649999999</v>
      </c>
      <c r="JH186" s="146">
        <v>39404979.079999998</v>
      </c>
      <c r="JI186" s="146">
        <v>39432012.450000003</v>
      </c>
      <c r="JJ186" s="139">
        <f t="shared" si="944"/>
        <v>475683437.48999995</v>
      </c>
      <c r="JK186" s="146">
        <v>39341347.109999999</v>
      </c>
      <c r="JL186" s="146">
        <v>40886459.329999998</v>
      </c>
      <c r="JM186" s="146">
        <v>39842575.579999998</v>
      </c>
      <c r="JN186" s="146">
        <v>40186543.630000003</v>
      </c>
      <c r="JO186" s="146">
        <v>40127273.109999999</v>
      </c>
      <c r="JP186" s="146">
        <v>40121390.579999998</v>
      </c>
      <c r="JQ186" s="146">
        <v>39935132.119999997</v>
      </c>
      <c r="JR186" s="146">
        <v>39816458.399999999</v>
      </c>
      <c r="JS186" s="146">
        <v>39951166.740000002</v>
      </c>
      <c r="JT186" s="146">
        <v>39853035.659999996</v>
      </c>
      <c r="JU186" s="146">
        <v>39707965.039999999</v>
      </c>
      <c r="JV186" s="146">
        <v>39865170.590000004</v>
      </c>
      <c r="JW186" s="139">
        <f t="shared" si="946"/>
        <v>479634517.88999999</v>
      </c>
      <c r="JX186" s="146">
        <v>39517832.140000001</v>
      </c>
      <c r="JY186" s="146">
        <v>41617937.899999999</v>
      </c>
      <c r="JZ186" s="146">
        <v>40375744.200000003</v>
      </c>
      <c r="KA186" s="146">
        <v>40267003.149999999</v>
      </c>
      <c r="KB186" s="146">
        <v>40132787.950000003</v>
      </c>
      <c r="KC186" s="146">
        <v>40029600.600000001</v>
      </c>
      <c r="KD186" s="146">
        <v>40037511.670000002</v>
      </c>
      <c r="KE186" s="146">
        <v>39909092.509999998</v>
      </c>
      <c r="KF186" s="146">
        <v>39942436.719999999</v>
      </c>
      <c r="KG186" s="146">
        <v>40021055.119999997</v>
      </c>
      <c r="KH186" s="146">
        <v>39914397.090000004</v>
      </c>
      <c r="KI186" s="146">
        <v>40485419.520000003</v>
      </c>
      <c r="KJ186" s="139">
        <f t="shared" si="948"/>
        <v>482250818.56999993</v>
      </c>
      <c r="KK186" s="146">
        <v>40221815.729999997</v>
      </c>
      <c r="KL186" s="146">
        <v>42696751.109999999</v>
      </c>
      <c r="KM186" s="146">
        <v>41361471.68</v>
      </c>
      <c r="KN186" s="146">
        <v>41236987.659999996</v>
      </c>
      <c r="KO186" s="146">
        <v>41099439.630000003</v>
      </c>
      <c r="KP186" s="146">
        <v>40980025.969999999</v>
      </c>
      <c r="KQ186" s="146">
        <v>40839575.960000001</v>
      </c>
      <c r="KR186" s="146">
        <v>40781154.479999997</v>
      </c>
      <c r="KS186" s="146">
        <v>40681020.549999997</v>
      </c>
      <c r="KT186" s="146">
        <v>40683008.270000003</v>
      </c>
      <c r="KU186" s="146">
        <v>40467352.670000002</v>
      </c>
      <c r="KV186" s="146">
        <v>40926215.469999999</v>
      </c>
      <c r="KW186" s="139">
        <f t="shared" si="950"/>
        <v>491974819.18000007</v>
      </c>
      <c r="KX186" s="146">
        <v>41700156.909999996</v>
      </c>
      <c r="KY186" s="146">
        <v>41556985.189999998</v>
      </c>
      <c r="KZ186" s="146">
        <v>41572656.43</v>
      </c>
      <c r="LA186" s="146">
        <v>41430562.619999997</v>
      </c>
      <c r="LB186" s="146">
        <v>42092474.140000001</v>
      </c>
      <c r="LC186" s="146">
        <v>42014010.060000002</v>
      </c>
      <c r="LD186" s="146">
        <v>41941104.969999999</v>
      </c>
      <c r="LE186" s="146">
        <v>41767550.979999997</v>
      </c>
      <c r="LF186" s="146">
        <v>41740252.020000003</v>
      </c>
      <c r="LG186" s="146">
        <v>41680117.890000001</v>
      </c>
      <c r="LH186" s="146">
        <v>41616403.259999998</v>
      </c>
      <c r="LI186" s="146">
        <v>41336698.130000003</v>
      </c>
      <c r="LJ186" s="139">
        <f t="shared" si="952"/>
        <v>500448972.60000002</v>
      </c>
      <c r="LK186" s="146">
        <v>42195854.799999997</v>
      </c>
      <c r="LL186" s="146">
        <v>45807124.689999998</v>
      </c>
      <c r="LM186" s="146">
        <v>43864810.859999999</v>
      </c>
      <c r="LN186" s="146">
        <v>43501623.759999998</v>
      </c>
      <c r="LO186" s="146">
        <v>43546977.969999999</v>
      </c>
      <c r="LP186" s="146">
        <v>43390572.189999998</v>
      </c>
      <c r="LQ186" s="146">
        <v>43451386.310000002</v>
      </c>
      <c r="LR186" s="146">
        <v>43217767.25</v>
      </c>
      <c r="LS186" s="146">
        <v>43394812.18</v>
      </c>
      <c r="LT186" s="146">
        <v>43209035.840000004</v>
      </c>
      <c r="LU186" s="146">
        <v>43206120.509999998</v>
      </c>
      <c r="LV186" s="146">
        <v>42964205.859999999</v>
      </c>
      <c r="LW186" s="139">
        <f t="shared" si="954"/>
        <v>521750292.22000003</v>
      </c>
      <c r="LX186" s="146">
        <v>42943129.549999997</v>
      </c>
      <c r="LY186" s="146">
        <v>47127555.109999999</v>
      </c>
      <c r="LZ186" s="146">
        <v>0</v>
      </c>
      <c r="MA186" s="146">
        <v>0</v>
      </c>
      <c r="MB186" s="146">
        <v>0</v>
      </c>
      <c r="MC186" s="146">
        <v>0</v>
      </c>
      <c r="MD186" s="146">
        <v>0</v>
      </c>
      <c r="ME186" s="146">
        <v>0</v>
      </c>
      <c r="MF186" s="146">
        <v>0</v>
      </c>
      <c r="MG186" s="146">
        <v>0</v>
      </c>
      <c r="MH186" s="146">
        <v>0</v>
      </c>
      <c r="MI186" s="146">
        <v>0</v>
      </c>
      <c r="MJ186" s="139">
        <f t="shared" si="956"/>
        <v>90070684.659999996</v>
      </c>
    </row>
    <row r="187" spans="1:348" x14ac:dyDescent="0.2">
      <c r="A187" s="58">
        <v>411402</v>
      </c>
      <c r="B187" s="46"/>
      <c r="C187" s="245" t="s">
        <v>145</v>
      </c>
      <c r="D187" s="205" t="s">
        <v>210</v>
      </c>
      <c r="E187" s="143">
        <v>61710841.26189284</v>
      </c>
      <c r="F187" s="143">
        <v>90236220.998163924</v>
      </c>
      <c r="G187" s="143">
        <v>120941061.59238859</v>
      </c>
      <c r="H187" s="143">
        <v>142240886.32949424</v>
      </c>
      <c r="I187" s="143">
        <v>161880011.68419296</v>
      </c>
      <c r="J187" s="146">
        <v>182054715.40644303</v>
      </c>
      <c r="K187" s="139">
        <v>16003371.724253047</v>
      </c>
      <c r="L187" s="139">
        <v>16775575.863795694</v>
      </c>
      <c r="M187" s="139">
        <v>16929268.903355036</v>
      </c>
      <c r="N187" s="139">
        <v>16795393.089634452</v>
      </c>
      <c r="O187" s="139">
        <v>16799574.361542318</v>
      </c>
      <c r="P187" s="139">
        <v>16935665.998998497</v>
      </c>
      <c r="Q187" s="139">
        <v>16918419.295610081</v>
      </c>
      <c r="R187" s="139">
        <v>16916320.313804042</v>
      </c>
      <c r="S187" s="139">
        <v>16680074.278083794</v>
      </c>
      <c r="T187" s="139">
        <v>16823280.754465032</v>
      </c>
      <c r="U187" s="139">
        <v>17192526.289434154</v>
      </c>
      <c r="V187" s="139">
        <v>16980011.684192955</v>
      </c>
      <c r="W187" s="139">
        <f t="shared" si="906"/>
        <v>201749482.55716911</v>
      </c>
      <c r="X187" s="146">
        <v>17631630.779502589</v>
      </c>
      <c r="Y187" s="146">
        <v>18525154.398264065</v>
      </c>
      <c r="Z187" s="146">
        <v>18569608.579535972</v>
      </c>
      <c r="AA187" s="146">
        <v>18529022.700717747</v>
      </c>
      <c r="AB187" s="146">
        <v>18693652.979469202</v>
      </c>
      <c r="AC187" s="146">
        <v>18785415.623435155</v>
      </c>
      <c r="AD187" s="146">
        <v>18775504.924052749</v>
      </c>
      <c r="AE187" s="139">
        <v>19106772.658988483</v>
      </c>
      <c r="AF187" s="146">
        <v>19132235.91637456</v>
      </c>
      <c r="AG187" s="139">
        <v>18921336.17092305</v>
      </c>
      <c r="AH187" s="146">
        <v>19527850.108496077</v>
      </c>
      <c r="AI187" s="146">
        <v>19612080.620931398</v>
      </c>
      <c r="AJ187" s="139">
        <f t="shared" si="908"/>
        <v>225810265.46069103</v>
      </c>
      <c r="AK187" s="146">
        <v>20550734.434985813</v>
      </c>
      <c r="AL187" s="146">
        <v>20462885.99566016</v>
      </c>
      <c r="AM187" s="146">
        <v>20575137.706559844</v>
      </c>
      <c r="AN187" s="146">
        <v>20563841.595726926</v>
      </c>
      <c r="AO187" s="146">
        <v>20618348.355867136</v>
      </c>
      <c r="AP187" s="146">
        <v>20718231.513937574</v>
      </c>
      <c r="AQ187" s="146">
        <v>21221628.275746956</v>
      </c>
      <c r="AR187" s="146">
        <v>21269458.354197968</v>
      </c>
      <c r="AS187" s="146">
        <v>21024716.241028212</v>
      </c>
      <c r="AT187" s="146">
        <v>21149419.963278253</v>
      </c>
      <c r="AU187" s="146">
        <v>21511826.072441995</v>
      </c>
      <c r="AV187" s="146">
        <v>21477349.357369389</v>
      </c>
      <c r="AW187" s="139">
        <f t="shared" si="910"/>
        <v>251143577.86680028</v>
      </c>
      <c r="AX187" s="146">
        <v>21466616.591554001</v>
      </c>
      <c r="AY187" s="146">
        <v>22623084.626940411</v>
      </c>
      <c r="AZ187" s="146">
        <v>22546670.005007513</v>
      </c>
      <c r="BA187" s="146">
        <v>22642204.974127859</v>
      </c>
      <c r="BB187" s="146">
        <v>22569520.948088802</v>
      </c>
      <c r="BC187" s="146">
        <v>22631334.50175263</v>
      </c>
      <c r="BD187" s="146">
        <v>22500287.931897849</v>
      </c>
      <c r="BE187" s="146">
        <v>22727904.356534805</v>
      </c>
      <c r="BF187" s="146">
        <v>24067622.266733434</v>
      </c>
      <c r="BG187" s="146">
        <v>24238511.934568521</v>
      </c>
      <c r="BH187" s="146">
        <v>24660240.360540815</v>
      </c>
      <c r="BI187" s="139">
        <v>24446010.682690702</v>
      </c>
      <c r="BJ187" s="139">
        <f t="shared" si="912"/>
        <v>277120009.18043733</v>
      </c>
      <c r="BK187" s="146">
        <v>24795664.329828076</v>
      </c>
      <c r="BL187" s="146">
        <v>25775116.841929562</v>
      </c>
      <c r="BM187" s="146">
        <v>25861755.13269905</v>
      </c>
      <c r="BN187" s="146">
        <v>25765231.180103488</v>
      </c>
      <c r="BO187" s="146">
        <v>25996886.997162413</v>
      </c>
      <c r="BP187" s="146">
        <v>25931017.359372392</v>
      </c>
      <c r="BQ187" s="146">
        <v>25980504.089467537</v>
      </c>
      <c r="BR187" s="146">
        <v>25889329.82807545</v>
      </c>
      <c r="BS187" s="146">
        <v>25761876.147554666</v>
      </c>
      <c r="BT187" s="146">
        <v>25736947.087297615</v>
      </c>
      <c r="BU187" s="146">
        <v>26277662.32682357</v>
      </c>
      <c r="BV187" s="146">
        <v>26157302.620597567</v>
      </c>
      <c r="BW187" s="139">
        <f t="shared" si="914"/>
        <v>309929293.94091135</v>
      </c>
      <c r="BX187" s="146">
        <v>26077578.868302453</v>
      </c>
      <c r="BY187" s="146">
        <v>26182194.124520116</v>
      </c>
      <c r="BZ187" s="146">
        <v>27469095.309631113</v>
      </c>
      <c r="CA187" s="146">
        <v>27347742.447003841</v>
      </c>
      <c r="CB187" s="146">
        <v>27477094.80887999</v>
      </c>
      <c r="CC187" s="146">
        <v>27520493.239859793</v>
      </c>
      <c r="CD187" s="146">
        <v>27512426.973794028</v>
      </c>
      <c r="CE187" s="146">
        <v>27415644.29978301</v>
      </c>
      <c r="CF187" s="146">
        <v>27562798.364212986</v>
      </c>
      <c r="CG187" s="146">
        <v>27684814.722083125</v>
      </c>
      <c r="CH187" s="146">
        <v>27932557.169086967</v>
      </c>
      <c r="CI187" s="146">
        <v>28185415.623435155</v>
      </c>
      <c r="CJ187" s="139">
        <f t="shared" si="916"/>
        <v>328367855.95059258</v>
      </c>
      <c r="CK187" s="146">
        <v>28076439.659489237</v>
      </c>
      <c r="CL187" s="146">
        <v>28789505.09096979</v>
      </c>
      <c r="CM187" s="146">
        <v>28935015.022533804</v>
      </c>
      <c r="CN187" s="146">
        <v>28861721.749290604</v>
      </c>
      <c r="CO187" s="146">
        <v>28868502.754131198</v>
      </c>
      <c r="CP187" s="146">
        <v>28796286.095810384</v>
      </c>
      <c r="CQ187" s="146">
        <v>28867701.552328493</v>
      </c>
      <c r="CR187" s="146">
        <v>28940389.751293611</v>
      </c>
      <c r="CS187" s="146">
        <v>28588549.490903024</v>
      </c>
      <c r="CT187" s="146">
        <v>28643365.047571357</v>
      </c>
      <c r="CU187" s="146">
        <v>29115264.563511938</v>
      </c>
      <c r="CV187" s="146">
        <v>29037506.259389088</v>
      </c>
      <c r="CW187" s="139">
        <f t="shared" si="918"/>
        <v>345520247.03722256</v>
      </c>
      <c r="CX187" s="146">
        <v>29199695.376397934</v>
      </c>
      <c r="CY187" s="146">
        <v>29400008.345852114</v>
      </c>
      <c r="CZ187" s="146">
        <v>29901823.568686366</v>
      </c>
      <c r="DA187" s="146">
        <v>30040923.885828745</v>
      </c>
      <c r="DB187" s="146">
        <v>29851752.628943417</v>
      </c>
      <c r="DC187" s="146">
        <v>30299987.481221832</v>
      </c>
      <c r="DD187" s="146">
        <v>29997934.401602406</v>
      </c>
      <c r="DE187" s="146">
        <v>29962301.786012355</v>
      </c>
      <c r="DF187" s="146">
        <v>29651118.344182942</v>
      </c>
      <c r="DG187" s="146">
        <v>29801435.48656318</v>
      </c>
      <c r="DH187" s="146">
        <v>31086563.178100485</v>
      </c>
      <c r="DI187" s="146">
        <v>30478392.588883325</v>
      </c>
      <c r="DJ187" s="139">
        <f t="shared" si="920"/>
        <v>359671937.0722751</v>
      </c>
      <c r="DK187" s="146">
        <v>30678371.724253047</v>
      </c>
      <c r="DL187" s="146">
        <v>31574048.572859291</v>
      </c>
      <c r="DM187" s="146">
        <v>31154665.331330333</v>
      </c>
      <c r="DN187" s="146">
        <v>31080095.142714072</v>
      </c>
      <c r="DO187" s="146">
        <v>30999874.812218327</v>
      </c>
      <c r="DP187" s="146">
        <v>31279465.030879654</v>
      </c>
      <c r="DQ187" s="146">
        <v>31085578.36755133</v>
      </c>
      <c r="DR187" s="146">
        <v>31174011.016524788</v>
      </c>
      <c r="DS187" s="146">
        <v>30934606.07578034</v>
      </c>
      <c r="DT187" s="146">
        <v>30991679.185444836</v>
      </c>
      <c r="DU187" s="146">
        <v>34565748.622934408</v>
      </c>
      <c r="DV187" s="146">
        <v>31572137.372725755</v>
      </c>
      <c r="DW187" s="139">
        <f t="shared" si="922"/>
        <v>377090281.25521612</v>
      </c>
      <c r="DX187" s="146">
        <v>31411757</v>
      </c>
      <c r="DY187" s="146">
        <v>33347948</v>
      </c>
      <c r="DZ187" s="146">
        <v>32582230.100000001</v>
      </c>
      <c r="EA187" s="146">
        <v>32603613.620000001</v>
      </c>
      <c r="EB187" s="146">
        <v>32612839</v>
      </c>
      <c r="EC187" s="146">
        <v>32658379</v>
      </c>
      <c r="ED187" s="146">
        <v>32516282.98</v>
      </c>
      <c r="EE187" s="146">
        <v>32452733.309999999</v>
      </c>
      <c r="EF187" s="146">
        <v>32215472.02</v>
      </c>
      <c r="EG187" s="146">
        <v>32128744.359999999</v>
      </c>
      <c r="EH187" s="146">
        <v>38863965.450000003</v>
      </c>
      <c r="EI187" s="146">
        <v>33000286</v>
      </c>
      <c r="EJ187" s="139">
        <f t="shared" si="924"/>
        <v>396394250.83999997</v>
      </c>
      <c r="EK187" s="146">
        <v>33206343.780000001</v>
      </c>
      <c r="EL187" s="146">
        <v>35261398</v>
      </c>
      <c r="EM187" s="146">
        <v>34393376</v>
      </c>
      <c r="EN187" s="146">
        <v>34427108</v>
      </c>
      <c r="EO187" s="146">
        <v>34231635</v>
      </c>
      <c r="EP187" s="146">
        <v>34311750</v>
      </c>
      <c r="EQ187" s="146">
        <v>34123850</v>
      </c>
      <c r="ER187" s="146">
        <v>34123794.240000002</v>
      </c>
      <c r="ES187" s="146">
        <v>34055149</v>
      </c>
      <c r="ET187" s="146">
        <v>34153451</v>
      </c>
      <c r="EU187" s="146">
        <v>50960826</v>
      </c>
      <c r="EV187" s="146">
        <v>35945831</v>
      </c>
      <c r="EW187" s="139">
        <f t="shared" si="926"/>
        <v>429194512.01999998</v>
      </c>
      <c r="EX187" s="146">
        <v>35832393</v>
      </c>
      <c r="EY187" s="146">
        <v>38071407</v>
      </c>
      <c r="EZ187" s="146">
        <v>36905296</v>
      </c>
      <c r="FA187" s="146">
        <v>36936797</v>
      </c>
      <c r="FB187" s="146">
        <v>36986174</v>
      </c>
      <c r="FC187" s="146">
        <v>36905915</v>
      </c>
      <c r="FD187" s="146">
        <v>36797657</v>
      </c>
      <c r="FE187" s="146">
        <v>36782423</v>
      </c>
      <c r="FF187" s="146">
        <v>36654555</v>
      </c>
      <c r="FG187" s="146">
        <v>36707096.439999998</v>
      </c>
      <c r="FH187" s="146">
        <v>37094509</v>
      </c>
      <c r="FI187" s="146">
        <v>36964242</v>
      </c>
      <c r="FJ187" s="139">
        <f t="shared" si="928"/>
        <v>442638464.44</v>
      </c>
      <c r="FK187" s="146">
        <v>36984407.479999997</v>
      </c>
      <c r="FL187" s="146">
        <v>37787691.390000001</v>
      </c>
      <c r="FM187" s="146">
        <v>37446844</v>
      </c>
      <c r="FN187" s="146">
        <v>37279931</v>
      </c>
      <c r="FO187" s="146">
        <v>37399955</v>
      </c>
      <c r="FP187" s="146">
        <v>37272210</v>
      </c>
      <c r="FQ187" s="146">
        <v>37227206</v>
      </c>
      <c r="FR187" s="146">
        <v>37208273</v>
      </c>
      <c r="FS187" s="146">
        <v>37018381</v>
      </c>
      <c r="FT187" s="146">
        <v>37028978</v>
      </c>
      <c r="FU187" s="146">
        <v>38230482</v>
      </c>
      <c r="FV187" s="146">
        <v>37269223</v>
      </c>
      <c r="FW187" s="139">
        <f t="shared" si="930"/>
        <v>448153581.87</v>
      </c>
      <c r="FX187" s="146">
        <v>37123326</v>
      </c>
      <c r="FY187" s="146">
        <v>37568833</v>
      </c>
      <c r="FZ187" s="146">
        <v>37737334</v>
      </c>
      <c r="GA187" s="146">
        <v>37403254</v>
      </c>
      <c r="GB187" s="146">
        <v>37353551</v>
      </c>
      <c r="GC187" s="146">
        <v>37471958</v>
      </c>
      <c r="GD187" s="146">
        <v>37206767</v>
      </c>
      <c r="GE187" s="146">
        <v>37417850</v>
      </c>
      <c r="GF187" s="146">
        <v>37243628</v>
      </c>
      <c r="GG187" s="146">
        <v>37235432</v>
      </c>
      <c r="GH187" s="146">
        <v>37513018.030000001</v>
      </c>
      <c r="GI187" s="146">
        <v>37376573.289999999</v>
      </c>
      <c r="GJ187" s="139">
        <f t="shared" si="932"/>
        <v>448651524.31999999</v>
      </c>
      <c r="GK187" s="146">
        <v>37339516.130000003</v>
      </c>
      <c r="GL187" s="146">
        <v>37359023.799999997</v>
      </c>
      <c r="GM187" s="146">
        <v>37510582.710000001</v>
      </c>
      <c r="GN187" s="146">
        <v>37232125.770000003</v>
      </c>
      <c r="GO187" s="146">
        <v>37213691.890000001</v>
      </c>
      <c r="GP187" s="146">
        <v>36868430.469999999</v>
      </c>
      <c r="GQ187" s="146">
        <v>36892385.810000002</v>
      </c>
      <c r="GR187" s="146">
        <v>36749965.729999997</v>
      </c>
      <c r="GS187" s="146">
        <v>36392480.630000003</v>
      </c>
      <c r="GT187" s="146">
        <v>36617150.909999996</v>
      </c>
      <c r="GU187" s="146">
        <v>36675915.920000002</v>
      </c>
      <c r="GV187" s="146">
        <v>36600087.210000001</v>
      </c>
      <c r="GW187" s="139">
        <f t="shared" si="934"/>
        <v>443451356.98000002</v>
      </c>
      <c r="GX187" s="146">
        <v>36622768.009999998</v>
      </c>
      <c r="GY187" s="146">
        <v>36362869.770000003</v>
      </c>
      <c r="GZ187" s="146">
        <v>36305835.369999997</v>
      </c>
      <c r="HA187" s="146">
        <v>36682421.299999997</v>
      </c>
      <c r="HB187" s="146">
        <v>36533222.619999997</v>
      </c>
      <c r="HC187" s="146">
        <v>37203950.630000003</v>
      </c>
      <c r="HD187" s="146">
        <v>36667864.289999999</v>
      </c>
      <c r="HE187" s="146">
        <v>36406006.270000003</v>
      </c>
      <c r="HF187" s="146">
        <v>36244159.359999999</v>
      </c>
      <c r="HG187" s="146">
        <v>36559122.939999998</v>
      </c>
      <c r="HH187" s="146">
        <v>36531176.579999998</v>
      </c>
      <c r="HI187" s="146">
        <v>36396543.460000001</v>
      </c>
      <c r="HJ187" s="139">
        <f t="shared" si="936"/>
        <v>438515940.59999996</v>
      </c>
      <c r="HK187" s="146">
        <v>36222444.710000001</v>
      </c>
      <c r="HL187" s="146">
        <v>36202897.949999996</v>
      </c>
      <c r="HM187" s="146">
        <v>36230808.230000004</v>
      </c>
      <c r="HN187" s="146">
        <v>36131705.769999996</v>
      </c>
      <c r="HO187" s="146">
        <v>38074579.800000012</v>
      </c>
      <c r="HP187" s="146">
        <v>36413169.939999998</v>
      </c>
      <c r="HQ187" s="146">
        <v>36103742.129999995</v>
      </c>
      <c r="HR187" s="146">
        <v>35943491.479999997</v>
      </c>
      <c r="HS187" s="146">
        <v>35783316.939999998</v>
      </c>
      <c r="HT187" s="146">
        <v>35718077.399999999</v>
      </c>
      <c r="HU187" s="146">
        <v>35866623.299999997</v>
      </c>
      <c r="HV187" s="146">
        <v>36008602.670000002</v>
      </c>
      <c r="HW187" s="139">
        <f t="shared" si="938"/>
        <v>434699460.31999999</v>
      </c>
      <c r="HX187" s="146">
        <v>17404466.870000001</v>
      </c>
      <c r="HY187" s="146">
        <v>17377385.710000001</v>
      </c>
      <c r="HZ187" s="146">
        <v>17234376.879999999</v>
      </c>
      <c r="IA187" s="146">
        <v>17066643.370000001</v>
      </c>
      <c r="IB187" s="146">
        <v>16917192.59</v>
      </c>
      <c r="IC187" s="146">
        <v>16848933.850000001</v>
      </c>
      <c r="ID187" s="146">
        <v>16782715.690000001</v>
      </c>
      <c r="IE187" s="146">
        <v>16675276.17</v>
      </c>
      <c r="IF187" s="146">
        <v>16256281.449999999</v>
      </c>
      <c r="IG187" s="146">
        <v>16491506.59</v>
      </c>
      <c r="IH187" s="146">
        <v>16395517.76</v>
      </c>
      <c r="II187" s="146">
        <v>16333836.609999999</v>
      </c>
      <c r="IJ187" s="139">
        <f t="shared" si="940"/>
        <v>201784133.53999996</v>
      </c>
      <c r="IK187" s="146">
        <v>16347598.939999999</v>
      </c>
      <c r="IL187" s="146">
        <v>16190759.25</v>
      </c>
      <c r="IM187" s="146">
        <v>16171762.58</v>
      </c>
      <c r="IN187" s="146">
        <v>16031283.15</v>
      </c>
      <c r="IO187" s="146">
        <v>15882112.16</v>
      </c>
      <c r="IP187" s="146">
        <v>15903968.060000001</v>
      </c>
      <c r="IQ187" s="146">
        <v>15748840.789999999</v>
      </c>
      <c r="IR187" s="146">
        <v>15642952.130000001</v>
      </c>
      <c r="IS187" s="146">
        <v>15456101.810000001</v>
      </c>
      <c r="IT187" s="146">
        <v>15380883.130000001</v>
      </c>
      <c r="IU187" s="146">
        <v>15478597.16</v>
      </c>
      <c r="IV187" s="146">
        <v>15370809.609999999</v>
      </c>
      <c r="IW187" s="139">
        <f t="shared" si="942"/>
        <v>189605668.76999998</v>
      </c>
      <c r="IX187" s="146">
        <v>15390341.439999999</v>
      </c>
      <c r="IY187" s="146">
        <v>15246828.439999999</v>
      </c>
      <c r="IZ187" s="146">
        <v>15182225.279999999</v>
      </c>
      <c r="JA187" s="146">
        <v>15054741.220000001</v>
      </c>
      <c r="JB187" s="146">
        <v>14939422.08</v>
      </c>
      <c r="JC187" s="146">
        <v>14953008.359999999</v>
      </c>
      <c r="JD187" s="146">
        <v>14861535.26</v>
      </c>
      <c r="JE187" s="146">
        <v>14735441.34</v>
      </c>
      <c r="JF187" s="146">
        <v>14545634.67</v>
      </c>
      <c r="JG187" s="146">
        <v>14443126.65</v>
      </c>
      <c r="JH187" s="146">
        <v>14427375.119999999</v>
      </c>
      <c r="JI187" s="146">
        <v>14353912.73</v>
      </c>
      <c r="JJ187" s="139">
        <f t="shared" si="944"/>
        <v>178133592.59</v>
      </c>
      <c r="JK187" s="146">
        <v>14287088.779999999</v>
      </c>
      <c r="JL187" s="146">
        <v>14798967.880000001</v>
      </c>
      <c r="JM187" s="146">
        <v>14435792.439999999</v>
      </c>
      <c r="JN187" s="146">
        <v>14414629.710000001</v>
      </c>
      <c r="JO187" s="146">
        <v>14357010.07</v>
      </c>
      <c r="JP187" s="146">
        <v>14311657.35</v>
      </c>
      <c r="JQ187" s="146">
        <v>14194274.41</v>
      </c>
      <c r="JR187" s="146">
        <v>14092348.74</v>
      </c>
      <c r="JS187" s="146">
        <v>13903659.74</v>
      </c>
      <c r="JT187" s="146">
        <v>13800128.9</v>
      </c>
      <c r="JU187" s="146">
        <v>13863688.439999999</v>
      </c>
      <c r="JV187" s="146">
        <v>13824796.74</v>
      </c>
      <c r="JW187" s="139">
        <f t="shared" si="946"/>
        <v>170284043.19999999</v>
      </c>
      <c r="JX187" s="146">
        <v>13633274.189999999</v>
      </c>
      <c r="JY187" s="146">
        <v>14286039.689999999</v>
      </c>
      <c r="JZ187" s="146">
        <v>13893781.93</v>
      </c>
      <c r="KA187" s="146">
        <v>13736596.27</v>
      </c>
      <c r="KB187" s="146">
        <v>13693576.859999999</v>
      </c>
      <c r="KC187" s="146">
        <v>13612102.800000001</v>
      </c>
      <c r="KD187" s="146">
        <v>13525025.640000001</v>
      </c>
      <c r="KE187" s="146">
        <v>13461477.73</v>
      </c>
      <c r="KF187" s="146">
        <v>13309544.970000001</v>
      </c>
      <c r="KG187" s="146">
        <v>13106660.33</v>
      </c>
      <c r="KH187" s="146">
        <v>13179807.07</v>
      </c>
      <c r="KI187" s="146">
        <v>13324812.039999999</v>
      </c>
      <c r="KJ187" s="139">
        <f t="shared" si="948"/>
        <v>162762699.51999998</v>
      </c>
      <c r="KK187" s="146">
        <v>13225982.16</v>
      </c>
      <c r="KL187" s="146">
        <v>14034043.369999999</v>
      </c>
      <c r="KM187" s="146">
        <v>13451468.82</v>
      </c>
      <c r="KN187" s="146">
        <v>13381360.869999999</v>
      </c>
      <c r="KO187" s="146">
        <v>13285248.029999999</v>
      </c>
      <c r="KP187" s="146">
        <v>13195593.210000001</v>
      </c>
      <c r="KQ187" s="146">
        <v>13148107.939999999</v>
      </c>
      <c r="KR187" s="146">
        <v>13013598.08</v>
      </c>
      <c r="KS187" s="146">
        <v>12885110.57</v>
      </c>
      <c r="KT187" s="146">
        <v>12790230.73</v>
      </c>
      <c r="KU187" s="146">
        <v>12751638.15</v>
      </c>
      <c r="KV187" s="146">
        <v>12811740.57</v>
      </c>
      <c r="KW187" s="139">
        <f t="shared" si="950"/>
        <v>157974122.5</v>
      </c>
      <c r="KX187" s="146">
        <v>12965012.24</v>
      </c>
      <c r="KY187" s="146">
        <v>12866152.300000001</v>
      </c>
      <c r="KZ187" s="146">
        <v>12899575.779999999</v>
      </c>
      <c r="LA187" s="146">
        <v>12778768.32</v>
      </c>
      <c r="LB187" s="146">
        <v>12748793.76</v>
      </c>
      <c r="LC187" s="146">
        <v>12641595.42</v>
      </c>
      <c r="LD187" s="146">
        <v>12547198.9</v>
      </c>
      <c r="LE187" s="146">
        <v>12438354.68</v>
      </c>
      <c r="LF187" s="146">
        <v>12268696.91</v>
      </c>
      <c r="LG187" s="146">
        <v>12144642.09</v>
      </c>
      <c r="LH187" s="146">
        <v>12227459.619999999</v>
      </c>
      <c r="LI187" s="146">
        <v>12170855.380000001</v>
      </c>
      <c r="LJ187" s="139">
        <f t="shared" si="952"/>
        <v>150697105.40000001</v>
      </c>
      <c r="LK187" s="146">
        <v>12357757.439999999</v>
      </c>
      <c r="LL187" s="146">
        <v>13365965.77</v>
      </c>
      <c r="LM187" s="146">
        <v>12653644.27</v>
      </c>
      <c r="LN187" s="146">
        <v>12643619.939999999</v>
      </c>
      <c r="LO187" s="146">
        <v>12565249.68</v>
      </c>
      <c r="LP187" s="146">
        <v>12448515.01</v>
      </c>
      <c r="LQ187" s="146">
        <v>12433360.869999999</v>
      </c>
      <c r="LR187" s="146">
        <v>12338992.49</v>
      </c>
      <c r="LS187" s="146">
        <v>12340864.380000001</v>
      </c>
      <c r="LT187" s="146">
        <v>12053701.550000001</v>
      </c>
      <c r="LU187" s="146">
        <v>12790204.83</v>
      </c>
      <c r="LV187" s="146">
        <v>12470861.630000001</v>
      </c>
      <c r="LW187" s="139">
        <f t="shared" si="954"/>
        <v>150462737.85999998</v>
      </c>
      <c r="LX187" s="146">
        <v>12022136.119999999</v>
      </c>
      <c r="LY187" s="146">
        <v>13351250.779999999</v>
      </c>
      <c r="LZ187" s="146">
        <v>0</v>
      </c>
      <c r="MA187" s="146">
        <v>0</v>
      </c>
      <c r="MB187" s="146">
        <v>0</v>
      </c>
      <c r="MC187" s="146">
        <v>0</v>
      </c>
      <c r="MD187" s="146">
        <v>0</v>
      </c>
      <c r="ME187" s="146">
        <v>0</v>
      </c>
      <c r="MF187" s="146">
        <v>0</v>
      </c>
      <c r="MG187" s="146">
        <v>0</v>
      </c>
      <c r="MH187" s="146">
        <v>0</v>
      </c>
      <c r="MI187" s="146">
        <v>0</v>
      </c>
      <c r="MJ187" s="139">
        <f t="shared" si="956"/>
        <v>25373386.899999999</v>
      </c>
    </row>
    <row r="188" spans="1:348" x14ac:dyDescent="0.2">
      <c r="A188" s="58">
        <v>411403</v>
      </c>
      <c r="B188" s="46"/>
      <c r="C188" s="245" t="s">
        <v>146</v>
      </c>
      <c r="D188" s="205" t="s">
        <v>211</v>
      </c>
      <c r="E188" s="143">
        <v>10530908.863294942</v>
      </c>
      <c r="F188" s="143">
        <v>13758158.070438992</v>
      </c>
      <c r="G188" s="143">
        <v>16801990.485728595</v>
      </c>
      <c r="H188" s="143">
        <v>18312381.071607411</v>
      </c>
      <c r="I188" s="143">
        <v>18402729.093640462</v>
      </c>
      <c r="J188" s="146">
        <v>18275993.156401269</v>
      </c>
      <c r="K188" s="139">
        <v>1492079.786346186</v>
      </c>
      <c r="L188" s="139">
        <v>1545418.1271907862</v>
      </c>
      <c r="M188" s="139">
        <v>1535503.2548823236</v>
      </c>
      <c r="N188" s="139">
        <v>1511851.1099983309</v>
      </c>
      <c r="O188" s="139">
        <v>1498314.1378734771</v>
      </c>
      <c r="P188" s="139">
        <v>1482214.9891503924</v>
      </c>
      <c r="Q188" s="139">
        <v>1467835.0859622769</v>
      </c>
      <c r="R188" s="139">
        <v>1446140.043398431</v>
      </c>
      <c r="S188" s="139">
        <v>1448168.0854615257</v>
      </c>
      <c r="T188" s="139">
        <v>1433412.6189283927</v>
      </c>
      <c r="U188" s="139">
        <v>1417409.4475045905</v>
      </c>
      <c r="V188" s="139">
        <v>1406267.734935737</v>
      </c>
      <c r="W188" s="139">
        <f t="shared" si="906"/>
        <v>17684614.42163245</v>
      </c>
      <c r="X188" s="146">
        <v>1440510.7661492238</v>
      </c>
      <c r="Y188" s="146">
        <v>1492630.6125855451</v>
      </c>
      <c r="Z188" s="146">
        <v>1480499.9165414791</v>
      </c>
      <c r="AA188" s="146">
        <v>1456726.7568018695</v>
      </c>
      <c r="AB188" s="146">
        <v>1458087.1306960441</v>
      </c>
      <c r="AC188" s="146">
        <v>1432194.1245201135</v>
      </c>
      <c r="AD188" s="146">
        <v>1432457.0188616258</v>
      </c>
      <c r="AE188" s="139">
        <v>1439571.8577866801</v>
      </c>
      <c r="AF188" s="146">
        <v>1427481.5389751294</v>
      </c>
      <c r="AG188" s="139">
        <v>1413328.3258220665</v>
      </c>
      <c r="AH188" s="146">
        <v>1426990.4857285931</v>
      </c>
      <c r="AI188" s="146">
        <v>1416124.1862794193</v>
      </c>
      <c r="AJ188" s="139">
        <f t="shared" si="908"/>
        <v>17316602.720747788</v>
      </c>
      <c r="AK188" s="146">
        <v>1465656.8185611751</v>
      </c>
      <c r="AL188" s="146">
        <v>1436383.7422800867</v>
      </c>
      <c r="AM188" s="146">
        <v>1424649.474211317</v>
      </c>
      <c r="AN188" s="146">
        <v>1406722.5838758138</v>
      </c>
      <c r="AO188" s="146">
        <v>1398543.6488065431</v>
      </c>
      <c r="AP188" s="146">
        <v>1382469.537639793</v>
      </c>
      <c r="AQ188" s="146">
        <v>1416495.576698381</v>
      </c>
      <c r="AR188" s="146">
        <v>1396561.5089300617</v>
      </c>
      <c r="AS188" s="146">
        <v>1383037.055583375</v>
      </c>
      <c r="AT188" s="146">
        <v>1373894.1745952263</v>
      </c>
      <c r="AU188" s="146">
        <v>1356826.9070272075</v>
      </c>
      <c r="AV188" s="146">
        <v>1342785.0108496076</v>
      </c>
      <c r="AW188" s="139">
        <f t="shared" si="910"/>
        <v>16784026.039058585</v>
      </c>
      <c r="AX188" s="146">
        <v>1332369.3874144552</v>
      </c>
      <c r="AY188" s="146">
        <v>1399273.9108662994</v>
      </c>
      <c r="AZ188" s="146">
        <v>1379523.4518444333</v>
      </c>
      <c r="BA188" s="146">
        <v>1358291.6040727759</v>
      </c>
      <c r="BB188" s="146">
        <v>1322087.2976130864</v>
      </c>
      <c r="BC188" s="146">
        <v>1328150.5591720915</v>
      </c>
      <c r="BD188" s="146">
        <v>1286584.0427307629</v>
      </c>
      <c r="BE188" s="146">
        <v>1300817.893506927</v>
      </c>
      <c r="BF188" s="146">
        <v>1379702.8876648308</v>
      </c>
      <c r="BG188" s="146">
        <v>1354523.4518444333</v>
      </c>
      <c r="BH188" s="146">
        <v>1322041.3954264731</v>
      </c>
      <c r="BI188" s="139">
        <v>1316549.8247371058</v>
      </c>
      <c r="BJ188" s="139">
        <f t="shared" si="912"/>
        <v>16079915.706893675</v>
      </c>
      <c r="BK188" s="146">
        <v>1320747.7883491907</v>
      </c>
      <c r="BL188" s="146">
        <v>1350826.2393590386</v>
      </c>
      <c r="BM188" s="146">
        <v>1345935.5700216992</v>
      </c>
      <c r="BN188" s="146">
        <v>1302587.2141545652</v>
      </c>
      <c r="BO188" s="146">
        <v>1314880.6543148058</v>
      </c>
      <c r="BP188" s="146">
        <v>1299428.3091303622</v>
      </c>
      <c r="BQ188" s="146">
        <v>1275200.3004506761</v>
      </c>
      <c r="BR188" s="146">
        <v>1251898.6813553665</v>
      </c>
      <c r="BS188" s="146">
        <v>1245067.6014021032</v>
      </c>
      <c r="BT188" s="146">
        <v>1223614.588549491</v>
      </c>
      <c r="BU188" s="146">
        <v>1216808.5461525624</v>
      </c>
      <c r="BV188" s="146">
        <v>1202570.5224503423</v>
      </c>
      <c r="BW188" s="139">
        <f t="shared" si="914"/>
        <v>15349566.015690206</v>
      </c>
      <c r="BX188" s="146">
        <v>1179832.248372559</v>
      </c>
      <c r="BY188" s="146">
        <v>1162635.6200968118</v>
      </c>
      <c r="BZ188" s="146">
        <v>1216107.4945751962</v>
      </c>
      <c r="CA188" s="146">
        <v>1189968.2857619764</v>
      </c>
      <c r="CB188" s="146">
        <v>1182431.9813052914</v>
      </c>
      <c r="CC188" s="146">
        <v>1160494.9090302121</v>
      </c>
      <c r="CD188" s="146">
        <v>1156939.5760307128</v>
      </c>
      <c r="CE188" s="146">
        <v>1138111.3336671675</v>
      </c>
      <c r="CF188" s="146">
        <v>1141896.177599733</v>
      </c>
      <c r="CG188" s="146">
        <v>1128042.063094642</v>
      </c>
      <c r="CH188" s="146">
        <v>1103321.6491403773</v>
      </c>
      <c r="CI188" s="146">
        <v>1090965.6150893006</v>
      </c>
      <c r="CJ188" s="139">
        <f t="shared" si="916"/>
        <v>13850746.953763979</v>
      </c>
      <c r="CK188" s="146">
        <v>1082377.7332665666</v>
      </c>
      <c r="CL188" s="146">
        <v>1084084.4600233685</v>
      </c>
      <c r="CM188" s="146">
        <v>1077149.0569187114</v>
      </c>
      <c r="CN188" s="146">
        <v>1059071.9412452013</v>
      </c>
      <c r="CO188" s="146">
        <v>1047187.4478384244</v>
      </c>
      <c r="CP188" s="146">
        <v>1035161.074945752</v>
      </c>
      <c r="CQ188" s="146">
        <v>1030587.5479886497</v>
      </c>
      <c r="CR188" s="146">
        <v>1002115.6735102654</v>
      </c>
      <c r="CS188" s="146">
        <v>996511.4338173928</v>
      </c>
      <c r="CT188" s="146">
        <v>985691.03655483224</v>
      </c>
      <c r="CU188" s="146">
        <v>964830.57920213661</v>
      </c>
      <c r="CV188" s="146">
        <v>960674.34485060931</v>
      </c>
      <c r="CW188" s="139">
        <f t="shared" si="918"/>
        <v>12325442.330161909</v>
      </c>
      <c r="CX188" s="146">
        <v>952219.99666165921</v>
      </c>
      <c r="CY188" s="146">
        <v>948965.114338174</v>
      </c>
      <c r="CZ188" s="146">
        <v>940168.58621265239</v>
      </c>
      <c r="DA188" s="146">
        <v>936091.63745618437</v>
      </c>
      <c r="DB188" s="146">
        <v>915765.31463862467</v>
      </c>
      <c r="DC188" s="146">
        <v>904765.48155566689</v>
      </c>
      <c r="DD188" s="146">
        <v>899649.47421131702</v>
      </c>
      <c r="DE188" s="146">
        <v>889559.33900851279</v>
      </c>
      <c r="DF188" s="146">
        <v>874311.46720080136</v>
      </c>
      <c r="DG188" s="146">
        <v>867893.50692705729</v>
      </c>
      <c r="DH188" s="146">
        <v>877357.70322149887</v>
      </c>
      <c r="DI188" s="146">
        <v>857849.27391086635</v>
      </c>
      <c r="DJ188" s="139">
        <f t="shared" si="920"/>
        <v>10864596.895343017</v>
      </c>
      <c r="DK188" s="146">
        <v>842434.48506092478</v>
      </c>
      <c r="DL188" s="146">
        <v>865610.91637456184</v>
      </c>
      <c r="DM188" s="146">
        <v>835983.14137873484</v>
      </c>
      <c r="DN188" s="146">
        <v>821169.25388082128</v>
      </c>
      <c r="DO188" s="146">
        <v>807106.49307294283</v>
      </c>
      <c r="DP188" s="146">
        <v>799682.857619763</v>
      </c>
      <c r="DQ188" s="146">
        <v>782457.01886162581</v>
      </c>
      <c r="DR188" s="146">
        <v>774432.48205641808</v>
      </c>
      <c r="DS188" s="146">
        <v>764162.91103321663</v>
      </c>
      <c r="DT188" s="146">
        <v>754485.89550993161</v>
      </c>
      <c r="DU188" s="146">
        <v>813215.65681856126</v>
      </c>
      <c r="DV188" s="146">
        <v>731442.99783007847</v>
      </c>
      <c r="DW188" s="139">
        <f t="shared" si="922"/>
        <v>9592184.1094975807</v>
      </c>
      <c r="DX188" s="146">
        <v>734462</v>
      </c>
      <c r="DY188" s="146">
        <v>768351</v>
      </c>
      <c r="DZ188" s="146">
        <v>724380.22</v>
      </c>
      <c r="EA188" s="146">
        <v>716839.04</v>
      </c>
      <c r="EB188" s="146">
        <v>707681</v>
      </c>
      <c r="EC188" s="146">
        <v>694540.98</v>
      </c>
      <c r="ED188" s="146">
        <v>683177.03</v>
      </c>
      <c r="EE188" s="146">
        <v>670019.82999999996</v>
      </c>
      <c r="EF188" s="146">
        <v>666289.46</v>
      </c>
      <c r="EG188" s="146">
        <v>648376.46</v>
      </c>
      <c r="EH188" s="146">
        <v>790102.79</v>
      </c>
      <c r="EI188" s="146">
        <v>643793</v>
      </c>
      <c r="EJ188" s="139">
        <f t="shared" si="924"/>
        <v>8448012.8100000005</v>
      </c>
      <c r="EK188" s="146">
        <v>632154.64</v>
      </c>
      <c r="EL188" s="146">
        <v>673710</v>
      </c>
      <c r="EM188" s="146">
        <v>635800</v>
      </c>
      <c r="EN188" s="146">
        <v>621303</v>
      </c>
      <c r="EO188" s="146">
        <v>612233</v>
      </c>
      <c r="EP188" s="146">
        <v>605391</v>
      </c>
      <c r="EQ188" s="146">
        <v>597857</v>
      </c>
      <c r="ER188" s="146">
        <v>589777.65</v>
      </c>
      <c r="ES188" s="146">
        <v>583694</v>
      </c>
      <c r="ET188" s="146">
        <v>567951</v>
      </c>
      <c r="EU188" s="146">
        <v>846012</v>
      </c>
      <c r="EV188" s="146">
        <v>572988</v>
      </c>
      <c r="EW188" s="139">
        <f t="shared" si="926"/>
        <v>7538871.290000001</v>
      </c>
      <c r="EX188" s="146">
        <v>559278</v>
      </c>
      <c r="EY188" s="146">
        <v>586608</v>
      </c>
      <c r="EZ188" s="146">
        <v>558205</v>
      </c>
      <c r="FA188" s="146">
        <v>549717</v>
      </c>
      <c r="FB188" s="146">
        <v>540972</v>
      </c>
      <c r="FC188" s="146">
        <v>531181</v>
      </c>
      <c r="FD188" s="146">
        <v>520167</v>
      </c>
      <c r="FE188" s="146">
        <v>508302</v>
      </c>
      <c r="FF188" s="146">
        <v>504316</v>
      </c>
      <c r="FG188" s="146">
        <v>499710.79</v>
      </c>
      <c r="FH188" s="146">
        <v>492256</v>
      </c>
      <c r="FI188" s="146">
        <v>479584</v>
      </c>
      <c r="FJ188" s="139">
        <f t="shared" si="928"/>
        <v>6330296.79</v>
      </c>
      <c r="FK188" s="146">
        <v>474311.2</v>
      </c>
      <c r="FL188" s="146">
        <v>480997.03</v>
      </c>
      <c r="FM188" s="146">
        <v>462807</v>
      </c>
      <c r="FN188" s="146">
        <v>460164</v>
      </c>
      <c r="FO188" s="146">
        <v>452237</v>
      </c>
      <c r="FP188" s="146">
        <v>446676</v>
      </c>
      <c r="FQ188" s="146">
        <v>437904</v>
      </c>
      <c r="FR188" s="146">
        <v>431823</v>
      </c>
      <c r="FS188" s="146">
        <v>430545</v>
      </c>
      <c r="FT188" s="146">
        <v>415332</v>
      </c>
      <c r="FU188" s="146">
        <v>417222</v>
      </c>
      <c r="FV188" s="146">
        <v>399603</v>
      </c>
      <c r="FW188" s="139">
        <f t="shared" si="930"/>
        <v>5309621.2300000004</v>
      </c>
      <c r="FX188" s="146">
        <v>391716</v>
      </c>
      <c r="FY188" s="146">
        <v>387696</v>
      </c>
      <c r="FZ188" s="146">
        <v>375015</v>
      </c>
      <c r="GA188" s="146">
        <v>370261</v>
      </c>
      <c r="GB188" s="146">
        <v>363332</v>
      </c>
      <c r="GC188" s="146">
        <v>354035</v>
      </c>
      <c r="GD188" s="146">
        <v>347763</v>
      </c>
      <c r="GE188" s="146">
        <v>343272</v>
      </c>
      <c r="GF188" s="146">
        <v>328059</v>
      </c>
      <c r="GG188" s="146">
        <v>327909</v>
      </c>
      <c r="GH188" s="146">
        <v>322681.71000000002</v>
      </c>
      <c r="GI188" s="146">
        <v>314988.81</v>
      </c>
      <c r="GJ188" s="139">
        <f t="shared" si="932"/>
        <v>4226728.5199999996</v>
      </c>
      <c r="GK188" s="146">
        <v>311249.61</v>
      </c>
      <c r="GL188" s="146">
        <v>308084.59999999998</v>
      </c>
      <c r="GM188" s="146">
        <v>296200.18</v>
      </c>
      <c r="GN188" s="146">
        <v>290765.28000000003</v>
      </c>
      <c r="GO188" s="146">
        <v>292035.92</v>
      </c>
      <c r="GP188" s="146">
        <v>282438.71000000002</v>
      </c>
      <c r="GQ188" s="146">
        <v>279543.63</v>
      </c>
      <c r="GR188" s="146">
        <v>274279.73</v>
      </c>
      <c r="GS188" s="146">
        <v>266527.39</v>
      </c>
      <c r="GT188" s="146">
        <v>260050.13</v>
      </c>
      <c r="GU188" s="146">
        <v>259621.57</v>
      </c>
      <c r="GV188" s="146">
        <v>248135.92</v>
      </c>
      <c r="GW188" s="139">
        <f t="shared" si="934"/>
        <v>3368932.6699999995</v>
      </c>
      <c r="GX188" s="146">
        <v>243261.87</v>
      </c>
      <c r="GY188" s="146">
        <v>238528.66</v>
      </c>
      <c r="GZ188" s="146">
        <v>233554.17</v>
      </c>
      <c r="HA188" s="146">
        <v>224683.67</v>
      </c>
      <c r="HB188" s="146">
        <v>217082.7</v>
      </c>
      <c r="HC188" s="146">
        <v>214425.85</v>
      </c>
      <c r="HD188" s="146">
        <v>212032.19</v>
      </c>
      <c r="HE188" s="146">
        <v>205822.11</v>
      </c>
      <c r="HF188" s="146">
        <v>203784.93</v>
      </c>
      <c r="HG188" s="146">
        <v>198546.6</v>
      </c>
      <c r="HH188" s="146">
        <v>193445.67</v>
      </c>
      <c r="HI188" s="146">
        <v>190752.04</v>
      </c>
      <c r="HJ188" s="139">
        <f t="shared" si="936"/>
        <v>2575920.46</v>
      </c>
      <c r="HK188" s="146">
        <v>183606.85</v>
      </c>
      <c r="HL188" s="146">
        <v>181611.62999999998</v>
      </c>
      <c r="HM188" s="146">
        <v>173702.96999999997</v>
      </c>
      <c r="HN188" s="146">
        <v>171936.39</v>
      </c>
      <c r="HO188" s="146">
        <v>167255.63</v>
      </c>
      <c r="HP188" s="146">
        <v>165017.72999999998</v>
      </c>
      <c r="HQ188" s="146">
        <v>162795.97999999998</v>
      </c>
      <c r="HR188" s="146">
        <v>155874.49</v>
      </c>
      <c r="HS188" s="146">
        <v>154850.07999999999</v>
      </c>
      <c r="HT188" s="146">
        <v>147201.92000000001</v>
      </c>
      <c r="HU188" s="146">
        <v>143774.97</v>
      </c>
      <c r="HV188" s="146">
        <v>141392.65</v>
      </c>
      <c r="HW188" s="139">
        <f t="shared" si="938"/>
        <v>1949021.2899999998</v>
      </c>
      <c r="HX188" s="146">
        <v>134965.78</v>
      </c>
      <c r="HY188" s="146">
        <v>131117.67000000001</v>
      </c>
      <c r="HZ188" s="146">
        <v>128060.25</v>
      </c>
      <c r="IA188" s="146">
        <v>124344.73</v>
      </c>
      <c r="IB188" s="146">
        <v>122195.36</v>
      </c>
      <c r="IC188" s="146">
        <v>120640.07</v>
      </c>
      <c r="ID188" s="146">
        <v>116590.07</v>
      </c>
      <c r="IE188" s="146">
        <v>113821.14</v>
      </c>
      <c r="IF188" s="146">
        <v>111007.27</v>
      </c>
      <c r="IG188" s="146">
        <v>108089.42</v>
      </c>
      <c r="IH188" s="146">
        <v>105432.5</v>
      </c>
      <c r="II188" s="146">
        <v>102505.45</v>
      </c>
      <c r="IJ188" s="139">
        <f t="shared" si="940"/>
        <v>1418769.71</v>
      </c>
      <c r="IK188" s="146">
        <v>99623.15</v>
      </c>
      <c r="IL188" s="146">
        <v>95215.66</v>
      </c>
      <c r="IM188" s="146">
        <v>94106.27</v>
      </c>
      <c r="IN188" s="146">
        <v>90344.25</v>
      </c>
      <c r="IO188" s="146">
        <v>89157.08</v>
      </c>
      <c r="IP188" s="146">
        <v>83447.399999999994</v>
      </c>
      <c r="IQ188" s="146">
        <v>84571.57</v>
      </c>
      <c r="IR188" s="146">
        <v>82193.960000000006</v>
      </c>
      <c r="IS188" s="146">
        <v>81260.44</v>
      </c>
      <c r="IT188" s="146">
        <v>78102.77</v>
      </c>
      <c r="IU188" s="146">
        <v>75028.899999999994</v>
      </c>
      <c r="IV188" s="146">
        <v>73429.25</v>
      </c>
      <c r="IW188" s="139">
        <f t="shared" si="942"/>
        <v>1026480.7000000001</v>
      </c>
      <c r="IX188" s="146">
        <v>71910.399999999994</v>
      </c>
      <c r="IY188" s="146">
        <v>69211.55</v>
      </c>
      <c r="IZ188" s="146">
        <v>66870.7</v>
      </c>
      <c r="JA188" s="146">
        <v>64860.78</v>
      </c>
      <c r="JB188" s="146">
        <v>63464.33</v>
      </c>
      <c r="JC188" s="146">
        <v>61321.38</v>
      </c>
      <c r="JD188" s="146">
        <v>58763.19</v>
      </c>
      <c r="JE188" s="146">
        <v>57692.29</v>
      </c>
      <c r="JF188" s="146">
        <v>57200.84</v>
      </c>
      <c r="JG188" s="146">
        <v>53759.24</v>
      </c>
      <c r="JH188" s="146">
        <v>52678.65</v>
      </c>
      <c r="JI188" s="146">
        <v>52156.4</v>
      </c>
      <c r="JJ188" s="139">
        <f t="shared" si="944"/>
        <v>729889.75000000012</v>
      </c>
      <c r="JK188" s="146">
        <v>51346.400000000001</v>
      </c>
      <c r="JL188" s="146">
        <v>48808.29</v>
      </c>
      <c r="JM188" s="146">
        <v>46227.25</v>
      </c>
      <c r="JN188" s="146">
        <v>44464.26</v>
      </c>
      <c r="JO188" s="146">
        <v>44268.800000000003</v>
      </c>
      <c r="JP188" s="146">
        <v>46744.61</v>
      </c>
      <c r="JQ188" s="146">
        <v>43788.94</v>
      </c>
      <c r="JR188" s="146">
        <v>42583.62</v>
      </c>
      <c r="JS188" s="146">
        <v>41657.71</v>
      </c>
      <c r="JT188" s="146">
        <v>39990.769999999997</v>
      </c>
      <c r="JU188" s="146">
        <v>38742.339999999997</v>
      </c>
      <c r="JV188" s="146">
        <v>37971.599999999999</v>
      </c>
      <c r="JW188" s="139">
        <f t="shared" si="946"/>
        <v>526594.59</v>
      </c>
      <c r="JX188" s="146">
        <v>36638.769999999997</v>
      </c>
      <c r="JY188" s="146">
        <v>39088.019999999997</v>
      </c>
      <c r="JZ188" s="146">
        <v>35407.800000000003</v>
      </c>
      <c r="KA188" s="146">
        <v>34289.57</v>
      </c>
      <c r="KB188" s="146">
        <v>32899.410000000003</v>
      </c>
      <c r="KC188" s="146">
        <v>32107.63</v>
      </c>
      <c r="KD188" s="146">
        <v>31298.32</v>
      </c>
      <c r="KE188" s="146">
        <v>30474.17</v>
      </c>
      <c r="KF188" s="146">
        <v>29256.98</v>
      </c>
      <c r="KG188" s="146">
        <v>28496.71</v>
      </c>
      <c r="KH188" s="146">
        <v>26983.55</v>
      </c>
      <c r="KI188" s="146">
        <v>26979.37</v>
      </c>
      <c r="KJ188" s="139">
        <f t="shared" si="948"/>
        <v>383920.3</v>
      </c>
      <c r="KK188" s="146">
        <v>26408.11</v>
      </c>
      <c r="KL188" s="146">
        <v>26173.63</v>
      </c>
      <c r="KM188" s="146">
        <v>24815.39</v>
      </c>
      <c r="KN188" s="146">
        <v>23028.86</v>
      </c>
      <c r="KO188" s="146">
        <v>22971.759999999998</v>
      </c>
      <c r="KP188" s="146">
        <v>22158.31</v>
      </c>
      <c r="KQ188" s="146">
        <v>21821</v>
      </c>
      <c r="KR188" s="146">
        <v>19924.98</v>
      </c>
      <c r="KS188" s="146">
        <v>20311.32</v>
      </c>
      <c r="KT188" s="146">
        <v>18458.57</v>
      </c>
      <c r="KU188" s="146">
        <v>17996.84</v>
      </c>
      <c r="KV188" s="146">
        <v>17275.27</v>
      </c>
      <c r="KW188" s="139">
        <f t="shared" si="950"/>
        <v>261344.04</v>
      </c>
      <c r="KX188" s="146">
        <v>15368.56</v>
      </c>
      <c r="KY188" s="146">
        <v>14837.11</v>
      </c>
      <c r="KZ188" s="146">
        <v>14925.59</v>
      </c>
      <c r="LA188" s="146">
        <v>13653.15</v>
      </c>
      <c r="LB188" s="146">
        <v>12736.63</v>
      </c>
      <c r="LC188" s="146">
        <v>10589.32</v>
      </c>
      <c r="LD188" s="146">
        <v>11306.08</v>
      </c>
      <c r="LE188" s="146">
        <v>10674.13</v>
      </c>
      <c r="LF188" s="146">
        <v>10499.68</v>
      </c>
      <c r="LG188" s="146">
        <v>9835.14</v>
      </c>
      <c r="LH188" s="146">
        <v>8669.1299999999992</v>
      </c>
      <c r="LI188" s="146">
        <v>7623.48</v>
      </c>
      <c r="LJ188" s="139">
        <f t="shared" si="952"/>
        <v>140718</v>
      </c>
      <c r="LK188" s="146">
        <v>8075.71</v>
      </c>
      <c r="LL188" s="146">
        <v>9148.59</v>
      </c>
      <c r="LM188" s="146">
        <v>8027.69</v>
      </c>
      <c r="LN188" s="146">
        <v>7886.21</v>
      </c>
      <c r="LO188" s="146">
        <v>7652.92</v>
      </c>
      <c r="LP188" s="146">
        <v>8063.14</v>
      </c>
      <c r="LQ188" s="146">
        <v>7779.39</v>
      </c>
      <c r="LR188" s="146">
        <v>6925.49</v>
      </c>
      <c r="LS188" s="146">
        <v>6925.49</v>
      </c>
      <c r="LT188" s="146">
        <v>6925.49</v>
      </c>
      <c r="LU188" s="146">
        <v>7125.97</v>
      </c>
      <c r="LV188" s="146">
        <v>6413.6</v>
      </c>
      <c r="LW188" s="139">
        <f t="shared" si="954"/>
        <v>90949.69</v>
      </c>
      <c r="LX188" s="146">
        <v>6876.92</v>
      </c>
      <c r="LY188" s="146">
        <v>6878.34</v>
      </c>
      <c r="LZ188" s="146">
        <v>0</v>
      </c>
      <c r="MA188" s="146">
        <v>0</v>
      </c>
      <c r="MB188" s="146">
        <v>0</v>
      </c>
      <c r="MC188" s="146">
        <v>0</v>
      </c>
      <c r="MD188" s="146">
        <v>0</v>
      </c>
      <c r="ME188" s="146">
        <v>0</v>
      </c>
      <c r="MF188" s="146">
        <v>0</v>
      </c>
      <c r="MG188" s="146">
        <v>0</v>
      </c>
      <c r="MH188" s="146">
        <v>0</v>
      </c>
      <c r="MI188" s="146">
        <v>0</v>
      </c>
      <c r="MJ188" s="139">
        <f t="shared" si="956"/>
        <v>13755.26</v>
      </c>
    </row>
    <row r="189" spans="1:348" x14ac:dyDescent="0.2">
      <c r="A189" s="58">
        <v>411404</v>
      </c>
      <c r="B189" s="46"/>
      <c r="C189" s="245" t="s">
        <v>147</v>
      </c>
      <c r="D189" s="205" t="s">
        <v>50</v>
      </c>
      <c r="E189" s="143">
        <v>9605775.3296611588</v>
      </c>
      <c r="F189" s="143">
        <v>13868886.663328327</v>
      </c>
      <c r="G189" s="143">
        <v>17924753.797362711</v>
      </c>
      <c r="H189" s="143">
        <v>21099407.444500085</v>
      </c>
      <c r="I189" s="143">
        <v>23194445.835419796</v>
      </c>
      <c r="J189" s="146">
        <v>25240811.216825239</v>
      </c>
      <c r="K189" s="139">
        <v>2178680.5207811715</v>
      </c>
      <c r="L189" s="139">
        <v>2275680.1869470873</v>
      </c>
      <c r="M189" s="139">
        <v>2282127.3577032215</v>
      </c>
      <c r="N189" s="139">
        <v>2283041.2285094308</v>
      </c>
      <c r="O189" s="139">
        <v>2299307.294274746</v>
      </c>
      <c r="P189" s="139">
        <v>2229965.7820063429</v>
      </c>
      <c r="Q189" s="139">
        <v>2262631.4471707563</v>
      </c>
      <c r="R189" s="139">
        <v>2272237.5229510935</v>
      </c>
      <c r="S189" s="139">
        <v>2362001.3353363378</v>
      </c>
      <c r="T189" s="139">
        <v>2273122.1832749126</v>
      </c>
      <c r="U189" s="139">
        <v>2255554.1645802036</v>
      </c>
      <c r="V189" s="139">
        <v>2209030.2119846437</v>
      </c>
      <c r="W189" s="139">
        <f t="shared" si="906"/>
        <v>27183379.235519953</v>
      </c>
      <c r="X189" s="146">
        <v>2370221.999666166</v>
      </c>
      <c r="Y189" s="146">
        <v>2486129.1937906863</v>
      </c>
      <c r="Z189" s="146">
        <v>2507502.9210482393</v>
      </c>
      <c r="AA189" s="146">
        <v>2516207.644800534</v>
      </c>
      <c r="AB189" s="146">
        <v>2487406.1091637458</v>
      </c>
      <c r="AC189" s="146">
        <v>2435344.6836922052</v>
      </c>
      <c r="AD189" s="146">
        <v>2477399.4324820563</v>
      </c>
      <c r="AE189" s="139">
        <v>2465051.7442830913</v>
      </c>
      <c r="AF189" s="146">
        <v>2484090.8821565681</v>
      </c>
      <c r="AG189" s="139">
        <v>2526460.5241195126</v>
      </c>
      <c r="AH189" s="146">
        <v>2512610.5825404776</v>
      </c>
      <c r="AI189" s="146">
        <v>2503313.3032882661</v>
      </c>
      <c r="AJ189" s="139">
        <f t="shared" si="908"/>
        <v>29771739.021031551</v>
      </c>
      <c r="AK189" s="146">
        <v>2626886.1625771993</v>
      </c>
      <c r="AL189" s="146">
        <v>2629026.8736437992</v>
      </c>
      <c r="AM189" s="146">
        <v>2655600.0667668171</v>
      </c>
      <c r="AN189" s="146">
        <v>2640736.1041562343</v>
      </c>
      <c r="AO189" s="146">
        <v>2651756.8018694711</v>
      </c>
      <c r="AP189" s="146">
        <v>2610691.0365548325</v>
      </c>
      <c r="AQ189" s="146">
        <v>2709063.5953930896</v>
      </c>
      <c r="AR189" s="146">
        <v>2671695.0425638459</v>
      </c>
      <c r="AS189" s="146">
        <v>2658383.4084460028</v>
      </c>
      <c r="AT189" s="146">
        <v>2658312.4687030548</v>
      </c>
      <c r="AU189" s="146">
        <v>2663837.4228008678</v>
      </c>
      <c r="AV189" s="146">
        <v>2626543.9826406278</v>
      </c>
      <c r="AW189" s="139">
        <f t="shared" si="910"/>
        <v>31802532.96611584</v>
      </c>
      <c r="AX189" s="146">
        <v>2672045.5683525288</v>
      </c>
      <c r="AY189" s="146">
        <v>2741662.4937406108</v>
      </c>
      <c r="AZ189" s="146">
        <v>2724474.2113169753</v>
      </c>
      <c r="BA189" s="146">
        <v>2763799.8664663662</v>
      </c>
      <c r="BB189" s="146">
        <v>2705654.3148055417</v>
      </c>
      <c r="BC189" s="146">
        <v>2734451.6775162746</v>
      </c>
      <c r="BD189" s="146">
        <v>2708825.7386079123</v>
      </c>
      <c r="BE189" s="146">
        <v>2777019.6962109837</v>
      </c>
      <c r="BF189" s="146">
        <v>2912706.55983976</v>
      </c>
      <c r="BG189" s="146">
        <v>2917860.1235186118</v>
      </c>
      <c r="BH189" s="146">
        <v>2899816.3912535468</v>
      </c>
      <c r="BI189" s="139">
        <v>2939137.8734768825</v>
      </c>
      <c r="BJ189" s="139">
        <f t="shared" si="912"/>
        <v>33497454.515105993</v>
      </c>
      <c r="BK189" s="146">
        <v>2937477.0489066937</v>
      </c>
      <c r="BL189" s="146">
        <v>3028830.7461191788</v>
      </c>
      <c r="BM189" s="146">
        <v>3009727.0906359539</v>
      </c>
      <c r="BN189" s="146">
        <v>3008888.3324987483</v>
      </c>
      <c r="BO189" s="146">
        <v>3006801.8694708729</v>
      </c>
      <c r="BP189" s="146">
        <v>2987255.8838257389</v>
      </c>
      <c r="BQ189" s="146">
        <v>2982540.4773827409</v>
      </c>
      <c r="BR189" s="146">
        <v>2960770.3221498919</v>
      </c>
      <c r="BS189" s="146">
        <v>2979565.1811049911</v>
      </c>
      <c r="BT189" s="146">
        <v>2966558.1705892175</v>
      </c>
      <c r="BU189" s="146">
        <v>2986137.5396427973</v>
      </c>
      <c r="BV189" s="146">
        <v>2985419.7963612089</v>
      </c>
      <c r="BW189" s="139">
        <f t="shared" si="914"/>
        <v>35839972.458688028</v>
      </c>
      <c r="BX189" s="146">
        <v>2956121.6825237856</v>
      </c>
      <c r="BY189" s="146">
        <v>2932561.3420130201</v>
      </c>
      <c r="BZ189" s="146">
        <v>3079306.4596895347</v>
      </c>
      <c r="CA189" s="146">
        <v>3066679.1854448342</v>
      </c>
      <c r="CB189" s="146">
        <v>3063023.7022199966</v>
      </c>
      <c r="CC189" s="146">
        <v>3043698.8816558174</v>
      </c>
      <c r="CD189" s="146">
        <v>3055195.2929394091</v>
      </c>
      <c r="CE189" s="146">
        <v>3039505.0909697884</v>
      </c>
      <c r="CF189" s="146">
        <v>3076690.0350525789</v>
      </c>
      <c r="CG189" s="146">
        <v>3062790.0183608751</v>
      </c>
      <c r="CH189" s="146">
        <v>3047696.544817226</v>
      </c>
      <c r="CI189" s="146">
        <v>3093665.4982473711</v>
      </c>
      <c r="CJ189" s="139">
        <f t="shared" si="916"/>
        <v>36516933.733934239</v>
      </c>
      <c r="CK189" s="146">
        <v>3102386.9137038891</v>
      </c>
      <c r="CL189" s="146">
        <v>3108550.3254882325</v>
      </c>
      <c r="CM189" s="146">
        <v>3110607.5780337173</v>
      </c>
      <c r="CN189" s="146">
        <v>3084714.5718577867</v>
      </c>
      <c r="CO189" s="146">
        <v>3123652.1448839931</v>
      </c>
      <c r="CP189" s="146">
        <v>3097888.4994157907</v>
      </c>
      <c r="CQ189" s="146">
        <v>3099578.5344683696</v>
      </c>
      <c r="CR189" s="146">
        <v>3082607.2441996331</v>
      </c>
      <c r="CS189" s="146">
        <v>3081317.810048406</v>
      </c>
      <c r="CT189" s="146">
        <v>3105971.4571857788</v>
      </c>
      <c r="CU189" s="146">
        <v>3061283.5920547489</v>
      </c>
      <c r="CV189" s="146">
        <v>3080007.5112669007</v>
      </c>
      <c r="CW189" s="139">
        <f t="shared" si="918"/>
        <v>37138566.182607248</v>
      </c>
      <c r="CX189" s="146">
        <v>3051418.7948589553</v>
      </c>
      <c r="CY189" s="146">
        <v>3062564.6803538646</v>
      </c>
      <c r="CZ189" s="146">
        <v>3185161.074945752</v>
      </c>
      <c r="DA189" s="146">
        <v>3108871.6407945254</v>
      </c>
      <c r="DB189" s="146">
        <v>3107327.6581538976</v>
      </c>
      <c r="DC189" s="146">
        <v>3098239.0252044732</v>
      </c>
      <c r="DD189" s="146">
        <v>3107210.8162243366</v>
      </c>
      <c r="DE189" s="146">
        <v>3089263.0612585549</v>
      </c>
      <c r="DF189" s="146">
        <v>3088887.4979135371</v>
      </c>
      <c r="DG189" s="146">
        <v>3079481.722583876</v>
      </c>
      <c r="DH189" s="146">
        <v>3163774.8289100318</v>
      </c>
      <c r="DI189" s="146">
        <v>3127854.2814221331</v>
      </c>
      <c r="DJ189" s="139">
        <f t="shared" si="920"/>
        <v>37270055.082623929</v>
      </c>
      <c r="DK189" s="146">
        <v>3098126.3562009679</v>
      </c>
      <c r="DL189" s="146">
        <v>3169917.3760640966</v>
      </c>
      <c r="DM189" s="146">
        <v>3119074.4450008348</v>
      </c>
      <c r="DN189" s="146">
        <v>3196173.4268068774</v>
      </c>
      <c r="DO189" s="146">
        <v>3103584.5434818896</v>
      </c>
      <c r="DP189" s="146">
        <v>3114709.5643465198</v>
      </c>
      <c r="DQ189" s="146">
        <v>3114204.6402937742</v>
      </c>
      <c r="DR189" s="146">
        <v>3086158.4042730764</v>
      </c>
      <c r="DS189" s="146">
        <v>3094571.0232014689</v>
      </c>
      <c r="DT189" s="146">
        <v>3069283.0913036224</v>
      </c>
      <c r="DU189" s="146">
        <v>3405387.2475379738</v>
      </c>
      <c r="DV189" s="146">
        <v>3094646.1358704725</v>
      </c>
      <c r="DW189" s="139">
        <f t="shared" si="922"/>
        <v>37665836.254381567</v>
      </c>
      <c r="DX189" s="146">
        <v>3077416</v>
      </c>
      <c r="DY189" s="146">
        <v>3299575</v>
      </c>
      <c r="DZ189" s="146">
        <v>3152575.44</v>
      </c>
      <c r="EA189" s="146">
        <v>3182984.26</v>
      </c>
      <c r="EB189" s="146">
        <v>3128251</v>
      </c>
      <c r="EC189" s="146">
        <v>3113188.07</v>
      </c>
      <c r="ED189" s="146">
        <v>3135577.21</v>
      </c>
      <c r="EE189" s="146">
        <v>3098714.24</v>
      </c>
      <c r="EF189" s="146">
        <v>3081629.21</v>
      </c>
      <c r="EG189" s="146">
        <v>3081665.59</v>
      </c>
      <c r="EH189" s="146">
        <v>3722629.55</v>
      </c>
      <c r="EI189" s="146">
        <v>3132811</v>
      </c>
      <c r="EJ189" s="139">
        <f t="shared" si="924"/>
        <v>38207016.57</v>
      </c>
      <c r="EK189" s="146">
        <v>3109138.6</v>
      </c>
      <c r="EL189" s="146">
        <v>3309834</v>
      </c>
      <c r="EM189" s="146">
        <v>3198357</v>
      </c>
      <c r="EN189" s="146">
        <v>3178975</v>
      </c>
      <c r="EO189" s="146">
        <v>3164960</v>
      </c>
      <c r="EP189" s="146">
        <v>3138815</v>
      </c>
      <c r="EQ189" s="146">
        <v>3158804</v>
      </c>
      <c r="ER189" s="146">
        <v>3127793.41</v>
      </c>
      <c r="ES189" s="146">
        <v>3123286</v>
      </c>
      <c r="ET189" s="146">
        <v>3119743</v>
      </c>
      <c r="EU189" s="146">
        <v>4652935</v>
      </c>
      <c r="EV189" s="146">
        <v>3268904</v>
      </c>
      <c r="EW189" s="139">
        <f t="shared" si="926"/>
        <v>39551545.010000005</v>
      </c>
      <c r="EX189" s="146">
        <v>3237702</v>
      </c>
      <c r="EY189" s="146">
        <v>3463445</v>
      </c>
      <c r="EZ189" s="146">
        <v>3301670</v>
      </c>
      <c r="FA189" s="146">
        <v>3276971</v>
      </c>
      <c r="FB189" s="146">
        <v>3273371</v>
      </c>
      <c r="FC189" s="146">
        <v>3248725</v>
      </c>
      <c r="FD189" s="146">
        <v>3231198</v>
      </c>
      <c r="FE189" s="146">
        <v>3204420</v>
      </c>
      <c r="FF189" s="146">
        <v>3216594</v>
      </c>
      <c r="FG189" s="146">
        <v>3218749.97</v>
      </c>
      <c r="FH189" s="146">
        <v>3211344</v>
      </c>
      <c r="FI189" s="146">
        <v>3180084</v>
      </c>
      <c r="FJ189" s="139">
        <f t="shared" si="928"/>
        <v>39064273.969999999</v>
      </c>
      <c r="FK189" s="146">
        <v>3180806.9</v>
      </c>
      <c r="FL189" s="146">
        <v>3232359.97</v>
      </c>
      <c r="FM189" s="146">
        <v>3184660</v>
      </c>
      <c r="FN189" s="146">
        <v>3185743</v>
      </c>
      <c r="FO189" s="146">
        <v>3162943</v>
      </c>
      <c r="FP189" s="146">
        <v>3146835</v>
      </c>
      <c r="FQ189" s="146">
        <v>3159576</v>
      </c>
      <c r="FR189" s="146">
        <v>3121933</v>
      </c>
      <c r="FS189" s="146">
        <v>3121892</v>
      </c>
      <c r="FT189" s="146">
        <v>3106426</v>
      </c>
      <c r="FU189" s="146">
        <v>3173921</v>
      </c>
      <c r="FV189" s="146">
        <v>3074275</v>
      </c>
      <c r="FW189" s="139">
        <f t="shared" si="930"/>
        <v>37851370.870000005</v>
      </c>
      <c r="FX189" s="146">
        <v>3063529</v>
      </c>
      <c r="FY189" s="146">
        <v>3108621</v>
      </c>
      <c r="FZ189" s="146">
        <v>3067527</v>
      </c>
      <c r="GA189" s="146">
        <v>3055223</v>
      </c>
      <c r="GB189" s="146">
        <v>3041117</v>
      </c>
      <c r="GC189" s="146">
        <v>3016700</v>
      </c>
      <c r="GD189" s="146">
        <v>2997207</v>
      </c>
      <c r="GE189" s="146">
        <v>2992086</v>
      </c>
      <c r="GF189" s="146">
        <v>2981280</v>
      </c>
      <c r="GG189" s="146">
        <v>2972809</v>
      </c>
      <c r="GH189" s="146">
        <v>2967280.81</v>
      </c>
      <c r="GI189" s="146">
        <v>2947820.4</v>
      </c>
      <c r="GJ189" s="139">
        <f t="shared" si="932"/>
        <v>36211200.209999993</v>
      </c>
      <c r="GK189" s="146">
        <v>2935103.77</v>
      </c>
      <c r="GL189" s="146">
        <v>2917172.38</v>
      </c>
      <c r="GM189" s="146">
        <v>2904521.92</v>
      </c>
      <c r="GN189" s="146">
        <v>2894173.4</v>
      </c>
      <c r="GO189" s="146">
        <v>2875591.31</v>
      </c>
      <c r="GP189" s="146">
        <v>2406712.77</v>
      </c>
      <c r="GQ189" s="146">
        <v>2386631.86</v>
      </c>
      <c r="GR189" s="146">
        <v>2375074.4500000002</v>
      </c>
      <c r="GS189" s="146">
        <v>2371138.7999999998</v>
      </c>
      <c r="GT189" s="146">
        <v>2350099.85</v>
      </c>
      <c r="GU189" s="146">
        <v>2331308.79</v>
      </c>
      <c r="GV189" s="146">
        <v>2301474.98</v>
      </c>
      <c r="GW189" s="139">
        <f t="shared" si="934"/>
        <v>31049004.280000001</v>
      </c>
      <c r="GX189" s="146">
        <v>2310408.11</v>
      </c>
      <c r="GY189" s="146">
        <v>2304031.9900000002</v>
      </c>
      <c r="GZ189" s="146">
        <v>2279431.4900000002</v>
      </c>
      <c r="HA189" s="146">
        <v>2829078.28</v>
      </c>
      <c r="HB189" s="146">
        <v>2682479.63</v>
      </c>
      <c r="HC189" s="146">
        <v>3515072.2</v>
      </c>
      <c r="HD189" s="146">
        <v>2693776.11</v>
      </c>
      <c r="HE189" s="146">
        <v>2678050.9700000002</v>
      </c>
      <c r="HF189" s="146">
        <v>2663158.65</v>
      </c>
      <c r="HG189" s="146">
        <v>2646754.66</v>
      </c>
      <c r="HH189" s="146">
        <v>2651773.0499999998</v>
      </c>
      <c r="HI189" s="146">
        <v>2620529.0499999998</v>
      </c>
      <c r="HJ189" s="139">
        <f t="shared" si="936"/>
        <v>31874544.189999998</v>
      </c>
      <c r="HK189" s="146">
        <v>2582000.6</v>
      </c>
      <c r="HL189" s="146">
        <v>2578778.44</v>
      </c>
      <c r="HM189" s="146">
        <v>2575320.66</v>
      </c>
      <c r="HN189" s="146">
        <v>2576486.7399999993</v>
      </c>
      <c r="HO189" s="146">
        <v>5576578.9199999999</v>
      </c>
      <c r="HP189" s="146">
        <v>2540909.870000001</v>
      </c>
      <c r="HQ189" s="146">
        <v>2538718.0999999978</v>
      </c>
      <c r="HR189" s="146">
        <v>2523824.25</v>
      </c>
      <c r="HS189" s="146">
        <v>2510657.2799999998</v>
      </c>
      <c r="HT189" s="146">
        <v>2511391.62</v>
      </c>
      <c r="HU189" s="146">
        <v>2482643.0099999998</v>
      </c>
      <c r="HV189" s="146">
        <v>2471642.69</v>
      </c>
      <c r="HW189" s="139">
        <f t="shared" si="938"/>
        <v>33468952.180000003</v>
      </c>
      <c r="HX189" s="146">
        <v>2379305.5299999998</v>
      </c>
      <c r="HY189" s="146">
        <v>2397346.5</v>
      </c>
      <c r="HZ189" s="146">
        <v>2364262.29</v>
      </c>
      <c r="IA189" s="146">
        <v>2345672.11</v>
      </c>
      <c r="IB189" s="146">
        <v>2333897.54</v>
      </c>
      <c r="IC189" s="146">
        <v>2316627.91</v>
      </c>
      <c r="ID189" s="146">
        <v>2317550.4300000002</v>
      </c>
      <c r="IE189" s="146">
        <v>2307562.0299999998</v>
      </c>
      <c r="IF189" s="146">
        <v>2289657.77</v>
      </c>
      <c r="IG189" s="146">
        <v>2275393.85</v>
      </c>
      <c r="IH189" s="146">
        <v>2250797.39</v>
      </c>
      <c r="II189" s="146">
        <v>2234977.91</v>
      </c>
      <c r="IJ189" s="139">
        <f t="shared" si="940"/>
        <v>27813051.260000002</v>
      </c>
      <c r="IK189" s="146">
        <v>2233672.7400000002</v>
      </c>
      <c r="IL189" s="146">
        <v>2213779.96</v>
      </c>
      <c r="IM189" s="146">
        <v>2232192.66</v>
      </c>
      <c r="IN189" s="146">
        <v>2198252.56</v>
      </c>
      <c r="IO189" s="146">
        <v>2189307.96</v>
      </c>
      <c r="IP189" s="146">
        <v>2187092.92</v>
      </c>
      <c r="IQ189" s="146">
        <v>2170559.2000000002</v>
      </c>
      <c r="IR189" s="146">
        <v>2159855.09</v>
      </c>
      <c r="IS189" s="146">
        <v>2142648.09</v>
      </c>
      <c r="IT189" s="146">
        <v>2138933.89</v>
      </c>
      <c r="IU189" s="146">
        <v>2135848.5699999998</v>
      </c>
      <c r="IV189" s="146">
        <v>2118929.9700000002</v>
      </c>
      <c r="IW189" s="139">
        <f t="shared" si="942"/>
        <v>26121073.609999999</v>
      </c>
      <c r="IX189" s="146">
        <v>2122907.85</v>
      </c>
      <c r="IY189" s="146">
        <v>2109388.56</v>
      </c>
      <c r="IZ189" s="146">
        <v>2111799.85</v>
      </c>
      <c r="JA189" s="146">
        <v>2082417.66</v>
      </c>
      <c r="JB189" s="146">
        <v>2073766.5</v>
      </c>
      <c r="JC189" s="146">
        <v>2063788.74</v>
      </c>
      <c r="JD189" s="146">
        <v>2041060.05</v>
      </c>
      <c r="JE189" s="146">
        <v>2024966.9</v>
      </c>
      <c r="JF189" s="146">
        <v>2003823.22</v>
      </c>
      <c r="JG189" s="146">
        <v>2003108.29</v>
      </c>
      <c r="JH189" s="146">
        <v>1984196.4</v>
      </c>
      <c r="JI189" s="146">
        <v>1991092.63</v>
      </c>
      <c r="JJ189" s="139">
        <f t="shared" si="944"/>
        <v>24612316.649999999</v>
      </c>
      <c r="JK189" s="146">
        <v>1960947.48</v>
      </c>
      <c r="JL189" s="146">
        <v>2029844.62</v>
      </c>
      <c r="JM189" s="146">
        <v>1974856.58</v>
      </c>
      <c r="JN189" s="146">
        <v>1992963.99</v>
      </c>
      <c r="JO189" s="146">
        <v>1958543.34</v>
      </c>
      <c r="JP189" s="146">
        <v>1962239.88</v>
      </c>
      <c r="JQ189" s="146">
        <v>1951565.23</v>
      </c>
      <c r="JR189" s="146">
        <v>1926422.5</v>
      </c>
      <c r="JS189" s="146">
        <v>1925711.82</v>
      </c>
      <c r="JT189" s="146">
        <v>1927595.74</v>
      </c>
      <c r="JU189" s="146">
        <v>1898567.44</v>
      </c>
      <c r="JV189" s="146">
        <v>1896241.85</v>
      </c>
      <c r="JW189" s="139">
        <f t="shared" si="946"/>
        <v>23405500.470000003</v>
      </c>
      <c r="JX189" s="146">
        <v>1890716.19</v>
      </c>
      <c r="JY189" s="146">
        <v>1963508.71</v>
      </c>
      <c r="JZ189" s="146">
        <v>1902132.18</v>
      </c>
      <c r="KA189" s="146">
        <v>1900283.64</v>
      </c>
      <c r="KB189" s="146">
        <v>1876606</v>
      </c>
      <c r="KC189" s="146">
        <v>1858672.61</v>
      </c>
      <c r="KD189" s="146">
        <v>1854344.57</v>
      </c>
      <c r="KE189" s="146">
        <v>1835827.43</v>
      </c>
      <c r="KF189" s="146">
        <v>1820328.85</v>
      </c>
      <c r="KG189" s="146">
        <v>1807525.1</v>
      </c>
      <c r="KH189" s="146">
        <v>1807196.7</v>
      </c>
      <c r="KI189" s="146">
        <v>1793688.67</v>
      </c>
      <c r="KJ189" s="139">
        <f t="shared" si="948"/>
        <v>22310830.649999999</v>
      </c>
      <c r="KK189" s="146">
        <v>1784589.47</v>
      </c>
      <c r="KL189" s="146">
        <v>1886071.05</v>
      </c>
      <c r="KM189" s="146">
        <v>1814599.16</v>
      </c>
      <c r="KN189" s="146">
        <v>1795266.77</v>
      </c>
      <c r="KO189" s="146">
        <v>1760626.34</v>
      </c>
      <c r="KP189" s="146">
        <v>1755511.14</v>
      </c>
      <c r="KQ189" s="146">
        <v>1747027.39</v>
      </c>
      <c r="KR189" s="146">
        <v>1728939.09</v>
      </c>
      <c r="KS189" s="146">
        <v>1724616.45</v>
      </c>
      <c r="KT189" s="146">
        <v>1707100.09</v>
      </c>
      <c r="KU189" s="146">
        <v>1681996.72</v>
      </c>
      <c r="KV189" s="146">
        <v>1671832.75</v>
      </c>
      <c r="KW189" s="139">
        <f t="shared" si="950"/>
        <v>21058176.419999998</v>
      </c>
      <c r="KX189" s="146">
        <v>1684945.43</v>
      </c>
      <c r="KY189" s="146">
        <v>1673417.17</v>
      </c>
      <c r="KZ189" s="146">
        <v>1670987.93</v>
      </c>
      <c r="LA189" s="146">
        <v>1658652.44</v>
      </c>
      <c r="LB189" s="146">
        <v>1649307.87</v>
      </c>
      <c r="LC189" s="146">
        <v>1642703.45</v>
      </c>
      <c r="LD189" s="146">
        <v>1639670.05</v>
      </c>
      <c r="LE189" s="146">
        <v>1625807.24</v>
      </c>
      <c r="LF189" s="146">
        <v>1607659.38</v>
      </c>
      <c r="LG189" s="146">
        <v>1612688.86</v>
      </c>
      <c r="LH189" s="146">
        <v>1589006.11</v>
      </c>
      <c r="LI189" s="146">
        <v>1556996.66</v>
      </c>
      <c r="LJ189" s="139">
        <f t="shared" si="952"/>
        <v>19611842.59</v>
      </c>
      <c r="LK189" s="146">
        <v>1596912.59</v>
      </c>
      <c r="LL189" s="146">
        <v>1734111.23</v>
      </c>
      <c r="LM189" s="146">
        <v>1643909.06</v>
      </c>
      <c r="LN189" s="146">
        <v>1658422.76</v>
      </c>
      <c r="LO189" s="146">
        <v>1603056.37</v>
      </c>
      <c r="LP189" s="146">
        <v>1604983.47</v>
      </c>
      <c r="LQ189" s="146">
        <v>1592812.48</v>
      </c>
      <c r="LR189" s="146">
        <v>1596014.71</v>
      </c>
      <c r="LS189" s="146">
        <v>1646052.71</v>
      </c>
      <c r="LT189" s="146">
        <v>1564229.06</v>
      </c>
      <c r="LU189" s="146">
        <v>1563257.33</v>
      </c>
      <c r="LV189" s="146">
        <v>1540737.17</v>
      </c>
      <c r="LW189" s="139">
        <f t="shared" si="954"/>
        <v>19344498.940000005</v>
      </c>
      <c r="LX189" s="146">
        <v>1517841.65</v>
      </c>
      <c r="LY189" s="146">
        <v>1649224.87</v>
      </c>
      <c r="LZ189" s="146">
        <v>0</v>
      </c>
      <c r="MA189" s="146">
        <v>0</v>
      </c>
      <c r="MB189" s="146">
        <v>0</v>
      </c>
      <c r="MC189" s="146">
        <v>0</v>
      </c>
      <c r="MD189" s="146">
        <v>0</v>
      </c>
      <c r="ME189" s="146">
        <v>0</v>
      </c>
      <c r="MF189" s="146">
        <v>0</v>
      </c>
      <c r="MG189" s="146">
        <v>0</v>
      </c>
      <c r="MH189" s="146">
        <v>0</v>
      </c>
      <c r="MI189" s="146">
        <v>0</v>
      </c>
      <c r="MJ189" s="139">
        <f t="shared" si="956"/>
        <v>3167066.52</v>
      </c>
    </row>
    <row r="190" spans="1:348" x14ac:dyDescent="0.2">
      <c r="A190" s="58">
        <v>411405</v>
      </c>
      <c r="B190" s="46"/>
      <c r="C190" s="245" t="s">
        <v>429</v>
      </c>
      <c r="D190" s="205" t="s">
        <v>430</v>
      </c>
      <c r="E190" s="143">
        <v>804936.57152395265</v>
      </c>
      <c r="F190" s="143">
        <v>1134631.1133366716</v>
      </c>
      <c r="G190" s="143">
        <v>1352482.8910031714</v>
      </c>
      <c r="H190" s="143">
        <v>1501331.1634117845</v>
      </c>
      <c r="I190" s="143">
        <v>1537239.1921215157</v>
      </c>
      <c r="J190" s="146">
        <v>1635528.2924386582</v>
      </c>
      <c r="K190" s="139">
        <v>146206.810215323</v>
      </c>
      <c r="L190" s="139">
        <v>152574.69537639793</v>
      </c>
      <c r="M190" s="139">
        <v>152311.80103488566</v>
      </c>
      <c r="N190" s="139">
        <v>152232.51543982641</v>
      </c>
      <c r="O190" s="139">
        <v>151130.86296110833</v>
      </c>
      <c r="P190" s="139">
        <v>149670.33884159575</v>
      </c>
      <c r="Q190" s="139">
        <v>149858.12051410449</v>
      </c>
      <c r="R190" s="139">
        <v>149207.14404940745</v>
      </c>
      <c r="S190" s="139">
        <v>148593.72391921215</v>
      </c>
      <c r="T190" s="139">
        <v>147233.35002503757</v>
      </c>
      <c r="U190" s="139">
        <v>146665.83208145553</v>
      </c>
      <c r="V190" s="139">
        <v>144833.91754298113</v>
      </c>
      <c r="W190" s="139">
        <f t="shared" si="906"/>
        <v>1790519.1120013352</v>
      </c>
      <c r="X190" s="146">
        <v>150413.1196795193</v>
      </c>
      <c r="Y190" s="146">
        <v>156856.11750959774</v>
      </c>
      <c r="Z190" s="146">
        <v>155554.16458020365</v>
      </c>
      <c r="AA190" s="146">
        <v>153484.3932565515</v>
      </c>
      <c r="AB190" s="146">
        <v>154840.59422467035</v>
      </c>
      <c r="AC190" s="146">
        <v>152783.34167918545</v>
      </c>
      <c r="AD190" s="146">
        <v>153768.15222834254</v>
      </c>
      <c r="AE190" s="139">
        <v>155825.40477382741</v>
      </c>
      <c r="AF190" s="146">
        <v>155728.70973126357</v>
      </c>
      <c r="AG190" s="139">
        <v>154490.06843598731</v>
      </c>
      <c r="AH190" s="146">
        <v>156918.711400434</v>
      </c>
      <c r="AI190" s="146">
        <v>154335.67017192458</v>
      </c>
      <c r="AJ190" s="139">
        <f t="shared" si="908"/>
        <v>1854998.4476715073</v>
      </c>
      <c r="AK190" s="146">
        <v>162201.63578701386</v>
      </c>
      <c r="AL190" s="146">
        <v>163315.80704389917</v>
      </c>
      <c r="AM190" s="146">
        <v>161746.78684693709</v>
      </c>
      <c r="AN190" s="146">
        <v>159460.02336838591</v>
      </c>
      <c r="AO190" s="146">
        <v>159685.36137539643</v>
      </c>
      <c r="AP190" s="146">
        <v>158750.62593890837</v>
      </c>
      <c r="AQ190" s="146">
        <v>163278.25070939743</v>
      </c>
      <c r="AR190" s="146">
        <v>161112.50208646304</v>
      </c>
      <c r="AS190" s="146">
        <v>159485.06092472043</v>
      </c>
      <c r="AT190" s="146">
        <v>160006.67668168922</v>
      </c>
      <c r="AU190" s="146">
        <v>160478.21732598898</v>
      </c>
      <c r="AV190" s="146">
        <v>159722.91770989817</v>
      </c>
      <c r="AW190" s="139">
        <f t="shared" si="910"/>
        <v>1929243.8657986983</v>
      </c>
      <c r="AX190" s="146">
        <v>157273.41011517277</v>
      </c>
      <c r="AY190" s="146">
        <v>166683.35837088968</v>
      </c>
      <c r="AZ190" s="146">
        <v>163808.21231847772</v>
      </c>
      <c r="BA190" s="146">
        <v>162472.87598063765</v>
      </c>
      <c r="BB190" s="146">
        <v>161325.3213153063</v>
      </c>
      <c r="BC190" s="146">
        <v>162739.94324820567</v>
      </c>
      <c r="BD190" s="146">
        <v>161817.72658988484</v>
      </c>
      <c r="BE190" s="146">
        <v>161746.78684693709</v>
      </c>
      <c r="BF190" s="146">
        <v>197291.77098981806</v>
      </c>
      <c r="BG190" s="146">
        <v>170872.97613086298</v>
      </c>
      <c r="BH190" s="146">
        <v>169700.38390919715</v>
      </c>
      <c r="BI190" s="139">
        <v>168331.66416291104</v>
      </c>
      <c r="BJ190" s="139">
        <f t="shared" si="912"/>
        <v>2004064.4299783006</v>
      </c>
      <c r="BK190" s="146">
        <v>167956.10081789352</v>
      </c>
      <c r="BL190" s="146">
        <v>172771.65748622935</v>
      </c>
      <c r="BM190" s="146">
        <v>171594.89233850778</v>
      </c>
      <c r="BN190" s="146">
        <v>170622.60056751798</v>
      </c>
      <c r="BO190" s="146">
        <v>170063.42847604741</v>
      </c>
      <c r="BP190" s="146">
        <v>170847.93857452847</v>
      </c>
      <c r="BQ190" s="146">
        <v>168385.9122016358</v>
      </c>
      <c r="BR190" s="146">
        <v>168344.1829410783</v>
      </c>
      <c r="BS190" s="146">
        <v>168160.57419462528</v>
      </c>
      <c r="BT190" s="146">
        <v>163457.68652979471</v>
      </c>
      <c r="BU190" s="146">
        <v>164722.08312468702</v>
      </c>
      <c r="BV190" s="146">
        <v>160766.14922383576</v>
      </c>
      <c r="BW190" s="139">
        <f t="shared" si="914"/>
        <v>2017693.2064763813</v>
      </c>
      <c r="BX190" s="146">
        <v>159977.46619929897</v>
      </c>
      <c r="BY190" s="146">
        <v>159209.64780504091</v>
      </c>
      <c r="BZ190" s="146">
        <v>166495.57669838093</v>
      </c>
      <c r="CA190" s="146">
        <v>161467.20080120181</v>
      </c>
      <c r="CB190" s="146">
        <v>161216.8252378568</v>
      </c>
      <c r="CC190" s="146">
        <v>158909.1971290269</v>
      </c>
      <c r="CD190" s="146">
        <v>158341.67918544484</v>
      </c>
      <c r="CE190" s="146">
        <v>160044.23301619096</v>
      </c>
      <c r="CF190" s="146">
        <v>158116.34117843435</v>
      </c>
      <c r="CG190" s="146">
        <v>158333.33333333334</v>
      </c>
      <c r="CH190" s="146">
        <v>158153.89751293609</v>
      </c>
      <c r="CI190" s="146">
        <v>152900.18360874645</v>
      </c>
      <c r="CJ190" s="139">
        <f t="shared" si="916"/>
        <v>1913165.5817058925</v>
      </c>
      <c r="CK190" s="146">
        <v>156284.42663995994</v>
      </c>
      <c r="CL190" s="146">
        <v>158592.05474878984</v>
      </c>
      <c r="CM190" s="146">
        <v>159747.95526623269</v>
      </c>
      <c r="CN190" s="146">
        <v>155474.87898514437</v>
      </c>
      <c r="CO190" s="146">
        <v>150091.80437322654</v>
      </c>
      <c r="CP190" s="146">
        <v>155015.85711901187</v>
      </c>
      <c r="CQ190" s="146">
        <v>154306.4596895343</v>
      </c>
      <c r="CR190" s="146">
        <v>150580.03672174932</v>
      </c>
      <c r="CS190" s="146">
        <v>151055.75029210481</v>
      </c>
      <c r="CT190" s="146">
        <v>149691.20347187447</v>
      </c>
      <c r="CU190" s="146">
        <v>148773.1597396094</v>
      </c>
      <c r="CV190" s="146">
        <v>149937.40610916377</v>
      </c>
      <c r="CW190" s="139">
        <f t="shared" si="918"/>
        <v>1839550.9931564012</v>
      </c>
      <c r="CX190" s="146">
        <v>148097.14571857787</v>
      </c>
      <c r="CY190" s="146">
        <v>145843.76564847273</v>
      </c>
      <c r="CZ190" s="146">
        <v>149557.66983809049</v>
      </c>
      <c r="DA190" s="146">
        <v>148835.75363044569</v>
      </c>
      <c r="DB190" s="146">
        <v>149465.86546486398</v>
      </c>
      <c r="DC190" s="146">
        <v>147642.2967785011</v>
      </c>
      <c r="DD190" s="146">
        <v>146603.23819061927</v>
      </c>
      <c r="DE190" s="146">
        <v>144420.79786346186</v>
      </c>
      <c r="DF190" s="146">
        <v>145351.36037389419</v>
      </c>
      <c r="DG190" s="146">
        <v>143152.22834251379</v>
      </c>
      <c r="DH190" s="146">
        <v>145555.83375062593</v>
      </c>
      <c r="DI190" s="146">
        <v>141249.37406109166</v>
      </c>
      <c r="DJ190" s="139">
        <f t="shared" si="920"/>
        <v>1755775.3296611584</v>
      </c>
      <c r="DK190" s="146">
        <v>141382.90769487564</v>
      </c>
      <c r="DL190" s="146">
        <v>143561.17509597732</v>
      </c>
      <c r="DM190" s="146">
        <v>140556.66833583708</v>
      </c>
      <c r="DN190" s="146">
        <v>140514.93907527957</v>
      </c>
      <c r="DO190" s="146">
        <v>140811.21682523788</v>
      </c>
      <c r="DP190" s="146">
        <v>140619.26222667337</v>
      </c>
      <c r="DQ190" s="146">
        <v>138315.80704389917</v>
      </c>
      <c r="DR190" s="146">
        <v>137631.44717075615</v>
      </c>
      <c r="DS190" s="146">
        <v>133792.35519946588</v>
      </c>
      <c r="DT190" s="146">
        <v>136254.38157235854</v>
      </c>
      <c r="DU190" s="146">
        <v>150867.96861959607</v>
      </c>
      <c r="DV190" s="146">
        <v>134852.27841762645</v>
      </c>
      <c r="DW190" s="139">
        <f t="shared" si="922"/>
        <v>1679160.4072775831</v>
      </c>
      <c r="DX190" s="146">
        <v>133947</v>
      </c>
      <c r="DY190" s="146">
        <v>140510</v>
      </c>
      <c r="DZ190" s="146">
        <v>135808.74</v>
      </c>
      <c r="EA190" s="146">
        <v>136028.92000000001</v>
      </c>
      <c r="EB190" s="146">
        <v>134279</v>
      </c>
      <c r="EC190" s="146">
        <v>133306.17000000001</v>
      </c>
      <c r="ED190" s="146">
        <v>132047.23000000001</v>
      </c>
      <c r="EE190" s="146">
        <v>130203.3</v>
      </c>
      <c r="EF190" s="146">
        <v>129206.98</v>
      </c>
      <c r="EG190" s="146">
        <v>127917.06</v>
      </c>
      <c r="EH190" s="146">
        <v>154343.65</v>
      </c>
      <c r="EI190" s="146">
        <v>127391</v>
      </c>
      <c r="EJ190" s="139">
        <f t="shared" si="924"/>
        <v>1614989.05</v>
      </c>
      <c r="EK190" s="146">
        <v>129468.7</v>
      </c>
      <c r="EL190" s="146">
        <v>135110</v>
      </c>
      <c r="EM190" s="146">
        <v>130782</v>
      </c>
      <c r="EN190" s="146">
        <v>130618</v>
      </c>
      <c r="EO190" s="146">
        <v>129807</v>
      </c>
      <c r="EP190" s="146">
        <v>128329</v>
      </c>
      <c r="EQ190" s="146">
        <v>111683</v>
      </c>
      <c r="ER190" s="146">
        <v>110660.87</v>
      </c>
      <c r="ES190" s="146">
        <v>110406</v>
      </c>
      <c r="ET190" s="146">
        <v>108251</v>
      </c>
      <c r="EU190" s="146">
        <v>162618</v>
      </c>
      <c r="EV190" s="146">
        <v>113436</v>
      </c>
      <c r="EW190" s="139">
        <f t="shared" si="926"/>
        <v>1501169.5699999998</v>
      </c>
      <c r="EX190" s="146">
        <v>111642</v>
      </c>
      <c r="EY190" s="146">
        <v>118237</v>
      </c>
      <c r="EZ190" s="146">
        <v>113526</v>
      </c>
      <c r="FA190" s="146">
        <v>112868</v>
      </c>
      <c r="FB190" s="146">
        <v>112327</v>
      </c>
      <c r="FC190" s="146">
        <v>110417</v>
      </c>
      <c r="FD190" s="146">
        <v>109992</v>
      </c>
      <c r="FE190" s="146">
        <v>109064</v>
      </c>
      <c r="FF190" s="146">
        <v>108761</v>
      </c>
      <c r="FG190" s="146">
        <v>108810.85</v>
      </c>
      <c r="FH190" s="146">
        <v>106046</v>
      </c>
      <c r="FI190" s="146">
        <v>106582</v>
      </c>
      <c r="FJ190" s="139">
        <f t="shared" si="928"/>
        <v>1328272.8500000001</v>
      </c>
      <c r="FK190" s="146">
        <v>104918.44</v>
      </c>
      <c r="FL190" s="146">
        <v>105654.58</v>
      </c>
      <c r="FM190" s="146">
        <v>104379</v>
      </c>
      <c r="FN190" s="146">
        <v>102819</v>
      </c>
      <c r="FO190" s="146">
        <v>114040</v>
      </c>
      <c r="FP190" s="146">
        <v>100670</v>
      </c>
      <c r="FQ190" s="146">
        <v>100197</v>
      </c>
      <c r="FR190" s="146">
        <v>100428</v>
      </c>
      <c r="FS190" s="146">
        <v>100319</v>
      </c>
      <c r="FT190" s="146">
        <v>100017</v>
      </c>
      <c r="FU190" s="146">
        <v>4245</v>
      </c>
      <c r="FV190" s="146">
        <v>4021</v>
      </c>
      <c r="FW190" s="139">
        <f t="shared" si="930"/>
        <v>1041708.02</v>
      </c>
      <c r="FX190" s="146">
        <v>3804</v>
      </c>
      <c r="FY190" s="146">
        <v>3838</v>
      </c>
      <c r="FZ190" s="146">
        <v>3821</v>
      </c>
      <c r="GA190" s="146">
        <v>3821</v>
      </c>
      <c r="GB190" s="146">
        <v>578</v>
      </c>
      <c r="GC190" s="146">
        <v>5885</v>
      </c>
      <c r="GD190" s="146">
        <v>3231</v>
      </c>
      <c r="GE190" s="146">
        <v>3231</v>
      </c>
      <c r="GF190" s="146">
        <v>3231</v>
      </c>
      <c r="GG190" s="146">
        <v>3231</v>
      </c>
      <c r="GH190" s="146">
        <v>3231.48</v>
      </c>
      <c r="GI190" s="146">
        <v>2803.07</v>
      </c>
      <c r="GJ190" s="139">
        <f t="shared" si="932"/>
        <v>40705.549999999996</v>
      </c>
      <c r="GK190" s="146">
        <v>886.94</v>
      </c>
      <c r="GL190" s="146">
        <v>886.94</v>
      </c>
      <c r="GM190" s="146">
        <v>886.94</v>
      </c>
      <c r="GN190" s="146">
        <v>886.94</v>
      </c>
      <c r="GO190" s="146">
        <v>886.94</v>
      </c>
      <c r="GP190" s="146">
        <v>886.94</v>
      </c>
      <c r="GQ190" s="146">
        <v>886.94</v>
      </c>
      <c r="GR190" s="146">
        <v>886.94</v>
      </c>
      <c r="GS190" s="146">
        <v>886.94</v>
      </c>
      <c r="GT190" s="146">
        <v>777.56</v>
      </c>
      <c r="GU190" s="146">
        <v>777.56</v>
      </c>
      <c r="GV190" s="146">
        <v>777.56</v>
      </c>
      <c r="GW190" s="139">
        <f t="shared" si="934"/>
        <v>10315.140000000001</v>
      </c>
      <c r="GX190" s="146">
        <v>777.56</v>
      </c>
      <c r="GY190" s="146">
        <v>779.06</v>
      </c>
      <c r="GZ190" s="146">
        <v>1280.9000000000001</v>
      </c>
      <c r="HA190" s="146">
        <v>862.12</v>
      </c>
      <c r="HB190" s="146">
        <v>862.12</v>
      </c>
      <c r="HC190" s="146">
        <v>862.12</v>
      </c>
      <c r="HD190" s="146">
        <v>862.12</v>
      </c>
      <c r="HE190" s="146">
        <v>862.12</v>
      </c>
      <c r="HF190" s="146">
        <v>862.12</v>
      </c>
      <c r="HG190" s="146">
        <v>668.83</v>
      </c>
      <c r="HH190" s="146">
        <v>1055.4100000000001</v>
      </c>
      <c r="HI190" s="146">
        <v>862.12</v>
      </c>
      <c r="HJ190" s="139">
        <f t="shared" si="936"/>
        <v>10596.6</v>
      </c>
      <c r="HK190" s="146">
        <v>862.12</v>
      </c>
      <c r="HL190" s="146">
        <v>862.12</v>
      </c>
      <c r="HM190" s="146">
        <v>862.12000000000012</v>
      </c>
      <c r="HN190" s="146">
        <v>862.11999999999989</v>
      </c>
      <c r="HO190" s="146">
        <v>342.59000000000015</v>
      </c>
      <c r="HP190" s="146">
        <v>361.28999999999951</v>
      </c>
      <c r="HQ190" s="146">
        <v>342.59000000000015</v>
      </c>
      <c r="HR190" s="146">
        <v>342.59</v>
      </c>
      <c r="HS190" s="146">
        <v>342.59</v>
      </c>
      <c r="HT190" s="146">
        <v>342.59</v>
      </c>
      <c r="HU190" s="146">
        <v>342.59</v>
      </c>
      <c r="HV190" s="146">
        <v>342.59</v>
      </c>
      <c r="HW190" s="139">
        <f t="shared" si="938"/>
        <v>6207.9000000000005</v>
      </c>
      <c r="HX190" s="146">
        <v>0</v>
      </c>
      <c r="HY190" s="146">
        <v>0</v>
      </c>
      <c r="HZ190" s="146">
        <v>0</v>
      </c>
      <c r="IA190" s="146">
        <v>0</v>
      </c>
      <c r="IB190" s="146">
        <v>0</v>
      </c>
      <c r="IC190" s="146">
        <v>0</v>
      </c>
      <c r="ID190" s="146">
        <v>0</v>
      </c>
      <c r="IE190" s="146">
        <v>0</v>
      </c>
      <c r="IF190" s="146">
        <v>0</v>
      </c>
      <c r="IG190" s="146">
        <v>0</v>
      </c>
      <c r="IH190" s="146">
        <v>0</v>
      </c>
      <c r="II190" s="146">
        <v>0</v>
      </c>
      <c r="IJ190" s="139">
        <f t="shared" si="940"/>
        <v>0</v>
      </c>
      <c r="IK190" s="146">
        <v>0</v>
      </c>
      <c r="IL190" s="146">
        <v>0</v>
      </c>
      <c r="IM190" s="146">
        <v>0</v>
      </c>
      <c r="IN190" s="146">
        <v>0</v>
      </c>
      <c r="IO190" s="146">
        <v>0</v>
      </c>
      <c r="IP190" s="146">
        <v>0</v>
      </c>
      <c r="IQ190" s="146">
        <v>0</v>
      </c>
      <c r="IR190" s="146">
        <v>0</v>
      </c>
      <c r="IS190" s="146">
        <v>0</v>
      </c>
      <c r="IT190" s="146">
        <v>0</v>
      </c>
      <c r="IU190" s="146">
        <v>0</v>
      </c>
      <c r="IV190" s="146">
        <v>0</v>
      </c>
      <c r="IW190" s="139">
        <f t="shared" si="942"/>
        <v>0</v>
      </c>
      <c r="IX190" s="146">
        <v>0</v>
      </c>
      <c r="IY190" s="146">
        <v>0</v>
      </c>
      <c r="IZ190" s="146">
        <v>0</v>
      </c>
      <c r="JA190" s="146">
        <v>0</v>
      </c>
      <c r="JB190" s="146">
        <v>0</v>
      </c>
      <c r="JC190" s="146">
        <v>0</v>
      </c>
      <c r="JD190" s="146">
        <v>0</v>
      </c>
      <c r="JE190" s="146">
        <v>0</v>
      </c>
      <c r="JF190" s="146">
        <v>0</v>
      </c>
      <c r="JG190" s="146">
        <v>0</v>
      </c>
      <c r="JH190" s="146">
        <v>0</v>
      </c>
      <c r="JI190" s="146">
        <v>0</v>
      </c>
      <c r="JJ190" s="139">
        <f t="shared" si="944"/>
        <v>0</v>
      </c>
      <c r="JK190" s="146">
        <v>0</v>
      </c>
      <c r="JL190" s="146">
        <v>0</v>
      </c>
      <c r="JM190" s="146">
        <v>0</v>
      </c>
      <c r="JN190" s="146">
        <v>0</v>
      </c>
      <c r="JO190" s="146">
        <v>0</v>
      </c>
      <c r="JP190" s="146">
        <v>0</v>
      </c>
      <c r="JQ190" s="146">
        <v>0</v>
      </c>
      <c r="JR190" s="146">
        <v>0</v>
      </c>
      <c r="JS190" s="146">
        <v>0</v>
      </c>
      <c r="JT190" s="146">
        <v>0</v>
      </c>
      <c r="JU190" s="146">
        <v>0</v>
      </c>
      <c r="JV190" s="146">
        <v>0</v>
      </c>
      <c r="JW190" s="139">
        <f t="shared" si="946"/>
        <v>0</v>
      </c>
      <c r="JX190" s="146">
        <v>0</v>
      </c>
      <c r="JY190" s="146">
        <v>0</v>
      </c>
      <c r="JZ190" s="146">
        <v>0</v>
      </c>
      <c r="KA190" s="146">
        <v>0</v>
      </c>
      <c r="KB190" s="146">
        <v>0</v>
      </c>
      <c r="KC190" s="146">
        <v>0</v>
      </c>
      <c r="KD190" s="146">
        <v>0</v>
      </c>
      <c r="KE190" s="146">
        <v>0</v>
      </c>
      <c r="KF190" s="146">
        <v>0</v>
      </c>
      <c r="KG190" s="146">
        <v>0</v>
      </c>
      <c r="KH190" s="146">
        <v>0</v>
      </c>
      <c r="KI190" s="146">
        <v>0</v>
      </c>
      <c r="KJ190" s="139">
        <f t="shared" si="948"/>
        <v>0</v>
      </c>
      <c r="KK190" s="146">
        <v>0</v>
      </c>
      <c r="KL190" s="146">
        <v>0</v>
      </c>
      <c r="KM190" s="146">
        <v>0</v>
      </c>
      <c r="KN190" s="146">
        <v>0</v>
      </c>
      <c r="KO190" s="146">
        <v>0</v>
      </c>
      <c r="KP190" s="146">
        <v>0</v>
      </c>
      <c r="KQ190" s="146">
        <v>0</v>
      </c>
      <c r="KR190" s="146">
        <v>0</v>
      </c>
      <c r="KS190" s="146">
        <v>0</v>
      </c>
      <c r="KT190" s="146">
        <v>0</v>
      </c>
      <c r="KU190" s="146">
        <v>0</v>
      </c>
      <c r="KV190" s="146">
        <v>0</v>
      </c>
      <c r="KW190" s="139">
        <f t="shared" si="950"/>
        <v>0</v>
      </c>
      <c r="KX190" s="146">
        <v>0</v>
      </c>
      <c r="KY190" s="146">
        <v>0</v>
      </c>
      <c r="KZ190" s="146">
        <v>0</v>
      </c>
      <c r="LA190" s="146">
        <v>0</v>
      </c>
      <c r="LB190" s="146">
        <v>0</v>
      </c>
      <c r="LC190" s="146">
        <v>0</v>
      </c>
      <c r="LD190" s="146">
        <v>0</v>
      </c>
      <c r="LE190" s="146">
        <v>0</v>
      </c>
      <c r="LF190" s="146">
        <v>0</v>
      </c>
      <c r="LG190" s="146">
        <v>0</v>
      </c>
      <c r="LH190" s="146">
        <v>0</v>
      </c>
      <c r="LI190" s="146">
        <v>0</v>
      </c>
      <c r="LJ190" s="139">
        <f t="shared" si="952"/>
        <v>0</v>
      </c>
      <c r="LK190" s="146">
        <v>0</v>
      </c>
      <c r="LL190" s="146">
        <v>0</v>
      </c>
      <c r="LM190" s="146">
        <v>0</v>
      </c>
      <c r="LN190" s="146">
        <v>0</v>
      </c>
      <c r="LO190" s="146">
        <v>0</v>
      </c>
      <c r="LP190" s="146">
        <v>0</v>
      </c>
      <c r="LQ190" s="146">
        <v>0</v>
      </c>
      <c r="LR190" s="146">
        <v>0</v>
      </c>
      <c r="LS190" s="146">
        <v>0</v>
      </c>
      <c r="LT190" s="146">
        <v>0</v>
      </c>
      <c r="LU190" s="146">
        <v>0</v>
      </c>
      <c r="LV190" s="146">
        <v>0</v>
      </c>
      <c r="LW190" s="139">
        <f t="shared" si="954"/>
        <v>0</v>
      </c>
      <c r="LX190" s="146">
        <v>0</v>
      </c>
      <c r="LY190" s="146">
        <v>0</v>
      </c>
      <c r="LZ190" s="146">
        <v>0</v>
      </c>
      <c r="MA190" s="146">
        <v>0</v>
      </c>
      <c r="MB190" s="146">
        <v>0</v>
      </c>
      <c r="MC190" s="146">
        <v>0</v>
      </c>
      <c r="MD190" s="146">
        <v>0</v>
      </c>
      <c r="ME190" s="146">
        <v>0</v>
      </c>
      <c r="MF190" s="146">
        <v>0</v>
      </c>
      <c r="MG190" s="146">
        <v>0</v>
      </c>
      <c r="MH190" s="146">
        <v>0</v>
      </c>
      <c r="MI190" s="146">
        <v>0</v>
      </c>
      <c r="MJ190" s="139">
        <f t="shared" si="956"/>
        <v>0</v>
      </c>
    </row>
    <row r="191" spans="1:348" x14ac:dyDescent="0.2">
      <c r="A191" s="58">
        <v>411406</v>
      </c>
      <c r="B191" s="46"/>
      <c r="C191" s="245" t="s">
        <v>431</v>
      </c>
      <c r="D191" s="205" t="s">
        <v>432</v>
      </c>
      <c r="E191" s="143">
        <v>9498280.7544650305</v>
      </c>
      <c r="F191" s="143">
        <v>9012627.2742447015</v>
      </c>
      <c r="G191" s="143">
        <v>10702462.026372895</v>
      </c>
      <c r="H191" s="143">
        <v>36247053.914204642</v>
      </c>
      <c r="I191" s="143">
        <v>42557477.883491904</v>
      </c>
      <c r="J191" s="146">
        <v>46081309.464196295</v>
      </c>
      <c r="K191" s="139">
        <v>3728363.3784009349</v>
      </c>
      <c r="L191" s="139">
        <v>4394587.7149056923</v>
      </c>
      <c r="M191" s="139">
        <v>4667793.3567017196</v>
      </c>
      <c r="N191" s="139">
        <v>4447834.2513770657</v>
      </c>
      <c r="O191" s="139">
        <v>4246690.8696377901</v>
      </c>
      <c r="P191" s="139">
        <v>4341841.9295610087</v>
      </c>
      <c r="Q191" s="139">
        <v>4355833.7506259391</v>
      </c>
      <c r="R191" s="139">
        <v>4188482.7240861296</v>
      </c>
      <c r="S191" s="139">
        <v>4370484.8940076781</v>
      </c>
      <c r="T191" s="139">
        <v>4324515.9405775331</v>
      </c>
      <c r="U191" s="139">
        <v>4455645.9689534307</v>
      </c>
      <c r="V191" s="139">
        <v>4262639.7930228673</v>
      </c>
      <c r="W191" s="139">
        <f t="shared" si="906"/>
        <v>51784714.571857795</v>
      </c>
      <c r="X191" s="146">
        <v>4469362.3768986817</v>
      </c>
      <c r="Y191" s="146">
        <v>4768260.7244199635</v>
      </c>
      <c r="Z191" s="146">
        <v>4882945.2512101484</v>
      </c>
      <c r="AA191" s="146">
        <v>4581534.8022033051</v>
      </c>
      <c r="AB191" s="146">
        <v>4764609.4141211826</v>
      </c>
      <c r="AC191" s="146">
        <v>4720100.9848105498</v>
      </c>
      <c r="AD191" s="146">
        <v>4890101.819395761</v>
      </c>
      <c r="AE191" s="139">
        <v>4838703.8891670844</v>
      </c>
      <c r="AF191" s="146">
        <v>4938359.0469036894</v>
      </c>
      <c r="AG191" s="139">
        <v>5109301.4521782678</v>
      </c>
      <c r="AH191" s="146">
        <v>4949365.7152395267</v>
      </c>
      <c r="AI191" s="146">
        <v>5184172.0914705396</v>
      </c>
      <c r="AJ191" s="139">
        <f t="shared" si="908"/>
        <v>58096817.568018705</v>
      </c>
      <c r="AK191" s="146">
        <v>5277457.8534468375</v>
      </c>
      <c r="AL191" s="146">
        <v>5066508.0954765482</v>
      </c>
      <c r="AM191" s="146">
        <v>5408888.3324987479</v>
      </c>
      <c r="AN191" s="146">
        <v>5140281.255216158</v>
      </c>
      <c r="AO191" s="146">
        <v>5236696.7117342679</v>
      </c>
      <c r="AP191" s="146">
        <v>5221978.8015356371</v>
      </c>
      <c r="AQ191" s="146">
        <v>5481534.8022033051</v>
      </c>
      <c r="AR191" s="146">
        <v>5291069.9382406948</v>
      </c>
      <c r="AS191" s="146">
        <v>5349048.5728592891</v>
      </c>
      <c r="AT191" s="146">
        <v>5444633.6170923049</v>
      </c>
      <c r="AU191" s="146">
        <v>5325329.6611584043</v>
      </c>
      <c r="AV191" s="146">
        <v>5384505.9255549992</v>
      </c>
      <c r="AW191" s="139">
        <f t="shared" si="910"/>
        <v>63627933.56701719</v>
      </c>
      <c r="AX191" s="146">
        <v>5335302.9544316474</v>
      </c>
      <c r="AY191" s="146">
        <v>5784556.0006676689</v>
      </c>
      <c r="AZ191" s="146">
        <v>5806171.7576364558</v>
      </c>
      <c r="BA191" s="146">
        <v>5772867.6347855115</v>
      </c>
      <c r="BB191" s="146">
        <v>5640702.7207477884</v>
      </c>
      <c r="BC191" s="146">
        <v>5816178.4343181448</v>
      </c>
      <c r="BD191" s="146">
        <v>5683057.9202136537</v>
      </c>
      <c r="BE191" s="146">
        <v>5784948.2557169097</v>
      </c>
      <c r="BF191" s="146">
        <v>6091645.8020363878</v>
      </c>
      <c r="BG191" s="146">
        <v>6106317.8100484069</v>
      </c>
      <c r="BH191" s="146">
        <v>6132294.2747454513</v>
      </c>
      <c r="BI191" s="139">
        <v>6238178.1004840592</v>
      </c>
      <c r="BJ191" s="139">
        <f t="shared" si="912"/>
        <v>70192221.665832087</v>
      </c>
      <c r="BK191" s="146">
        <v>6145714.4049407449</v>
      </c>
      <c r="BL191" s="146">
        <v>6363791.5206142552</v>
      </c>
      <c r="BM191" s="146">
        <v>6658537.8067100653</v>
      </c>
      <c r="BN191" s="146">
        <v>6617159.0719412453</v>
      </c>
      <c r="BO191" s="146">
        <v>6684568.5194458356</v>
      </c>
      <c r="BP191" s="146">
        <v>6647362.7107327664</v>
      </c>
      <c r="BQ191" s="146">
        <v>6579260.5575029207</v>
      </c>
      <c r="BR191" s="146">
        <v>6474332.3318310808</v>
      </c>
      <c r="BS191" s="146">
        <v>6694066.0991487242</v>
      </c>
      <c r="BT191" s="146">
        <v>6597980.3037890168</v>
      </c>
      <c r="BU191" s="146">
        <v>6696640.7945251213</v>
      </c>
      <c r="BV191" s="146">
        <v>6678154.7320981473</v>
      </c>
      <c r="BW191" s="139">
        <f t="shared" si="914"/>
        <v>78837568.853279918</v>
      </c>
      <c r="BX191" s="146">
        <v>6559547.6548155565</v>
      </c>
      <c r="BY191" s="146">
        <v>6666837.7566349525</v>
      </c>
      <c r="BZ191" s="146">
        <v>7067255.0492405277</v>
      </c>
      <c r="CA191" s="146">
        <v>7115548.3224837258</v>
      </c>
      <c r="CB191" s="146">
        <v>7096695.0425638463</v>
      </c>
      <c r="CC191" s="146">
        <v>7009831.4137873482</v>
      </c>
      <c r="CD191" s="146">
        <v>7149607.7449507602</v>
      </c>
      <c r="CE191" s="146">
        <v>7076869.4708729759</v>
      </c>
      <c r="CF191" s="146">
        <v>7588683.0245368052</v>
      </c>
      <c r="CG191" s="146">
        <v>7469687.8651310299</v>
      </c>
      <c r="CH191" s="146">
        <v>6814555.1660824576</v>
      </c>
      <c r="CI191" s="146">
        <v>7160106.8269070275</v>
      </c>
      <c r="CJ191" s="139">
        <f t="shared" si="916"/>
        <v>84775225.338007003</v>
      </c>
      <c r="CK191" s="146">
        <v>7172325.1543982644</v>
      </c>
      <c r="CL191" s="146">
        <v>7587381.0716074109</v>
      </c>
      <c r="CM191" s="146">
        <v>7590314.6386246048</v>
      </c>
      <c r="CN191" s="146">
        <v>7540464.8639626112</v>
      </c>
      <c r="CO191" s="146">
        <v>7199098.6479719589</v>
      </c>
      <c r="CP191" s="146">
        <v>7451414.6219328996</v>
      </c>
      <c r="CQ191" s="146">
        <v>7949824.7371056583</v>
      </c>
      <c r="CR191" s="146">
        <v>7619875.6468035392</v>
      </c>
      <c r="CS191" s="146">
        <v>7632014.6886997167</v>
      </c>
      <c r="CT191" s="146">
        <v>7703663.8290769486</v>
      </c>
      <c r="CU191" s="146">
        <v>7573531.1300283764</v>
      </c>
      <c r="CV191" s="146">
        <v>7444107.8284092806</v>
      </c>
      <c r="CW191" s="139">
        <f t="shared" si="918"/>
        <v>90464016.858621284</v>
      </c>
      <c r="CX191" s="146">
        <v>7342325.9889834756</v>
      </c>
      <c r="CY191" s="146">
        <v>7376139.2088132203</v>
      </c>
      <c r="CZ191" s="146">
        <v>7644262.2266733442</v>
      </c>
      <c r="DA191" s="146">
        <v>7878163.0779502597</v>
      </c>
      <c r="DB191" s="146">
        <v>7790135.2028042069</v>
      </c>
      <c r="DC191" s="146">
        <v>7995914.705391421</v>
      </c>
      <c r="DD191" s="146">
        <v>8001352.0280420631</v>
      </c>
      <c r="DE191" s="146">
        <v>7827662.3268235689</v>
      </c>
      <c r="DF191" s="146">
        <v>7944679.5192789184</v>
      </c>
      <c r="DG191" s="146">
        <v>7809460.0233683856</v>
      </c>
      <c r="DH191" s="146">
        <v>8075567.5179435825</v>
      </c>
      <c r="DI191" s="146">
        <v>7975229.5109330667</v>
      </c>
      <c r="DJ191" s="139">
        <f t="shared" si="920"/>
        <v>93660891.337005511</v>
      </c>
      <c r="DK191" s="146">
        <v>8131484.7270906363</v>
      </c>
      <c r="DL191" s="146">
        <v>7900721.9162076451</v>
      </c>
      <c r="DM191" s="146">
        <v>7943582.0397262573</v>
      </c>
      <c r="DN191" s="146">
        <v>8089183.775663496</v>
      </c>
      <c r="DO191" s="146">
        <v>8181881.1550659332</v>
      </c>
      <c r="DP191" s="146">
        <v>8187464.5301285265</v>
      </c>
      <c r="DQ191" s="146">
        <v>8031276.0807878487</v>
      </c>
      <c r="DR191" s="146">
        <v>7997487.8985144384</v>
      </c>
      <c r="DS191" s="146">
        <v>8084151.2268402614</v>
      </c>
      <c r="DT191" s="146">
        <v>8021206.8102153232</v>
      </c>
      <c r="DU191" s="146">
        <v>8944516.7751627453</v>
      </c>
      <c r="DV191" s="146">
        <v>8020117.6765147727</v>
      </c>
      <c r="DW191" s="139">
        <f t="shared" si="922"/>
        <v>97533074.611917868</v>
      </c>
      <c r="DX191" s="146">
        <v>8083574</v>
      </c>
      <c r="DY191" s="146">
        <v>8500669</v>
      </c>
      <c r="DZ191" s="146">
        <v>8551895.8499999996</v>
      </c>
      <c r="EA191" s="146">
        <v>8584198.5199999996</v>
      </c>
      <c r="EB191" s="146">
        <v>8570561</v>
      </c>
      <c r="EC191" s="146">
        <v>8586806.9600000009</v>
      </c>
      <c r="ED191" s="146">
        <v>8679050.0800000001</v>
      </c>
      <c r="EE191" s="146">
        <v>8539121.8499999996</v>
      </c>
      <c r="EF191" s="146">
        <v>8325914.9000000004</v>
      </c>
      <c r="EG191" s="146">
        <v>8438086.2599999998</v>
      </c>
      <c r="EH191" s="146">
        <v>10313472.619999999</v>
      </c>
      <c r="EI191" s="146">
        <v>8523294</v>
      </c>
      <c r="EJ191" s="139">
        <f t="shared" si="924"/>
        <v>103696645.04000002</v>
      </c>
      <c r="EK191" s="146">
        <v>8755462.8699999992</v>
      </c>
      <c r="EL191" s="146">
        <v>9000574</v>
      </c>
      <c r="EM191" s="146">
        <v>8924227</v>
      </c>
      <c r="EN191" s="146">
        <v>9073633</v>
      </c>
      <c r="EO191" s="146">
        <v>8938329</v>
      </c>
      <c r="EP191" s="146">
        <v>9004268</v>
      </c>
      <c r="EQ191" s="146">
        <v>8924486</v>
      </c>
      <c r="ER191" s="146">
        <v>8910729.9700000007</v>
      </c>
      <c r="ES191" s="146">
        <v>8858386</v>
      </c>
      <c r="ET191" s="146">
        <v>9285368</v>
      </c>
      <c r="EU191" s="146">
        <v>13148091</v>
      </c>
      <c r="EV191" s="146">
        <v>9430463</v>
      </c>
      <c r="EW191" s="139">
        <f t="shared" si="926"/>
        <v>112254017.84</v>
      </c>
      <c r="EX191" s="146">
        <v>9438562</v>
      </c>
      <c r="EY191" s="146">
        <v>9850652</v>
      </c>
      <c r="EZ191" s="146">
        <v>9677165</v>
      </c>
      <c r="FA191" s="146">
        <v>10002319</v>
      </c>
      <c r="FB191" s="146">
        <v>9972929</v>
      </c>
      <c r="FC191" s="146">
        <v>10022499</v>
      </c>
      <c r="FD191" s="146">
        <v>10047776</v>
      </c>
      <c r="FE191" s="146">
        <v>10043588</v>
      </c>
      <c r="FF191" s="146">
        <v>9979838</v>
      </c>
      <c r="FG191" s="146">
        <v>10055408.119999999</v>
      </c>
      <c r="FH191" s="146">
        <v>10234936</v>
      </c>
      <c r="FI191" s="146">
        <v>10268078</v>
      </c>
      <c r="FJ191" s="139">
        <f t="shared" si="928"/>
        <v>119593750.12</v>
      </c>
      <c r="FK191" s="146">
        <v>10193901.67</v>
      </c>
      <c r="FL191" s="146">
        <v>10397823.890000001</v>
      </c>
      <c r="FM191" s="146">
        <v>10651776</v>
      </c>
      <c r="FN191" s="146">
        <v>10694000</v>
      </c>
      <c r="FO191" s="146">
        <v>10684391</v>
      </c>
      <c r="FP191" s="146">
        <v>10840578</v>
      </c>
      <c r="FQ191" s="146">
        <v>10573001</v>
      </c>
      <c r="FR191" s="146">
        <v>10562574</v>
      </c>
      <c r="FS191" s="146">
        <v>10540947</v>
      </c>
      <c r="FT191" s="146">
        <v>10594173</v>
      </c>
      <c r="FU191" s="146">
        <v>11210487</v>
      </c>
      <c r="FV191" s="146">
        <v>10587403</v>
      </c>
      <c r="FW191" s="139">
        <f t="shared" si="930"/>
        <v>127531055.56</v>
      </c>
      <c r="FX191" s="146">
        <v>10866445</v>
      </c>
      <c r="FY191" s="146">
        <v>10781726</v>
      </c>
      <c r="FZ191" s="146">
        <v>11170480</v>
      </c>
      <c r="GA191" s="146">
        <v>10939344</v>
      </c>
      <c r="GB191" s="146">
        <v>11158272</v>
      </c>
      <c r="GC191" s="146">
        <v>11254279</v>
      </c>
      <c r="GD191" s="146">
        <v>11188256</v>
      </c>
      <c r="GE191" s="146">
        <v>11188733</v>
      </c>
      <c r="GF191" s="146">
        <v>11606832</v>
      </c>
      <c r="GG191" s="146">
        <v>11425689</v>
      </c>
      <c r="GH191" s="146">
        <v>11796677.859999999</v>
      </c>
      <c r="GI191" s="146">
        <v>11635797.48</v>
      </c>
      <c r="GJ191" s="139">
        <f t="shared" si="932"/>
        <v>135012531.34</v>
      </c>
      <c r="GK191" s="146">
        <v>11655616.779999999</v>
      </c>
      <c r="GL191" s="146">
        <v>11777066.130000001</v>
      </c>
      <c r="GM191" s="146">
        <v>11952513.609999999</v>
      </c>
      <c r="GN191" s="146">
        <v>11942895.07</v>
      </c>
      <c r="GO191" s="146">
        <v>11960663.98</v>
      </c>
      <c r="GP191" s="146">
        <v>11713456.460000001</v>
      </c>
      <c r="GQ191" s="146">
        <v>11847646.279999999</v>
      </c>
      <c r="GR191" s="146">
        <v>11541729.17</v>
      </c>
      <c r="GS191" s="146">
        <v>11733251.050000001</v>
      </c>
      <c r="GT191" s="146">
        <v>11613890.460000001</v>
      </c>
      <c r="GU191" s="146">
        <v>11954220.359999999</v>
      </c>
      <c r="GV191" s="146">
        <v>11740369.35</v>
      </c>
      <c r="GW191" s="139">
        <f t="shared" si="934"/>
        <v>141433318.70000002</v>
      </c>
      <c r="GX191" s="146">
        <v>12035904.4</v>
      </c>
      <c r="GY191" s="146">
        <v>11885211.35</v>
      </c>
      <c r="GZ191" s="146">
        <v>11746853.76</v>
      </c>
      <c r="HA191" s="146">
        <v>11990323.02</v>
      </c>
      <c r="HB191" s="146">
        <v>12202123.59</v>
      </c>
      <c r="HC191" s="146">
        <v>12470388.93</v>
      </c>
      <c r="HD191" s="146">
        <v>12439307.689999999</v>
      </c>
      <c r="HE191" s="146">
        <v>11822744.050000001</v>
      </c>
      <c r="HF191" s="146">
        <v>12081903.939999999</v>
      </c>
      <c r="HG191" s="146">
        <v>12007267.890000001</v>
      </c>
      <c r="HH191" s="146">
        <v>11709201.74</v>
      </c>
      <c r="HI191" s="146">
        <v>11955343.560000001</v>
      </c>
      <c r="HJ191" s="139">
        <f t="shared" si="936"/>
        <v>144346573.91999999</v>
      </c>
      <c r="HK191" s="146">
        <v>11938366.060000001</v>
      </c>
      <c r="HL191" s="146">
        <v>12102608.439999999</v>
      </c>
      <c r="HM191" s="146">
        <v>11952442.990000002</v>
      </c>
      <c r="HN191" s="146">
        <v>12204516.649999999</v>
      </c>
      <c r="HO191" s="146">
        <v>12725218.769999996</v>
      </c>
      <c r="HP191" s="146">
        <v>12139700.670000002</v>
      </c>
      <c r="HQ191" s="146">
        <v>12010964.060000002</v>
      </c>
      <c r="HR191" s="146">
        <v>12057170.07</v>
      </c>
      <c r="HS191" s="146">
        <v>11998615.390000001</v>
      </c>
      <c r="HT191" s="146">
        <v>12012198.199999999</v>
      </c>
      <c r="HU191" s="146">
        <v>11963565.26</v>
      </c>
      <c r="HV191" s="146">
        <v>12057329.029999999</v>
      </c>
      <c r="HW191" s="139">
        <f t="shared" si="938"/>
        <v>145162695.59</v>
      </c>
      <c r="HX191" s="146">
        <v>0</v>
      </c>
      <c r="HY191" s="146">
        <v>0</v>
      </c>
      <c r="HZ191" s="146">
        <v>0</v>
      </c>
      <c r="IA191" s="146">
        <v>0</v>
      </c>
      <c r="IB191" s="146">
        <v>0</v>
      </c>
      <c r="IC191" s="146">
        <v>0</v>
      </c>
      <c r="ID191" s="146">
        <v>0</v>
      </c>
      <c r="IE191" s="146">
        <v>0</v>
      </c>
      <c r="IF191" s="146">
        <v>0</v>
      </c>
      <c r="IG191" s="146">
        <v>0</v>
      </c>
      <c r="IH191" s="146">
        <v>0</v>
      </c>
      <c r="II191" s="146">
        <v>0</v>
      </c>
      <c r="IJ191" s="139">
        <f t="shared" si="940"/>
        <v>0</v>
      </c>
      <c r="IK191" s="146">
        <v>0</v>
      </c>
      <c r="IL191" s="146">
        <v>0</v>
      </c>
      <c r="IM191" s="146">
        <v>0</v>
      </c>
      <c r="IN191" s="146">
        <v>0</v>
      </c>
      <c r="IO191" s="146">
        <v>0</v>
      </c>
      <c r="IP191" s="146">
        <v>0</v>
      </c>
      <c r="IQ191" s="146">
        <v>0</v>
      </c>
      <c r="IR191" s="146">
        <v>0</v>
      </c>
      <c r="IS191" s="146">
        <v>0</v>
      </c>
      <c r="IT191" s="146">
        <v>0</v>
      </c>
      <c r="IU191" s="146">
        <v>0</v>
      </c>
      <c r="IV191" s="146">
        <v>0</v>
      </c>
      <c r="IW191" s="139">
        <f t="shared" si="942"/>
        <v>0</v>
      </c>
      <c r="IX191" s="146">
        <v>0</v>
      </c>
      <c r="IY191" s="146">
        <v>0</v>
      </c>
      <c r="IZ191" s="146">
        <v>0</v>
      </c>
      <c r="JA191" s="146">
        <v>0</v>
      </c>
      <c r="JB191" s="146">
        <v>0</v>
      </c>
      <c r="JC191" s="146">
        <v>0</v>
      </c>
      <c r="JD191" s="146">
        <v>0</v>
      </c>
      <c r="JE191" s="146">
        <v>0</v>
      </c>
      <c r="JF191" s="146">
        <v>0</v>
      </c>
      <c r="JG191" s="146">
        <v>0</v>
      </c>
      <c r="JH191" s="146">
        <v>0</v>
      </c>
      <c r="JI191" s="146">
        <v>0</v>
      </c>
      <c r="JJ191" s="139">
        <f t="shared" si="944"/>
        <v>0</v>
      </c>
      <c r="JK191" s="146">
        <v>0</v>
      </c>
      <c r="JL191" s="146">
        <v>0</v>
      </c>
      <c r="JM191" s="146">
        <v>0</v>
      </c>
      <c r="JN191" s="146">
        <v>0</v>
      </c>
      <c r="JO191" s="146">
        <v>0</v>
      </c>
      <c r="JP191" s="146">
        <v>0</v>
      </c>
      <c r="JQ191" s="146">
        <v>0</v>
      </c>
      <c r="JR191" s="146">
        <v>0</v>
      </c>
      <c r="JS191" s="146">
        <v>0</v>
      </c>
      <c r="JT191" s="146">
        <v>0</v>
      </c>
      <c r="JU191" s="146">
        <v>0</v>
      </c>
      <c r="JV191" s="146">
        <v>0</v>
      </c>
      <c r="JW191" s="139">
        <f t="shared" si="946"/>
        <v>0</v>
      </c>
      <c r="JX191" s="146">
        <v>0</v>
      </c>
      <c r="JY191" s="146">
        <v>0</v>
      </c>
      <c r="JZ191" s="146">
        <v>0</v>
      </c>
      <c r="KA191" s="146">
        <v>0</v>
      </c>
      <c r="KB191" s="146">
        <v>0</v>
      </c>
      <c r="KC191" s="146">
        <v>0</v>
      </c>
      <c r="KD191" s="146">
        <v>0</v>
      </c>
      <c r="KE191" s="146">
        <v>0</v>
      </c>
      <c r="KF191" s="146">
        <v>0</v>
      </c>
      <c r="KG191" s="146">
        <v>0</v>
      </c>
      <c r="KH191" s="146">
        <v>0</v>
      </c>
      <c r="KI191" s="146">
        <v>0</v>
      </c>
      <c r="KJ191" s="139">
        <f t="shared" si="948"/>
        <v>0</v>
      </c>
      <c r="KK191" s="146">
        <v>0</v>
      </c>
      <c r="KL191" s="146">
        <v>0</v>
      </c>
      <c r="KM191" s="146">
        <v>0</v>
      </c>
      <c r="KN191" s="146">
        <v>0</v>
      </c>
      <c r="KO191" s="146">
        <v>0</v>
      </c>
      <c r="KP191" s="146">
        <v>0</v>
      </c>
      <c r="KQ191" s="146">
        <v>0</v>
      </c>
      <c r="KR191" s="146">
        <v>0</v>
      </c>
      <c r="KS191" s="146">
        <v>0</v>
      </c>
      <c r="KT191" s="146">
        <v>0</v>
      </c>
      <c r="KU191" s="146">
        <v>0</v>
      </c>
      <c r="KV191" s="146">
        <v>0</v>
      </c>
      <c r="KW191" s="139">
        <f t="shared" si="950"/>
        <v>0</v>
      </c>
      <c r="KX191" s="146">
        <v>0</v>
      </c>
      <c r="KY191" s="146">
        <v>0</v>
      </c>
      <c r="KZ191" s="146">
        <v>0</v>
      </c>
      <c r="LA191" s="146">
        <v>0</v>
      </c>
      <c r="LB191" s="146">
        <v>0</v>
      </c>
      <c r="LC191" s="146">
        <v>0</v>
      </c>
      <c r="LD191" s="146">
        <v>0</v>
      </c>
      <c r="LE191" s="146">
        <v>0</v>
      </c>
      <c r="LF191" s="146">
        <v>0</v>
      </c>
      <c r="LG191" s="146">
        <v>0</v>
      </c>
      <c r="LH191" s="146">
        <v>0</v>
      </c>
      <c r="LI191" s="146">
        <v>0</v>
      </c>
      <c r="LJ191" s="139">
        <f t="shared" si="952"/>
        <v>0</v>
      </c>
      <c r="LK191" s="146">
        <v>0</v>
      </c>
      <c r="LL191" s="146">
        <v>0</v>
      </c>
      <c r="LM191" s="146">
        <v>0</v>
      </c>
      <c r="LN191" s="146">
        <v>0</v>
      </c>
      <c r="LO191" s="146">
        <v>0</v>
      </c>
      <c r="LP191" s="146">
        <v>0</v>
      </c>
      <c r="LQ191" s="146">
        <v>0</v>
      </c>
      <c r="LR191" s="146">
        <v>0</v>
      </c>
      <c r="LS191" s="146">
        <v>0</v>
      </c>
      <c r="LT191" s="146">
        <v>0</v>
      </c>
      <c r="LU191" s="146">
        <v>0</v>
      </c>
      <c r="LV191" s="146">
        <v>0</v>
      </c>
      <c r="LW191" s="139">
        <f t="shared" si="954"/>
        <v>0</v>
      </c>
      <c r="LX191" s="146">
        <v>0</v>
      </c>
      <c r="LY191" s="146">
        <v>0</v>
      </c>
      <c r="LZ191" s="146">
        <v>0</v>
      </c>
      <c r="MA191" s="146">
        <v>0</v>
      </c>
      <c r="MB191" s="146">
        <v>0</v>
      </c>
      <c r="MC191" s="146">
        <v>0</v>
      </c>
      <c r="MD191" s="146">
        <v>0</v>
      </c>
      <c r="ME191" s="146">
        <v>0</v>
      </c>
      <c r="MF191" s="146">
        <v>0</v>
      </c>
      <c r="MG191" s="146">
        <v>0</v>
      </c>
      <c r="MH191" s="146">
        <v>0</v>
      </c>
      <c r="MI191" s="146">
        <v>0</v>
      </c>
      <c r="MJ191" s="139">
        <f t="shared" si="956"/>
        <v>0</v>
      </c>
    </row>
    <row r="192" spans="1:348" x14ac:dyDescent="0.2">
      <c r="A192" s="58">
        <v>411407</v>
      </c>
      <c r="B192" s="46"/>
      <c r="C192" s="245" t="s">
        <v>433</v>
      </c>
      <c r="D192" s="205" t="s">
        <v>434</v>
      </c>
      <c r="E192" s="143">
        <v>1422788.3491904524</v>
      </c>
      <c r="F192" s="143">
        <v>2086212.6523118012</v>
      </c>
      <c r="G192" s="143">
        <v>2893102.1532298452</v>
      </c>
      <c r="H192" s="143">
        <v>3639450.8429310634</v>
      </c>
      <c r="I192" s="143">
        <v>4033975.9639459187</v>
      </c>
      <c r="J192" s="146">
        <v>4519867.3009514278</v>
      </c>
      <c r="K192" s="139">
        <v>415606.74344850611</v>
      </c>
      <c r="L192" s="139">
        <v>452082.29010181944</v>
      </c>
      <c r="M192" s="139">
        <v>477361.87614755472</v>
      </c>
      <c r="N192" s="139">
        <v>443461.02487063932</v>
      </c>
      <c r="O192" s="139">
        <v>439150.39225504926</v>
      </c>
      <c r="P192" s="139">
        <v>434076.11417125689</v>
      </c>
      <c r="Q192" s="139">
        <v>463995.99399098649</v>
      </c>
      <c r="R192" s="139">
        <v>450179.43582039734</v>
      </c>
      <c r="S192" s="139">
        <v>429994.99248873314</v>
      </c>
      <c r="T192" s="139">
        <v>441516.44132865971</v>
      </c>
      <c r="U192" s="139">
        <v>460257.05224503425</v>
      </c>
      <c r="V192" s="139">
        <v>421231.84777165751</v>
      </c>
      <c r="W192" s="139">
        <f t="shared" si="906"/>
        <v>5328914.2046402944</v>
      </c>
      <c r="X192" s="146">
        <v>458366.71674177941</v>
      </c>
      <c r="Y192" s="146">
        <v>500146.0524119513</v>
      </c>
      <c r="Z192" s="146">
        <v>462101.48556167586</v>
      </c>
      <c r="AA192" s="146">
        <v>481113.33667167422</v>
      </c>
      <c r="AB192" s="146">
        <v>463845.76865297946</v>
      </c>
      <c r="AC192" s="146">
        <v>473105.49157068937</v>
      </c>
      <c r="AD192" s="146">
        <v>478655.48322483728</v>
      </c>
      <c r="AE192" s="139">
        <v>480616.75847103994</v>
      </c>
      <c r="AF192" s="146">
        <v>546087.78584543488</v>
      </c>
      <c r="AG192" s="139">
        <v>502787.51460524119</v>
      </c>
      <c r="AH192" s="146">
        <v>693819.89651143388</v>
      </c>
      <c r="AI192" s="146">
        <v>449532.63228175597</v>
      </c>
      <c r="AJ192" s="139">
        <f t="shared" si="908"/>
        <v>5990178.922550492</v>
      </c>
      <c r="AK192" s="146">
        <v>631601.56902019691</v>
      </c>
      <c r="AL192" s="146">
        <v>581680.85461525631</v>
      </c>
      <c r="AM192" s="146">
        <v>548393.42346853623</v>
      </c>
      <c r="AN192" s="146">
        <v>537514.60524119507</v>
      </c>
      <c r="AO192" s="146">
        <v>591729.26055750297</v>
      </c>
      <c r="AP192" s="146">
        <v>534080.28709731263</v>
      </c>
      <c r="AQ192" s="146">
        <v>604677.85010849615</v>
      </c>
      <c r="AR192" s="146">
        <v>549499.24887330993</v>
      </c>
      <c r="AS192" s="146">
        <v>523385.07761642471</v>
      </c>
      <c r="AT192" s="146">
        <v>573122.1832749123</v>
      </c>
      <c r="AU192" s="146">
        <v>541441.32865965611</v>
      </c>
      <c r="AV192" s="146">
        <v>573401.7693206477</v>
      </c>
      <c r="AW192" s="139">
        <f t="shared" si="910"/>
        <v>6790527.4578534476</v>
      </c>
      <c r="AX192" s="146">
        <v>564755.46653313306</v>
      </c>
      <c r="AY192" s="146">
        <v>726039.05858788185</v>
      </c>
      <c r="AZ192" s="146">
        <v>586801.03488566179</v>
      </c>
      <c r="BA192" s="146">
        <v>624261.39208813221</v>
      </c>
      <c r="BB192" s="146">
        <v>588278.25070939737</v>
      </c>
      <c r="BC192" s="146">
        <v>608817.39275580039</v>
      </c>
      <c r="BD192" s="146">
        <v>601084.96077449515</v>
      </c>
      <c r="BE192" s="146">
        <v>584852.27841762651</v>
      </c>
      <c r="BF192" s="146">
        <v>593790.68602904363</v>
      </c>
      <c r="BG192" s="146">
        <v>612869.30395593389</v>
      </c>
      <c r="BH192" s="146">
        <v>696945.41812719079</v>
      </c>
      <c r="BI192" s="139">
        <v>644804.70706059085</v>
      </c>
      <c r="BJ192" s="139">
        <f t="shared" si="912"/>
        <v>7433299.9499248881</v>
      </c>
      <c r="BK192" s="146">
        <v>643682.1899515941</v>
      </c>
      <c r="BL192" s="146">
        <v>796528.12552161585</v>
      </c>
      <c r="BM192" s="146">
        <v>807540.47738274082</v>
      </c>
      <c r="BN192" s="146">
        <v>727265.89884827239</v>
      </c>
      <c r="BO192" s="146">
        <v>717714.07110666006</v>
      </c>
      <c r="BP192" s="146">
        <v>669767.15072608925</v>
      </c>
      <c r="BQ192" s="146">
        <v>697099.81639125361</v>
      </c>
      <c r="BR192" s="146">
        <v>737865.13102987816</v>
      </c>
      <c r="BS192" s="146">
        <v>817255.04924052744</v>
      </c>
      <c r="BT192" s="146">
        <v>747137.37272575533</v>
      </c>
      <c r="BU192" s="146">
        <v>753688.86663328332</v>
      </c>
      <c r="BV192" s="146">
        <v>818557.00216992164</v>
      </c>
      <c r="BW192" s="139">
        <f t="shared" si="914"/>
        <v>8934101.1517275926</v>
      </c>
      <c r="BX192" s="146">
        <v>726527.29093640461</v>
      </c>
      <c r="BY192" s="146">
        <v>776080.78784843942</v>
      </c>
      <c r="BZ192" s="146">
        <v>726493.90752795862</v>
      </c>
      <c r="CA192" s="146">
        <v>752466.19929894852</v>
      </c>
      <c r="CB192" s="146">
        <v>774232.18160574196</v>
      </c>
      <c r="CC192" s="146">
        <v>800855.44984142878</v>
      </c>
      <c r="CD192" s="146">
        <v>784747.95526623272</v>
      </c>
      <c r="CE192" s="146">
        <v>736813.55366382911</v>
      </c>
      <c r="CF192" s="146">
        <v>762193.28993490245</v>
      </c>
      <c r="CG192" s="146">
        <v>781822.73410115181</v>
      </c>
      <c r="CH192" s="146">
        <v>769207.97863461857</v>
      </c>
      <c r="CI192" s="146">
        <v>745121.84944082797</v>
      </c>
      <c r="CJ192" s="139">
        <f t="shared" si="916"/>
        <v>9136563.1781004854</v>
      </c>
      <c r="CK192" s="146">
        <v>805086.79686195962</v>
      </c>
      <c r="CL192" s="146">
        <v>887301.78601235198</v>
      </c>
      <c r="CM192" s="146">
        <v>819725.42146553169</v>
      </c>
      <c r="CN192" s="146">
        <v>868110.49908195622</v>
      </c>
      <c r="CO192" s="146">
        <v>786446.33617092308</v>
      </c>
      <c r="CP192" s="146">
        <v>892275.91387080622</v>
      </c>
      <c r="CQ192" s="146">
        <v>899152.8960106828</v>
      </c>
      <c r="CR192" s="146">
        <v>883420.96478050412</v>
      </c>
      <c r="CS192" s="146">
        <v>964914.03772325162</v>
      </c>
      <c r="CT192" s="146">
        <v>996261.05825404788</v>
      </c>
      <c r="CU192" s="146">
        <v>1022980.3037890169</v>
      </c>
      <c r="CV192" s="146">
        <v>971127.52462026384</v>
      </c>
      <c r="CW192" s="139">
        <f t="shared" si="918"/>
        <v>10796803.538641296</v>
      </c>
      <c r="CX192" s="146">
        <v>869333.16641629115</v>
      </c>
      <c r="CY192" s="146">
        <v>849687.03054581874</v>
      </c>
      <c r="CZ192" s="146">
        <v>866157.56968786509</v>
      </c>
      <c r="DA192" s="146">
        <v>1021736.7718244034</v>
      </c>
      <c r="DB192" s="146">
        <v>1041124.1862794193</v>
      </c>
      <c r="DC192" s="146">
        <v>999273.91086629953</v>
      </c>
      <c r="DD192" s="146">
        <v>959472.54214655317</v>
      </c>
      <c r="DE192" s="146">
        <v>1000980.6376231015</v>
      </c>
      <c r="DF192" s="146">
        <v>1002954.4316474712</v>
      </c>
      <c r="DG192" s="146">
        <v>1024357.3693874145</v>
      </c>
      <c r="DH192" s="146">
        <v>1090089.3006175931</v>
      </c>
      <c r="DI192" s="146">
        <v>1042726.5898848273</v>
      </c>
      <c r="DJ192" s="139">
        <f t="shared" si="920"/>
        <v>11767893.506927056</v>
      </c>
      <c r="DK192" s="146">
        <v>1054702.8876648305</v>
      </c>
      <c r="DL192" s="146">
        <v>1172212.4853947589</v>
      </c>
      <c r="DM192" s="146">
        <v>1053100.4840594225</v>
      </c>
      <c r="DN192" s="146">
        <v>1189738.7748289101</v>
      </c>
      <c r="DO192" s="146">
        <v>1079982.4737105661</v>
      </c>
      <c r="DP192" s="146">
        <v>1178555.3329994993</v>
      </c>
      <c r="DQ192" s="146">
        <v>1282845.1009848106</v>
      </c>
      <c r="DR192" s="146">
        <v>1047901.0181939577</v>
      </c>
      <c r="DS192" s="146">
        <v>1154940.7444500085</v>
      </c>
      <c r="DT192" s="146">
        <v>1135574.1946252713</v>
      </c>
      <c r="DU192" s="146">
        <v>1232331.8310799534</v>
      </c>
      <c r="DV192" s="146">
        <v>1151460.5241195126</v>
      </c>
      <c r="DW192" s="139">
        <f t="shared" si="922"/>
        <v>13733345.852111502</v>
      </c>
      <c r="DX192" s="146">
        <v>1128226</v>
      </c>
      <c r="DY192" s="146">
        <v>1338703</v>
      </c>
      <c r="DZ192" s="146">
        <v>1174390.04</v>
      </c>
      <c r="EA192" s="146">
        <v>1278977.55</v>
      </c>
      <c r="EB192" s="146">
        <v>1302767</v>
      </c>
      <c r="EC192" s="146">
        <v>1273628.46</v>
      </c>
      <c r="ED192" s="146">
        <v>1340952.03</v>
      </c>
      <c r="EE192" s="146">
        <v>1257422.68</v>
      </c>
      <c r="EF192" s="146">
        <v>1297135.97</v>
      </c>
      <c r="EG192" s="146">
        <v>1270300.3899999999</v>
      </c>
      <c r="EH192" s="146">
        <v>1606496.2</v>
      </c>
      <c r="EI192" s="146">
        <v>1362323</v>
      </c>
      <c r="EJ192" s="139">
        <f t="shared" si="924"/>
        <v>15631322.32</v>
      </c>
      <c r="EK192" s="146">
        <v>1309605.6000000001</v>
      </c>
      <c r="EL192" s="146">
        <v>1545101</v>
      </c>
      <c r="EM192" s="146">
        <v>1506590</v>
      </c>
      <c r="EN192" s="146">
        <v>1576123</v>
      </c>
      <c r="EO192" s="146">
        <v>1343503</v>
      </c>
      <c r="EP192" s="146">
        <v>1448270</v>
      </c>
      <c r="EQ192" s="146">
        <v>1418893</v>
      </c>
      <c r="ER192" s="146">
        <v>1332542.43</v>
      </c>
      <c r="ES192" s="146">
        <v>1373020</v>
      </c>
      <c r="ET192" s="146">
        <v>1407921</v>
      </c>
      <c r="EU192" s="146">
        <v>2028948</v>
      </c>
      <c r="EV192" s="146">
        <v>1455616</v>
      </c>
      <c r="EW192" s="139">
        <f t="shared" si="926"/>
        <v>17746133.030000001</v>
      </c>
      <c r="EX192" s="146">
        <v>1435163</v>
      </c>
      <c r="EY192" s="146">
        <v>1621252</v>
      </c>
      <c r="EZ192" s="146">
        <v>1526836</v>
      </c>
      <c r="FA192" s="146">
        <v>1586647</v>
      </c>
      <c r="FB192" s="146">
        <v>1581497</v>
      </c>
      <c r="FC192" s="146">
        <v>1579837</v>
      </c>
      <c r="FD192" s="146">
        <v>1527351</v>
      </c>
      <c r="FE192" s="146">
        <v>1511328</v>
      </c>
      <c r="FF192" s="146">
        <v>1552247</v>
      </c>
      <c r="FG192" s="146">
        <v>1610908.58</v>
      </c>
      <c r="FH192" s="146">
        <v>1576903</v>
      </c>
      <c r="FI192" s="146">
        <v>1538976</v>
      </c>
      <c r="FJ192" s="139">
        <f t="shared" si="928"/>
        <v>18648945.579999998</v>
      </c>
      <c r="FK192" s="146">
        <v>1565995.83</v>
      </c>
      <c r="FL192" s="146">
        <v>1658738.55</v>
      </c>
      <c r="FM192" s="146">
        <v>1703530</v>
      </c>
      <c r="FN192" s="146">
        <v>1649931</v>
      </c>
      <c r="FO192" s="146">
        <v>1672457</v>
      </c>
      <c r="FP192" s="146">
        <v>1676193</v>
      </c>
      <c r="FQ192" s="146">
        <v>1667937</v>
      </c>
      <c r="FR192" s="146">
        <v>1647672</v>
      </c>
      <c r="FS192" s="146">
        <v>1651244</v>
      </c>
      <c r="FT192" s="146">
        <v>1672554</v>
      </c>
      <c r="FU192" s="146">
        <v>1753764</v>
      </c>
      <c r="FV192" s="146">
        <v>1688686</v>
      </c>
      <c r="FW192" s="139">
        <f t="shared" si="930"/>
        <v>20008702.379999999</v>
      </c>
      <c r="FX192" s="146">
        <v>1988209</v>
      </c>
      <c r="FY192" s="146">
        <v>2046197</v>
      </c>
      <c r="FZ192" s="146">
        <v>2009813</v>
      </c>
      <c r="GA192" s="146">
        <v>2103534</v>
      </c>
      <c r="GB192" s="146">
        <v>2000692</v>
      </c>
      <c r="GC192" s="146">
        <v>2108284</v>
      </c>
      <c r="GD192" s="146">
        <v>2006037</v>
      </c>
      <c r="GE192" s="146">
        <v>1934170</v>
      </c>
      <c r="GF192" s="146">
        <v>2091123</v>
      </c>
      <c r="GG192" s="146">
        <v>2078105</v>
      </c>
      <c r="GH192" s="146">
        <v>2020912.6</v>
      </c>
      <c r="GI192" s="146">
        <v>2100286.23</v>
      </c>
      <c r="GJ192" s="139">
        <f t="shared" si="932"/>
        <v>24487362.830000002</v>
      </c>
      <c r="GK192" s="146">
        <v>2062031.46</v>
      </c>
      <c r="GL192" s="146">
        <v>2117582.5499999998</v>
      </c>
      <c r="GM192" s="146">
        <v>2178863.7599999998</v>
      </c>
      <c r="GN192" s="146">
        <v>2135094.41</v>
      </c>
      <c r="GO192" s="146">
        <v>2087062.66</v>
      </c>
      <c r="GP192" s="146">
        <v>2159665.56</v>
      </c>
      <c r="GQ192" s="146">
        <v>2134154.81</v>
      </c>
      <c r="GR192" s="146">
        <v>2021429.93</v>
      </c>
      <c r="GS192" s="146">
        <v>2062402.48</v>
      </c>
      <c r="GT192" s="146">
        <v>2071073.34</v>
      </c>
      <c r="GU192" s="146">
        <v>2100221.38</v>
      </c>
      <c r="GV192" s="146">
        <v>2138099.5499999998</v>
      </c>
      <c r="GW192" s="139">
        <f t="shared" si="934"/>
        <v>25267681.890000001</v>
      </c>
      <c r="GX192" s="146">
        <v>2100672.48</v>
      </c>
      <c r="GY192" s="146">
        <v>2222568.84</v>
      </c>
      <c r="GZ192" s="146">
        <v>2186048.27</v>
      </c>
      <c r="HA192" s="146">
        <v>2124535.04</v>
      </c>
      <c r="HB192" s="146">
        <v>2132440.0499999998</v>
      </c>
      <c r="HC192" s="146">
        <v>2276251.44</v>
      </c>
      <c r="HD192" s="146">
        <v>2189791.09</v>
      </c>
      <c r="HE192" s="146">
        <v>2111820.7799999998</v>
      </c>
      <c r="HF192" s="146">
        <v>2049253.67</v>
      </c>
      <c r="HG192" s="146">
        <v>2162530.2999999998</v>
      </c>
      <c r="HH192" s="146">
        <v>2223665.2400000002</v>
      </c>
      <c r="HI192" s="146">
        <v>2198277.4700000002</v>
      </c>
      <c r="HJ192" s="139">
        <f t="shared" si="936"/>
        <v>25977854.669999994</v>
      </c>
      <c r="HK192" s="146">
        <v>2150845.96</v>
      </c>
      <c r="HL192" s="146">
        <v>2274828.1500000004</v>
      </c>
      <c r="HM192" s="146">
        <v>2220245.5599999996</v>
      </c>
      <c r="HN192" s="146">
        <v>2246478.09</v>
      </c>
      <c r="HO192" s="146">
        <v>2236462.7100000009</v>
      </c>
      <c r="HP192" s="146">
        <v>2228157.0699999984</v>
      </c>
      <c r="HQ192" s="146">
        <v>2204109.9000000004</v>
      </c>
      <c r="HR192" s="146">
        <v>2074942.36</v>
      </c>
      <c r="HS192" s="146">
        <v>2179933.7799999998</v>
      </c>
      <c r="HT192" s="146">
        <v>2192721.0099999998</v>
      </c>
      <c r="HU192" s="146">
        <v>2267720.02</v>
      </c>
      <c r="HV192" s="146">
        <v>2242776</v>
      </c>
      <c r="HW192" s="139">
        <f t="shared" si="938"/>
        <v>26519220.610000003</v>
      </c>
      <c r="HX192" s="146">
        <v>0</v>
      </c>
      <c r="HY192" s="146">
        <v>0</v>
      </c>
      <c r="HZ192" s="146">
        <v>0</v>
      </c>
      <c r="IA192" s="146">
        <v>0</v>
      </c>
      <c r="IB192" s="146">
        <v>0</v>
      </c>
      <c r="IC192" s="146">
        <v>0</v>
      </c>
      <c r="ID192" s="146">
        <v>0</v>
      </c>
      <c r="IE192" s="146">
        <v>0</v>
      </c>
      <c r="IF192" s="146">
        <v>0</v>
      </c>
      <c r="IG192" s="146">
        <v>0</v>
      </c>
      <c r="IH192" s="146">
        <v>0</v>
      </c>
      <c r="II192" s="146">
        <v>0</v>
      </c>
      <c r="IJ192" s="139">
        <f t="shared" si="940"/>
        <v>0</v>
      </c>
      <c r="IK192" s="146">
        <v>0</v>
      </c>
      <c r="IL192" s="146">
        <v>0</v>
      </c>
      <c r="IM192" s="146">
        <v>0</v>
      </c>
      <c r="IN192" s="146">
        <v>0</v>
      </c>
      <c r="IO192" s="146">
        <v>0</v>
      </c>
      <c r="IP192" s="146">
        <v>0</v>
      </c>
      <c r="IQ192" s="146">
        <v>0</v>
      </c>
      <c r="IR192" s="146">
        <v>0</v>
      </c>
      <c r="IS192" s="146">
        <v>0</v>
      </c>
      <c r="IT192" s="146">
        <v>0</v>
      </c>
      <c r="IU192" s="146">
        <v>0</v>
      </c>
      <c r="IV192" s="146">
        <v>0</v>
      </c>
      <c r="IW192" s="139">
        <f t="shared" si="942"/>
        <v>0</v>
      </c>
      <c r="IX192" s="146">
        <v>0</v>
      </c>
      <c r="IY192" s="146">
        <v>0</v>
      </c>
      <c r="IZ192" s="146">
        <v>0</v>
      </c>
      <c r="JA192" s="146">
        <v>0</v>
      </c>
      <c r="JB192" s="146">
        <v>0</v>
      </c>
      <c r="JC192" s="146">
        <v>0</v>
      </c>
      <c r="JD192" s="146">
        <v>0</v>
      </c>
      <c r="JE192" s="146">
        <v>0</v>
      </c>
      <c r="JF192" s="146">
        <v>0</v>
      </c>
      <c r="JG192" s="146">
        <v>0</v>
      </c>
      <c r="JH192" s="146">
        <v>0</v>
      </c>
      <c r="JI192" s="146">
        <v>0</v>
      </c>
      <c r="JJ192" s="139">
        <f t="shared" si="944"/>
        <v>0</v>
      </c>
      <c r="JK192" s="146">
        <v>0</v>
      </c>
      <c r="JL192" s="146">
        <v>0</v>
      </c>
      <c r="JM192" s="146">
        <v>0</v>
      </c>
      <c r="JN192" s="146">
        <v>0</v>
      </c>
      <c r="JO192" s="146">
        <v>0</v>
      </c>
      <c r="JP192" s="146">
        <v>0</v>
      </c>
      <c r="JQ192" s="146">
        <v>0</v>
      </c>
      <c r="JR192" s="146">
        <v>0</v>
      </c>
      <c r="JS192" s="146">
        <v>0</v>
      </c>
      <c r="JT192" s="146">
        <v>0</v>
      </c>
      <c r="JU192" s="146">
        <v>0</v>
      </c>
      <c r="JV192" s="146">
        <v>0</v>
      </c>
      <c r="JW192" s="139">
        <f t="shared" si="946"/>
        <v>0</v>
      </c>
      <c r="JX192" s="146">
        <v>0</v>
      </c>
      <c r="JY192" s="146">
        <v>0</v>
      </c>
      <c r="JZ192" s="146">
        <v>0</v>
      </c>
      <c r="KA192" s="146">
        <v>0</v>
      </c>
      <c r="KB192" s="146">
        <v>0</v>
      </c>
      <c r="KC192" s="146">
        <v>0</v>
      </c>
      <c r="KD192" s="146">
        <v>0</v>
      </c>
      <c r="KE192" s="146">
        <v>0</v>
      </c>
      <c r="KF192" s="146">
        <v>0</v>
      </c>
      <c r="KG192" s="146">
        <v>0</v>
      </c>
      <c r="KH192" s="146">
        <v>0</v>
      </c>
      <c r="KI192" s="146">
        <v>0</v>
      </c>
      <c r="KJ192" s="139">
        <f t="shared" si="948"/>
        <v>0</v>
      </c>
      <c r="KK192" s="146">
        <v>0</v>
      </c>
      <c r="KL192" s="146">
        <v>0</v>
      </c>
      <c r="KM192" s="146">
        <v>0</v>
      </c>
      <c r="KN192" s="146">
        <v>0</v>
      </c>
      <c r="KO192" s="146">
        <v>0</v>
      </c>
      <c r="KP192" s="146">
        <v>0</v>
      </c>
      <c r="KQ192" s="146">
        <v>0</v>
      </c>
      <c r="KR192" s="146">
        <v>0</v>
      </c>
      <c r="KS192" s="146">
        <v>0</v>
      </c>
      <c r="KT192" s="146">
        <v>0</v>
      </c>
      <c r="KU192" s="146">
        <v>0</v>
      </c>
      <c r="KV192" s="146">
        <v>0</v>
      </c>
      <c r="KW192" s="139">
        <f t="shared" si="950"/>
        <v>0</v>
      </c>
      <c r="KX192" s="146">
        <v>0</v>
      </c>
      <c r="KY192" s="146">
        <v>0</v>
      </c>
      <c r="KZ192" s="146">
        <v>0</v>
      </c>
      <c r="LA192" s="146">
        <v>0</v>
      </c>
      <c r="LB192" s="146">
        <v>0</v>
      </c>
      <c r="LC192" s="146">
        <v>0</v>
      </c>
      <c r="LD192" s="146">
        <v>0</v>
      </c>
      <c r="LE192" s="146">
        <v>0</v>
      </c>
      <c r="LF192" s="146">
        <v>0</v>
      </c>
      <c r="LG192" s="146">
        <v>0</v>
      </c>
      <c r="LH192" s="146">
        <v>0</v>
      </c>
      <c r="LI192" s="146">
        <v>0</v>
      </c>
      <c r="LJ192" s="139">
        <f t="shared" si="952"/>
        <v>0</v>
      </c>
      <c r="LK192" s="146">
        <v>0</v>
      </c>
      <c r="LL192" s="146">
        <v>0</v>
      </c>
      <c r="LM192" s="146">
        <v>0</v>
      </c>
      <c r="LN192" s="146">
        <v>0</v>
      </c>
      <c r="LO192" s="146">
        <v>0</v>
      </c>
      <c r="LP192" s="146">
        <v>0</v>
      </c>
      <c r="LQ192" s="146">
        <v>0</v>
      </c>
      <c r="LR192" s="146">
        <v>0</v>
      </c>
      <c r="LS192" s="146">
        <v>0</v>
      </c>
      <c r="LT192" s="146">
        <v>0</v>
      </c>
      <c r="LU192" s="146">
        <v>0</v>
      </c>
      <c r="LV192" s="146">
        <v>0</v>
      </c>
      <c r="LW192" s="139">
        <f t="shared" si="954"/>
        <v>0</v>
      </c>
      <c r="LX192" s="146">
        <v>0</v>
      </c>
      <c r="LY192" s="146">
        <v>0</v>
      </c>
      <c r="LZ192" s="146">
        <v>0</v>
      </c>
      <c r="MA192" s="146">
        <v>0</v>
      </c>
      <c r="MB192" s="146">
        <v>0</v>
      </c>
      <c r="MC192" s="146">
        <v>0</v>
      </c>
      <c r="MD192" s="146">
        <v>0</v>
      </c>
      <c r="ME192" s="146">
        <v>0</v>
      </c>
      <c r="MF192" s="146">
        <v>0</v>
      </c>
      <c r="MG192" s="146">
        <v>0</v>
      </c>
      <c r="MH192" s="146">
        <v>0</v>
      </c>
      <c r="MI192" s="146">
        <v>0</v>
      </c>
      <c r="MJ192" s="139">
        <f t="shared" si="956"/>
        <v>0</v>
      </c>
    </row>
    <row r="193" spans="1:348" x14ac:dyDescent="0.2">
      <c r="A193" s="59">
        <v>411408</v>
      </c>
      <c r="B193" s="46"/>
      <c r="C193" s="248" t="s">
        <v>435</v>
      </c>
      <c r="D193" s="208" t="s">
        <v>436</v>
      </c>
      <c r="E193" s="147">
        <v>7204348.1889500925</v>
      </c>
      <c r="F193" s="147">
        <v>12477720.747788349</v>
      </c>
      <c r="G193" s="147">
        <v>15795509.931564013</v>
      </c>
      <c r="H193" s="147">
        <v>27123785.678517777</v>
      </c>
      <c r="I193" s="147">
        <v>29915602.570522454</v>
      </c>
      <c r="J193" s="146">
        <v>51747992.822567187</v>
      </c>
      <c r="K193" s="146">
        <v>31121.682523785679</v>
      </c>
      <c r="L193" s="146">
        <v>29402.43698881656</v>
      </c>
      <c r="M193" s="146">
        <v>24632.782507093976</v>
      </c>
      <c r="N193" s="146">
        <v>20910.532465364715</v>
      </c>
      <c r="O193" s="146">
        <v>13670.505758637959</v>
      </c>
      <c r="P193" s="146">
        <v>38214847.270906366</v>
      </c>
      <c r="Q193" s="146">
        <v>19349803.872475382</v>
      </c>
      <c r="R193" s="146">
        <v>118627.94191286931</v>
      </c>
      <c r="S193" s="146">
        <v>137122.35019195461</v>
      </c>
      <c r="T193" s="146">
        <v>57319.312301786013</v>
      </c>
      <c r="U193" s="146">
        <v>59088.632949424136</v>
      </c>
      <c r="V193" s="146">
        <v>36554.832248372564</v>
      </c>
      <c r="W193" s="139">
        <f t="shared" si="906"/>
        <v>58093102.153229862</v>
      </c>
      <c r="X193" s="146">
        <v>26781.839425805378</v>
      </c>
      <c r="Y193" s="146">
        <v>22951.093306626608</v>
      </c>
      <c r="Z193" s="146">
        <v>25083.458521115004</v>
      </c>
      <c r="AA193" s="146">
        <v>20113.503588716409</v>
      </c>
      <c r="AB193" s="146">
        <v>11805.207811717577</v>
      </c>
      <c r="AC193" s="146">
        <v>43137815.055917211</v>
      </c>
      <c r="AD193" s="146">
        <v>404289.76798531128</v>
      </c>
      <c r="AE193" s="146">
        <v>125930.56251043233</v>
      </c>
      <c r="AF193" s="146">
        <v>125180.3580370556</v>
      </c>
      <c r="AG193" s="146">
        <v>104573.52695710232</v>
      </c>
      <c r="AH193" s="146">
        <v>22874073.610415623</v>
      </c>
      <c r="AI193" s="146">
        <v>326318.64463361714</v>
      </c>
      <c r="AJ193" s="139">
        <f t="shared" si="908"/>
        <v>67204916.629110336</v>
      </c>
      <c r="AK193" s="146">
        <v>206088.29911533967</v>
      </c>
      <c r="AL193" s="146">
        <v>101518.94508429311</v>
      </c>
      <c r="AM193" s="146">
        <v>92317.643131363729</v>
      </c>
      <c r="AN193" s="146">
        <v>51936.23768986814</v>
      </c>
      <c r="AO193" s="146">
        <v>51623.268235686868</v>
      </c>
      <c r="AP193" s="146">
        <v>48618031.213486902</v>
      </c>
      <c r="AQ193" s="146">
        <v>569996.66165915539</v>
      </c>
      <c r="AR193" s="146">
        <v>153868.30245368055</v>
      </c>
      <c r="AS193" s="146">
        <v>155028.3758971791</v>
      </c>
      <c r="AT193" s="146">
        <v>149390.75279586046</v>
      </c>
      <c r="AU193" s="146">
        <v>24483153.897512935</v>
      </c>
      <c r="AV193" s="139">
        <v>261709.23051243534</v>
      </c>
      <c r="AW193" s="139">
        <f t="shared" si="910"/>
        <v>74894662.8275747</v>
      </c>
      <c r="AX193" s="146">
        <v>204552.6623268236</v>
      </c>
      <c r="AY193" s="146">
        <v>175400.60090135204</v>
      </c>
      <c r="AZ193" s="146">
        <v>98831.580704389926</v>
      </c>
      <c r="BA193" s="146">
        <v>89884.827240861297</v>
      </c>
      <c r="BB193" s="146">
        <v>45522.450342179938</v>
      </c>
      <c r="BC193" s="146">
        <v>80822625.605074286</v>
      </c>
      <c r="BD193" s="146">
        <v>393077.11567351024</v>
      </c>
      <c r="BE193" s="146">
        <v>342071.44049407449</v>
      </c>
      <c r="BF193" s="146">
        <v>280262.05975630117</v>
      </c>
      <c r="BG193" s="146">
        <v>221031.54732098148</v>
      </c>
      <c r="BH193" s="146">
        <v>280783.67551326996</v>
      </c>
      <c r="BI193" s="139">
        <v>235874.64530128529</v>
      </c>
      <c r="BJ193" s="139">
        <f t="shared" si="912"/>
        <v>83189918.210649297</v>
      </c>
      <c r="BK193" s="146">
        <v>200204.4733767318</v>
      </c>
      <c r="BL193" s="146">
        <v>139125.35469871474</v>
      </c>
      <c r="BM193" s="146">
        <v>109464.19629444166</v>
      </c>
      <c r="BN193" s="146">
        <v>91716.741779335673</v>
      </c>
      <c r="BO193" s="146">
        <v>83717.242530462376</v>
      </c>
      <c r="BP193" s="146">
        <v>88143615.423134699</v>
      </c>
      <c r="BQ193" s="146">
        <v>426840.26039058593</v>
      </c>
      <c r="BR193" s="146">
        <v>274874.81221832754</v>
      </c>
      <c r="BS193" s="146">
        <v>322270.90635953931</v>
      </c>
      <c r="BT193" s="146">
        <v>284706.22600567521</v>
      </c>
      <c r="BU193" s="146">
        <v>286604.90736104158</v>
      </c>
      <c r="BV193" s="146">
        <v>263603.73894174595</v>
      </c>
      <c r="BW193" s="139">
        <f t="shared" si="914"/>
        <v>90626744.283091292</v>
      </c>
      <c r="BX193" s="146">
        <v>212585.54498414291</v>
      </c>
      <c r="BY193" s="146">
        <v>157085.62844266402</v>
      </c>
      <c r="BZ193" s="146">
        <v>102925.22116508096</v>
      </c>
      <c r="CA193" s="146">
        <v>93289.934902353532</v>
      </c>
      <c r="CB193" s="146">
        <v>214267.23418461025</v>
      </c>
      <c r="CC193" s="146">
        <v>93573718.911700889</v>
      </c>
      <c r="CD193" s="146">
        <v>390239.52595560008</v>
      </c>
      <c r="CE193" s="146">
        <v>253092.13820731096</v>
      </c>
      <c r="CF193" s="146">
        <v>225225.33800701052</v>
      </c>
      <c r="CG193" s="146">
        <v>193435.9873143048</v>
      </c>
      <c r="CH193" s="146">
        <v>120660.15690201971</v>
      </c>
      <c r="CI193" s="146">
        <v>139467.53463528628</v>
      </c>
      <c r="CJ193" s="139">
        <f t="shared" si="916"/>
        <v>95675993.156401277</v>
      </c>
      <c r="CK193" s="146">
        <v>82886.830245368066</v>
      </c>
      <c r="CL193" s="146">
        <v>97608.913370055088</v>
      </c>
      <c r="CM193" s="146">
        <v>79823.902520447344</v>
      </c>
      <c r="CN193" s="146">
        <v>73781.50559172091</v>
      </c>
      <c r="CO193" s="146">
        <v>100364467.53463529</v>
      </c>
      <c r="CP193" s="146">
        <v>416024.03605408111</v>
      </c>
      <c r="CQ193" s="146">
        <v>472688.19896511437</v>
      </c>
      <c r="CR193" s="146">
        <v>304452.51210148557</v>
      </c>
      <c r="CS193" s="146">
        <v>225851.27691537308</v>
      </c>
      <c r="CT193" s="146">
        <v>196411.28359205477</v>
      </c>
      <c r="CU193" s="146">
        <v>159622.76748456017</v>
      </c>
      <c r="CV193" s="146">
        <v>141766.81689200466</v>
      </c>
      <c r="CW193" s="139">
        <f t="shared" si="918"/>
        <v>102615385.57836755</v>
      </c>
      <c r="CX193" s="146">
        <v>75283.75897179103</v>
      </c>
      <c r="CY193" s="146">
        <v>55153.563678851613</v>
      </c>
      <c r="CZ193" s="146">
        <v>54711.233516942077</v>
      </c>
      <c r="DA193" s="146">
        <v>60770.322149891508</v>
      </c>
      <c r="DB193" s="146">
        <v>104576097.47955267</v>
      </c>
      <c r="DC193" s="146">
        <v>434910.69938240695</v>
      </c>
      <c r="DD193" s="146">
        <v>457394.42497078952</v>
      </c>
      <c r="DE193" s="146">
        <v>13930846.269404106</v>
      </c>
      <c r="DF193" s="146">
        <v>214196.2944416625</v>
      </c>
      <c r="DG193" s="146">
        <v>171340.34384910701</v>
      </c>
      <c r="DH193" s="146">
        <v>164717.91019863129</v>
      </c>
      <c r="DI193" s="146">
        <v>136684.19295610083</v>
      </c>
      <c r="DJ193" s="139">
        <f t="shared" si="920"/>
        <v>120332106.49307294</v>
      </c>
      <c r="DK193" s="146">
        <v>107169.086963779</v>
      </c>
      <c r="DL193" s="146">
        <v>81447.170756134219</v>
      </c>
      <c r="DM193" s="146">
        <v>68465.197796695051</v>
      </c>
      <c r="DN193" s="146">
        <v>75680.186947087306</v>
      </c>
      <c r="DO193" s="146">
        <v>122637343.51527292</v>
      </c>
      <c r="DP193" s="146">
        <v>650705.22450342181</v>
      </c>
      <c r="DQ193" s="146">
        <v>289767.98531130032</v>
      </c>
      <c r="DR193" s="146">
        <v>225872.14154565183</v>
      </c>
      <c r="DS193" s="146">
        <v>229999.16541478888</v>
      </c>
      <c r="DT193" s="146">
        <v>184334.83558671342</v>
      </c>
      <c r="DU193" s="146">
        <v>161200.13353363378</v>
      </c>
      <c r="DV193" s="146">
        <v>125976.46469704557</v>
      </c>
      <c r="DW193" s="139">
        <f t="shared" si="922"/>
        <v>124837961.10832918</v>
      </c>
      <c r="DX193" s="146">
        <v>89806</v>
      </c>
      <c r="DY193" s="146">
        <v>95572</v>
      </c>
      <c r="DZ193" s="146">
        <v>96721.01</v>
      </c>
      <c r="EA193" s="146">
        <v>84505.78</v>
      </c>
      <c r="EB193" s="146">
        <v>121692399</v>
      </c>
      <c r="EC193" s="146">
        <v>782774.03</v>
      </c>
      <c r="ED193" s="146">
        <v>375776.75</v>
      </c>
      <c r="EE193" s="146">
        <v>258706.87</v>
      </c>
      <c r="EF193" s="146">
        <v>188107.68</v>
      </c>
      <c r="EG193" s="146">
        <v>186860.07</v>
      </c>
      <c r="EH193" s="146">
        <v>172537.57</v>
      </c>
      <c r="EI193" s="146">
        <v>119004</v>
      </c>
      <c r="EJ193" s="139">
        <f t="shared" si="924"/>
        <v>124142770.76000001</v>
      </c>
      <c r="EK193" s="146">
        <v>118303.63</v>
      </c>
      <c r="EL193" s="146">
        <v>106753</v>
      </c>
      <c r="EM193" s="146">
        <v>85771</v>
      </c>
      <c r="EN193" s="146">
        <v>86618</v>
      </c>
      <c r="EO193" s="146">
        <v>125647601</v>
      </c>
      <c r="EP193" s="146">
        <v>815871</v>
      </c>
      <c r="EQ193" s="146">
        <v>306600</v>
      </c>
      <c r="ER193" s="146">
        <v>216939.71</v>
      </c>
      <c r="ES193" s="146">
        <v>226416</v>
      </c>
      <c r="ET193" s="146">
        <v>220396</v>
      </c>
      <c r="EU193" s="146">
        <v>126893</v>
      </c>
      <c r="EV193" s="146">
        <v>115612</v>
      </c>
      <c r="EW193" s="139">
        <f t="shared" si="926"/>
        <v>128073774.33999999</v>
      </c>
      <c r="EX193" s="146">
        <v>86070</v>
      </c>
      <c r="EY193" s="146">
        <v>76209</v>
      </c>
      <c r="EZ193" s="146">
        <v>64842</v>
      </c>
      <c r="FA193" s="146">
        <v>67363</v>
      </c>
      <c r="FB193" s="146">
        <v>130993174</v>
      </c>
      <c r="FC193" s="146">
        <v>837062</v>
      </c>
      <c r="FD193" s="146">
        <v>308505</v>
      </c>
      <c r="FE193" s="146">
        <v>264082</v>
      </c>
      <c r="FF193" s="146">
        <v>231786</v>
      </c>
      <c r="FG193" s="146">
        <v>223487.17</v>
      </c>
      <c r="FH193" s="146">
        <v>180215</v>
      </c>
      <c r="FI193" s="146">
        <v>146306</v>
      </c>
      <c r="FJ193" s="139">
        <f t="shared" si="928"/>
        <v>133479101.17</v>
      </c>
      <c r="FK193" s="146">
        <v>118778.2</v>
      </c>
      <c r="FL193" s="146">
        <v>106131.71</v>
      </c>
      <c r="FM193" s="146">
        <v>125962</v>
      </c>
      <c r="FN193" s="146">
        <v>91663</v>
      </c>
      <c r="FO193" s="146">
        <v>134002948</v>
      </c>
      <c r="FP193" s="146">
        <v>759694</v>
      </c>
      <c r="FQ193" s="146">
        <v>360545</v>
      </c>
      <c r="FR193" s="146">
        <v>283423</v>
      </c>
      <c r="FS193" s="146">
        <v>255696</v>
      </c>
      <c r="FT193" s="146">
        <v>209036</v>
      </c>
      <c r="FU193" s="146">
        <v>227320</v>
      </c>
      <c r="FV193" s="146">
        <v>147912</v>
      </c>
      <c r="FW193" s="139">
        <f t="shared" si="930"/>
        <v>136689108.91</v>
      </c>
      <c r="FX193" s="146">
        <v>129301</v>
      </c>
      <c r="FY193" s="146">
        <v>118724</v>
      </c>
      <c r="FZ193" s="146">
        <v>110043</v>
      </c>
      <c r="GA193" s="146">
        <v>71939</v>
      </c>
      <c r="GB193" s="146">
        <v>137251278</v>
      </c>
      <c r="GC193" s="146">
        <v>741062</v>
      </c>
      <c r="GD193" s="146">
        <v>364123</v>
      </c>
      <c r="GE193" s="146">
        <v>322084</v>
      </c>
      <c r="GF193" s="146">
        <v>334325</v>
      </c>
      <c r="GG193" s="146">
        <v>264556</v>
      </c>
      <c r="GH193" s="146">
        <v>227566.07</v>
      </c>
      <c r="GI193" s="146">
        <v>179984.47</v>
      </c>
      <c r="GJ193" s="139">
        <f t="shared" si="932"/>
        <v>140114985.53999999</v>
      </c>
      <c r="GK193" s="146">
        <v>134071.35</v>
      </c>
      <c r="GL193" s="146">
        <v>137881.19</v>
      </c>
      <c r="GM193" s="146">
        <v>121698.09</v>
      </c>
      <c r="GN193" s="146">
        <v>100813.1</v>
      </c>
      <c r="GO193" s="146">
        <v>80781.259999999995</v>
      </c>
      <c r="GP193" s="146">
        <v>71544.850000000006</v>
      </c>
      <c r="GQ193" s="146">
        <v>86902425.930000007</v>
      </c>
      <c r="GR193" s="146">
        <v>355847.15</v>
      </c>
      <c r="GS193" s="146">
        <v>297420.71000000002</v>
      </c>
      <c r="GT193" s="146">
        <v>235249.56</v>
      </c>
      <c r="GU193" s="146">
        <v>218971.34</v>
      </c>
      <c r="GV193" s="146">
        <v>154034.04999999999</v>
      </c>
      <c r="GW193" s="139">
        <f t="shared" si="934"/>
        <v>88810738.580000013</v>
      </c>
      <c r="GX193" s="146">
        <v>151397.10999999999</v>
      </c>
      <c r="GY193" s="146">
        <v>128035.66</v>
      </c>
      <c r="GZ193" s="146">
        <v>84085.77</v>
      </c>
      <c r="HA193" s="146">
        <v>91078.44</v>
      </c>
      <c r="HB193" s="146">
        <v>84786.93</v>
      </c>
      <c r="HC193" s="146">
        <v>90214.67</v>
      </c>
      <c r="HD193" s="146">
        <v>87451655.75</v>
      </c>
      <c r="HE193" s="146">
        <v>272656.42</v>
      </c>
      <c r="HF193" s="146">
        <v>275010.63</v>
      </c>
      <c r="HG193" s="146">
        <v>255744.57</v>
      </c>
      <c r="HH193" s="146">
        <v>144865.66</v>
      </c>
      <c r="HI193" s="146">
        <v>132755.22</v>
      </c>
      <c r="HJ193" s="139">
        <f t="shared" si="936"/>
        <v>89162286.829999983</v>
      </c>
      <c r="HK193" s="146">
        <v>105235.03</v>
      </c>
      <c r="HL193" s="146">
        <v>107471.1</v>
      </c>
      <c r="HM193" s="146">
        <v>72565.729999999981</v>
      </c>
      <c r="HN193" s="146">
        <v>71653.320000000007</v>
      </c>
      <c r="HO193" s="146">
        <v>51809.56</v>
      </c>
      <c r="HP193" s="146">
        <v>54287.330000000016</v>
      </c>
      <c r="HQ193" s="146">
        <v>85791576.730000004</v>
      </c>
      <c r="HR193" s="146">
        <v>249339.34</v>
      </c>
      <c r="HS193" s="146">
        <v>262560.90000000002</v>
      </c>
      <c r="HT193" s="146">
        <v>200799.66</v>
      </c>
      <c r="HU193" s="146">
        <v>144622.98000000001</v>
      </c>
      <c r="HV193" s="146">
        <v>117626.9</v>
      </c>
      <c r="HW193" s="139">
        <f t="shared" si="938"/>
        <v>87229548.580000013</v>
      </c>
      <c r="HX193" s="146">
        <v>0</v>
      </c>
      <c r="HY193" s="146">
        <v>0</v>
      </c>
      <c r="HZ193" s="146">
        <v>0</v>
      </c>
      <c r="IA193" s="146">
        <v>0</v>
      </c>
      <c r="IB193" s="146">
        <v>0</v>
      </c>
      <c r="IC193" s="146">
        <v>0</v>
      </c>
      <c r="ID193" s="146">
        <v>0</v>
      </c>
      <c r="IE193" s="146">
        <v>0</v>
      </c>
      <c r="IF193" s="146">
        <v>0</v>
      </c>
      <c r="IG193" s="146">
        <v>0</v>
      </c>
      <c r="IH193" s="146">
        <v>0</v>
      </c>
      <c r="II193" s="146">
        <v>0</v>
      </c>
      <c r="IJ193" s="139">
        <f t="shared" si="940"/>
        <v>0</v>
      </c>
      <c r="IK193" s="146">
        <v>0</v>
      </c>
      <c r="IL193" s="146">
        <v>0</v>
      </c>
      <c r="IM193" s="146">
        <v>0</v>
      </c>
      <c r="IN193" s="146">
        <v>0</v>
      </c>
      <c r="IO193" s="146">
        <v>0</v>
      </c>
      <c r="IP193" s="146">
        <v>0</v>
      </c>
      <c r="IQ193" s="146">
        <v>0</v>
      </c>
      <c r="IR193" s="146">
        <v>0</v>
      </c>
      <c r="IS193" s="146">
        <v>0</v>
      </c>
      <c r="IT193" s="146">
        <v>0</v>
      </c>
      <c r="IU193" s="146">
        <v>0</v>
      </c>
      <c r="IV193" s="146">
        <v>0</v>
      </c>
      <c r="IW193" s="139">
        <f t="shared" si="942"/>
        <v>0</v>
      </c>
      <c r="IX193" s="146">
        <v>0</v>
      </c>
      <c r="IY193" s="146">
        <v>0</v>
      </c>
      <c r="IZ193" s="146">
        <v>0</v>
      </c>
      <c r="JA193" s="146">
        <v>0</v>
      </c>
      <c r="JB193" s="146">
        <v>0</v>
      </c>
      <c r="JC193" s="146">
        <v>0</v>
      </c>
      <c r="JD193" s="146">
        <v>0</v>
      </c>
      <c r="JE193" s="146">
        <v>0</v>
      </c>
      <c r="JF193" s="146">
        <v>0</v>
      </c>
      <c r="JG193" s="146">
        <v>0</v>
      </c>
      <c r="JH193" s="146">
        <v>0</v>
      </c>
      <c r="JI193" s="146">
        <v>0</v>
      </c>
      <c r="JJ193" s="139">
        <f t="shared" si="944"/>
        <v>0</v>
      </c>
      <c r="JK193" s="146">
        <v>0</v>
      </c>
      <c r="JL193" s="146">
        <v>0</v>
      </c>
      <c r="JM193" s="146">
        <v>0</v>
      </c>
      <c r="JN193" s="146">
        <v>0</v>
      </c>
      <c r="JO193" s="146">
        <v>0</v>
      </c>
      <c r="JP193" s="146">
        <v>0</v>
      </c>
      <c r="JQ193" s="146">
        <v>0</v>
      </c>
      <c r="JR193" s="146">
        <v>0</v>
      </c>
      <c r="JS193" s="146">
        <v>0</v>
      </c>
      <c r="JT193" s="146">
        <v>0</v>
      </c>
      <c r="JU193" s="146">
        <v>0</v>
      </c>
      <c r="JV193" s="146">
        <v>0</v>
      </c>
      <c r="JW193" s="139">
        <f t="shared" si="946"/>
        <v>0</v>
      </c>
      <c r="JX193" s="146">
        <v>0</v>
      </c>
      <c r="JY193" s="146">
        <v>0</v>
      </c>
      <c r="JZ193" s="146">
        <v>0</v>
      </c>
      <c r="KA193" s="146">
        <v>0</v>
      </c>
      <c r="KB193" s="146">
        <v>0</v>
      </c>
      <c r="KC193" s="146">
        <v>0</v>
      </c>
      <c r="KD193" s="146">
        <v>0</v>
      </c>
      <c r="KE193" s="146">
        <v>0</v>
      </c>
      <c r="KF193" s="146">
        <v>0</v>
      </c>
      <c r="KG193" s="146">
        <v>0</v>
      </c>
      <c r="KH193" s="146">
        <v>0</v>
      </c>
      <c r="KI193" s="146">
        <v>0</v>
      </c>
      <c r="KJ193" s="139">
        <f t="shared" si="948"/>
        <v>0</v>
      </c>
      <c r="KK193" s="146">
        <v>0</v>
      </c>
      <c r="KL193" s="146">
        <v>0</v>
      </c>
      <c r="KM193" s="146">
        <v>0</v>
      </c>
      <c r="KN193" s="146">
        <v>0</v>
      </c>
      <c r="KO193" s="146">
        <v>0</v>
      </c>
      <c r="KP193" s="146">
        <v>0</v>
      </c>
      <c r="KQ193" s="146">
        <v>0</v>
      </c>
      <c r="KR193" s="146">
        <v>0</v>
      </c>
      <c r="KS193" s="146">
        <v>0</v>
      </c>
      <c r="KT193" s="146">
        <v>0</v>
      </c>
      <c r="KU193" s="146">
        <v>0</v>
      </c>
      <c r="KV193" s="146">
        <v>0</v>
      </c>
      <c r="KW193" s="139">
        <f t="shared" si="950"/>
        <v>0</v>
      </c>
      <c r="KX193" s="146">
        <v>0</v>
      </c>
      <c r="KY193" s="146">
        <v>0</v>
      </c>
      <c r="KZ193" s="146">
        <v>0</v>
      </c>
      <c r="LA193" s="146">
        <v>0</v>
      </c>
      <c r="LB193" s="146">
        <v>0</v>
      </c>
      <c r="LC193" s="146">
        <v>0</v>
      </c>
      <c r="LD193" s="146">
        <v>0</v>
      </c>
      <c r="LE193" s="146">
        <v>0</v>
      </c>
      <c r="LF193" s="146">
        <v>0</v>
      </c>
      <c r="LG193" s="146">
        <v>0</v>
      </c>
      <c r="LH193" s="146">
        <v>0</v>
      </c>
      <c r="LI193" s="146">
        <v>0</v>
      </c>
      <c r="LJ193" s="139">
        <f t="shared" si="952"/>
        <v>0</v>
      </c>
      <c r="LK193" s="146">
        <v>0</v>
      </c>
      <c r="LL193" s="146">
        <v>0</v>
      </c>
      <c r="LM193" s="146">
        <v>0</v>
      </c>
      <c r="LN193" s="146">
        <v>0</v>
      </c>
      <c r="LO193" s="146">
        <v>0</v>
      </c>
      <c r="LP193" s="146">
        <v>0</v>
      </c>
      <c r="LQ193" s="146">
        <v>0</v>
      </c>
      <c r="LR193" s="146">
        <v>0</v>
      </c>
      <c r="LS193" s="146">
        <v>0</v>
      </c>
      <c r="LT193" s="146">
        <v>0</v>
      </c>
      <c r="LU193" s="146">
        <v>0</v>
      </c>
      <c r="LV193" s="146">
        <v>0</v>
      </c>
      <c r="LW193" s="139">
        <f t="shared" si="954"/>
        <v>0</v>
      </c>
      <c r="LX193" s="146">
        <v>0</v>
      </c>
      <c r="LY193" s="146">
        <v>0</v>
      </c>
      <c r="LZ193" s="146">
        <v>0</v>
      </c>
      <c r="MA193" s="146">
        <v>0</v>
      </c>
      <c r="MB193" s="146">
        <v>0</v>
      </c>
      <c r="MC193" s="146">
        <v>0</v>
      </c>
      <c r="MD193" s="146">
        <v>0</v>
      </c>
      <c r="ME193" s="146">
        <v>0</v>
      </c>
      <c r="MF193" s="146">
        <v>0</v>
      </c>
      <c r="MG193" s="146">
        <v>0</v>
      </c>
      <c r="MH193" s="146">
        <v>0</v>
      </c>
      <c r="MI193" s="146">
        <v>0</v>
      </c>
      <c r="MJ193" s="139">
        <f t="shared" si="956"/>
        <v>0</v>
      </c>
    </row>
    <row r="194" spans="1:348" x14ac:dyDescent="0.2">
      <c r="A194" s="59">
        <v>411410</v>
      </c>
      <c r="B194" s="46"/>
      <c r="C194" s="248" t="s">
        <v>388</v>
      </c>
      <c r="D194" s="208" t="s">
        <v>454</v>
      </c>
      <c r="E194" s="147">
        <v>0</v>
      </c>
      <c r="F194" s="147">
        <v>0</v>
      </c>
      <c r="G194" s="147">
        <v>0</v>
      </c>
      <c r="H194" s="147">
        <v>0</v>
      </c>
      <c r="I194" s="147">
        <v>0</v>
      </c>
      <c r="J194" s="146">
        <v>0</v>
      </c>
      <c r="K194" s="146">
        <v>0</v>
      </c>
      <c r="L194" s="146">
        <v>0</v>
      </c>
      <c r="M194" s="146">
        <v>0</v>
      </c>
      <c r="N194" s="146">
        <v>0</v>
      </c>
      <c r="O194" s="146">
        <v>0</v>
      </c>
      <c r="P194" s="146">
        <v>0</v>
      </c>
      <c r="Q194" s="146">
        <v>0</v>
      </c>
      <c r="R194" s="146">
        <v>0</v>
      </c>
      <c r="S194" s="146">
        <v>0</v>
      </c>
      <c r="T194" s="146">
        <v>0</v>
      </c>
      <c r="U194" s="146">
        <v>0</v>
      </c>
      <c r="V194" s="146">
        <v>0</v>
      </c>
      <c r="W194" s="139">
        <v>0</v>
      </c>
      <c r="X194" s="146">
        <v>0</v>
      </c>
      <c r="Y194" s="146">
        <v>0</v>
      </c>
      <c r="Z194" s="146">
        <v>0</v>
      </c>
      <c r="AA194" s="146">
        <v>0</v>
      </c>
      <c r="AB194" s="146">
        <v>0</v>
      </c>
      <c r="AC194" s="146">
        <v>0</v>
      </c>
      <c r="AD194" s="146">
        <v>0</v>
      </c>
      <c r="AE194" s="146">
        <v>0</v>
      </c>
      <c r="AF194" s="146">
        <v>0</v>
      </c>
      <c r="AG194" s="146">
        <v>0</v>
      </c>
      <c r="AH194" s="146">
        <v>0</v>
      </c>
      <c r="AI194" s="146">
        <v>0</v>
      </c>
      <c r="AJ194" s="139">
        <v>0</v>
      </c>
      <c r="AK194" s="146">
        <v>0</v>
      </c>
      <c r="AL194" s="146">
        <v>0</v>
      </c>
      <c r="AM194" s="146">
        <v>0</v>
      </c>
      <c r="AN194" s="146">
        <v>0</v>
      </c>
      <c r="AO194" s="146">
        <v>0</v>
      </c>
      <c r="AP194" s="146">
        <v>0</v>
      </c>
      <c r="AQ194" s="146">
        <v>0</v>
      </c>
      <c r="AR194" s="146">
        <v>0</v>
      </c>
      <c r="AS194" s="146">
        <v>0</v>
      </c>
      <c r="AT194" s="146">
        <v>0</v>
      </c>
      <c r="AU194" s="146">
        <v>0</v>
      </c>
      <c r="AV194" s="139">
        <v>0</v>
      </c>
      <c r="AW194" s="139">
        <v>0</v>
      </c>
      <c r="AX194" s="146">
        <v>0</v>
      </c>
      <c r="AY194" s="146">
        <v>0</v>
      </c>
      <c r="AZ194" s="146">
        <v>0</v>
      </c>
      <c r="BA194" s="146">
        <v>0</v>
      </c>
      <c r="BB194" s="146">
        <v>0</v>
      </c>
      <c r="BC194" s="146">
        <v>0</v>
      </c>
      <c r="BD194" s="146">
        <v>0</v>
      </c>
      <c r="BE194" s="146">
        <v>0</v>
      </c>
      <c r="BF194" s="146">
        <v>0</v>
      </c>
      <c r="BG194" s="146">
        <v>0</v>
      </c>
      <c r="BH194" s="146">
        <v>0</v>
      </c>
      <c r="BI194" s="139">
        <v>0</v>
      </c>
      <c r="BJ194" s="139">
        <v>0</v>
      </c>
      <c r="BK194" s="146">
        <v>0</v>
      </c>
      <c r="BL194" s="146">
        <v>0</v>
      </c>
      <c r="BM194" s="146">
        <v>0</v>
      </c>
      <c r="BN194" s="146">
        <v>0</v>
      </c>
      <c r="BO194" s="146">
        <v>0</v>
      </c>
      <c r="BP194" s="146">
        <v>0</v>
      </c>
      <c r="BQ194" s="146">
        <v>0</v>
      </c>
      <c r="BR194" s="146">
        <v>0</v>
      </c>
      <c r="BS194" s="146">
        <v>0</v>
      </c>
      <c r="BT194" s="146">
        <v>0</v>
      </c>
      <c r="BU194" s="146">
        <v>0</v>
      </c>
      <c r="BV194" s="146">
        <v>0</v>
      </c>
      <c r="BW194" s="139">
        <v>0</v>
      </c>
      <c r="BX194" s="146">
        <v>0</v>
      </c>
      <c r="BY194" s="146">
        <v>0</v>
      </c>
      <c r="BZ194" s="146">
        <v>0</v>
      </c>
      <c r="CA194" s="146">
        <v>0</v>
      </c>
      <c r="CB194" s="146">
        <v>0</v>
      </c>
      <c r="CC194" s="146">
        <v>0</v>
      </c>
      <c r="CD194" s="146">
        <v>0</v>
      </c>
      <c r="CE194" s="146">
        <v>0</v>
      </c>
      <c r="CF194" s="146">
        <v>0</v>
      </c>
      <c r="CG194" s="146">
        <v>0</v>
      </c>
      <c r="CH194" s="146">
        <v>0</v>
      </c>
      <c r="CI194" s="146">
        <v>0</v>
      </c>
      <c r="CJ194" s="139">
        <v>0</v>
      </c>
      <c r="CK194" s="146">
        <v>0</v>
      </c>
      <c r="CL194" s="146">
        <v>0</v>
      </c>
      <c r="CM194" s="146">
        <v>0</v>
      </c>
      <c r="CN194" s="146">
        <v>0</v>
      </c>
      <c r="CO194" s="146">
        <v>0</v>
      </c>
      <c r="CP194" s="146">
        <v>0</v>
      </c>
      <c r="CQ194" s="146">
        <v>0</v>
      </c>
      <c r="CR194" s="146">
        <v>0</v>
      </c>
      <c r="CS194" s="146">
        <v>0</v>
      </c>
      <c r="CT194" s="146">
        <v>0</v>
      </c>
      <c r="CU194" s="146">
        <v>0</v>
      </c>
      <c r="CV194" s="146">
        <v>0</v>
      </c>
      <c r="CW194" s="139">
        <v>0</v>
      </c>
      <c r="CX194" s="146">
        <v>0</v>
      </c>
      <c r="CY194" s="146">
        <v>0</v>
      </c>
      <c r="CZ194" s="146">
        <v>0</v>
      </c>
      <c r="DA194" s="146">
        <v>0</v>
      </c>
      <c r="DB194" s="146">
        <v>0</v>
      </c>
      <c r="DC194" s="146">
        <v>0</v>
      </c>
      <c r="DD194" s="146">
        <v>0</v>
      </c>
      <c r="DE194" s="146">
        <v>0</v>
      </c>
      <c r="DF194" s="146">
        <v>0</v>
      </c>
      <c r="DG194" s="146">
        <v>0</v>
      </c>
      <c r="DH194" s="146">
        <v>0</v>
      </c>
      <c r="DI194" s="146">
        <v>0</v>
      </c>
      <c r="DJ194" s="139">
        <v>0</v>
      </c>
      <c r="DK194" s="146">
        <v>0</v>
      </c>
      <c r="DL194" s="146">
        <v>0</v>
      </c>
      <c r="DM194" s="146">
        <v>0</v>
      </c>
      <c r="DN194" s="146">
        <v>0</v>
      </c>
      <c r="DO194" s="146">
        <v>0</v>
      </c>
      <c r="DP194" s="146">
        <v>0</v>
      </c>
      <c r="DQ194" s="146">
        <v>0</v>
      </c>
      <c r="DR194" s="146">
        <v>0</v>
      </c>
      <c r="DS194" s="146">
        <v>0</v>
      </c>
      <c r="DT194" s="146">
        <v>0</v>
      </c>
      <c r="DU194" s="146">
        <v>0</v>
      </c>
      <c r="DV194" s="146">
        <v>0</v>
      </c>
      <c r="DW194" s="139">
        <v>0</v>
      </c>
      <c r="DX194" s="146">
        <v>0</v>
      </c>
      <c r="DY194" s="146">
        <v>0</v>
      </c>
      <c r="DZ194" s="146">
        <v>0</v>
      </c>
      <c r="EA194" s="146">
        <v>0</v>
      </c>
      <c r="EB194" s="146">
        <v>0</v>
      </c>
      <c r="EC194" s="146">
        <v>0</v>
      </c>
      <c r="ED194" s="146">
        <v>0</v>
      </c>
      <c r="EE194" s="146">
        <v>0</v>
      </c>
      <c r="EF194" s="146">
        <v>0</v>
      </c>
      <c r="EG194" s="146">
        <v>0</v>
      </c>
      <c r="EH194" s="146">
        <v>0</v>
      </c>
      <c r="EI194" s="146">
        <v>0</v>
      </c>
      <c r="EJ194" s="139">
        <v>0</v>
      </c>
      <c r="EK194" s="146">
        <v>0</v>
      </c>
      <c r="EL194" s="146">
        <v>0</v>
      </c>
      <c r="EM194" s="146">
        <v>0</v>
      </c>
      <c r="EN194" s="146">
        <v>0</v>
      </c>
      <c r="EO194" s="146">
        <v>0</v>
      </c>
      <c r="EP194" s="146">
        <v>0</v>
      </c>
      <c r="EQ194" s="146">
        <v>0</v>
      </c>
      <c r="ER194" s="146">
        <v>0</v>
      </c>
      <c r="ES194" s="146">
        <v>0</v>
      </c>
      <c r="ET194" s="146">
        <v>0</v>
      </c>
      <c r="EU194" s="146">
        <v>0</v>
      </c>
      <c r="EV194" s="146">
        <v>0</v>
      </c>
      <c r="EW194" s="139">
        <v>0</v>
      </c>
      <c r="EX194" s="146">
        <v>0</v>
      </c>
      <c r="EY194" s="146">
        <v>0</v>
      </c>
      <c r="EZ194" s="146">
        <v>0</v>
      </c>
      <c r="FA194" s="146">
        <v>0</v>
      </c>
      <c r="FB194" s="146">
        <v>0</v>
      </c>
      <c r="FC194" s="146">
        <v>0</v>
      </c>
      <c r="FD194" s="146">
        <v>0</v>
      </c>
      <c r="FE194" s="146">
        <v>0</v>
      </c>
      <c r="FF194" s="146">
        <v>0</v>
      </c>
      <c r="FG194" s="146">
        <v>0</v>
      </c>
      <c r="FH194" s="146">
        <v>0</v>
      </c>
      <c r="FI194" s="146">
        <v>0</v>
      </c>
      <c r="FJ194" s="139">
        <v>0</v>
      </c>
      <c r="FK194" s="146">
        <v>0</v>
      </c>
      <c r="FL194" s="146">
        <v>0</v>
      </c>
      <c r="FM194" s="146">
        <v>0</v>
      </c>
      <c r="FN194" s="146">
        <v>0</v>
      </c>
      <c r="FO194" s="146">
        <v>0</v>
      </c>
      <c r="FP194" s="146">
        <v>0</v>
      </c>
      <c r="FQ194" s="146">
        <v>0</v>
      </c>
      <c r="FR194" s="146">
        <v>0</v>
      </c>
      <c r="FS194" s="146">
        <v>0</v>
      </c>
      <c r="FT194" s="146">
        <v>0</v>
      </c>
      <c r="FU194" s="146">
        <v>0</v>
      </c>
      <c r="FV194" s="146">
        <v>0</v>
      </c>
      <c r="FW194" s="139">
        <v>0</v>
      </c>
      <c r="FX194" s="146">
        <v>0</v>
      </c>
      <c r="FY194" s="146">
        <v>0</v>
      </c>
      <c r="FZ194" s="146">
        <v>0</v>
      </c>
      <c r="GA194" s="146">
        <v>0</v>
      </c>
      <c r="GB194" s="146">
        <v>0</v>
      </c>
      <c r="GC194" s="146">
        <v>0</v>
      </c>
      <c r="GD194" s="146">
        <v>0</v>
      </c>
      <c r="GE194" s="146">
        <v>0</v>
      </c>
      <c r="GF194" s="146">
        <v>0</v>
      </c>
      <c r="GG194" s="146">
        <v>0</v>
      </c>
      <c r="GH194" s="146">
        <v>0</v>
      </c>
      <c r="GI194" s="146">
        <v>0</v>
      </c>
      <c r="GJ194" s="139">
        <v>0</v>
      </c>
      <c r="GK194" s="146">
        <v>0</v>
      </c>
      <c r="GL194" s="146">
        <v>0</v>
      </c>
      <c r="GM194" s="146">
        <v>0</v>
      </c>
      <c r="GN194" s="146">
        <v>0</v>
      </c>
      <c r="GO194" s="146">
        <v>0</v>
      </c>
      <c r="GP194" s="146">
        <v>0</v>
      </c>
      <c r="GQ194" s="146">
        <v>0</v>
      </c>
      <c r="GR194" s="146">
        <v>0</v>
      </c>
      <c r="GS194" s="146">
        <v>0</v>
      </c>
      <c r="GT194" s="146">
        <v>0</v>
      </c>
      <c r="GU194" s="146">
        <v>0</v>
      </c>
      <c r="GV194" s="146">
        <v>0</v>
      </c>
      <c r="GW194" s="139">
        <v>0</v>
      </c>
      <c r="GX194" s="146">
        <v>0</v>
      </c>
      <c r="GY194" s="146">
        <v>0</v>
      </c>
      <c r="GZ194" s="146">
        <v>0</v>
      </c>
      <c r="HA194" s="146">
        <v>0</v>
      </c>
      <c r="HB194" s="146">
        <v>0</v>
      </c>
      <c r="HC194" s="146">
        <v>0</v>
      </c>
      <c r="HD194" s="146">
        <v>0</v>
      </c>
      <c r="HE194" s="146">
        <v>0</v>
      </c>
      <c r="HF194" s="146">
        <v>0</v>
      </c>
      <c r="HG194" s="146">
        <v>0</v>
      </c>
      <c r="HH194" s="146">
        <v>0</v>
      </c>
      <c r="HI194" s="146">
        <v>0</v>
      </c>
      <c r="HJ194" s="139">
        <v>0</v>
      </c>
      <c r="HK194" s="146">
        <v>0</v>
      </c>
      <c r="HL194" s="146">
        <v>0</v>
      </c>
      <c r="HM194" s="146">
        <v>0</v>
      </c>
      <c r="HN194" s="146">
        <v>0</v>
      </c>
      <c r="HO194" s="146">
        <v>0</v>
      </c>
      <c r="HP194" s="146">
        <v>0</v>
      </c>
      <c r="HQ194" s="146">
        <v>0</v>
      </c>
      <c r="HR194" s="146">
        <v>0</v>
      </c>
      <c r="HS194" s="146">
        <v>0</v>
      </c>
      <c r="HT194" s="146">
        <v>0</v>
      </c>
      <c r="HU194" s="146">
        <v>0</v>
      </c>
      <c r="HV194" s="146">
        <v>0</v>
      </c>
      <c r="HW194" s="139">
        <v>0</v>
      </c>
      <c r="HX194" s="146">
        <v>22970897.789999999</v>
      </c>
      <c r="HY194" s="146">
        <v>23116547.210000001</v>
      </c>
      <c r="HZ194" s="146">
        <v>23139776.300000001</v>
      </c>
      <c r="IA194" s="146">
        <v>23276644.25</v>
      </c>
      <c r="IB194" s="146">
        <v>23254082.789999999</v>
      </c>
      <c r="IC194" s="146">
        <v>23303854.420000002</v>
      </c>
      <c r="ID194" s="146">
        <v>23294284.420000002</v>
      </c>
      <c r="IE194" s="146">
        <v>23371013.82</v>
      </c>
      <c r="IF194" s="146">
        <v>23442129.239999998</v>
      </c>
      <c r="IG194" s="146">
        <v>23524541.449999999</v>
      </c>
      <c r="IH194" s="146">
        <v>23554993.530000001</v>
      </c>
      <c r="II194" s="146">
        <v>23652213.030000001</v>
      </c>
      <c r="IJ194" s="139">
        <f t="shared" ref="IJ194" si="957">HX194+HY194+HZ194+IA194+IB194+IC194+ID194+IE194+IF194+IG194+IH194+II194</f>
        <v>279900978.25</v>
      </c>
      <c r="IK194" s="146">
        <v>23867475.129999999</v>
      </c>
      <c r="IL194" s="146">
        <v>23827913.84</v>
      </c>
      <c r="IM194" s="146">
        <v>23878279.510000002</v>
      </c>
      <c r="IN194" s="146">
        <v>23884805.359999999</v>
      </c>
      <c r="IO194" s="146">
        <v>24259101.760000002</v>
      </c>
      <c r="IP194" s="146">
        <v>24103598.43</v>
      </c>
      <c r="IQ194" s="146">
        <v>24077593.620000001</v>
      </c>
      <c r="IR194" s="146">
        <v>24147109.170000002</v>
      </c>
      <c r="IS194" s="146">
        <v>24161716.739999998</v>
      </c>
      <c r="IT194" s="146">
        <v>24313323.5</v>
      </c>
      <c r="IU194" s="146">
        <v>24413693.48</v>
      </c>
      <c r="IV194" s="146">
        <v>24503575.260000002</v>
      </c>
      <c r="IW194" s="139">
        <f t="shared" si="942"/>
        <v>289438185.80000001</v>
      </c>
      <c r="IX194" s="146">
        <v>24683494.280000001</v>
      </c>
      <c r="IY194" s="146">
        <v>24708656.489999998</v>
      </c>
      <c r="IZ194" s="146">
        <v>24829583.48</v>
      </c>
      <c r="JA194" s="146">
        <v>24906531.66</v>
      </c>
      <c r="JB194" s="146">
        <v>25078428.149999999</v>
      </c>
      <c r="JC194" s="146">
        <v>25066044.48</v>
      </c>
      <c r="JD194" s="146">
        <v>25119899.25</v>
      </c>
      <c r="JE194" s="146">
        <v>24999179.239999998</v>
      </c>
      <c r="JF194" s="146">
        <v>25145689.059999999</v>
      </c>
      <c r="JG194" s="146">
        <v>25164090.25</v>
      </c>
      <c r="JH194" s="146">
        <v>25168899.68</v>
      </c>
      <c r="JI194" s="146">
        <v>25287232.140000001</v>
      </c>
      <c r="JJ194" s="139">
        <f t="shared" si="944"/>
        <v>300157728.15999997</v>
      </c>
      <c r="JK194" s="146">
        <v>25155048.510000002</v>
      </c>
      <c r="JL194" s="146">
        <v>26288465.32</v>
      </c>
      <c r="JM194" s="146">
        <v>25733686.449999999</v>
      </c>
      <c r="JN194" s="146">
        <v>26021754.82</v>
      </c>
      <c r="JO194" s="146">
        <v>26181976.109999999</v>
      </c>
      <c r="JP194" s="146">
        <v>26322444.75</v>
      </c>
      <c r="JQ194" s="146">
        <v>26301407.079999998</v>
      </c>
      <c r="JR194" s="146">
        <v>26226201.949999999</v>
      </c>
      <c r="JS194" s="146">
        <v>26262941.030000001</v>
      </c>
      <c r="JT194" s="146">
        <v>26404194.34</v>
      </c>
      <c r="JU194" s="146">
        <v>26457369.640000001</v>
      </c>
      <c r="JV194" s="146">
        <v>26518896.859999999</v>
      </c>
      <c r="JW194" s="139">
        <f t="shared" si="946"/>
        <v>313874386.85999995</v>
      </c>
      <c r="JX194" s="146">
        <v>26354699.100000001</v>
      </c>
      <c r="JY194" s="146">
        <v>27864613.07</v>
      </c>
      <c r="JZ194" s="146">
        <v>27205419.600000001</v>
      </c>
      <c r="KA194" s="146">
        <v>27158946.120000001</v>
      </c>
      <c r="KB194" s="146">
        <v>27457217.32</v>
      </c>
      <c r="KC194" s="146">
        <v>27349084.989999998</v>
      </c>
      <c r="KD194" s="146">
        <v>27306126.969999999</v>
      </c>
      <c r="KE194" s="146">
        <v>27231836.719999999</v>
      </c>
      <c r="KF194" s="146">
        <v>27336354.09</v>
      </c>
      <c r="KG194" s="146">
        <v>27434760.690000001</v>
      </c>
      <c r="KH194" s="146">
        <v>27428112.859999999</v>
      </c>
      <c r="KI194" s="146">
        <v>27787884.370000001</v>
      </c>
      <c r="KJ194" s="139">
        <f t="shared" si="948"/>
        <v>327915055.90000004</v>
      </c>
      <c r="KK194" s="146">
        <v>27700199.879999999</v>
      </c>
      <c r="KL194" s="146">
        <v>29587767.079999998</v>
      </c>
      <c r="KM194" s="146">
        <v>28726006.600000001</v>
      </c>
      <c r="KN194" s="146">
        <v>28749969.829999998</v>
      </c>
      <c r="KO194" s="146">
        <v>28827573.789999999</v>
      </c>
      <c r="KP194" s="146">
        <v>28792659.710000001</v>
      </c>
      <c r="KQ194" s="146">
        <v>28771739</v>
      </c>
      <c r="KR194" s="146">
        <v>28755015.449999999</v>
      </c>
      <c r="KS194" s="146">
        <v>28885988.43</v>
      </c>
      <c r="KT194" s="146">
        <v>28919264.609999999</v>
      </c>
      <c r="KU194" s="146">
        <v>28815664.77</v>
      </c>
      <c r="KV194" s="146">
        <v>29182450.010000002</v>
      </c>
      <c r="KW194" s="139">
        <f t="shared" si="950"/>
        <v>345714299.15999997</v>
      </c>
      <c r="KX194" s="146">
        <v>29812480.100000001</v>
      </c>
      <c r="KY194" s="146">
        <v>29799423.41</v>
      </c>
      <c r="KZ194" s="146">
        <v>30191999.859999999</v>
      </c>
      <c r="LA194" s="146">
        <v>30203646.850000001</v>
      </c>
      <c r="LB194" s="146">
        <v>30386134.84</v>
      </c>
      <c r="LC194" s="146">
        <v>30296633.07</v>
      </c>
      <c r="LD194" s="146">
        <v>30234726.260000002</v>
      </c>
      <c r="LE194" s="146">
        <v>30140376.789999999</v>
      </c>
      <c r="LF194" s="146">
        <v>30190840.23</v>
      </c>
      <c r="LG194" s="146">
        <v>30185264.98</v>
      </c>
      <c r="LH194" s="146">
        <v>30267588.57</v>
      </c>
      <c r="LI194" s="146">
        <v>30355976.32</v>
      </c>
      <c r="LJ194" s="139">
        <f t="shared" si="952"/>
        <v>362065091.27999997</v>
      </c>
      <c r="LK194" s="146">
        <v>31137011.640000001</v>
      </c>
      <c r="LL194" s="146">
        <v>33739894.700000003</v>
      </c>
      <c r="LM194" s="146">
        <v>32518267.010000002</v>
      </c>
      <c r="LN194" s="146">
        <v>32617505</v>
      </c>
      <c r="LO194" s="146">
        <v>32675402.940000001</v>
      </c>
      <c r="LP194" s="146">
        <v>32798844.66</v>
      </c>
      <c r="LQ194" s="146">
        <v>32784655.170000002</v>
      </c>
      <c r="LR194" s="146">
        <v>32751506.25</v>
      </c>
      <c r="LS194" s="146">
        <v>32988294.420000002</v>
      </c>
      <c r="LT194" s="146">
        <v>32972376.82</v>
      </c>
      <c r="LU194" s="146">
        <v>33810848.25</v>
      </c>
      <c r="LV194" s="146">
        <v>34328271.25</v>
      </c>
      <c r="LW194" s="139">
        <f t="shared" si="954"/>
        <v>395122878.11000001</v>
      </c>
      <c r="LX194" s="146">
        <v>32865158.370000001</v>
      </c>
      <c r="LY194" s="146">
        <v>36203407.579999998</v>
      </c>
      <c r="LZ194" s="146">
        <v>0</v>
      </c>
      <c r="MA194" s="146">
        <v>0</v>
      </c>
      <c r="MB194" s="146">
        <v>0</v>
      </c>
      <c r="MC194" s="146">
        <v>0</v>
      </c>
      <c r="MD194" s="146">
        <v>0</v>
      </c>
      <c r="ME194" s="146">
        <v>0</v>
      </c>
      <c r="MF194" s="146">
        <v>0</v>
      </c>
      <c r="MG194" s="146">
        <v>0</v>
      </c>
      <c r="MH194" s="146">
        <v>0</v>
      </c>
      <c r="MI194" s="146">
        <v>0</v>
      </c>
      <c r="MJ194" s="139">
        <f t="shared" si="956"/>
        <v>69068565.950000003</v>
      </c>
    </row>
    <row r="195" spans="1:348" x14ac:dyDescent="0.2">
      <c r="A195" s="58">
        <v>411499</v>
      </c>
      <c r="B195" s="46"/>
      <c r="C195" s="248" t="s">
        <v>266</v>
      </c>
      <c r="D195" s="208" t="s">
        <v>212</v>
      </c>
      <c r="E195" s="147">
        <v>2517780.8379235519</v>
      </c>
      <c r="F195" s="147">
        <v>2041887.8317476215</v>
      </c>
      <c r="G195" s="147">
        <v>7393294.1078284094</v>
      </c>
      <c r="H195" s="147">
        <v>0</v>
      </c>
      <c r="I195" s="147">
        <v>0</v>
      </c>
      <c r="J195" s="147">
        <v>0</v>
      </c>
      <c r="K195" s="146">
        <v>0</v>
      </c>
      <c r="L195" s="146">
        <v>0</v>
      </c>
      <c r="M195" s="146">
        <v>0</v>
      </c>
      <c r="N195" s="146">
        <v>0</v>
      </c>
      <c r="O195" s="146">
        <v>0</v>
      </c>
      <c r="P195" s="146">
        <v>0</v>
      </c>
      <c r="Q195" s="146">
        <v>0</v>
      </c>
      <c r="R195" s="146">
        <v>0</v>
      </c>
      <c r="S195" s="146">
        <v>0</v>
      </c>
      <c r="T195" s="146">
        <v>0</v>
      </c>
      <c r="U195" s="146">
        <v>0</v>
      </c>
      <c r="V195" s="146">
        <v>0</v>
      </c>
      <c r="W195" s="139">
        <f t="shared" si="906"/>
        <v>0</v>
      </c>
      <c r="X195" s="146">
        <v>0</v>
      </c>
      <c r="Y195" s="146">
        <v>0</v>
      </c>
      <c r="Z195" s="146">
        <v>0</v>
      </c>
      <c r="AA195" s="146">
        <v>0</v>
      </c>
      <c r="AB195" s="146">
        <v>0</v>
      </c>
      <c r="AC195" s="146">
        <v>0</v>
      </c>
      <c r="AD195" s="146">
        <v>0</v>
      </c>
      <c r="AE195" s="146">
        <v>0</v>
      </c>
      <c r="AF195" s="146">
        <v>0</v>
      </c>
      <c r="AG195" s="146">
        <v>0</v>
      </c>
      <c r="AH195" s="146">
        <v>0</v>
      </c>
      <c r="AI195" s="146">
        <v>0</v>
      </c>
      <c r="AJ195" s="139">
        <f t="shared" si="908"/>
        <v>0</v>
      </c>
      <c r="AK195" s="146">
        <v>0</v>
      </c>
      <c r="AL195" s="146">
        <v>0</v>
      </c>
      <c r="AM195" s="146">
        <v>0</v>
      </c>
      <c r="AN195" s="146">
        <v>0</v>
      </c>
      <c r="AO195" s="146">
        <v>0</v>
      </c>
      <c r="AP195" s="146">
        <v>0</v>
      </c>
      <c r="AQ195" s="146">
        <v>0</v>
      </c>
      <c r="AR195" s="146">
        <v>0</v>
      </c>
      <c r="AS195" s="146">
        <v>0</v>
      </c>
      <c r="AT195" s="146">
        <v>0</v>
      </c>
      <c r="AU195" s="146">
        <v>0</v>
      </c>
      <c r="AV195" s="139">
        <v>0</v>
      </c>
      <c r="AW195" s="139">
        <f t="shared" si="910"/>
        <v>0</v>
      </c>
      <c r="AX195" s="146">
        <v>0</v>
      </c>
      <c r="AY195" s="146">
        <v>0</v>
      </c>
      <c r="AZ195" s="146">
        <v>0</v>
      </c>
      <c r="BA195" s="146">
        <v>0</v>
      </c>
      <c r="BB195" s="146">
        <v>0</v>
      </c>
      <c r="BC195" s="146">
        <v>0</v>
      </c>
      <c r="BD195" s="146">
        <v>0</v>
      </c>
      <c r="BE195" s="146">
        <v>0</v>
      </c>
      <c r="BF195" s="146">
        <v>0</v>
      </c>
      <c r="BG195" s="146">
        <v>0</v>
      </c>
      <c r="BH195" s="146">
        <v>0</v>
      </c>
      <c r="BI195" s="139">
        <v>0</v>
      </c>
      <c r="BJ195" s="139">
        <f t="shared" si="912"/>
        <v>0</v>
      </c>
      <c r="BK195" s="146">
        <v>0</v>
      </c>
      <c r="BL195" s="146">
        <v>0</v>
      </c>
      <c r="BM195" s="146">
        <v>0</v>
      </c>
      <c r="BN195" s="146">
        <v>0</v>
      </c>
      <c r="BO195" s="146">
        <v>0</v>
      </c>
      <c r="BP195" s="146">
        <v>0</v>
      </c>
      <c r="BQ195" s="146">
        <v>0</v>
      </c>
      <c r="BR195" s="146">
        <v>0</v>
      </c>
      <c r="BS195" s="146">
        <v>0</v>
      </c>
      <c r="BT195" s="146">
        <v>0</v>
      </c>
      <c r="BU195" s="146">
        <v>0</v>
      </c>
      <c r="BV195" s="146">
        <v>0</v>
      </c>
      <c r="BW195" s="139">
        <f t="shared" si="914"/>
        <v>0</v>
      </c>
      <c r="BX195" s="146">
        <v>0</v>
      </c>
      <c r="BY195" s="146">
        <v>0</v>
      </c>
      <c r="BZ195" s="146">
        <v>0</v>
      </c>
      <c r="CA195" s="146">
        <v>0</v>
      </c>
      <c r="CB195" s="146">
        <v>0</v>
      </c>
      <c r="CC195" s="146">
        <v>0</v>
      </c>
      <c r="CD195" s="146">
        <v>0</v>
      </c>
      <c r="CE195" s="146">
        <v>0</v>
      </c>
      <c r="CF195" s="146">
        <v>0</v>
      </c>
      <c r="CG195" s="146">
        <v>0</v>
      </c>
      <c r="CH195" s="146">
        <v>0</v>
      </c>
      <c r="CI195" s="146">
        <v>0</v>
      </c>
      <c r="CJ195" s="139">
        <f t="shared" si="916"/>
        <v>0</v>
      </c>
      <c r="CK195" s="146">
        <v>0</v>
      </c>
      <c r="CL195" s="146">
        <v>2508475.2128192289</v>
      </c>
      <c r="CM195" s="146">
        <v>4573.52695710232</v>
      </c>
      <c r="CN195" s="146">
        <v>1840.2603905858789</v>
      </c>
      <c r="CO195" s="146">
        <v>1026.5398097145719</v>
      </c>
      <c r="CP195" s="146">
        <v>567.51794358203972</v>
      </c>
      <c r="CQ195" s="146">
        <v>863.79569354031048</v>
      </c>
      <c r="CR195" s="146">
        <v>1385.411450509097</v>
      </c>
      <c r="CS195" s="146">
        <v>467.36771824403274</v>
      </c>
      <c r="CT195" s="146">
        <v>392.25504924052746</v>
      </c>
      <c r="CU195" s="146">
        <v>300.45067601402104</v>
      </c>
      <c r="CV195" s="146">
        <v>275.4131196795193</v>
      </c>
      <c r="CW195" s="139">
        <f t="shared" si="918"/>
        <v>2520167.7516274406</v>
      </c>
      <c r="CX195" s="146">
        <v>150.22533800701052</v>
      </c>
      <c r="CY195" s="146">
        <v>141.87948589550993</v>
      </c>
      <c r="CZ195" s="146">
        <v>158.57119011851111</v>
      </c>
      <c r="DA195" s="146">
        <v>212.81922884326491</v>
      </c>
      <c r="DB195" s="146">
        <v>133.53363378400934</v>
      </c>
      <c r="DC195" s="146">
        <v>546.65331330328831</v>
      </c>
      <c r="DD195" s="146">
        <v>141.87948589550993</v>
      </c>
      <c r="DE195" s="146">
        <v>492.40527457853449</v>
      </c>
      <c r="DF195" s="146">
        <v>233.68385912201637</v>
      </c>
      <c r="DG195" s="146">
        <v>154.3982640627608</v>
      </c>
      <c r="DH195" s="146">
        <v>158.57119011851111</v>
      </c>
      <c r="DI195" s="146">
        <v>10428.142213319979</v>
      </c>
      <c r="DJ195" s="139">
        <f t="shared" si="920"/>
        <v>12952.762477048906</v>
      </c>
      <c r="DK195" s="146">
        <v>-25.037556334501755</v>
      </c>
      <c r="DL195" s="146">
        <v>91.804373226506428</v>
      </c>
      <c r="DM195" s="146">
        <v>83.458521115005851</v>
      </c>
      <c r="DN195" s="146">
        <v>75.11266900350526</v>
      </c>
      <c r="DO195" s="146">
        <v>212.81922884326491</v>
      </c>
      <c r="DP195" s="146">
        <v>66.76681689200467</v>
      </c>
      <c r="DQ195" s="146">
        <v>888.83324987481228</v>
      </c>
      <c r="DR195" s="146">
        <v>37.55633450175263</v>
      </c>
      <c r="DS195" s="146">
        <v>58.420964780504093</v>
      </c>
      <c r="DT195" s="146">
        <v>66.76681689200467</v>
      </c>
      <c r="DU195" s="146">
        <v>454.84894007678184</v>
      </c>
      <c r="DV195" s="146">
        <v>33.383408446002335</v>
      </c>
      <c r="DW195" s="139">
        <f t="shared" si="922"/>
        <v>2044.7337673176432</v>
      </c>
      <c r="DX195" s="146">
        <v>4169</v>
      </c>
      <c r="DY195" s="146">
        <v>64</v>
      </c>
      <c r="DZ195" s="146">
        <v>62.63</v>
      </c>
      <c r="EA195" s="146">
        <v>4660.25</v>
      </c>
      <c r="EB195" s="146">
        <v>78</v>
      </c>
      <c r="EC195" s="146">
        <v>-8714.7800000000007</v>
      </c>
      <c r="ED195" s="146">
        <v>53.38</v>
      </c>
      <c r="EE195" s="146">
        <v>18.7</v>
      </c>
      <c r="EF195" s="146">
        <v>29.74</v>
      </c>
      <c r="EG195" s="146">
        <v>47.4</v>
      </c>
      <c r="EH195" s="146">
        <v>45.9</v>
      </c>
      <c r="EI195" s="146">
        <v>27</v>
      </c>
      <c r="EJ195" s="139">
        <f t="shared" si="924"/>
        <v>541.22000000000037</v>
      </c>
      <c r="EK195" s="146">
        <v>35.65</v>
      </c>
      <c r="EL195" s="146">
        <v>274</v>
      </c>
      <c r="EM195" s="146">
        <v>3703</v>
      </c>
      <c r="EN195" s="146">
        <v>-3589</v>
      </c>
      <c r="EO195" s="146">
        <v>29</v>
      </c>
      <c r="EP195" s="146">
        <v>28343</v>
      </c>
      <c r="EQ195" s="146">
        <v>20</v>
      </c>
      <c r="ER195" s="146">
        <v>11.28</v>
      </c>
      <c r="ES195" s="146">
        <v>27</v>
      </c>
      <c r="ET195" s="146">
        <v>83</v>
      </c>
      <c r="EU195" s="146">
        <v>47</v>
      </c>
      <c r="EV195" s="146">
        <v>211</v>
      </c>
      <c r="EW195" s="139">
        <f t="shared" si="926"/>
        <v>29194.93</v>
      </c>
      <c r="EX195" s="146">
        <v>2</v>
      </c>
      <c r="EY195" s="146">
        <v>12</v>
      </c>
      <c r="EZ195" s="146">
        <v>14075</v>
      </c>
      <c r="FA195" s="146">
        <v>8</v>
      </c>
      <c r="FB195" s="146">
        <v>7</v>
      </c>
      <c r="FC195" s="146">
        <v>8</v>
      </c>
      <c r="FD195" s="146">
        <v>2104</v>
      </c>
      <c r="FE195" s="146">
        <v>107</v>
      </c>
      <c r="FF195" s="146">
        <v>4</v>
      </c>
      <c r="FG195" s="146">
        <v>17.100000000000001</v>
      </c>
      <c r="FH195" s="146">
        <v>8</v>
      </c>
      <c r="FI195" s="146">
        <v>-41</v>
      </c>
      <c r="FJ195" s="139">
        <f t="shared" si="928"/>
        <v>16311.1</v>
      </c>
      <c r="FK195" s="146">
        <v>106.95</v>
      </c>
      <c r="FL195" s="146">
        <v>-46.07</v>
      </c>
      <c r="FM195" s="146">
        <v>4</v>
      </c>
      <c r="FN195" s="146">
        <v>2</v>
      </c>
      <c r="FO195" s="146">
        <v>3</v>
      </c>
      <c r="FP195" s="146">
        <v>4</v>
      </c>
      <c r="FQ195" s="146">
        <v>6</v>
      </c>
      <c r="FR195" s="146">
        <v>3</v>
      </c>
      <c r="FS195" s="146">
        <v>13838</v>
      </c>
      <c r="FT195" s="146">
        <v>4</v>
      </c>
      <c r="FU195" s="146">
        <v>7</v>
      </c>
      <c r="FV195" s="146">
        <v>3194</v>
      </c>
      <c r="FW195" s="139">
        <f t="shared" si="930"/>
        <v>17125.879999999997</v>
      </c>
      <c r="FX195" s="146">
        <v>3</v>
      </c>
      <c r="FY195" s="146">
        <v>1</v>
      </c>
      <c r="FZ195" s="146">
        <v>8</v>
      </c>
      <c r="GA195" s="146">
        <v>1</v>
      </c>
      <c r="GB195" s="146">
        <v>1</v>
      </c>
      <c r="GC195" s="146">
        <v>5</v>
      </c>
      <c r="GD195" s="146">
        <v>5</v>
      </c>
      <c r="GE195" s="146">
        <v>0</v>
      </c>
      <c r="GF195" s="146">
        <v>2</v>
      </c>
      <c r="GG195" s="146">
        <v>-1</v>
      </c>
      <c r="GH195" s="146">
        <v>7.93</v>
      </c>
      <c r="GI195" s="146">
        <v>1186.49</v>
      </c>
      <c r="GJ195" s="139">
        <f t="shared" si="932"/>
        <v>1219.42</v>
      </c>
      <c r="GK195" s="146">
        <v>119.2</v>
      </c>
      <c r="GL195" s="146">
        <v>2.5</v>
      </c>
      <c r="GM195" s="146">
        <v>1.39</v>
      </c>
      <c r="GN195" s="146">
        <v>1.3</v>
      </c>
      <c r="GO195" s="146">
        <v>2.11</v>
      </c>
      <c r="GP195" s="146">
        <v>0.05</v>
      </c>
      <c r="GQ195" s="146">
        <v>0.97</v>
      </c>
      <c r="GR195" s="146">
        <v>1.4</v>
      </c>
      <c r="GS195" s="146">
        <v>0.32</v>
      </c>
      <c r="GT195" s="146">
        <v>157.80000000000001</v>
      </c>
      <c r="GU195" s="146">
        <v>4.43</v>
      </c>
      <c r="GV195" s="146">
        <v>0.85</v>
      </c>
      <c r="GW195" s="139">
        <f t="shared" si="934"/>
        <v>292.32</v>
      </c>
      <c r="GX195" s="146">
        <v>5.25</v>
      </c>
      <c r="GY195" s="146">
        <v>418.8</v>
      </c>
      <c r="GZ195" s="146">
        <v>2.2000000000000002</v>
      </c>
      <c r="HA195" s="146">
        <v>340.15</v>
      </c>
      <c r="HB195" s="146">
        <v>0</v>
      </c>
      <c r="HC195" s="146">
        <v>4.72</v>
      </c>
      <c r="HD195" s="146">
        <v>1.48</v>
      </c>
      <c r="HE195" s="146">
        <v>420.78</v>
      </c>
      <c r="HF195" s="146">
        <v>1.57</v>
      </c>
      <c r="HG195" s="146">
        <v>2.52</v>
      </c>
      <c r="HH195" s="146">
        <v>84.61</v>
      </c>
      <c r="HI195" s="146">
        <v>2.35</v>
      </c>
      <c r="HJ195" s="139">
        <f t="shared" si="936"/>
        <v>1284.4299999999998</v>
      </c>
      <c r="HK195" s="146">
        <v>0</v>
      </c>
      <c r="HL195" s="146">
        <v>-1.22</v>
      </c>
      <c r="HM195" s="146">
        <v>0.14999999999999991</v>
      </c>
      <c r="HN195" s="146">
        <v>5.1000000000000005</v>
      </c>
      <c r="HO195" s="146">
        <v>2356.7799999999997</v>
      </c>
      <c r="HP195" s="146">
        <v>0.67000000000007276</v>
      </c>
      <c r="HQ195" s="146">
        <v>3.6700000000000728</v>
      </c>
      <c r="HR195" s="146">
        <v>1.57</v>
      </c>
      <c r="HS195" s="146">
        <v>0.37</v>
      </c>
      <c r="HT195" s="146">
        <v>2.37</v>
      </c>
      <c r="HU195" s="146">
        <v>0.48</v>
      </c>
      <c r="HV195" s="146">
        <v>41.5</v>
      </c>
      <c r="HW195" s="139">
        <f t="shared" si="938"/>
        <v>2411.44</v>
      </c>
      <c r="HX195" s="146">
        <v>342.59</v>
      </c>
      <c r="HY195" s="146">
        <v>342.59</v>
      </c>
      <c r="HZ195" s="146">
        <v>342.59</v>
      </c>
      <c r="IA195" s="146">
        <v>342.59</v>
      </c>
      <c r="IB195" s="146">
        <v>342.59</v>
      </c>
      <c r="IC195" s="146">
        <v>342.59</v>
      </c>
      <c r="ID195" s="146">
        <v>342.59</v>
      </c>
      <c r="IE195" s="146">
        <v>342.59</v>
      </c>
      <c r="IF195" s="146">
        <v>0</v>
      </c>
      <c r="IG195" s="146">
        <v>685.18</v>
      </c>
      <c r="IH195" s="146">
        <v>342.59</v>
      </c>
      <c r="II195" s="146">
        <v>342.59</v>
      </c>
      <c r="IJ195" s="139">
        <f t="shared" si="940"/>
        <v>4111.08</v>
      </c>
      <c r="IK195" s="146">
        <v>344.98</v>
      </c>
      <c r="IL195" s="146">
        <v>0</v>
      </c>
      <c r="IM195" s="146">
        <v>344.98</v>
      </c>
      <c r="IN195" s="146">
        <v>344.98</v>
      </c>
      <c r="IO195" s="146">
        <v>344.98</v>
      </c>
      <c r="IP195" s="146">
        <v>0</v>
      </c>
      <c r="IQ195" s="146">
        <v>1034.94</v>
      </c>
      <c r="IR195" s="146">
        <v>344.98</v>
      </c>
      <c r="IS195" s="146">
        <v>123.77</v>
      </c>
      <c r="IT195" s="146">
        <v>124.25</v>
      </c>
      <c r="IU195" s="146">
        <v>124.25</v>
      </c>
      <c r="IV195" s="146">
        <v>123.49</v>
      </c>
      <c r="IW195" s="139">
        <f t="shared" si="942"/>
        <v>3255.6</v>
      </c>
      <c r="IX195" s="146">
        <v>0</v>
      </c>
      <c r="IY195" s="146">
        <v>0</v>
      </c>
      <c r="IZ195" s="146">
        <v>0</v>
      </c>
      <c r="JA195" s="146">
        <v>0</v>
      </c>
      <c r="JB195" s="146">
        <v>314.14999999999998</v>
      </c>
      <c r="JC195" s="146">
        <v>62.83</v>
      </c>
      <c r="JD195" s="146">
        <v>410.84</v>
      </c>
      <c r="JE195" s="146">
        <v>109.97</v>
      </c>
      <c r="JF195" s="146">
        <v>109.97</v>
      </c>
      <c r="JG195" s="146">
        <v>109.97</v>
      </c>
      <c r="JH195" s="146">
        <v>109.97</v>
      </c>
      <c r="JI195" s="146">
        <v>109.97</v>
      </c>
      <c r="JJ195" s="139">
        <f t="shared" si="944"/>
        <v>1337.67</v>
      </c>
      <c r="JK195" s="146">
        <v>109.97</v>
      </c>
      <c r="JL195" s="146">
        <v>114.79</v>
      </c>
      <c r="JM195" s="146">
        <v>112.38</v>
      </c>
      <c r="JN195" s="146">
        <v>113.61</v>
      </c>
      <c r="JO195" s="146">
        <v>113.61</v>
      </c>
      <c r="JP195" s="146">
        <v>113.61</v>
      </c>
      <c r="JQ195" s="146">
        <v>113.61</v>
      </c>
      <c r="JR195" s="146">
        <v>113.61</v>
      </c>
      <c r="JS195" s="146">
        <v>113.61</v>
      </c>
      <c r="JT195" s="146">
        <v>113.61</v>
      </c>
      <c r="JU195" s="146">
        <v>113.61</v>
      </c>
      <c r="JV195" s="146">
        <v>113.61</v>
      </c>
      <c r="JW195" s="139">
        <f t="shared" si="946"/>
        <v>1359.6299999999999</v>
      </c>
      <c r="JX195" s="146">
        <v>113.61</v>
      </c>
      <c r="JY195" s="146">
        <v>119.73</v>
      </c>
      <c r="JZ195" s="146">
        <v>116.67</v>
      </c>
      <c r="KA195" s="146">
        <v>116.67</v>
      </c>
      <c r="KB195" s="146">
        <v>116.67</v>
      </c>
      <c r="KC195" s="146">
        <v>116.67</v>
      </c>
      <c r="KD195" s="146">
        <v>116.67</v>
      </c>
      <c r="KE195" s="146">
        <v>116.67</v>
      </c>
      <c r="KF195" s="146">
        <v>116.67</v>
      </c>
      <c r="KG195" s="146">
        <v>116.67</v>
      </c>
      <c r="KH195" s="146">
        <v>116.67</v>
      </c>
      <c r="KI195" s="146">
        <v>118.42</v>
      </c>
      <c r="KJ195" s="139">
        <f t="shared" si="948"/>
        <v>1401.7900000000002</v>
      </c>
      <c r="KK195" s="146">
        <v>118.42</v>
      </c>
      <c r="KL195" s="146">
        <v>125.98</v>
      </c>
      <c r="KM195" s="146">
        <v>122.2</v>
      </c>
      <c r="KN195" s="146">
        <v>122.2</v>
      </c>
      <c r="KO195" s="146">
        <v>122.2</v>
      </c>
      <c r="KP195" s="146">
        <v>122.2</v>
      </c>
      <c r="KQ195" s="146">
        <v>122.2</v>
      </c>
      <c r="KR195" s="146">
        <v>122.2</v>
      </c>
      <c r="KS195" s="146">
        <v>122.2</v>
      </c>
      <c r="KT195" s="146">
        <v>122.2</v>
      </c>
      <c r="KU195" s="146">
        <v>122.2</v>
      </c>
      <c r="KV195" s="146">
        <v>124.64</v>
      </c>
      <c r="KW195" s="139">
        <f t="shared" si="950"/>
        <v>1468.8400000000004</v>
      </c>
      <c r="KX195" s="146">
        <v>127.75</v>
      </c>
      <c r="KY195" s="146">
        <v>127.75</v>
      </c>
      <c r="KZ195" s="146">
        <v>127.75</v>
      </c>
      <c r="LA195" s="146">
        <v>127.75</v>
      </c>
      <c r="LB195" s="146">
        <v>127.75</v>
      </c>
      <c r="LC195" s="146">
        <v>127.75</v>
      </c>
      <c r="LD195" s="146">
        <v>127.75</v>
      </c>
      <c r="LE195" s="146">
        <v>127.75</v>
      </c>
      <c r="LF195" s="146">
        <v>127.75</v>
      </c>
      <c r="LG195" s="146">
        <v>127.75</v>
      </c>
      <c r="LH195" s="146">
        <v>127.75</v>
      </c>
      <c r="LI195" s="146">
        <v>127.75</v>
      </c>
      <c r="LJ195" s="139">
        <f t="shared" si="952"/>
        <v>1533</v>
      </c>
      <c r="LK195" s="146">
        <v>132.22</v>
      </c>
      <c r="LL195" s="146">
        <v>143.84</v>
      </c>
      <c r="LM195" s="146">
        <v>138.03</v>
      </c>
      <c r="LN195" s="146">
        <v>138.03</v>
      </c>
      <c r="LO195" s="146">
        <v>138.03</v>
      </c>
      <c r="LP195" s="146">
        <v>138.03</v>
      </c>
      <c r="LQ195" s="146">
        <v>138.03</v>
      </c>
      <c r="LR195" s="146">
        <v>138.03</v>
      </c>
      <c r="LS195" s="146">
        <v>138.03</v>
      </c>
      <c r="LT195" s="146">
        <v>138.03</v>
      </c>
      <c r="LU195" s="146">
        <v>138.03</v>
      </c>
      <c r="LV195" s="146">
        <v>138.03</v>
      </c>
      <c r="LW195" s="139">
        <f t="shared" si="954"/>
        <v>1656.36</v>
      </c>
      <c r="LX195" s="146">
        <v>138.03</v>
      </c>
      <c r="LY195" s="146">
        <v>152.37</v>
      </c>
      <c r="LZ195" s="146">
        <v>0</v>
      </c>
      <c r="MA195" s="146">
        <v>0</v>
      </c>
      <c r="MB195" s="146">
        <v>0</v>
      </c>
      <c r="MC195" s="146">
        <v>0</v>
      </c>
      <c r="MD195" s="146">
        <v>0</v>
      </c>
      <c r="ME195" s="146">
        <v>0</v>
      </c>
      <c r="MF195" s="146">
        <v>0</v>
      </c>
      <c r="MG195" s="146">
        <v>0</v>
      </c>
      <c r="MH195" s="146">
        <v>0</v>
      </c>
      <c r="MI195" s="146">
        <v>0</v>
      </c>
      <c r="MJ195" s="139">
        <f t="shared" si="956"/>
        <v>290.39999999999998</v>
      </c>
    </row>
    <row r="196" spans="1:348" x14ac:dyDescent="0.2">
      <c r="A196" s="47"/>
      <c r="B196" s="46"/>
      <c r="C196" s="248" t="s">
        <v>395</v>
      </c>
      <c r="D196" s="208" t="s">
        <v>395</v>
      </c>
      <c r="E196" s="147"/>
      <c r="F196" s="147"/>
      <c r="G196" s="147"/>
      <c r="H196" s="147"/>
      <c r="I196" s="147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6"/>
      <c r="AF196" s="146"/>
      <c r="AG196" s="146"/>
      <c r="AH196" s="146"/>
      <c r="AI196" s="146"/>
      <c r="AJ196" s="146"/>
      <c r="AK196" s="139"/>
      <c r="AL196" s="139"/>
      <c r="AM196" s="139"/>
      <c r="AN196" s="139"/>
      <c r="AO196" s="139"/>
      <c r="AP196" s="139"/>
      <c r="AQ196" s="146"/>
      <c r="AR196" s="146"/>
      <c r="AS196" s="146"/>
      <c r="AT196" s="146"/>
      <c r="AU196" s="146"/>
      <c r="AV196" s="146"/>
      <c r="AW196" s="146"/>
      <c r="AX196" s="139"/>
      <c r="AY196" s="139"/>
      <c r="AZ196" s="139"/>
      <c r="BA196" s="139"/>
      <c r="BB196" s="139"/>
      <c r="BC196" s="139"/>
      <c r="BD196" s="139"/>
      <c r="BE196" s="139"/>
      <c r="BF196" s="139"/>
      <c r="BG196" s="139"/>
      <c r="BH196" s="139"/>
      <c r="BI196" s="146"/>
      <c r="BJ196" s="146"/>
      <c r="BK196" s="139"/>
      <c r="BL196" s="139"/>
      <c r="BM196" s="139"/>
      <c r="BN196" s="139"/>
      <c r="BO196" s="139"/>
      <c r="BP196" s="139"/>
      <c r="BQ196" s="139"/>
      <c r="BR196" s="139"/>
      <c r="BS196" s="139"/>
      <c r="BT196" s="139"/>
      <c r="BU196" s="139"/>
      <c r="BV196" s="139"/>
      <c r="BW196" s="146"/>
      <c r="BX196" s="139"/>
      <c r="BY196" s="139"/>
      <c r="BZ196" s="139"/>
      <c r="CA196" s="139"/>
      <c r="CB196" s="139"/>
      <c r="CC196" s="139"/>
      <c r="CD196" s="139"/>
      <c r="CE196" s="139"/>
      <c r="CF196" s="139"/>
      <c r="CG196" s="139"/>
      <c r="CH196" s="139"/>
      <c r="CI196" s="139"/>
      <c r="CJ196" s="146"/>
      <c r="CK196" s="139"/>
      <c r="CL196" s="139"/>
      <c r="CM196" s="139"/>
      <c r="CN196" s="139"/>
      <c r="CO196" s="139"/>
      <c r="CP196" s="139"/>
      <c r="CQ196" s="139"/>
      <c r="CR196" s="139"/>
      <c r="CS196" s="139"/>
      <c r="CT196" s="139"/>
      <c r="CU196" s="139"/>
      <c r="CV196" s="139"/>
      <c r="CW196" s="146"/>
      <c r="CX196" s="139"/>
      <c r="CY196" s="139"/>
      <c r="CZ196" s="139"/>
      <c r="DA196" s="139"/>
      <c r="DB196" s="139"/>
      <c r="DC196" s="139"/>
      <c r="DD196" s="139"/>
      <c r="DE196" s="139"/>
      <c r="DF196" s="139"/>
      <c r="DG196" s="139"/>
      <c r="DH196" s="139"/>
      <c r="DI196" s="139"/>
      <c r="DJ196" s="146"/>
      <c r="DK196" s="139"/>
      <c r="DL196" s="139"/>
      <c r="DM196" s="139"/>
      <c r="DN196" s="139"/>
      <c r="DO196" s="139"/>
      <c r="DP196" s="139"/>
      <c r="DQ196" s="139"/>
      <c r="DR196" s="139"/>
      <c r="DS196" s="139"/>
      <c r="DT196" s="139"/>
      <c r="DU196" s="139"/>
      <c r="DV196" s="139"/>
      <c r="DW196" s="146"/>
      <c r="DX196" s="139"/>
      <c r="DY196" s="139"/>
      <c r="DZ196" s="139"/>
      <c r="EA196" s="139"/>
      <c r="EB196" s="139"/>
      <c r="EC196" s="139"/>
      <c r="ED196" s="139"/>
      <c r="EE196" s="139"/>
      <c r="EF196" s="139"/>
      <c r="EG196" s="139"/>
      <c r="EH196" s="139"/>
      <c r="EI196" s="139"/>
      <c r="EJ196" s="146"/>
      <c r="EK196" s="139"/>
      <c r="EL196" s="139"/>
      <c r="EM196" s="139"/>
      <c r="EN196" s="139"/>
      <c r="EO196" s="139"/>
      <c r="EP196" s="139"/>
      <c r="EQ196" s="139"/>
      <c r="ER196" s="139"/>
      <c r="ES196" s="139"/>
      <c r="ET196" s="139"/>
      <c r="EU196" s="139"/>
      <c r="EV196" s="139"/>
      <c r="EW196" s="146"/>
      <c r="EX196" s="139"/>
      <c r="EY196" s="139"/>
      <c r="EZ196" s="139"/>
      <c r="FA196" s="139"/>
      <c r="FB196" s="139"/>
      <c r="FC196" s="139"/>
      <c r="FD196" s="139"/>
      <c r="FE196" s="139"/>
      <c r="FF196" s="139"/>
      <c r="FG196" s="139"/>
      <c r="FH196" s="139"/>
      <c r="FI196" s="139"/>
      <c r="FJ196" s="146"/>
      <c r="FK196" s="139"/>
      <c r="FL196" s="139"/>
      <c r="FM196" s="139"/>
      <c r="FN196" s="139"/>
      <c r="FO196" s="139"/>
      <c r="FP196" s="139"/>
      <c r="FQ196" s="139"/>
      <c r="FR196" s="139"/>
      <c r="FS196" s="139"/>
      <c r="FT196" s="139"/>
      <c r="FU196" s="139"/>
      <c r="FV196" s="139"/>
      <c r="FW196" s="146"/>
      <c r="FX196" s="139"/>
      <c r="FY196" s="139"/>
      <c r="FZ196" s="139"/>
      <c r="GA196" s="139"/>
      <c r="GB196" s="139"/>
      <c r="GC196" s="139"/>
      <c r="GD196" s="139"/>
      <c r="GE196" s="139"/>
      <c r="GF196" s="139"/>
      <c r="GG196" s="139"/>
      <c r="GH196" s="139"/>
      <c r="GI196" s="139"/>
      <c r="GJ196" s="146"/>
      <c r="GK196" s="139"/>
      <c r="GL196" s="139"/>
      <c r="GM196" s="139"/>
      <c r="GN196" s="139"/>
      <c r="GO196" s="139"/>
      <c r="GP196" s="139"/>
      <c r="GQ196" s="139"/>
      <c r="GR196" s="139"/>
      <c r="GS196" s="139"/>
      <c r="GT196" s="139"/>
      <c r="GU196" s="139"/>
      <c r="GV196" s="139"/>
      <c r="GW196" s="146"/>
      <c r="GX196" s="139"/>
      <c r="GY196" s="139"/>
      <c r="GZ196" s="139"/>
      <c r="HA196" s="139"/>
      <c r="HB196" s="139"/>
      <c r="HC196" s="139"/>
      <c r="HD196" s="139"/>
      <c r="HE196" s="139"/>
      <c r="HF196" s="139"/>
      <c r="HG196" s="139"/>
      <c r="HH196" s="139"/>
      <c r="HI196" s="139"/>
      <c r="HJ196" s="146"/>
      <c r="HK196" s="139"/>
      <c r="HL196" s="139"/>
      <c r="HM196" s="139"/>
      <c r="HN196" s="139"/>
      <c r="HO196" s="139"/>
      <c r="HP196" s="139"/>
      <c r="HQ196" s="139"/>
      <c r="HR196" s="139"/>
      <c r="HS196" s="139"/>
      <c r="HT196" s="139"/>
      <c r="HU196" s="139"/>
      <c r="HV196" s="139"/>
      <c r="HW196" s="146"/>
      <c r="HX196" s="139"/>
      <c r="HY196" s="139"/>
      <c r="HZ196" s="139"/>
      <c r="IA196" s="139"/>
      <c r="IB196" s="139"/>
      <c r="IC196" s="139"/>
      <c r="ID196" s="139"/>
      <c r="IE196" s="139"/>
      <c r="IF196" s="139"/>
      <c r="IG196" s="139"/>
      <c r="IH196" s="139"/>
      <c r="II196" s="139"/>
      <c r="IJ196" s="146"/>
      <c r="IK196" s="139"/>
      <c r="IL196" s="139"/>
      <c r="IM196" s="139"/>
      <c r="IN196" s="139"/>
      <c r="IO196" s="139"/>
      <c r="IP196" s="139"/>
      <c r="IQ196" s="139"/>
      <c r="IR196" s="139"/>
      <c r="IS196" s="139"/>
      <c r="IT196" s="139"/>
      <c r="IU196" s="139"/>
      <c r="IV196" s="139"/>
      <c r="IW196" s="146"/>
      <c r="IX196" s="139"/>
      <c r="IY196" s="139"/>
      <c r="IZ196" s="139"/>
      <c r="JA196" s="139"/>
      <c r="JB196" s="139"/>
      <c r="JC196" s="139"/>
      <c r="JD196" s="139"/>
      <c r="JE196" s="139"/>
      <c r="JF196" s="139"/>
      <c r="JG196" s="139"/>
      <c r="JH196" s="139"/>
      <c r="JI196" s="139"/>
      <c r="JJ196" s="146"/>
      <c r="JK196" s="139"/>
      <c r="JL196" s="139"/>
      <c r="JM196" s="139"/>
      <c r="JN196" s="139"/>
      <c r="JO196" s="139"/>
      <c r="JP196" s="139"/>
      <c r="JQ196" s="139"/>
      <c r="JR196" s="139"/>
      <c r="JS196" s="139"/>
      <c r="JT196" s="139"/>
      <c r="JU196" s="139"/>
      <c r="JV196" s="139"/>
      <c r="JW196" s="146"/>
      <c r="JX196" s="139"/>
      <c r="JY196" s="139"/>
      <c r="JZ196" s="139"/>
      <c r="KA196" s="139"/>
      <c r="KB196" s="139"/>
      <c r="KC196" s="139"/>
      <c r="KD196" s="139"/>
      <c r="KE196" s="139"/>
      <c r="KF196" s="139"/>
      <c r="KG196" s="139"/>
      <c r="KH196" s="139"/>
      <c r="KI196" s="139"/>
      <c r="KJ196" s="146"/>
      <c r="KK196" s="139"/>
      <c r="KL196" s="139"/>
      <c r="KM196" s="139"/>
      <c r="KN196" s="139"/>
      <c r="KO196" s="139"/>
      <c r="KP196" s="139"/>
      <c r="KQ196" s="139"/>
      <c r="KR196" s="139"/>
      <c r="KS196" s="139"/>
      <c r="KT196" s="139"/>
      <c r="KU196" s="139"/>
      <c r="KV196" s="139"/>
      <c r="KW196" s="146"/>
      <c r="KX196" s="139"/>
      <c r="KY196" s="139"/>
      <c r="KZ196" s="139"/>
      <c r="LA196" s="139"/>
      <c r="LB196" s="139"/>
      <c r="LC196" s="139"/>
      <c r="LD196" s="139"/>
      <c r="LE196" s="139"/>
      <c r="LF196" s="139"/>
      <c r="LG196" s="139"/>
      <c r="LH196" s="139"/>
      <c r="LI196" s="139"/>
      <c r="LJ196" s="146"/>
      <c r="LK196" s="139"/>
      <c r="LL196" s="139"/>
      <c r="LM196" s="139"/>
      <c r="LN196" s="139"/>
      <c r="LO196" s="139"/>
      <c r="LP196" s="139"/>
      <c r="LQ196" s="139"/>
      <c r="LR196" s="139"/>
      <c r="LS196" s="139"/>
      <c r="LT196" s="139"/>
      <c r="LU196" s="139"/>
      <c r="LV196" s="139"/>
      <c r="LW196" s="146"/>
      <c r="LX196" s="139"/>
      <c r="LY196" s="139"/>
      <c r="LZ196" s="139"/>
      <c r="MA196" s="139"/>
      <c r="MB196" s="139"/>
      <c r="MC196" s="139"/>
      <c r="MD196" s="139"/>
      <c r="ME196" s="139"/>
      <c r="MF196" s="139"/>
      <c r="MG196" s="139"/>
      <c r="MH196" s="139"/>
      <c r="MI196" s="139"/>
      <c r="MJ196" s="146"/>
    </row>
    <row r="197" spans="1:348" ht="15.75" x14ac:dyDescent="0.25">
      <c r="A197" s="50">
        <v>4115</v>
      </c>
      <c r="B197" s="51"/>
      <c r="C197" s="247" t="s">
        <v>260</v>
      </c>
      <c r="D197" s="207" t="s">
        <v>348</v>
      </c>
      <c r="E197" s="144">
        <f>SUM(E198:E202)</f>
        <v>10708137.205808714</v>
      </c>
      <c r="F197" s="144">
        <f t="shared" ref="F197:X197" si="958">SUM(F198:F202)</f>
        <v>16868164.747120686</v>
      </c>
      <c r="G197" s="144">
        <f t="shared" si="958"/>
        <v>23450934.735436492</v>
      </c>
      <c r="H197" s="144">
        <f t="shared" si="958"/>
        <v>32885870.472375225</v>
      </c>
      <c r="I197" s="144">
        <f t="shared" si="958"/>
        <v>43106781.00484059</v>
      </c>
      <c r="J197" s="145">
        <f t="shared" si="958"/>
        <v>53190306.292772479</v>
      </c>
      <c r="K197" s="145">
        <f t="shared" si="958"/>
        <v>4938090.4690368883</v>
      </c>
      <c r="L197" s="145">
        <f t="shared" si="958"/>
        <v>4878384.243031214</v>
      </c>
      <c r="M197" s="145">
        <f t="shared" si="958"/>
        <v>4676468.8699716236</v>
      </c>
      <c r="N197" s="145">
        <f t="shared" si="958"/>
        <v>5246953.7639793027</v>
      </c>
      <c r="O197" s="145">
        <f t="shared" si="958"/>
        <v>5042572.1916207643</v>
      </c>
      <c r="P197" s="145">
        <f t="shared" si="958"/>
        <v>4910590.8863294953</v>
      </c>
      <c r="Q197" s="145">
        <f t="shared" si="958"/>
        <v>5571574.0277082296</v>
      </c>
      <c r="R197" s="145">
        <f t="shared" si="958"/>
        <v>4731334.5017526289</v>
      </c>
      <c r="S197" s="145">
        <f t="shared" si="958"/>
        <v>5074244.70038391</v>
      </c>
      <c r="T197" s="145">
        <f t="shared" si="958"/>
        <v>5910920.5474878987</v>
      </c>
      <c r="U197" s="145">
        <f t="shared" si="958"/>
        <v>6018548.6563178105</v>
      </c>
      <c r="V197" s="145">
        <f t="shared" si="958"/>
        <v>4919007.678183943</v>
      </c>
      <c r="W197" s="150">
        <f t="shared" ref="W197:W202" si="959">K197+L197+M197+N197+O197+P197+Q197+R197+S197+T197+U197+V197</f>
        <v>61918690.535803705</v>
      </c>
      <c r="X197" s="145">
        <f t="shared" si="958"/>
        <v>6274904.0227007186</v>
      </c>
      <c r="Y197" s="145">
        <f t="shared" ref="Y197:AI197" si="960">SUM(Y198:Y202)</f>
        <v>5958679.6861959603</v>
      </c>
      <c r="Z197" s="145">
        <f t="shared" si="960"/>
        <v>5350396.427975296</v>
      </c>
      <c r="AA197" s="145">
        <f t="shared" si="960"/>
        <v>6371995.4932398601</v>
      </c>
      <c r="AB197" s="145">
        <f t="shared" si="960"/>
        <v>6726431.3136371225</v>
      </c>
      <c r="AC197" s="145">
        <f t="shared" si="960"/>
        <v>5422996.9954932397</v>
      </c>
      <c r="AD197" s="145">
        <f t="shared" si="960"/>
        <v>6844566.8502754131</v>
      </c>
      <c r="AE197" s="145">
        <f t="shared" si="960"/>
        <v>6440502.4202971132</v>
      </c>
      <c r="AF197" s="145">
        <f t="shared" si="960"/>
        <v>5944743.7406109162</v>
      </c>
      <c r="AG197" s="145">
        <f t="shared" si="960"/>
        <v>7239079.4525121022</v>
      </c>
      <c r="AH197" s="145">
        <f t="shared" si="960"/>
        <v>7180721.0816224348</v>
      </c>
      <c r="AI197" s="145">
        <f t="shared" si="960"/>
        <v>6429573.5269571021</v>
      </c>
      <c r="AJ197" s="150">
        <f t="shared" ref="AJ197:AJ202" si="961">X197+Y197+Z197+AA197+AB197+AC197+AD197+AE197+AF197+AG197+AH197+AI197</f>
        <v>76184591.011517286</v>
      </c>
      <c r="AK197" s="145">
        <f t="shared" ref="AK197:AV197" si="962">SUM(AK198:AK202)</f>
        <v>7773514.4383241525</v>
      </c>
      <c r="AL197" s="145">
        <f t="shared" si="962"/>
        <v>7340965.6150893001</v>
      </c>
      <c r="AM197" s="145">
        <f t="shared" si="962"/>
        <v>6613211.4838925051</v>
      </c>
      <c r="AN197" s="145">
        <f t="shared" si="962"/>
        <v>7267434.4850609247</v>
      </c>
      <c r="AO197" s="145">
        <f t="shared" si="962"/>
        <v>8056755.9672842603</v>
      </c>
      <c r="AP197" s="145">
        <f t="shared" si="962"/>
        <v>7013036.2209981643</v>
      </c>
      <c r="AQ197" s="145">
        <f t="shared" si="962"/>
        <v>8390414.7888499424</v>
      </c>
      <c r="AR197" s="145">
        <f t="shared" si="962"/>
        <v>7994454.1812719079</v>
      </c>
      <c r="AS197" s="145">
        <f t="shared" si="962"/>
        <v>7462439.4925721921</v>
      </c>
      <c r="AT197" s="145">
        <f t="shared" si="962"/>
        <v>8741549.8247371055</v>
      </c>
      <c r="AU197" s="145">
        <f t="shared" si="962"/>
        <v>8573159.7396094147</v>
      </c>
      <c r="AV197" s="145">
        <f t="shared" si="962"/>
        <v>7938799.8664663658</v>
      </c>
      <c r="AW197" s="150">
        <f t="shared" ref="AW197:AW202" si="963">AK197+AL197+AM197+AN197+AO197+AP197+AQ197+AR197+AS197+AT197+AU197+AV197</f>
        <v>93165736.104156256</v>
      </c>
      <c r="AX197" s="145">
        <f t="shared" ref="AX197:BC197" si="964">SUM(AX198:AX202)</f>
        <v>9382966.1158404294</v>
      </c>
      <c r="AY197" s="145">
        <f t="shared" si="964"/>
        <v>8808037.0555833746</v>
      </c>
      <c r="AZ197" s="145">
        <f t="shared" si="964"/>
        <v>7974732.9327324321</v>
      </c>
      <c r="BA197" s="145">
        <f t="shared" si="964"/>
        <v>9195405.6084126197</v>
      </c>
      <c r="BB197" s="145">
        <f t="shared" si="964"/>
        <v>9952474.5451510623</v>
      </c>
      <c r="BC197" s="145">
        <f t="shared" si="964"/>
        <v>7848188.9500918053</v>
      </c>
      <c r="BD197" s="145">
        <f t="shared" ref="BD197:BI197" si="965">SUM(BD198:BD202)</f>
        <v>9767814.2213319987</v>
      </c>
      <c r="BE197" s="145">
        <f t="shared" si="965"/>
        <v>8750383.9091971293</v>
      </c>
      <c r="BF197" s="145">
        <f t="shared" si="965"/>
        <v>9351243.531964615</v>
      </c>
      <c r="BG197" s="145">
        <f>SUM(BG198:BG202)</f>
        <v>10421140.043398432</v>
      </c>
      <c r="BH197" s="145">
        <f>SUM(BH198:BH202)</f>
        <v>11100041.729260558</v>
      </c>
      <c r="BI197" s="145">
        <f t="shared" si="965"/>
        <v>8941345.3513603732</v>
      </c>
      <c r="BJ197" s="150">
        <f t="shared" ref="BJ197:BJ202" si="966">AX197+AY197+AZ197+BA197+BB197+BC197+BD197+BE197+BF197+BG197+BH197+BI197</f>
        <v>111493773.99432483</v>
      </c>
      <c r="BK197" s="145">
        <f>SUM(BK198:BK202)</f>
        <v>10975166.917042229</v>
      </c>
      <c r="BL197" s="145">
        <f>SUM(BL198:BL202)</f>
        <v>10633917.542981138</v>
      </c>
      <c r="BM197" s="145">
        <f t="shared" ref="BM197:BV197" si="967">SUM(BM198:BM202)</f>
        <v>9689755.4665331338</v>
      </c>
      <c r="BN197" s="145">
        <f t="shared" si="967"/>
        <v>11487193.289934903</v>
      </c>
      <c r="BO197" s="145">
        <f t="shared" si="967"/>
        <v>10916215.990652647</v>
      </c>
      <c r="BP197" s="145">
        <f t="shared" si="967"/>
        <v>9498138.8749791346</v>
      </c>
      <c r="BQ197" s="145">
        <f t="shared" si="967"/>
        <v>11703054.58187281</v>
      </c>
      <c r="BR197" s="145">
        <f t="shared" si="967"/>
        <v>10124933.233183108</v>
      </c>
      <c r="BS197" s="145">
        <f t="shared" si="967"/>
        <v>9841495.5766983815</v>
      </c>
      <c r="BT197" s="145">
        <f t="shared" si="967"/>
        <v>11960140.210315472</v>
      </c>
      <c r="BU197" s="145">
        <f t="shared" si="967"/>
        <v>12494733.767317643</v>
      </c>
      <c r="BV197" s="145">
        <f t="shared" si="967"/>
        <v>10167275.913870808</v>
      </c>
      <c r="BW197" s="150">
        <f t="shared" ref="BW197:BW202" si="968">BK197+BL197+BM197+BN197+BO197+BP197+BQ197+BR197+BS197+BT197+BU197+BV197</f>
        <v>129492021.36538139</v>
      </c>
      <c r="BX197" s="145">
        <f t="shared" ref="BX197:CC197" si="969">SUM(BX198:BX202)</f>
        <v>10168990.986479718</v>
      </c>
      <c r="BY197" s="145">
        <f t="shared" si="969"/>
        <v>12748447.671507262</v>
      </c>
      <c r="BZ197" s="145">
        <f t="shared" si="969"/>
        <v>10628642.964446669</v>
      </c>
      <c r="CA197" s="145">
        <f t="shared" si="969"/>
        <v>11912844.2663996</v>
      </c>
      <c r="CB197" s="145">
        <f t="shared" si="969"/>
        <v>12782114.838925054</v>
      </c>
      <c r="CC197" s="145">
        <f t="shared" si="969"/>
        <v>10363382.573860792</v>
      </c>
      <c r="CD197" s="145">
        <f t="shared" ref="CD197:CI197" si="970">SUM(CD198:CD202)</f>
        <v>12399511.767651476</v>
      </c>
      <c r="CE197" s="145">
        <f t="shared" si="970"/>
        <v>12256146.72008012</v>
      </c>
      <c r="CF197" s="145">
        <f t="shared" si="970"/>
        <v>11837514.605241196</v>
      </c>
      <c r="CG197" s="145">
        <f t="shared" si="970"/>
        <v>11855700.216992155</v>
      </c>
      <c r="CH197" s="145">
        <f t="shared" si="970"/>
        <v>14246828.576197632</v>
      </c>
      <c r="CI197" s="145">
        <f t="shared" si="970"/>
        <v>11626393.757302621</v>
      </c>
      <c r="CJ197" s="150">
        <f t="shared" ref="CJ197:CJ202" si="971">BX197+BY197+BZ197+CA197+CB197+CC197+CD197+CE197+CF197+CG197+CH197+CI197</f>
        <v>142826518.9450843</v>
      </c>
      <c r="CK197" s="145">
        <f t="shared" ref="CK197:CV197" si="972">SUM(CK198:CK202)</f>
        <v>12980783.675513271</v>
      </c>
      <c r="CL197" s="145">
        <f t="shared" si="972"/>
        <v>13965393.924219662</v>
      </c>
      <c r="CM197" s="145">
        <f t="shared" si="972"/>
        <v>11731121.682523787</v>
      </c>
      <c r="CN197" s="145">
        <f t="shared" si="972"/>
        <v>12966503.922550494</v>
      </c>
      <c r="CO197" s="145">
        <f t="shared" si="972"/>
        <v>13594883.992655652</v>
      </c>
      <c r="CP197" s="145">
        <f t="shared" si="972"/>
        <v>12049344.850609249</v>
      </c>
      <c r="CQ197" s="145">
        <f t="shared" si="972"/>
        <v>14008571.190118512</v>
      </c>
      <c r="CR197" s="145">
        <f t="shared" si="972"/>
        <v>13417259.222166587</v>
      </c>
      <c r="CS197" s="145">
        <f t="shared" si="972"/>
        <v>11573639.626105826</v>
      </c>
      <c r="CT197" s="145">
        <f t="shared" si="972"/>
        <v>13931947.921882825</v>
      </c>
      <c r="CU197" s="145">
        <f t="shared" si="972"/>
        <v>14060211.15005842</v>
      </c>
      <c r="CV197" s="145">
        <f t="shared" si="972"/>
        <v>12132815.890502421</v>
      </c>
      <c r="CW197" s="150">
        <f t="shared" ref="CW197:CW202" si="973">CK197+CL197+CM197+CN197+CO197+CP197+CQ197+CR197+CS197+CT197+CU197+CV197</f>
        <v>156412477.04890671</v>
      </c>
      <c r="CX197" s="145">
        <f t="shared" ref="CX197:DI197" si="974">SUM(CX198:CX202)</f>
        <v>11388666.33283258</v>
      </c>
      <c r="CY197" s="145">
        <f t="shared" si="974"/>
        <v>16082365.2144884</v>
      </c>
      <c r="CZ197" s="145">
        <f t="shared" si="974"/>
        <v>12749561.842764147</v>
      </c>
      <c r="DA197" s="145">
        <f t="shared" si="974"/>
        <v>13543068.7698214</v>
      </c>
      <c r="DB197" s="145">
        <f t="shared" si="974"/>
        <v>14411220.998163912</v>
      </c>
      <c r="DC197" s="145">
        <f t="shared" si="974"/>
        <v>12509021.866132533</v>
      </c>
      <c r="DD197" s="145">
        <f t="shared" si="974"/>
        <v>14787143.214822231</v>
      </c>
      <c r="DE197" s="145">
        <f t="shared" si="974"/>
        <v>13295534.969120348</v>
      </c>
      <c r="DF197" s="145">
        <f t="shared" si="974"/>
        <v>12709818.895009181</v>
      </c>
      <c r="DG197" s="145">
        <f t="shared" si="974"/>
        <v>14669074.445000837</v>
      </c>
      <c r="DH197" s="145">
        <f t="shared" si="974"/>
        <v>14827190.786179269</v>
      </c>
      <c r="DI197" s="145">
        <f t="shared" si="974"/>
        <v>12844858.955099316</v>
      </c>
      <c r="DJ197" s="150">
        <f t="shared" ref="DJ197:DJ202" si="975">CX197+CY197+CZ197+DA197+DB197+DC197+DD197+DE197+DF197+DG197+DH197+DI197</f>
        <v>163817526.28943416</v>
      </c>
      <c r="DK197" s="145">
        <f t="shared" ref="DK197:DV197" si="976">SUM(DK198:DK202)</f>
        <v>14656822.734101152</v>
      </c>
      <c r="DL197" s="145">
        <f t="shared" si="976"/>
        <v>15160019.195459859</v>
      </c>
      <c r="DM197" s="145">
        <f t="shared" si="976"/>
        <v>12705166.082457019</v>
      </c>
      <c r="DN197" s="145">
        <f t="shared" si="976"/>
        <v>14418999.332331832</v>
      </c>
      <c r="DO197" s="145">
        <f t="shared" si="976"/>
        <v>14716808.546152564</v>
      </c>
      <c r="DP197" s="145">
        <f t="shared" si="976"/>
        <v>13216215.990652647</v>
      </c>
      <c r="DQ197" s="145">
        <f t="shared" si="976"/>
        <v>14941800.200300451</v>
      </c>
      <c r="DR197" s="145">
        <f t="shared" si="976"/>
        <v>14089550.993156401</v>
      </c>
      <c r="DS197" s="145">
        <f t="shared" si="976"/>
        <v>13351352.028042063</v>
      </c>
      <c r="DT197" s="145">
        <f t="shared" si="976"/>
        <v>15317513.770655984</v>
      </c>
      <c r="DU197" s="145">
        <f t="shared" si="976"/>
        <v>15776093.306626607</v>
      </c>
      <c r="DV197" s="145">
        <f t="shared" si="976"/>
        <v>12958166.416291105</v>
      </c>
      <c r="DW197" s="150">
        <f t="shared" ref="DW197:DW202" si="977">DK197+DL197+DM197+DN197+DO197+DP197+DQ197+DR197+DS197+DT197+DU197+DV197</f>
        <v>171308508.59622771</v>
      </c>
      <c r="DX197" s="145">
        <f t="shared" ref="DX197:EI197" si="978">SUM(DX198:DX202)</f>
        <v>14810841</v>
      </c>
      <c r="DY197" s="145">
        <f t="shared" si="978"/>
        <v>14853796</v>
      </c>
      <c r="DZ197" s="145">
        <f t="shared" si="978"/>
        <v>13152180.670000002</v>
      </c>
      <c r="EA197" s="145">
        <f t="shared" si="978"/>
        <v>14531654.910000002</v>
      </c>
      <c r="EB197" s="145">
        <f t="shared" si="978"/>
        <v>15399086</v>
      </c>
      <c r="EC197" s="145">
        <f t="shared" si="978"/>
        <v>13087515.130000001</v>
      </c>
      <c r="ED197" s="145">
        <f t="shared" si="978"/>
        <v>15104677.780000003</v>
      </c>
      <c r="EE197" s="145">
        <f t="shared" si="978"/>
        <v>14243458.000000002</v>
      </c>
      <c r="EF197" s="145">
        <f t="shared" si="978"/>
        <v>13080054.640000001</v>
      </c>
      <c r="EG197" s="145">
        <f t="shared" si="978"/>
        <v>15711140.220000001</v>
      </c>
      <c r="EH197" s="145">
        <f t="shared" si="978"/>
        <v>15098005.099999998</v>
      </c>
      <c r="EI197" s="145">
        <f t="shared" si="978"/>
        <v>13265744</v>
      </c>
      <c r="EJ197" s="150">
        <f t="shared" ref="EJ197:EJ202" si="979">DX197+DY197+DZ197+EA197+EB197+EC197+ED197+EE197+EF197+EG197+EH197+EI197</f>
        <v>172338153.45000002</v>
      </c>
      <c r="EK197" s="145">
        <f t="shared" ref="EK197:EV197" si="980">SUM(EK198:EK202)</f>
        <v>16113307.630000001</v>
      </c>
      <c r="EL197" s="145">
        <f t="shared" si="980"/>
        <v>14885919</v>
      </c>
      <c r="EM197" s="145">
        <f t="shared" si="980"/>
        <v>13690340</v>
      </c>
      <c r="EN197" s="145">
        <f t="shared" si="980"/>
        <v>16179227</v>
      </c>
      <c r="EO197" s="145">
        <f t="shared" si="980"/>
        <v>14713729</v>
      </c>
      <c r="EP197" s="145">
        <f t="shared" si="980"/>
        <v>13846472</v>
      </c>
      <c r="EQ197" s="145">
        <f t="shared" si="980"/>
        <v>16152619</v>
      </c>
      <c r="ER197" s="145">
        <f t="shared" si="980"/>
        <v>14831734.689999999</v>
      </c>
      <c r="ES197" s="145">
        <f t="shared" si="980"/>
        <v>14518855</v>
      </c>
      <c r="ET197" s="145">
        <f t="shared" si="980"/>
        <v>15965892</v>
      </c>
      <c r="EU197" s="145">
        <f t="shared" si="980"/>
        <v>17589680</v>
      </c>
      <c r="EV197" s="145">
        <f t="shared" si="980"/>
        <v>14377947</v>
      </c>
      <c r="EW197" s="150">
        <f t="shared" ref="EW197:EW202" si="981">EK197+EL197+EM197+EN197+EO197+EP197+EQ197+ER197+ES197+ET197+EU197+EV197</f>
        <v>182865722.31999999</v>
      </c>
      <c r="EX197" s="145">
        <f t="shared" ref="EX197:FI197" si="982">SUM(EX198:EX202)</f>
        <v>16497762</v>
      </c>
      <c r="EY197" s="145">
        <f t="shared" si="982"/>
        <v>15733518</v>
      </c>
      <c r="EZ197" s="145">
        <f t="shared" si="982"/>
        <v>14274109</v>
      </c>
      <c r="FA197" s="145">
        <f t="shared" si="982"/>
        <v>16037920</v>
      </c>
      <c r="FB197" s="145">
        <f t="shared" si="982"/>
        <v>15429634</v>
      </c>
      <c r="FC197" s="145">
        <f t="shared" si="982"/>
        <v>14316388</v>
      </c>
      <c r="FD197" s="145">
        <f t="shared" si="982"/>
        <v>16573717</v>
      </c>
      <c r="FE197" s="145">
        <f t="shared" si="982"/>
        <v>15210608</v>
      </c>
      <c r="FF197" s="145">
        <f t="shared" si="982"/>
        <v>14316948</v>
      </c>
      <c r="FG197" s="145">
        <f t="shared" si="982"/>
        <v>16344951.51</v>
      </c>
      <c r="FH197" s="145">
        <f t="shared" si="982"/>
        <v>15258491</v>
      </c>
      <c r="FI197" s="145">
        <f t="shared" si="982"/>
        <v>13829035</v>
      </c>
      <c r="FJ197" s="150">
        <f t="shared" ref="FJ197:FJ202" si="983">EX197+EY197+EZ197+FA197+FB197+FC197+FD197+FE197+FF197+FG197+FH197+FI197</f>
        <v>183823081.50999999</v>
      </c>
      <c r="FK197" s="145">
        <f t="shared" ref="FK197:FV197" si="984">SUM(FK198:FK202)</f>
        <v>16205672.110000001</v>
      </c>
      <c r="FL197" s="145">
        <f t="shared" si="984"/>
        <v>14755844.830000002</v>
      </c>
      <c r="FM197" s="145">
        <f t="shared" si="984"/>
        <v>14357230</v>
      </c>
      <c r="FN197" s="145">
        <f t="shared" si="984"/>
        <v>15655485</v>
      </c>
      <c r="FO197" s="145">
        <f t="shared" si="984"/>
        <v>15067910</v>
      </c>
      <c r="FP197" s="145">
        <f t="shared" si="984"/>
        <v>14002083</v>
      </c>
      <c r="FQ197" s="145">
        <f t="shared" si="984"/>
        <v>15912778</v>
      </c>
      <c r="FR197" s="145">
        <f t="shared" si="984"/>
        <v>14904254</v>
      </c>
      <c r="FS197" s="145">
        <f t="shared" si="984"/>
        <v>13978006</v>
      </c>
      <c r="FT197" s="145">
        <f t="shared" si="984"/>
        <v>15623654</v>
      </c>
      <c r="FU197" s="145">
        <f t="shared" si="984"/>
        <v>15150262</v>
      </c>
      <c r="FV197" s="145">
        <f t="shared" si="984"/>
        <v>14098165</v>
      </c>
      <c r="FW197" s="150">
        <f t="shared" ref="FW197:FW202" si="985">FK197+FL197+FM197+FN197+FO197+FP197+FQ197+FR197+FS197+FT197+FU197+FV197</f>
        <v>179711343.94</v>
      </c>
      <c r="FX197" s="145">
        <f t="shared" ref="FX197:GF197" si="986">SUM(FX198:FX202)</f>
        <v>15225838</v>
      </c>
      <c r="FY197" s="145">
        <f t="shared" si="986"/>
        <v>14508116</v>
      </c>
      <c r="FZ197" s="145">
        <f t="shared" si="986"/>
        <v>13720311</v>
      </c>
      <c r="GA197" s="145">
        <f t="shared" si="986"/>
        <v>14910172</v>
      </c>
      <c r="GB197" s="145">
        <f t="shared" si="986"/>
        <v>14494815</v>
      </c>
      <c r="GC197" s="145">
        <f t="shared" si="986"/>
        <v>13469660</v>
      </c>
      <c r="GD197" s="145">
        <f t="shared" si="986"/>
        <v>14913084</v>
      </c>
      <c r="GE197" s="145">
        <f t="shared" si="986"/>
        <v>14275186</v>
      </c>
      <c r="GF197" s="145">
        <f t="shared" si="986"/>
        <v>13918457</v>
      </c>
      <c r="GG197" s="145">
        <f>SUM(GG198:GG202)</f>
        <v>14268272</v>
      </c>
      <c r="GH197" s="145">
        <f>SUM(GH198:GH202)</f>
        <v>14820049.359999999</v>
      </c>
      <c r="GI197" s="145">
        <f>SUM(GI198:GI202)</f>
        <v>13916509.540000001</v>
      </c>
      <c r="GJ197" s="150">
        <f t="shared" ref="GJ197:GJ202" si="987">FY197+FZ197+GA197+GB197+GC197+GD197+GE197+GF197+GH197+GG197+GI197+FX197</f>
        <v>172440469.90000001</v>
      </c>
      <c r="GK197" s="145">
        <f t="shared" ref="GK197:GT197" si="988">SUM(GK198:GK202)</f>
        <v>15102618.059999999</v>
      </c>
      <c r="GL197" s="145">
        <f t="shared" si="988"/>
        <v>14269808.859999999</v>
      </c>
      <c r="GM197" s="145">
        <f t="shared" si="988"/>
        <v>13248176.430000002</v>
      </c>
      <c r="GN197" s="145">
        <f t="shared" si="988"/>
        <v>14900636.090000002</v>
      </c>
      <c r="GO197" s="145">
        <f t="shared" si="988"/>
        <v>14059209.98</v>
      </c>
      <c r="GP197" s="145">
        <f t="shared" si="988"/>
        <v>13260171.870000001</v>
      </c>
      <c r="GQ197" s="145">
        <f t="shared" si="988"/>
        <v>15197228.02</v>
      </c>
      <c r="GR197" s="145">
        <f t="shared" si="988"/>
        <v>13822936.899999999</v>
      </c>
      <c r="GS197" s="145">
        <f t="shared" si="988"/>
        <v>13270583.469999999</v>
      </c>
      <c r="GT197" s="145">
        <f t="shared" si="988"/>
        <v>15023115.189999999</v>
      </c>
      <c r="GU197" s="145">
        <f>SUM(GU198:GU202)</f>
        <v>13597742.73</v>
      </c>
      <c r="GV197" s="145">
        <f>SUM(GV198:GV202)</f>
        <v>12814747.700000003</v>
      </c>
      <c r="GW197" s="150">
        <f t="shared" ref="GW197:GW202" si="989">GK197+GL197+GM197+GN197+GO197+GP197+GQ197+GR197+GS197+GT197+GU197+GV197</f>
        <v>168566975.30000001</v>
      </c>
      <c r="GX197" s="145">
        <f t="shared" ref="GX197:HG197" si="990">SUM(GX198:GX202)</f>
        <v>14588493.829999998</v>
      </c>
      <c r="GY197" s="145">
        <f t="shared" si="990"/>
        <v>13548249.629999999</v>
      </c>
      <c r="GZ197" s="145">
        <f t="shared" si="990"/>
        <v>12699993.760000002</v>
      </c>
      <c r="HA197" s="145">
        <f t="shared" si="990"/>
        <v>14054619.74</v>
      </c>
      <c r="HB197" s="145">
        <f t="shared" si="990"/>
        <v>13519527.25</v>
      </c>
      <c r="HC197" s="145">
        <f t="shared" si="990"/>
        <v>12629089.529999999</v>
      </c>
      <c r="HD197" s="145">
        <f t="shared" si="990"/>
        <v>14621235.720000001</v>
      </c>
      <c r="HE197" s="145">
        <f t="shared" si="990"/>
        <v>13079100.26</v>
      </c>
      <c r="HF197" s="145">
        <f t="shared" si="990"/>
        <v>12629930.529999999</v>
      </c>
      <c r="HG197" s="145">
        <f t="shared" si="990"/>
        <v>14022293.060000001</v>
      </c>
      <c r="HH197" s="145">
        <f>SUM(HH198:HH202)</f>
        <v>13029817.289999999</v>
      </c>
      <c r="HI197" s="145">
        <f>SUM(HI198:HI202)</f>
        <v>12629954.459999999</v>
      </c>
      <c r="HJ197" s="150">
        <f t="shared" ref="HJ197:HJ202" si="991">GX197+GY197+GZ197+HA197+HB197+HC197+HD197+HE197+HF197+HG197+HH197+HI197</f>
        <v>161052305.06</v>
      </c>
      <c r="HK197" s="145">
        <f t="shared" ref="HK197:HT197" si="992">SUM(HK198:HK202)</f>
        <v>13351437.429999998</v>
      </c>
      <c r="HL197" s="145">
        <f t="shared" si="992"/>
        <v>13296497.630000001</v>
      </c>
      <c r="HM197" s="145">
        <f t="shared" si="992"/>
        <v>12712805.180000003</v>
      </c>
      <c r="HN197" s="145">
        <f t="shared" si="992"/>
        <v>13324030.489999995</v>
      </c>
      <c r="HO197" s="145">
        <f t="shared" si="992"/>
        <v>13550446.290000007</v>
      </c>
      <c r="HP197" s="145">
        <f t="shared" si="992"/>
        <v>12980618.399999999</v>
      </c>
      <c r="HQ197" s="145">
        <f t="shared" si="992"/>
        <v>13525417.290000003</v>
      </c>
      <c r="HR197" s="145">
        <f t="shared" si="992"/>
        <v>13080547.940000001</v>
      </c>
      <c r="HS197" s="145">
        <f t="shared" si="992"/>
        <v>12996808.5</v>
      </c>
      <c r="HT197" s="145">
        <f t="shared" si="992"/>
        <v>13293878.560000001</v>
      </c>
      <c r="HU197" s="145">
        <f>SUM(HU198:HU202)</f>
        <v>12947713.24</v>
      </c>
      <c r="HV197" s="145">
        <f>SUM(HV198:HV202)</f>
        <v>12511158.940000001</v>
      </c>
      <c r="HW197" s="150">
        <f t="shared" ref="HW197:HW202" si="993">HK197+HL197+HM197+HN197+HO197+HP197+HQ197+HR197+HS197+HT197+HU197+HV197</f>
        <v>157571359.89000002</v>
      </c>
      <c r="HX197" s="145">
        <f t="shared" ref="HX197:IG197" si="994">SUM(HX198:HX202)</f>
        <v>13081626.74</v>
      </c>
      <c r="HY197" s="145">
        <f t="shared" si="994"/>
        <v>12818110.379999999</v>
      </c>
      <c r="HZ197" s="145">
        <f t="shared" si="994"/>
        <v>12601204.690000001</v>
      </c>
      <c r="IA197" s="145">
        <f t="shared" si="994"/>
        <v>13039635.159999998</v>
      </c>
      <c r="IB197" s="145">
        <f t="shared" si="994"/>
        <v>12618469.08</v>
      </c>
      <c r="IC197" s="145">
        <f t="shared" si="994"/>
        <v>12344189.570000002</v>
      </c>
      <c r="ID197" s="145">
        <f t="shared" si="994"/>
        <v>12840343.65</v>
      </c>
      <c r="IE197" s="145">
        <f t="shared" si="994"/>
        <v>12675087.699999999</v>
      </c>
      <c r="IF197" s="145">
        <f t="shared" si="994"/>
        <v>12222936.800000001</v>
      </c>
      <c r="IG197" s="145">
        <f t="shared" si="994"/>
        <v>12935556.85</v>
      </c>
      <c r="IH197" s="145">
        <f>SUM(IH198:IH202)</f>
        <v>12427448.33</v>
      </c>
      <c r="II197" s="145">
        <f>SUM(II198:II202)</f>
        <v>12053389.110000001</v>
      </c>
      <c r="IJ197" s="150">
        <f t="shared" ref="IJ197:IJ202" si="995">HX197+HY197+HZ197+IA197+IB197+IC197+ID197+IE197+IF197+IG197+IH197+II197</f>
        <v>151657998.06000003</v>
      </c>
      <c r="IK197" s="145">
        <f t="shared" ref="IK197:IT197" si="996">SUM(IK198:IK202)</f>
        <v>11976459.840000002</v>
      </c>
      <c r="IL197" s="145">
        <f t="shared" si="996"/>
        <v>12504411.699999999</v>
      </c>
      <c r="IM197" s="145">
        <f t="shared" si="996"/>
        <v>12169841.530000001</v>
      </c>
      <c r="IN197" s="145">
        <f t="shared" si="996"/>
        <v>12169434.17</v>
      </c>
      <c r="IO197" s="145">
        <f t="shared" si="996"/>
        <v>12667957.130000001</v>
      </c>
      <c r="IP197" s="145">
        <f t="shared" si="996"/>
        <v>12061564.17</v>
      </c>
      <c r="IQ197" s="145">
        <f t="shared" si="996"/>
        <v>11994390.690000001</v>
      </c>
      <c r="IR197" s="145">
        <f t="shared" si="996"/>
        <v>12730352.909999998</v>
      </c>
      <c r="IS197" s="145">
        <f t="shared" si="996"/>
        <v>12185699.17</v>
      </c>
      <c r="IT197" s="145">
        <f t="shared" si="996"/>
        <v>12279778.370000001</v>
      </c>
      <c r="IU197" s="145">
        <f>SUM(IU198:IU202)</f>
        <v>12313973.26</v>
      </c>
      <c r="IV197" s="145">
        <f>SUM(IV198:IV202)</f>
        <v>11854507.220000001</v>
      </c>
      <c r="IW197" s="150">
        <f t="shared" ref="IW197:IW202" si="997">IK197+IL197+IM197+IN197+IO197+IP197+IQ197+IR197+IS197+IT197+IU197+IV197</f>
        <v>146908370.16</v>
      </c>
      <c r="IX197" s="145">
        <f t="shared" ref="IX197:JG197" si="998">SUM(IX198:IX202)</f>
        <v>12429432.58</v>
      </c>
      <c r="IY197" s="145">
        <f t="shared" si="998"/>
        <v>11982504.790000001</v>
      </c>
      <c r="IZ197" s="145">
        <f t="shared" si="998"/>
        <v>12358256.270000001</v>
      </c>
      <c r="JA197" s="145">
        <f t="shared" si="998"/>
        <v>11777755.549999999</v>
      </c>
      <c r="JB197" s="145">
        <f t="shared" si="998"/>
        <v>12266222.01</v>
      </c>
      <c r="JC197" s="145">
        <f t="shared" si="998"/>
        <v>12120940.17</v>
      </c>
      <c r="JD197" s="145">
        <f t="shared" si="998"/>
        <v>11611294</v>
      </c>
      <c r="JE197" s="145">
        <f t="shared" si="998"/>
        <v>12190161.879999999</v>
      </c>
      <c r="JF197" s="145">
        <f t="shared" si="998"/>
        <v>12297213.260000002</v>
      </c>
      <c r="JG197" s="145">
        <f t="shared" si="998"/>
        <v>11778622.229999999</v>
      </c>
      <c r="JH197" s="145">
        <f>SUM(JH198:JH202)</f>
        <v>11879488.709999999</v>
      </c>
      <c r="JI197" s="145">
        <f>SUM(JI198:JI202)</f>
        <v>11767062.120000001</v>
      </c>
      <c r="JJ197" s="150">
        <f t="shared" ref="JJ197:JJ202" si="999">IX197+IY197+IZ197+JA197+JB197+JC197+JD197+JE197+JF197+JG197+JH197+JI197</f>
        <v>144458953.56999999</v>
      </c>
      <c r="JK197" s="145">
        <f t="shared" ref="JK197:JT197" si="1000">SUM(JK198:JK202)</f>
        <v>12008542.83</v>
      </c>
      <c r="JL197" s="145">
        <f t="shared" si="1000"/>
        <v>12673542.810000001</v>
      </c>
      <c r="JM197" s="145">
        <f t="shared" si="1000"/>
        <v>11589576.319999998</v>
      </c>
      <c r="JN197" s="145">
        <f t="shared" si="1000"/>
        <v>12288121.340000002</v>
      </c>
      <c r="JO197" s="145">
        <f t="shared" si="1000"/>
        <v>12804257.130000003</v>
      </c>
      <c r="JP197" s="145">
        <f t="shared" si="1000"/>
        <v>12255749.550000001</v>
      </c>
      <c r="JQ197" s="145">
        <f t="shared" si="1000"/>
        <v>12472070.42</v>
      </c>
      <c r="JR197" s="145">
        <f t="shared" si="1000"/>
        <v>12132173.140000001</v>
      </c>
      <c r="JS197" s="145">
        <f t="shared" si="1000"/>
        <v>12274414.190000001</v>
      </c>
      <c r="JT197" s="145">
        <f t="shared" si="1000"/>
        <v>12569703.140000001</v>
      </c>
      <c r="JU197" s="145">
        <f>SUM(JU198:JU202)</f>
        <v>12615635.940000001</v>
      </c>
      <c r="JV197" s="145">
        <f>SUM(JV198:JV202)</f>
        <v>12297882.709999999</v>
      </c>
      <c r="JW197" s="150">
        <f t="shared" ref="JW197:JW202" si="1001">JK197+JL197+JM197+JN197+JO197+JP197+JQ197+JR197+JS197+JT197+JU197+JV197</f>
        <v>147981669.52000001</v>
      </c>
      <c r="JX197" s="145">
        <f t="shared" ref="JX197:KG197" si="1002">SUM(JX198:JX202)</f>
        <v>12661782.260000002</v>
      </c>
      <c r="JY197" s="145">
        <f t="shared" si="1002"/>
        <v>13152688.43</v>
      </c>
      <c r="JZ197" s="145">
        <f t="shared" si="1002"/>
        <v>12514085.710000001</v>
      </c>
      <c r="KA197" s="145">
        <f t="shared" si="1002"/>
        <v>12630772.310000001</v>
      </c>
      <c r="KB197" s="145">
        <f t="shared" si="1002"/>
        <v>12768526.08</v>
      </c>
      <c r="KC197" s="145">
        <f t="shared" si="1002"/>
        <v>12517102.41</v>
      </c>
      <c r="KD197" s="145">
        <f t="shared" si="1002"/>
        <v>13137742.85</v>
      </c>
      <c r="KE197" s="145">
        <f t="shared" si="1002"/>
        <v>12570865.299999999</v>
      </c>
      <c r="KF197" s="145">
        <f t="shared" si="1002"/>
        <v>12650453.700000001</v>
      </c>
      <c r="KG197" s="145">
        <f t="shared" si="1002"/>
        <v>12911349.859999998</v>
      </c>
      <c r="KH197" s="145">
        <f>SUM(KH198:KH202)</f>
        <v>12777728.040000001</v>
      </c>
      <c r="KI197" s="145">
        <f>SUM(KI198:KI202)</f>
        <v>12876232.399999999</v>
      </c>
      <c r="KJ197" s="150">
        <f t="shared" ref="KJ197:KJ202" si="1003">JX197+JY197+JZ197+KA197+KB197+KC197+KD197+KE197+KF197+KG197+KH197+KI197</f>
        <v>153169329.34999999</v>
      </c>
      <c r="KK197" s="145">
        <f t="shared" ref="KK197:KT197" si="1004">SUM(KK198:KK202)</f>
        <v>12746322.210000001</v>
      </c>
      <c r="KL197" s="145">
        <f t="shared" si="1004"/>
        <v>14106623.74</v>
      </c>
      <c r="KM197" s="145">
        <f t="shared" si="1004"/>
        <v>13289471.760000002</v>
      </c>
      <c r="KN197" s="145">
        <f t="shared" si="1004"/>
        <v>13296187.280000001</v>
      </c>
      <c r="KO197" s="145">
        <f t="shared" si="1004"/>
        <v>13759612.66</v>
      </c>
      <c r="KP197" s="145">
        <f t="shared" si="1004"/>
        <v>12981111.459999999</v>
      </c>
      <c r="KQ197" s="145">
        <f t="shared" si="1004"/>
        <v>13272165.210000001</v>
      </c>
      <c r="KR197" s="145">
        <f t="shared" si="1004"/>
        <v>13191974.779999999</v>
      </c>
      <c r="KS197" s="145">
        <f t="shared" si="1004"/>
        <v>13189923.4</v>
      </c>
      <c r="KT197" s="145">
        <f t="shared" si="1004"/>
        <v>13261940.359999999</v>
      </c>
      <c r="KU197" s="145">
        <f>SUM(KU198:KU202)</f>
        <v>13385907.330000002</v>
      </c>
      <c r="KV197" s="145">
        <f>SUM(KV198:KV202)</f>
        <v>13347866.780000001</v>
      </c>
      <c r="KW197" s="150">
        <f t="shared" ref="KW197:KW202" si="1005">KK197+KL197+KM197+KN197+KO197+KP197+KQ197+KR197+KS197+KT197+KU197+KV197</f>
        <v>159829106.97</v>
      </c>
      <c r="KX197" s="145">
        <f t="shared" ref="KX197:LG197" si="1006">SUM(KX198:KX202)</f>
        <v>13627774.16</v>
      </c>
      <c r="KY197" s="145">
        <f t="shared" si="1006"/>
        <v>13706995.73</v>
      </c>
      <c r="KZ197" s="145">
        <f t="shared" si="1006"/>
        <v>13738899.920000002</v>
      </c>
      <c r="LA197" s="145">
        <f t="shared" si="1006"/>
        <v>13729250.469999999</v>
      </c>
      <c r="LB197" s="145">
        <f t="shared" si="1006"/>
        <v>13837455.769999998</v>
      </c>
      <c r="LC197" s="145">
        <f t="shared" si="1006"/>
        <v>13794801.800000001</v>
      </c>
      <c r="LD197" s="145">
        <f t="shared" si="1006"/>
        <v>13497518.809999999</v>
      </c>
      <c r="LE197" s="145">
        <f t="shared" si="1006"/>
        <v>13720038.550000001</v>
      </c>
      <c r="LF197" s="145">
        <f t="shared" si="1006"/>
        <v>13678902.619999999</v>
      </c>
      <c r="LG197" s="145">
        <f t="shared" si="1006"/>
        <v>13946087.209999999</v>
      </c>
      <c r="LH197" s="145">
        <f>SUM(LH198:LH202)</f>
        <v>14136842.680000002</v>
      </c>
      <c r="LI197" s="145">
        <f>SUM(LI198:LI202)</f>
        <v>13632067.35</v>
      </c>
      <c r="LJ197" s="150">
        <f t="shared" ref="LJ197:LJ202" si="1007">KX197+KY197+KZ197+LA197+LB197+LC197+LD197+LE197+LF197+LG197+LH197+LI197</f>
        <v>165046635.06999999</v>
      </c>
      <c r="LK197" s="145">
        <f t="shared" ref="LK197:LT197" si="1008">SUM(LK198:LK202)</f>
        <v>13428395.880000001</v>
      </c>
      <c r="LL197" s="145">
        <f t="shared" si="1008"/>
        <v>14750719.090000002</v>
      </c>
      <c r="LM197" s="145">
        <f t="shared" si="1008"/>
        <v>14640409.850000001</v>
      </c>
      <c r="LN197" s="145">
        <f t="shared" si="1008"/>
        <v>14766036.710000001</v>
      </c>
      <c r="LO197" s="145">
        <f t="shared" si="1008"/>
        <v>14151090.02</v>
      </c>
      <c r="LP197" s="145">
        <f t="shared" si="1008"/>
        <v>14356830.09</v>
      </c>
      <c r="LQ197" s="145">
        <f t="shared" si="1008"/>
        <v>14716095.490000002</v>
      </c>
      <c r="LR197" s="145">
        <f t="shared" si="1008"/>
        <v>14480632.59</v>
      </c>
      <c r="LS197" s="145">
        <f t="shared" si="1008"/>
        <v>14423133.999999998</v>
      </c>
      <c r="LT197" s="145">
        <f t="shared" si="1008"/>
        <v>14256016.02</v>
      </c>
      <c r="LU197" s="145">
        <f>SUM(LU198:LU202)</f>
        <v>16744422.02</v>
      </c>
      <c r="LV197" s="145">
        <f>SUM(LV198:LV202)</f>
        <v>14549923</v>
      </c>
      <c r="LW197" s="150">
        <f t="shared" ref="LW197:LW202" si="1009">LK197+LL197+LM197+LN197+LO197+LP197+LQ197+LR197+LS197+LT197+LU197+LV197</f>
        <v>175263704.76000005</v>
      </c>
      <c r="LX197" s="145">
        <f t="shared" ref="LX197:MG197" si="1010">SUM(LX198:LX202)</f>
        <v>14483940.790000001</v>
      </c>
      <c r="LY197" s="145">
        <f t="shared" si="1010"/>
        <v>15886142.41</v>
      </c>
      <c r="LZ197" s="145">
        <f t="shared" si="1010"/>
        <v>0</v>
      </c>
      <c r="MA197" s="145">
        <f t="shared" si="1010"/>
        <v>0</v>
      </c>
      <c r="MB197" s="145">
        <f t="shared" si="1010"/>
        <v>0</v>
      </c>
      <c r="MC197" s="145">
        <f t="shared" si="1010"/>
        <v>0</v>
      </c>
      <c r="MD197" s="145">
        <f t="shared" si="1010"/>
        <v>0</v>
      </c>
      <c r="ME197" s="145">
        <f t="shared" si="1010"/>
        <v>0</v>
      </c>
      <c r="MF197" s="145">
        <f t="shared" si="1010"/>
        <v>0</v>
      </c>
      <c r="MG197" s="145">
        <f t="shared" si="1010"/>
        <v>0</v>
      </c>
      <c r="MH197" s="145">
        <f>SUM(MH198:MH202)</f>
        <v>0</v>
      </c>
      <c r="MI197" s="145">
        <f>SUM(MI198:MI202)</f>
        <v>0</v>
      </c>
      <c r="MJ197" s="150">
        <f t="shared" ref="MJ197:MJ202" si="1011">LX197+LY197+LZ197+MA197+MB197+MC197+MD197+ME197+MF197+MG197+MH197+MI197</f>
        <v>30370083.200000003</v>
      </c>
    </row>
    <row r="198" spans="1:348" x14ac:dyDescent="0.2">
      <c r="A198" s="58">
        <v>411500</v>
      </c>
      <c r="B198" s="43"/>
      <c r="C198" s="245" t="s">
        <v>389</v>
      </c>
      <c r="D198" s="205" t="s">
        <v>51</v>
      </c>
      <c r="E198" s="143">
        <v>4510290.4356534807</v>
      </c>
      <c r="F198" s="143">
        <v>6724390.7527958611</v>
      </c>
      <c r="G198" s="143">
        <v>8580645.9689534307</v>
      </c>
      <c r="H198" s="143">
        <v>13092501.251877816</v>
      </c>
      <c r="I198" s="143">
        <v>15543602.904356536</v>
      </c>
      <c r="J198" s="146">
        <v>17944207.978634618</v>
      </c>
      <c r="K198" s="139">
        <v>1849119.5126022366</v>
      </c>
      <c r="L198" s="139">
        <v>1586621.5990652647</v>
      </c>
      <c r="M198" s="139">
        <v>1287088.9667835087</v>
      </c>
      <c r="N198" s="139">
        <v>1888044.5668502755</v>
      </c>
      <c r="O198" s="139">
        <v>1618131.3637122351</v>
      </c>
      <c r="P198" s="139">
        <v>1427754.1311967953</v>
      </c>
      <c r="Q198" s="139">
        <v>1993018.6947087301</v>
      </c>
      <c r="R198" s="139">
        <v>1161066.5998998496</v>
      </c>
      <c r="S198" s="139">
        <v>1418377.5663495243</v>
      </c>
      <c r="T198" s="139">
        <v>2223355.8671340346</v>
      </c>
      <c r="U198" s="139">
        <v>2113724.7537973626</v>
      </c>
      <c r="V198" s="139">
        <v>1084009.347354365</v>
      </c>
      <c r="W198" s="139">
        <f t="shared" si="959"/>
        <v>19650312.96945418</v>
      </c>
      <c r="X198" s="146">
        <v>2219132.865965615</v>
      </c>
      <c r="Y198" s="146">
        <v>1823581.2051410452</v>
      </c>
      <c r="Z198" s="146">
        <v>1018390.0851276916</v>
      </c>
      <c r="AA198" s="146">
        <v>2167864.296444667</v>
      </c>
      <c r="AB198" s="146">
        <v>2392839.2588883326</v>
      </c>
      <c r="AC198" s="146">
        <v>1006167.5847103989</v>
      </c>
      <c r="AD198" s="146">
        <v>2373481.0549157071</v>
      </c>
      <c r="AE198" s="139">
        <v>1761901.185111</v>
      </c>
      <c r="AF198" s="146">
        <v>1331199.8163912536</v>
      </c>
      <c r="AG198" s="139">
        <v>2511654.982473711</v>
      </c>
      <c r="AH198" s="146">
        <v>2335778.6680020029</v>
      </c>
      <c r="AI198" s="146">
        <v>1432031.3804039392</v>
      </c>
      <c r="AJ198" s="139">
        <f t="shared" si="961"/>
        <v>22374022.383575365</v>
      </c>
      <c r="AK198" s="139">
        <v>2604435.8203972629</v>
      </c>
      <c r="AL198" s="139">
        <v>2229899.0151894507</v>
      </c>
      <c r="AM198" s="139">
        <v>1263136.3712235021</v>
      </c>
      <c r="AN198" s="139">
        <v>1984464.1962944418</v>
      </c>
      <c r="AO198" s="139">
        <v>2682753.2966115843</v>
      </c>
      <c r="AP198" s="139">
        <v>1550346.3528626272</v>
      </c>
      <c r="AQ198" s="139">
        <v>2744984.1428809883</v>
      </c>
      <c r="AR198" s="139">
        <v>2174169.5877149059</v>
      </c>
      <c r="AS198" s="139">
        <v>1703559.5059255552</v>
      </c>
      <c r="AT198" s="139">
        <v>2821365.3814054416</v>
      </c>
      <c r="AU198" s="146">
        <v>2610553.3299949924</v>
      </c>
      <c r="AV198" s="146">
        <v>1754035.2194959107</v>
      </c>
      <c r="AW198" s="139">
        <f t="shared" si="963"/>
        <v>26123702.219996665</v>
      </c>
      <c r="AX198" s="146">
        <v>3371628.2757469541</v>
      </c>
      <c r="AY198" s="146">
        <v>2496903.6888666335</v>
      </c>
      <c r="AZ198" s="146">
        <v>1414672.0080120182</v>
      </c>
      <c r="BA198" s="146">
        <v>2665615.089300618</v>
      </c>
      <c r="BB198" s="146">
        <v>3446361.2084793858</v>
      </c>
      <c r="BC198" s="146">
        <v>1427328.4927391086</v>
      </c>
      <c r="BD198" s="146">
        <v>3369929.8948422633</v>
      </c>
      <c r="BE198" s="146">
        <v>2012618.9283925889</v>
      </c>
      <c r="BF198" s="146">
        <v>2099261.392088132</v>
      </c>
      <c r="BG198" s="146">
        <v>3163595.3930896348</v>
      </c>
      <c r="BH198" s="146">
        <v>3717430.3121348694</v>
      </c>
      <c r="BI198" s="146">
        <v>1615560.8412618928</v>
      </c>
      <c r="BJ198" s="139">
        <f t="shared" si="966"/>
        <v>30800905.524954099</v>
      </c>
      <c r="BK198" s="146">
        <v>3578196.4613587046</v>
      </c>
      <c r="BL198" s="146">
        <v>2937902.6873643803</v>
      </c>
      <c r="BM198" s="146">
        <v>1834660.3238190622</v>
      </c>
      <c r="BN198" s="146">
        <v>3630904.690368887</v>
      </c>
      <c r="BO198" s="146">
        <v>3138762.3101318646</v>
      </c>
      <c r="BP198" s="146">
        <v>1628947.5880487398</v>
      </c>
      <c r="BQ198" s="146">
        <v>3746106.6599899852</v>
      </c>
      <c r="BR198" s="146">
        <v>2275667.6681689201</v>
      </c>
      <c r="BS198" s="146">
        <v>1850771.9913203139</v>
      </c>
      <c r="BT198" s="146">
        <v>3902975.2962777503</v>
      </c>
      <c r="BU198" s="146">
        <v>4457907.6948756473</v>
      </c>
      <c r="BV198" s="146">
        <v>2035557.5029210483</v>
      </c>
      <c r="BW198" s="139">
        <f t="shared" si="968"/>
        <v>35018360.8746453</v>
      </c>
      <c r="BX198" s="146">
        <v>2277804.2063094643</v>
      </c>
      <c r="BY198" s="146">
        <v>4689212.9861458866</v>
      </c>
      <c r="BZ198" s="146">
        <v>2255028.3758971789</v>
      </c>
      <c r="CA198" s="146">
        <v>3365385.5783675518</v>
      </c>
      <c r="CB198" s="146">
        <v>4223047.0706059095</v>
      </c>
      <c r="CC198" s="146">
        <v>1546703.3884159573</v>
      </c>
      <c r="CD198" s="146">
        <v>3638040.3939242195</v>
      </c>
      <c r="CE198" s="146">
        <v>3554352.3618761478</v>
      </c>
      <c r="CF198" s="146">
        <v>2861805.2078117174</v>
      </c>
      <c r="CG198" s="146">
        <v>2935148.5561675848</v>
      </c>
      <c r="CH198" s="146">
        <v>5215080.9547654819</v>
      </c>
      <c r="CI198" s="146">
        <v>2480549.9916541479</v>
      </c>
      <c r="CJ198" s="139">
        <f t="shared" si="971"/>
        <v>39042159.071941249</v>
      </c>
      <c r="CK198" s="146">
        <v>3942663.9959939914</v>
      </c>
      <c r="CL198" s="146">
        <v>4540135.2028042069</v>
      </c>
      <c r="CM198" s="146">
        <v>2169187.11400434</v>
      </c>
      <c r="CN198" s="146">
        <v>3542063.0946419635</v>
      </c>
      <c r="CO198" s="146">
        <v>4156155.065932232</v>
      </c>
      <c r="CP198" s="146">
        <v>2614192.1215156065</v>
      </c>
      <c r="CQ198" s="146">
        <v>4574031.8811550662</v>
      </c>
      <c r="CR198" s="146">
        <v>3879093.6404606914</v>
      </c>
      <c r="CS198" s="146">
        <v>2084539.3089634455</v>
      </c>
      <c r="CT198" s="146">
        <v>4526936.2376898676</v>
      </c>
      <c r="CU198" s="146">
        <v>4581735.1026539812</v>
      </c>
      <c r="CV198" s="146">
        <v>2727975.2962777503</v>
      </c>
      <c r="CW198" s="139">
        <f t="shared" si="973"/>
        <v>43338708.062093139</v>
      </c>
      <c r="CX198" s="146">
        <v>1939751.2936070773</v>
      </c>
      <c r="CY198" s="146">
        <v>6545368.0520781176</v>
      </c>
      <c r="CZ198" s="146">
        <v>3040623.435152729</v>
      </c>
      <c r="DA198" s="146">
        <v>3801097.4795526625</v>
      </c>
      <c r="DB198" s="146">
        <v>4723960.9414121183</v>
      </c>
      <c r="DC198" s="146">
        <v>2686437.990318812</v>
      </c>
      <c r="DD198" s="146">
        <v>5030508.2623935901</v>
      </c>
      <c r="DE198" s="146">
        <v>3475709.3974294774</v>
      </c>
      <c r="DF198" s="146">
        <v>2996578.2006342849</v>
      </c>
      <c r="DG198" s="146">
        <v>4901706.7267568018</v>
      </c>
      <c r="DH198" s="146">
        <v>4737965.2812552163</v>
      </c>
      <c r="DI198" s="146">
        <v>2817885.1610749457</v>
      </c>
      <c r="DJ198" s="139">
        <f t="shared" si="975"/>
        <v>46697592.221665829</v>
      </c>
      <c r="DK198" s="146">
        <v>4692513.7706559841</v>
      </c>
      <c r="DL198" s="146">
        <v>4898794.0243698889</v>
      </c>
      <c r="DM198" s="146">
        <v>2718298.2807544656</v>
      </c>
      <c r="DN198" s="146">
        <v>4356718.4109497583</v>
      </c>
      <c r="DO198" s="146">
        <v>4572980.3037890168</v>
      </c>
      <c r="DP198" s="146">
        <v>3127850.1084960778</v>
      </c>
      <c r="DQ198" s="146">
        <v>4988983.4752128199</v>
      </c>
      <c r="DR198" s="146">
        <v>4129994.9924887335</v>
      </c>
      <c r="DS198" s="146">
        <v>3223385.0776164248</v>
      </c>
      <c r="DT198" s="146">
        <v>5269825.5716908695</v>
      </c>
      <c r="DU198" s="146">
        <v>4745259.5560006676</v>
      </c>
      <c r="DV198" s="146">
        <v>2839271.4071106659</v>
      </c>
      <c r="DW198" s="139">
        <f t="shared" si="977"/>
        <v>49563874.979135379</v>
      </c>
      <c r="DX198" s="146">
        <v>4813638</v>
      </c>
      <c r="DY198" s="146">
        <v>4787380</v>
      </c>
      <c r="DZ198" s="146">
        <v>3051926.27</v>
      </c>
      <c r="EA198" s="146">
        <v>4460670.96</v>
      </c>
      <c r="EB198" s="146">
        <v>5400658</v>
      </c>
      <c r="EC198" s="146">
        <v>3043066.23</v>
      </c>
      <c r="ED198" s="146">
        <v>5193832.12</v>
      </c>
      <c r="EE198" s="146">
        <v>4310657.1100000003</v>
      </c>
      <c r="EF198" s="146">
        <v>3224676.26</v>
      </c>
      <c r="EG198" s="146">
        <v>5741356.6900000004</v>
      </c>
      <c r="EH198" s="146">
        <v>4965112.96</v>
      </c>
      <c r="EI198" s="146">
        <v>3415881</v>
      </c>
      <c r="EJ198" s="139">
        <f t="shared" si="979"/>
        <v>52408855.600000001</v>
      </c>
      <c r="EK198" s="146">
        <v>5977739.29</v>
      </c>
      <c r="EL198" s="146">
        <v>4578640</v>
      </c>
      <c r="EM198" s="146">
        <v>3321778</v>
      </c>
      <c r="EN198" s="146">
        <v>5851856</v>
      </c>
      <c r="EO198" s="146">
        <v>4511506</v>
      </c>
      <c r="EP198" s="146">
        <v>3486042</v>
      </c>
      <c r="EQ198" s="146">
        <v>5631368</v>
      </c>
      <c r="ER198" s="146">
        <v>4404192.54</v>
      </c>
      <c r="ES198" s="146">
        <v>3896028</v>
      </c>
      <c r="ET198" s="146">
        <v>5550410</v>
      </c>
      <c r="EU198" s="146">
        <v>6424044</v>
      </c>
      <c r="EV198" s="146">
        <v>3856085</v>
      </c>
      <c r="EW198" s="139">
        <f t="shared" si="981"/>
        <v>57489688.829999998</v>
      </c>
      <c r="EX198" s="146">
        <v>6065605</v>
      </c>
      <c r="EY198" s="146">
        <v>5276398</v>
      </c>
      <c r="EZ198" s="146">
        <v>3859211</v>
      </c>
      <c r="FA198" s="146">
        <v>5741234</v>
      </c>
      <c r="FB198" s="146">
        <v>5162503</v>
      </c>
      <c r="FC198" s="146">
        <v>4017572</v>
      </c>
      <c r="FD198" s="146">
        <v>6246458</v>
      </c>
      <c r="FE198" s="146">
        <v>4893573</v>
      </c>
      <c r="FF198" s="146">
        <v>4015066</v>
      </c>
      <c r="FG198" s="146">
        <v>6156220.8799999999</v>
      </c>
      <c r="FH198" s="146">
        <v>5121399</v>
      </c>
      <c r="FI198" s="146">
        <v>3764934</v>
      </c>
      <c r="FJ198" s="139">
        <f t="shared" si="983"/>
        <v>60320173.880000003</v>
      </c>
      <c r="FK198" s="146">
        <v>6189692.2400000002</v>
      </c>
      <c r="FL198" s="146">
        <v>4713296.2699999996</v>
      </c>
      <c r="FM198" s="146">
        <v>4221937</v>
      </c>
      <c r="FN198" s="146">
        <v>5581598</v>
      </c>
      <c r="FO198" s="146">
        <v>5142807</v>
      </c>
      <c r="FP198" s="146">
        <v>4073984</v>
      </c>
      <c r="FQ198" s="146">
        <v>5903723</v>
      </c>
      <c r="FR198" s="146">
        <v>4955270</v>
      </c>
      <c r="FS198" s="146">
        <v>4048587</v>
      </c>
      <c r="FT198" s="146">
        <v>5751344</v>
      </c>
      <c r="FU198" s="146">
        <v>5273084</v>
      </c>
      <c r="FV198" s="146">
        <v>4278245</v>
      </c>
      <c r="FW198" s="139">
        <f t="shared" si="985"/>
        <v>60133567.509999998</v>
      </c>
      <c r="FX198" s="146">
        <v>5555408</v>
      </c>
      <c r="FY198" s="146">
        <v>4960561</v>
      </c>
      <c r="FZ198" s="146">
        <v>4138786</v>
      </c>
      <c r="GA198" s="146">
        <v>5296818</v>
      </c>
      <c r="GB198" s="146">
        <v>4962270</v>
      </c>
      <c r="GC198" s="146">
        <v>4037761</v>
      </c>
      <c r="GD198" s="146">
        <v>5438723</v>
      </c>
      <c r="GE198" s="146">
        <v>4766994</v>
      </c>
      <c r="GF198" s="146">
        <v>4511297</v>
      </c>
      <c r="GG198" s="146">
        <v>4864951</v>
      </c>
      <c r="GH198" s="146">
        <v>5460796.0800000001</v>
      </c>
      <c r="GI198" s="146">
        <v>4589950.8</v>
      </c>
      <c r="GJ198" s="139">
        <f t="shared" si="987"/>
        <v>58584315.879999995</v>
      </c>
      <c r="GK198" s="146">
        <v>5950173.3300000001</v>
      </c>
      <c r="GL198" s="146">
        <v>5012132.55</v>
      </c>
      <c r="GM198" s="146">
        <v>4031139.33</v>
      </c>
      <c r="GN198" s="146">
        <v>5781827.8300000001</v>
      </c>
      <c r="GO198" s="146">
        <v>4937918.2300000004</v>
      </c>
      <c r="GP198" s="146">
        <v>4118637.73</v>
      </c>
      <c r="GQ198" s="146">
        <v>6102532.5099999998</v>
      </c>
      <c r="GR198" s="146">
        <v>4775797.74</v>
      </c>
      <c r="GS198" s="146">
        <v>4285987.3899999997</v>
      </c>
      <c r="GT198" s="146">
        <v>6036230.0999999996</v>
      </c>
      <c r="GU198" s="146">
        <v>4766328.9000000004</v>
      </c>
      <c r="GV198" s="146">
        <v>4009139.95</v>
      </c>
      <c r="GW198" s="139">
        <f t="shared" si="989"/>
        <v>59807845.590000004</v>
      </c>
      <c r="GX198" s="146">
        <v>5920195.5199999996</v>
      </c>
      <c r="GY198" s="146">
        <v>4781011.62</v>
      </c>
      <c r="GZ198" s="146">
        <v>4121717.94</v>
      </c>
      <c r="HA198" s="146">
        <v>5477131.4800000004</v>
      </c>
      <c r="HB198" s="146">
        <v>4915277.12</v>
      </c>
      <c r="HC198" s="146">
        <v>4042415.35</v>
      </c>
      <c r="HD198" s="146">
        <v>6032303.0800000001</v>
      </c>
      <c r="HE198" s="146">
        <v>4608799.62</v>
      </c>
      <c r="HF198" s="146">
        <v>4175149.01</v>
      </c>
      <c r="HG198" s="146">
        <v>5622796.5</v>
      </c>
      <c r="HH198" s="146">
        <v>4739987.72</v>
      </c>
      <c r="HI198" s="146">
        <v>4401214.79</v>
      </c>
      <c r="HJ198" s="139">
        <f t="shared" si="991"/>
        <v>58837999.75</v>
      </c>
      <c r="HK198" s="146">
        <v>5204720.2699999996</v>
      </c>
      <c r="HL198" s="146">
        <v>5145443.7699999996</v>
      </c>
      <c r="HM198" s="146">
        <v>4506798.8400000017</v>
      </c>
      <c r="HN198" s="146">
        <v>5013570.9099999983</v>
      </c>
      <c r="HO198" s="146">
        <v>5401845.1700000018</v>
      </c>
      <c r="HP198" s="146">
        <v>4814772.7300000004</v>
      </c>
      <c r="HQ198" s="146">
        <v>5465259.5899999999</v>
      </c>
      <c r="HR198" s="146">
        <v>5007578.4000000004</v>
      </c>
      <c r="HS198" s="146">
        <v>4899684.5999999996</v>
      </c>
      <c r="HT198" s="146">
        <v>5281027.57</v>
      </c>
      <c r="HU198" s="146">
        <v>5035935.45</v>
      </c>
      <c r="HV198" s="146">
        <v>4573674.99</v>
      </c>
      <c r="HW198" s="139">
        <f t="shared" si="993"/>
        <v>60350312.290000007</v>
      </c>
      <c r="HX198" s="146">
        <v>5254645.22</v>
      </c>
      <c r="HY198" s="146">
        <v>4958711.18</v>
      </c>
      <c r="HZ198" s="146">
        <v>4733062.83</v>
      </c>
      <c r="IA198" s="146">
        <v>5224689.4000000004</v>
      </c>
      <c r="IB198" s="146">
        <v>4851036.67</v>
      </c>
      <c r="IC198" s="146">
        <v>4654176.42</v>
      </c>
      <c r="ID198" s="146">
        <v>5226076.09</v>
      </c>
      <c r="IE198" s="146">
        <v>5116434</v>
      </c>
      <c r="IF198" s="146">
        <v>4632764.7</v>
      </c>
      <c r="IG198" s="146">
        <v>5402635.9900000002</v>
      </c>
      <c r="IH198" s="146">
        <v>4878841.93</v>
      </c>
      <c r="II198" s="146">
        <v>4565894.08</v>
      </c>
      <c r="IJ198" s="139">
        <f t="shared" si="995"/>
        <v>59498968.510000005</v>
      </c>
      <c r="IK198" s="146">
        <v>4580542.03</v>
      </c>
      <c r="IL198" s="146">
        <v>5020135.07</v>
      </c>
      <c r="IM198" s="146">
        <v>4736539.0999999996</v>
      </c>
      <c r="IN198" s="146">
        <v>4876144.1399999997</v>
      </c>
      <c r="IO198" s="146">
        <v>5317021.87</v>
      </c>
      <c r="IP198" s="146">
        <v>4738038.13</v>
      </c>
      <c r="IQ198" s="146">
        <v>4726958.7300000004</v>
      </c>
      <c r="IR198" s="146">
        <v>5523874.9900000002</v>
      </c>
      <c r="IS198" s="146">
        <v>4982498.87</v>
      </c>
      <c r="IT198" s="146">
        <v>5197430.07</v>
      </c>
      <c r="IU198" s="146">
        <v>5159065.42</v>
      </c>
      <c r="IV198" s="146">
        <v>4727466.2300000004</v>
      </c>
      <c r="IW198" s="139">
        <f t="shared" si="997"/>
        <v>59585714.650000006</v>
      </c>
      <c r="IX198" s="146">
        <v>5267540.18</v>
      </c>
      <c r="IY198" s="146">
        <v>4856798.7300000004</v>
      </c>
      <c r="IZ198" s="146">
        <v>5234009.8499999996</v>
      </c>
      <c r="JA198" s="146">
        <v>4740866.37</v>
      </c>
      <c r="JB198" s="146">
        <v>5261481.58</v>
      </c>
      <c r="JC198" s="146">
        <v>5151659.42</v>
      </c>
      <c r="JD198" s="146">
        <v>4693246.49</v>
      </c>
      <c r="JE198" s="146">
        <v>5286222.8099999996</v>
      </c>
      <c r="JF198" s="146">
        <v>5386447.6900000004</v>
      </c>
      <c r="JG198" s="146">
        <v>4921052.8</v>
      </c>
      <c r="JH198" s="146">
        <v>5106859.84</v>
      </c>
      <c r="JI198" s="146">
        <v>4893078.67</v>
      </c>
      <c r="JJ198" s="139">
        <f t="shared" si="999"/>
        <v>60799264.430000007</v>
      </c>
      <c r="JK198" s="146">
        <v>5294067.07</v>
      </c>
      <c r="JL198" s="146">
        <v>5700595.7599999998</v>
      </c>
      <c r="JM198" s="146">
        <v>4726678.43</v>
      </c>
      <c r="JN198" s="146">
        <v>5344924.07</v>
      </c>
      <c r="JO198" s="146">
        <v>5783584.1500000004</v>
      </c>
      <c r="JP198" s="146">
        <v>5199714.1100000003</v>
      </c>
      <c r="JQ198" s="146">
        <v>5538654.4500000002</v>
      </c>
      <c r="JR198" s="146">
        <v>5190523.38</v>
      </c>
      <c r="JS198" s="146">
        <v>5259920.4400000004</v>
      </c>
      <c r="JT198" s="146">
        <v>5526885.5599999996</v>
      </c>
      <c r="JU198" s="146">
        <v>5540295.3300000001</v>
      </c>
      <c r="JV198" s="146">
        <v>5122482.88</v>
      </c>
      <c r="JW198" s="139">
        <f t="shared" si="1001"/>
        <v>64228325.630000003</v>
      </c>
      <c r="JX198" s="146">
        <v>5677844.29</v>
      </c>
      <c r="JY198" s="146">
        <v>5719087.8899999997</v>
      </c>
      <c r="JZ198" s="146">
        <v>5344707.5599999996</v>
      </c>
      <c r="KA198" s="146">
        <v>5367462.03</v>
      </c>
      <c r="KB198" s="146">
        <v>5583506.0700000003</v>
      </c>
      <c r="KC198" s="146">
        <v>5367588.7699999996</v>
      </c>
      <c r="KD198" s="146">
        <v>5896725.71</v>
      </c>
      <c r="KE198" s="146">
        <v>5421930.0300000003</v>
      </c>
      <c r="KF198" s="146">
        <v>5419753.8899999997</v>
      </c>
      <c r="KG198" s="146">
        <v>5650580.3099999996</v>
      </c>
      <c r="KH198" s="146">
        <v>5559354.9000000004</v>
      </c>
      <c r="KI198" s="146">
        <v>5619377.0599999996</v>
      </c>
      <c r="KJ198" s="139">
        <f t="shared" si="1003"/>
        <v>66627918.510000005</v>
      </c>
      <c r="KK198" s="146">
        <v>5469378.1799999997</v>
      </c>
      <c r="KL198" s="146">
        <v>6391801.3300000001</v>
      </c>
      <c r="KM198" s="146">
        <v>5819909.4299999997</v>
      </c>
      <c r="KN198" s="146">
        <v>5864768.2400000002</v>
      </c>
      <c r="KO198" s="146">
        <v>6331775.4699999997</v>
      </c>
      <c r="KP198" s="146">
        <v>5623453.7000000002</v>
      </c>
      <c r="KQ198" s="146">
        <v>5903135.7400000002</v>
      </c>
      <c r="KR198" s="146">
        <v>5904138.0099999998</v>
      </c>
      <c r="KS198" s="146">
        <v>5825989.3799999999</v>
      </c>
      <c r="KT198" s="146">
        <v>5975110.4000000004</v>
      </c>
      <c r="KU198" s="146">
        <v>6100091.7000000002</v>
      </c>
      <c r="KV198" s="146">
        <v>5976427.3300000001</v>
      </c>
      <c r="KW198" s="139">
        <f t="shared" si="1005"/>
        <v>71185978.910000011</v>
      </c>
      <c r="KX198" s="146">
        <v>6170111.3200000003</v>
      </c>
      <c r="KY198" s="146">
        <v>6172516.9000000004</v>
      </c>
      <c r="KZ198" s="146">
        <v>6175472.6100000003</v>
      </c>
      <c r="LA198" s="146">
        <v>6273866.9900000002</v>
      </c>
      <c r="LB198" s="146">
        <v>6332985.5700000003</v>
      </c>
      <c r="LC198" s="146">
        <v>6305509.29</v>
      </c>
      <c r="LD198" s="146">
        <v>6070776.46</v>
      </c>
      <c r="LE198" s="146">
        <v>6360921.0300000003</v>
      </c>
      <c r="LF198" s="146">
        <v>6310768.6799999997</v>
      </c>
      <c r="LG198" s="146">
        <v>6569545.4299999997</v>
      </c>
      <c r="LH198" s="146">
        <v>6798256.7400000002</v>
      </c>
      <c r="LI198" s="146">
        <v>6290371.1399999997</v>
      </c>
      <c r="LJ198" s="139">
        <f t="shared" si="1007"/>
        <v>75831102.159999996</v>
      </c>
      <c r="LK198" s="146">
        <v>6042847.21</v>
      </c>
      <c r="LL198" s="146">
        <v>6724299.8300000001</v>
      </c>
      <c r="LM198" s="146">
        <v>6906826.5599999996</v>
      </c>
      <c r="LN198" s="146">
        <v>7108166.1100000003</v>
      </c>
      <c r="LO198" s="146">
        <v>6545799.0800000001</v>
      </c>
      <c r="LP198" s="146">
        <v>6770729.21</v>
      </c>
      <c r="LQ198" s="146">
        <v>7129668.8300000001</v>
      </c>
      <c r="LR198" s="146">
        <v>6943745.7699999996</v>
      </c>
      <c r="LS198" s="146">
        <v>6837830.7999999998</v>
      </c>
      <c r="LT198" s="146">
        <v>6756855.7400000002</v>
      </c>
      <c r="LU198" s="146">
        <v>8041486.6900000004</v>
      </c>
      <c r="LV198" s="146">
        <v>6945568.5099999998</v>
      </c>
      <c r="LW198" s="139">
        <f t="shared" si="1009"/>
        <v>82753824.339999989</v>
      </c>
      <c r="LX198" s="146">
        <v>7026549.3700000001</v>
      </c>
      <c r="LY198" s="146">
        <v>7656370.7000000002</v>
      </c>
      <c r="LZ198" s="146">
        <v>0</v>
      </c>
      <c r="MA198" s="146">
        <v>0</v>
      </c>
      <c r="MB198" s="146">
        <v>0</v>
      </c>
      <c r="MC198" s="146">
        <v>0</v>
      </c>
      <c r="MD198" s="146">
        <v>0</v>
      </c>
      <c r="ME198" s="146">
        <v>0</v>
      </c>
      <c r="MF198" s="146">
        <v>0</v>
      </c>
      <c r="MG198" s="146">
        <v>0</v>
      </c>
      <c r="MH198" s="146">
        <v>0</v>
      </c>
      <c r="MI198" s="146">
        <v>0</v>
      </c>
      <c r="MJ198" s="139">
        <f t="shared" si="1011"/>
        <v>14682920.07</v>
      </c>
    </row>
    <row r="199" spans="1:348" x14ac:dyDescent="0.2">
      <c r="A199" s="58">
        <v>411501</v>
      </c>
      <c r="B199" s="43"/>
      <c r="C199" s="245" t="s">
        <v>390</v>
      </c>
      <c r="D199" s="205" t="s">
        <v>437</v>
      </c>
      <c r="E199" s="143">
        <v>2921828.5761976298</v>
      </c>
      <c r="F199" s="143">
        <v>6289788.8499415796</v>
      </c>
      <c r="G199" s="143">
        <v>8380399.766316141</v>
      </c>
      <c r="H199" s="143">
        <v>11269696.210983142</v>
      </c>
      <c r="I199" s="143">
        <v>14000283.758971792</v>
      </c>
      <c r="J199" s="139">
        <v>16512401.936237689</v>
      </c>
      <c r="K199" s="139">
        <v>1441120.0133533634</v>
      </c>
      <c r="L199" s="139">
        <v>1536488.0654314808</v>
      </c>
      <c r="M199" s="139">
        <v>1565998.9984977467</v>
      </c>
      <c r="N199" s="139">
        <v>1552224.1695877151</v>
      </c>
      <c r="O199" s="139">
        <v>1574958.2707394427</v>
      </c>
      <c r="P199" s="139">
        <v>1593707.2275079286</v>
      </c>
      <c r="Q199" s="139">
        <v>1621048.2390252047</v>
      </c>
      <c r="R199" s="139">
        <v>1593824.0694374896</v>
      </c>
      <c r="S199" s="139">
        <v>1617797.5296277751</v>
      </c>
      <c r="T199" s="139">
        <v>1629928.2256718411</v>
      </c>
      <c r="U199" s="139">
        <v>1720443.1647471208</v>
      </c>
      <c r="V199" s="139">
        <v>1641612.418627942</v>
      </c>
      <c r="W199" s="139">
        <f t="shared" si="959"/>
        <v>19089150.392255053</v>
      </c>
      <c r="X199" s="139">
        <v>1810862.1265231182</v>
      </c>
      <c r="Y199" s="139">
        <v>1754252.2116508095</v>
      </c>
      <c r="Z199" s="139">
        <v>1835077.6164246369</v>
      </c>
      <c r="AA199" s="139">
        <v>1803559.5059255552</v>
      </c>
      <c r="AB199" s="139">
        <v>1859781.3386746789</v>
      </c>
      <c r="AC199" s="139">
        <v>1876752.6289434151</v>
      </c>
      <c r="AD199" s="139">
        <v>1877825.070939743</v>
      </c>
      <c r="AE199" s="139">
        <v>1959163.7456184279</v>
      </c>
      <c r="AF199" s="146">
        <v>1884687.1765982308</v>
      </c>
      <c r="AG199" s="139">
        <v>1924415.790352195</v>
      </c>
      <c r="AH199" s="146">
        <v>1974561.8427641464</v>
      </c>
      <c r="AI199" s="146">
        <v>2013219.829744617</v>
      </c>
      <c r="AJ199" s="139">
        <f t="shared" si="961"/>
        <v>22574158.884159576</v>
      </c>
      <c r="AK199" s="139">
        <v>2032394.4249707898</v>
      </c>
      <c r="AL199" s="139">
        <v>1948902.5204473378</v>
      </c>
      <c r="AM199" s="139">
        <v>2049411.6174261393</v>
      </c>
      <c r="AN199" s="139">
        <v>1987068.10215323</v>
      </c>
      <c r="AO199" s="139">
        <v>1998785.6785177768</v>
      </c>
      <c r="AP199" s="139">
        <v>1998097.145718578</v>
      </c>
      <c r="AQ199" s="139">
        <v>2097654.8155566682</v>
      </c>
      <c r="AR199" s="139">
        <v>2205783.6755132698</v>
      </c>
      <c r="AS199" s="139">
        <v>2089567.6848606244</v>
      </c>
      <c r="AT199" s="139">
        <v>2154285.5950592556</v>
      </c>
      <c r="AU199" s="146">
        <v>2140973.9609414125</v>
      </c>
      <c r="AV199" s="146">
        <v>2242993.6571523952</v>
      </c>
      <c r="AW199" s="139">
        <f t="shared" si="963"/>
        <v>24945918.878317479</v>
      </c>
      <c r="AX199" s="146">
        <v>2141595.726923719</v>
      </c>
      <c r="AY199" s="146">
        <v>2245785.3446836923</v>
      </c>
      <c r="AZ199" s="146">
        <v>2341645.8020363878</v>
      </c>
      <c r="BA199" s="146">
        <v>2300529.9616090804</v>
      </c>
      <c r="BB199" s="146">
        <v>2253551.1600734433</v>
      </c>
      <c r="BC199" s="146">
        <v>2212648.1388749792</v>
      </c>
      <c r="BD199" s="146">
        <v>2173297.4461692539</v>
      </c>
      <c r="BE199" s="146">
        <v>2403451.0098481057</v>
      </c>
      <c r="BF199" s="146">
        <v>2458859.1220163582</v>
      </c>
      <c r="BG199" s="146">
        <v>2512902.6873643803</v>
      </c>
      <c r="BH199" s="146">
        <v>2563958.437656485</v>
      </c>
      <c r="BI199" s="146">
        <v>2522416.9587714905</v>
      </c>
      <c r="BJ199" s="139">
        <f t="shared" si="966"/>
        <v>28130641.796027374</v>
      </c>
      <c r="BK199" s="146">
        <v>2524929.0602570521</v>
      </c>
      <c r="BL199" s="146">
        <v>2638849.941579035</v>
      </c>
      <c r="BM199" s="146">
        <v>2709831.4137873477</v>
      </c>
      <c r="BN199" s="146">
        <v>2703296.6115840427</v>
      </c>
      <c r="BO199" s="146">
        <v>2622191.6207644804</v>
      </c>
      <c r="BP199" s="146">
        <v>2698718.9117008848</v>
      </c>
      <c r="BQ199" s="146">
        <v>2718552.8292438658</v>
      </c>
      <c r="BR199" s="146">
        <v>2593068.7698213989</v>
      </c>
      <c r="BS199" s="146">
        <v>2674182.106493073</v>
      </c>
      <c r="BT199" s="146">
        <v>2705524.9540978135</v>
      </c>
      <c r="BU199" s="146">
        <v>2700129.3607077282</v>
      </c>
      <c r="BV199" s="146">
        <v>2715598.3975963946</v>
      </c>
      <c r="BW199" s="139">
        <f t="shared" si="968"/>
        <v>32004873.977633119</v>
      </c>
      <c r="BX199" s="146">
        <v>2581347.0205307961</v>
      </c>
      <c r="BY199" s="146">
        <v>2585686.8636287767</v>
      </c>
      <c r="BZ199" s="146">
        <v>2651477.2158237356</v>
      </c>
      <c r="CA199" s="146">
        <v>2731155.065932232</v>
      </c>
      <c r="CB199" s="146">
        <v>2711959.6060757805</v>
      </c>
      <c r="CC199" s="146">
        <v>2862139.0418961779</v>
      </c>
      <c r="CD199" s="146">
        <v>2815022.5338007011</v>
      </c>
      <c r="CE199" s="146">
        <v>2738382.573860791</v>
      </c>
      <c r="CF199" s="146">
        <v>2826485.5616758475</v>
      </c>
      <c r="CG199" s="146">
        <v>2788424.3031213488</v>
      </c>
      <c r="CH199" s="146">
        <v>2855679.3523618761</v>
      </c>
      <c r="CI199" s="146">
        <v>2838941.7459522621</v>
      </c>
      <c r="CJ199" s="139">
        <f t="shared" si="971"/>
        <v>32986700.88466033</v>
      </c>
      <c r="CK199" s="146">
        <v>2816274.4116174262</v>
      </c>
      <c r="CL199" s="146">
        <v>2922984.4767150725</v>
      </c>
      <c r="CM199" s="146">
        <v>3006221.8327491237</v>
      </c>
      <c r="CN199" s="146">
        <v>2914480.053413454</v>
      </c>
      <c r="CO199" s="146">
        <v>2941808.5461525624</v>
      </c>
      <c r="CP199" s="146">
        <v>2980045.0676014023</v>
      </c>
      <c r="CQ199" s="146">
        <v>2967313.4702053079</v>
      </c>
      <c r="CR199" s="146">
        <v>3009130.3622099818</v>
      </c>
      <c r="CS199" s="146">
        <v>2997625.6050742781</v>
      </c>
      <c r="CT199" s="146">
        <v>3021745.1176765147</v>
      </c>
      <c r="CU199" s="146">
        <v>3003776.4980804543</v>
      </c>
      <c r="CV199" s="146">
        <v>3012406.1091637458</v>
      </c>
      <c r="CW199" s="139">
        <f t="shared" si="973"/>
        <v>35593811.550659321</v>
      </c>
      <c r="CX199" s="146">
        <v>2995689.36738441</v>
      </c>
      <c r="CY199" s="146">
        <v>3047262.5605074279</v>
      </c>
      <c r="CZ199" s="146">
        <v>3081029.8781505595</v>
      </c>
      <c r="DA199" s="146">
        <v>3119658.6546486397</v>
      </c>
      <c r="DB199" s="146">
        <v>3107285.9288933398</v>
      </c>
      <c r="DC199" s="146">
        <v>3209514.2714071106</v>
      </c>
      <c r="DD199" s="146">
        <v>3156555.6668335837</v>
      </c>
      <c r="DE199" s="146">
        <v>3236379.5693540312</v>
      </c>
      <c r="DF199" s="146">
        <v>3168277.4161241865</v>
      </c>
      <c r="DG199" s="146">
        <v>3237431.1467200806</v>
      </c>
      <c r="DH199" s="146">
        <v>3387356.0340510765</v>
      </c>
      <c r="DI199" s="146">
        <v>3310857.9535970627</v>
      </c>
      <c r="DJ199" s="139">
        <f t="shared" si="975"/>
        <v>38057298.44767151</v>
      </c>
      <c r="DK199" s="146">
        <v>3304656.9854782172</v>
      </c>
      <c r="DL199" s="146">
        <v>3414283.9258888336</v>
      </c>
      <c r="DM199" s="146">
        <v>3306668.335837089</v>
      </c>
      <c r="DN199" s="146">
        <v>3379402.4369888166</v>
      </c>
      <c r="DO199" s="146">
        <v>3374307.294274746</v>
      </c>
      <c r="DP199" s="146">
        <v>3378434.3181438828</v>
      </c>
      <c r="DQ199" s="146">
        <v>3336559.0051744282</v>
      </c>
      <c r="DR199" s="146">
        <v>3311066.5998998503</v>
      </c>
      <c r="DS199" s="146">
        <v>3413178.1004840597</v>
      </c>
      <c r="DT199" s="146">
        <v>3394737.9402436991</v>
      </c>
      <c r="DU199" s="146">
        <v>3684735.4364880659</v>
      </c>
      <c r="DV199" s="146">
        <v>3433370.8896678356</v>
      </c>
      <c r="DW199" s="139">
        <f t="shared" si="977"/>
        <v>40731401.268569529</v>
      </c>
      <c r="DX199" s="146">
        <v>3388140</v>
      </c>
      <c r="DY199" s="146">
        <v>3448518</v>
      </c>
      <c r="DZ199" s="146">
        <v>3483542.34</v>
      </c>
      <c r="EA199" s="146">
        <v>3463064.01</v>
      </c>
      <c r="EB199" s="146">
        <v>3500094</v>
      </c>
      <c r="EC199" s="146">
        <v>3493404.21</v>
      </c>
      <c r="ED199" s="146">
        <v>3419770.59</v>
      </c>
      <c r="EE199" s="146">
        <v>3429430.37</v>
      </c>
      <c r="EF199" s="146">
        <v>3417818.09</v>
      </c>
      <c r="EG199" s="146">
        <v>3513434.84</v>
      </c>
      <c r="EH199" s="146">
        <v>3701376.32</v>
      </c>
      <c r="EI199" s="146">
        <v>3433984</v>
      </c>
      <c r="EJ199" s="139">
        <f t="shared" si="979"/>
        <v>41692576.770000003</v>
      </c>
      <c r="EK199" s="146">
        <v>3549158.1</v>
      </c>
      <c r="EL199" s="146">
        <v>3648239</v>
      </c>
      <c r="EM199" s="146">
        <v>3755676</v>
      </c>
      <c r="EN199" s="146">
        <v>3646345</v>
      </c>
      <c r="EO199" s="146">
        <v>3623741</v>
      </c>
      <c r="EP199" s="146">
        <v>3777965</v>
      </c>
      <c r="EQ199" s="146">
        <v>3732022</v>
      </c>
      <c r="ER199" s="146">
        <v>3668040.12</v>
      </c>
      <c r="ES199" s="146">
        <v>3792243</v>
      </c>
      <c r="ET199" s="146">
        <v>3685716</v>
      </c>
      <c r="EU199" s="146">
        <v>4435829</v>
      </c>
      <c r="EV199" s="146">
        <v>3760992</v>
      </c>
      <c r="EW199" s="139">
        <f t="shared" si="981"/>
        <v>45075966.219999999</v>
      </c>
      <c r="EX199" s="146">
        <v>3797223</v>
      </c>
      <c r="EY199" s="146">
        <v>3836843</v>
      </c>
      <c r="EZ199" s="146">
        <v>3790521</v>
      </c>
      <c r="FA199" s="146">
        <v>3742391</v>
      </c>
      <c r="FB199" s="146">
        <v>3731931</v>
      </c>
      <c r="FC199" s="146">
        <v>3785354</v>
      </c>
      <c r="FD199" s="146">
        <v>3722676</v>
      </c>
      <c r="FE199" s="146">
        <v>3734460</v>
      </c>
      <c r="FF199" s="146">
        <v>3775616</v>
      </c>
      <c r="FG199" s="146">
        <v>3740565.57</v>
      </c>
      <c r="FH199" s="146">
        <v>3687987</v>
      </c>
      <c r="FI199" s="146">
        <v>3660103</v>
      </c>
      <c r="FJ199" s="139">
        <f t="shared" si="983"/>
        <v>45005670.57</v>
      </c>
      <c r="FK199" s="146">
        <v>3663229.98</v>
      </c>
      <c r="FL199" s="146">
        <v>3713362.89</v>
      </c>
      <c r="FM199" s="146">
        <v>3757575</v>
      </c>
      <c r="FN199" s="146">
        <v>3712948</v>
      </c>
      <c r="FO199" s="146">
        <v>3692683</v>
      </c>
      <c r="FP199" s="146">
        <v>3735178</v>
      </c>
      <c r="FQ199" s="146">
        <v>3754109</v>
      </c>
      <c r="FR199" s="146">
        <v>3700821</v>
      </c>
      <c r="FS199" s="146">
        <v>3723883</v>
      </c>
      <c r="FT199" s="146">
        <v>3689104</v>
      </c>
      <c r="FU199" s="146">
        <v>3712268</v>
      </c>
      <c r="FV199" s="146">
        <v>3690980</v>
      </c>
      <c r="FW199" s="139">
        <f t="shared" si="985"/>
        <v>44546141.870000005</v>
      </c>
      <c r="FX199" s="146">
        <v>3580201</v>
      </c>
      <c r="FY199" s="146">
        <v>3600246</v>
      </c>
      <c r="FZ199" s="146">
        <v>3653744</v>
      </c>
      <c r="GA199" s="146">
        <v>3671287</v>
      </c>
      <c r="GB199" s="146">
        <v>3660462</v>
      </c>
      <c r="GC199" s="146">
        <v>3617272</v>
      </c>
      <c r="GD199" s="146">
        <v>3693600</v>
      </c>
      <c r="GE199" s="146">
        <v>3679008</v>
      </c>
      <c r="GF199" s="146">
        <v>3710784</v>
      </c>
      <c r="GG199" s="146">
        <v>3718689</v>
      </c>
      <c r="GH199" s="146">
        <v>3679219.6</v>
      </c>
      <c r="GI199" s="146">
        <v>3689153.88</v>
      </c>
      <c r="GJ199" s="139">
        <f t="shared" si="987"/>
        <v>43953666.480000004</v>
      </c>
      <c r="GK199" s="146">
        <v>3562949.9</v>
      </c>
      <c r="GL199" s="146">
        <v>3696766.28</v>
      </c>
      <c r="GM199" s="146">
        <v>3687180.37</v>
      </c>
      <c r="GN199" s="146">
        <v>3689414.15</v>
      </c>
      <c r="GO199" s="146">
        <v>3690689.87</v>
      </c>
      <c r="GP199" s="146">
        <v>3745486.77</v>
      </c>
      <c r="GQ199" s="146">
        <v>3715249.24</v>
      </c>
      <c r="GR199" s="146">
        <v>3712593</v>
      </c>
      <c r="GS199" s="146">
        <v>3676265.92</v>
      </c>
      <c r="GT199" s="146">
        <v>3719671.13</v>
      </c>
      <c r="GU199" s="146">
        <v>3645871.12</v>
      </c>
      <c r="GV199" s="146">
        <v>3643085.58</v>
      </c>
      <c r="GW199" s="139">
        <f t="shared" si="989"/>
        <v>44185223.329999998</v>
      </c>
      <c r="GX199" s="146">
        <v>3541208.88</v>
      </c>
      <c r="GY199" s="146">
        <v>3659895.83</v>
      </c>
      <c r="GZ199" s="146">
        <v>3519673.86</v>
      </c>
      <c r="HA199" s="146">
        <v>3578394</v>
      </c>
      <c r="HB199" s="146">
        <v>3675689.32</v>
      </c>
      <c r="HC199" s="146">
        <v>3661741.98</v>
      </c>
      <c r="HD199" s="146">
        <v>3700313.77</v>
      </c>
      <c r="HE199" s="146">
        <v>3623359.57</v>
      </c>
      <c r="HF199" s="146">
        <v>3635991.61</v>
      </c>
      <c r="HG199" s="146">
        <v>3669073.32</v>
      </c>
      <c r="HH199" s="146">
        <v>3619963.22</v>
      </c>
      <c r="HI199" s="146">
        <v>3602039.76</v>
      </c>
      <c r="HJ199" s="139">
        <f t="shared" si="991"/>
        <v>43487345.119999997</v>
      </c>
      <c r="HK199" s="146">
        <v>3562595</v>
      </c>
      <c r="HL199" s="146">
        <v>3623353.7800000003</v>
      </c>
      <c r="HM199" s="146">
        <v>3698943.0599999996</v>
      </c>
      <c r="HN199" s="146">
        <v>3852816.5299999993</v>
      </c>
      <c r="HO199" s="146">
        <v>3729304.1800000016</v>
      </c>
      <c r="HP199" s="146">
        <v>3771637.0999999978</v>
      </c>
      <c r="HQ199" s="146">
        <v>3732804.0400000028</v>
      </c>
      <c r="HR199" s="146">
        <v>3735998.39</v>
      </c>
      <c r="HS199" s="146">
        <v>3749222.57</v>
      </c>
      <c r="HT199" s="146">
        <v>3723892.99</v>
      </c>
      <c r="HU199" s="146">
        <v>3698585.13</v>
      </c>
      <c r="HV199" s="146">
        <v>3726312.41</v>
      </c>
      <c r="HW199" s="139">
        <f t="shared" si="993"/>
        <v>44605465.180000007</v>
      </c>
      <c r="HX199" s="146">
        <v>3692052.13</v>
      </c>
      <c r="HY199" s="146">
        <v>3709829.53</v>
      </c>
      <c r="HZ199" s="146">
        <v>3740312.97</v>
      </c>
      <c r="IA199" s="146">
        <v>3748550.19</v>
      </c>
      <c r="IB199" s="146">
        <v>3754499.05</v>
      </c>
      <c r="IC199" s="146">
        <v>3690981.47</v>
      </c>
      <c r="ID199" s="146">
        <v>3679374.39</v>
      </c>
      <c r="IE199" s="146">
        <v>3674906.43</v>
      </c>
      <c r="IF199" s="146">
        <v>3745095.98</v>
      </c>
      <c r="IG199" s="146">
        <v>3751932.87</v>
      </c>
      <c r="IH199" s="146">
        <v>3744541.28</v>
      </c>
      <c r="II199" s="146">
        <v>3712603.38</v>
      </c>
      <c r="IJ199" s="139">
        <f t="shared" si="995"/>
        <v>44644679.670000002</v>
      </c>
      <c r="IK199" s="146">
        <v>3660556.68</v>
      </c>
      <c r="IL199" s="146">
        <v>3756779.76</v>
      </c>
      <c r="IM199" s="146">
        <v>3749400.32</v>
      </c>
      <c r="IN199" s="146">
        <v>3660996.94</v>
      </c>
      <c r="IO199" s="146">
        <v>3750829.31</v>
      </c>
      <c r="IP199" s="146">
        <v>3771853.52</v>
      </c>
      <c r="IQ199" s="146">
        <v>3763913.23</v>
      </c>
      <c r="IR199" s="146">
        <v>3728926.46</v>
      </c>
      <c r="IS199" s="146">
        <v>3769283.95</v>
      </c>
      <c r="IT199" s="146">
        <v>3715102.99</v>
      </c>
      <c r="IU199" s="146">
        <v>3790682.28</v>
      </c>
      <c r="IV199" s="146">
        <v>3817628.22</v>
      </c>
      <c r="IW199" s="139">
        <f t="shared" si="997"/>
        <v>44935953.660000004</v>
      </c>
      <c r="IX199" s="146">
        <v>3843442</v>
      </c>
      <c r="IY199" s="146">
        <v>3827737.71</v>
      </c>
      <c r="IZ199" s="146">
        <v>3862740.39</v>
      </c>
      <c r="JA199" s="146">
        <v>3825639.99</v>
      </c>
      <c r="JB199" s="146">
        <v>3821831.17</v>
      </c>
      <c r="JC199" s="146">
        <v>3833240.8</v>
      </c>
      <c r="JD199" s="146">
        <v>3809656.03</v>
      </c>
      <c r="JE199" s="146">
        <v>3830109.21</v>
      </c>
      <c r="JF199" s="146">
        <v>3891961.2</v>
      </c>
      <c r="JG199" s="146">
        <v>3868318.83</v>
      </c>
      <c r="JH199" s="146">
        <v>3810655.61</v>
      </c>
      <c r="JI199" s="146">
        <v>3934553.79</v>
      </c>
      <c r="JJ199" s="139">
        <f t="shared" si="999"/>
        <v>46159886.729999997</v>
      </c>
      <c r="JK199" s="146">
        <v>3832020.12</v>
      </c>
      <c r="JL199" s="146">
        <v>3975449.62</v>
      </c>
      <c r="JM199" s="146">
        <v>3936873.45</v>
      </c>
      <c r="JN199" s="146">
        <v>3996451.64</v>
      </c>
      <c r="JO199" s="146">
        <v>4085918.13</v>
      </c>
      <c r="JP199" s="146">
        <v>4121766.9</v>
      </c>
      <c r="JQ199" s="146">
        <v>4029937.47</v>
      </c>
      <c r="JR199" s="146">
        <v>4030154.68</v>
      </c>
      <c r="JS199" s="146">
        <v>4113881.36</v>
      </c>
      <c r="JT199" s="146">
        <v>4131251.83</v>
      </c>
      <c r="JU199" s="146">
        <v>4184402.39</v>
      </c>
      <c r="JV199" s="146">
        <v>4246067.2000000002</v>
      </c>
      <c r="JW199" s="139">
        <f t="shared" si="1001"/>
        <v>48684174.789999999</v>
      </c>
      <c r="JX199" s="146">
        <v>4128594.62</v>
      </c>
      <c r="JY199" s="146">
        <v>4414982.95</v>
      </c>
      <c r="JZ199" s="146">
        <v>4242368.6900000004</v>
      </c>
      <c r="KA199" s="146">
        <v>4340981.87</v>
      </c>
      <c r="KB199" s="146">
        <v>4297674.8499999996</v>
      </c>
      <c r="KC199" s="146">
        <v>4242850.17</v>
      </c>
      <c r="KD199" s="146">
        <v>4318590.45</v>
      </c>
      <c r="KE199" s="146">
        <v>4271748.04</v>
      </c>
      <c r="KF199" s="146">
        <v>4333158.41</v>
      </c>
      <c r="KG199" s="146">
        <v>4401228.5</v>
      </c>
      <c r="KH199" s="146">
        <v>4354987.9400000004</v>
      </c>
      <c r="KI199" s="146">
        <v>4372078.4800000004</v>
      </c>
      <c r="KJ199" s="139">
        <f t="shared" si="1003"/>
        <v>51719244.970000014</v>
      </c>
      <c r="KK199" s="146">
        <v>4369875.07</v>
      </c>
      <c r="KL199" s="146">
        <v>4652844.3099999996</v>
      </c>
      <c r="KM199" s="146">
        <v>4538633.71</v>
      </c>
      <c r="KN199" s="146">
        <v>4504653.91</v>
      </c>
      <c r="KO199" s="146">
        <v>4523636.22</v>
      </c>
      <c r="KP199" s="146">
        <v>4496533</v>
      </c>
      <c r="KQ199" s="146">
        <v>4501507.72</v>
      </c>
      <c r="KR199" s="146">
        <v>4466242.76</v>
      </c>
      <c r="KS199" s="146">
        <v>4530441.62</v>
      </c>
      <c r="KT199" s="146">
        <v>4507281.09</v>
      </c>
      <c r="KU199" s="146">
        <v>4491060.21</v>
      </c>
      <c r="KV199" s="146">
        <v>4555132.13</v>
      </c>
      <c r="KW199" s="139">
        <f t="shared" si="1005"/>
        <v>54137841.75</v>
      </c>
      <c r="KX199" s="146">
        <v>4598826.34</v>
      </c>
      <c r="KY199" s="146">
        <v>4682085.43</v>
      </c>
      <c r="KZ199" s="146">
        <v>4728903.24</v>
      </c>
      <c r="LA199" s="146">
        <v>4670129.6399999997</v>
      </c>
      <c r="LB199" s="146">
        <v>4682926.38</v>
      </c>
      <c r="LC199" s="146">
        <v>4716475.97</v>
      </c>
      <c r="LD199" s="146">
        <v>4686115.38</v>
      </c>
      <c r="LE199" s="146">
        <v>4655099.79</v>
      </c>
      <c r="LF199" s="146">
        <v>4674215.3600000003</v>
      </c>
      <c r="LG199" s="146">
        <v>4729544.43</v>
      </c>
      <c r="LH199" s="146">
        <v>4671963.04</v>
      </c>
      <c r="LI199" s="146">
        <v>4693192.45</v>
      </c>
      <c r="LJ199" s="139">
        <f t="shared" si="1007"/>
        <v>56189477.449999996</v>
      </c>
      <c r="LK199" s="146">
        <v>4712375.24</v>
      </c>
      <c r="LL199" s="146">
        <v>5084166.41</v>
      </c>
      <c r="LM199" s="146">
        <v>4962197.74</v>
      </c>
      <c r="LN199" s="146">
        <v>4916382.96</v>
      </c>
      <c r="LO199" s="146">
        <v>4911241.33</v>
      </c>
      <c r="LP199" s="146">
        <v>4883817.28</v>
      </c>
      <c r="LQ199" s="146">
        <v>4933367.54</v>
      </c>
      <c r="LR199" s="146">
        <v>4935046.37</v>
      </c>
      <c r="LS199" s="146">
        <v>5019533.76</v>
      </c>
      <c r="LT199" s="146">
        <v>4972200.41</v>
      </c>
      <c r="LU199" s="146">
        <v>6130513.3099999996</v>
      </c>
      <c r="LV199" s="146">
        <v>5089351.08</v>
      </c>
      <c r="LW199" s="139">
        <f t="shared" si="1009"/>
        <v>60550193.429999992</v>
      </c>
      <c r="LX199" s="146">
        <v>4995638.66</v>
      </c>
      <c r="LY199" s="146">
        <v>5528117.3499999996</v>
      </c>
      <c r="LZ199" s="146">
        <v>0</v>
      </c>
      <c r="MA199" s="146">
        <v>0</v>
      </c>
      <c r="MB199" s="146">
        <v>0</v>
      </c>
      <c r="MC199" s="146">
        <v>0</v>
      </c>
      <c r="MD199" s="146">
        <v>0</v>
      </c>
      <c r="ME199" s="146">
        <v>0</v>
      </c>
      <c r="MF199" s="146">
        <v>0</v>
      </c>
      <c r="MG199" s="146">
        <v>0</v>
      </c>
      <c r="MH199" s="146">
        <v>0</v>
      </c>
      <c r="MI199" s="146">
        <v>0</v>
      </c>
      <c r="MJ199" s="139">
        <f t="shared" si="1011"/>
        <v>10523756.01</v>
      </c>
    </row>
    <row r="200" spans="1:348" x14ac:dyDescent="0.2">
      <c r="A200" s="59">
        <v>411502</v>
      </c>
      <c r="B200" s="46"/>
      <c r="C200" s="245" t="s">
        <v>391</v>
      </c>
      <c r="D200" s="205" t="s">
        <v>52</v>
      </c>
      <c r="E200" s="143">
        <v>675070.93974294781</v>
      </c>
      <c r="F200" s="143">
        <v>2075413.1196795192</v>
      </c>
      <c r="G200" s="143">
        <v>4023756.4680353869</v>
      </c>
      <c r="H200" s="143">
        <v>7252407.7783341678</v>
      </c>
      <c r="I200" s="143">
        <v>11630332.999499248</v>
      </c>
      <c r="J200" s="146">
        <v>16239880.654314805</v>
      </c>
      <c r="K200" s="139">
        <v>1577812.5521615758</v>
      </c>
      <c r="L200" s="139">
        <v>1688570.3555333</v>
      </c>
      <c r="M200" s="139">
        <v>1753642.9644466699</v>
      </c>
      <c r="N200" s="139">
        <v>1743310.7995326326</v>
      </c>
      <c r="O200" s="139">
        <v>1786609.0802870975</v>
      </c>
      <c r="P200" s="139">
        <v>1819888.165581706</v>
      </c>
      <c r="Q200" s="139">
        <v>1897304.2897679855</v>
      </c>
      <c r="R200" s="139">
        <v>1919896.5114338174</v>
      </c>
      <c r="S200" s="139">
        <v>1983537.8067100653</v>
      </c>
      <c r="T200" s="139">
        <v>2004444.1662493742</v>
      </c>
      <c r="U200" s="139">
        <v>2123597.8968452681</v>
      </c>
      <c r="V200" s="139">
        <v>2123489.4007678186</v>
      </c>
      <c r="W200" s="139">
        <f t="shared" si="959"/>
        <v>22422103.989317313</v>
      </c>
      <c r="X200" s="146">
        <v>2178108.8299115342</v>
      </c>
      <c r="Y200" s="146">
        <v>2306301.1183441831</v>
      </c>
      <c r="Z200" s="146">
        <v>2389517.6097479551</v>
      </c>
      <c r="AA200" s="146">
        <v>2327808.37923552</v>
      </c>
      <c r="AB200" s="146">
        <v>2406009.0135202804</v>
      </c>
      <c r="AC200" s="146">
        <v>2470063.4284760477</v>
      </c>
      <c r="AD200" s="146">
        <v>2525993.1564012687</v>
      </c>
      <c r="AE200" s="139">
        <v>2645522.4503421802</v>
      </c>
      <c r="AF200" s="146">
        <v>2662037.2308462691</v>
      </c>
      <c r="AG200" s="139">
        <v>2730908.8632949423</v>
      </c>
      <c r="AH200" s="146">
        <v>2799194.6252712407</v>
      </c>
      <c r="AI200" s="146">
        <v>2893340.0100150225</v>
      </c>
      <c r="AJ200" s="139">
        <f t="shared" si="961"/>
        <v>30334804.715406448</v>
      </c>
      <c r="AK200" s="139">
        <v>3000680.1869470873</v>
      </c>
      <c r="AL200" s="139">
        <v>3029410.7828409281</v>
      </c>
      <c r="AM200" s="139">
        <v>3167284.2597229178</v>
      </c>
      <c r="AN200" s="139">
        <v>3163691.3703889167</v>
      </c>
      <c r="AO200" s="139">
        <v>3231513.9375730264</v>
      </c>
      <c r="AP200" s="139">
        <v>3333049.5743615422</v>
      </c>
      <c r="AQ200" s="139">
        <v>3422583.8758137207</v>
      </c>
      <c r="AR200" s="139">
        <v>3490147.7215823736</v>
      </c>
      <c r="AS200" s="139">
        <v>3551260.2236688365</v>
      </c>
      <c r="AT200" s="139">
        <v>3637326.8235686864</v>
      </c>
      <c r="AU200" s="146">
        <v>3717021.3653814057</v>
      </c>
      <c r="AV200" s="146">
        <v>3802424.4700383912</v>
      </c>
      <c r="AW200" s="139">
        <f t="shared" si="963"/>
        <v>40546394.591887839</v>
      </c>
      <c r="AX200" s="146">
        <v>3729223.0011684196</v>
      </c>
      <c r="AY200" s="146">
        <v>3928509.4308128865</v>
      </c>
      <c r="AZ200" s="146">
        <v>4076681.6892004674</v>
      </c>
      <c r="BA200" s="146">
        <v>4095681.0215322985</v>
      </c>
      <c r="BB200" s="146">
        <v>4119187.1140043405</v>
      </c>
      <c r="BC200" s="146">
        <v>4074069.4374895678</v>
      </c>
      <c r="BD200" s="146">
        <v>4086947.0872976137</v>
      </c>
      <c r="BE200" s="146">
        <v>4212105.6584877316</v>
      </c>
      <c r="BF200" s="146">
        <v>4667447.0038390914</v>
      </c>
      <c r="BG200" s="146">
        <v>4619971.6241028206</v>
      </c>
      <c r="BH200" s="146">
        <v>4689601.0682690702</v>
      </c>
      <c r="BI200" s="146">
        <v>4651381.2385244537</v>
      </c>
      <c r="BJ200" s="139">
        <f t="shared" si="966"/>
        <v>50950805.374728769</v>
      </c>
      <c r="BK200" s="146">
        <v>4724891.50392255</v>
      </c>
      <c r="BL200" s="146">
        <v>4902532.9661158407</v>
      </c>
      <c r="BM200" s="146">
        <v>4995964.7805040898</v>
      </c>
      <c r="BN200" s="146">
        <v>5005954.7654815558</v>
      </c>
      <c r="BO200" s="146">
        <v>5032740.7778334171</v>
      </c>
      <c r="BP200" s="146">
        <v>5025250.3755633449</v>
      </c>
      <c r="BQ200" s="146">
        <v>5102011.3503588717</v>
      </c>
      <c r="BR200" s="146">
        <v>5120618.4276414625</v>
      </c>
      <c r="BS200" s="146">
        <v>5184643.6321148397</v>
      </c>
      <c r="BT200" s="146">
        <v>5217071.4404940745</v>
      </c>
      <c r="BU200" s="146">
        <v>5185761.9762977799</v>
      </c>
      <c r="BV200" s="146">
        <v>5255645.9689534307</v>
      </c>
      <c r="BW200" s="139">
        <f t="shared" si="968"/>
        <v>60753087.965281263</v>
      </c>
      <c r="BX200" s="146">
        <v>5163065.4314805539</v>
      </c>
      <c r="BY200" s="146">
        <v>5312518.7781672515</v>
      </c>
      <c r="BZ200" s="146">
        <v>5560878.8182273414</v>
      </c>
      <c r="CA200" s="146">
        <v>5650792.855950593</v>
      </c>
      <c r="CB200" s="146">
        <v>5676673.343348356</v>
      </c>
      <c r="CC200" s="146">
        <v>5799653.6471373728</v>
      </c>
      <c r="CD200" s="146">
        <v>5793857.4528459357</v>
      </c>
      <c r="CE200" s="146">
        <v>5809485.060924721</v>
      </c>
      <c r="CF200" s="146">
        <v>5995864.6302787522</v>
      </c>
      <c r="CG200" s="146">
        <v>5983625.4381572362</v>
      </c>
      <c r="CH200" s="146">
        <v>6030733.6004006015</v>
      </c>
      <c r="CI200" s="146">
        <v>6142972.7925221166</v>
      </c>
      <c r="CJ200" s="139">
        <f t="shared" si="971"/>
        <v>68920121.849440843</v>
      </c>
      <c r="CK200" s="146">
        <v>6059096.9788015364</v>
      </c>
      <c r="CL200" s="146">
        <v>6349361.5423134705</v>
      </c>
      <c r="CM200" s="146">
        <v>6406555.6668335842</v>
      </c>
      <c r="CN200" s="146">
        <v>6360974.7955266237</v>
      </c>
      <c r="CO200" s="146">
        <v>6355053.4134535138</v>
      </c>
      <c r="CP200" s="146">
        <v>6300095.9772992833</v>
      </c>
      <c r="CQ200" s="146">
        <v>6320622.6005675178</v>
      </c>
      <c r="CR200" s="146">
        <v>6392597.2291770997</v>
      </c>
      <c r="CS200" s="146">
        <v>6355499.9165414795</v>
      </c>
      <c r="CT200" s="146">
        <v>6247871.8077115677</v>
      </c>
      <c r="CU200" s="146">
        <v>6317638.958437657</v>
      </c>
      <c r="CV200" s="146">
        <v>6237522.9510933068</v>
      </c>
      <c r="CW200" s="139">
        <f t="shared" si="973"/>
        <v>75702891.837756634</v>
      </c>
      <c r="CX200" s="146">
        <v>6295597.5630111834</v>
      </c>
      <c r="CY200" s="146">
        <v>6336045.7352695717</v>
      </c>
      <c r="CZ200" s="146">
        <v>6478680.5207811724</v>
      </c>
      <c r="DA200" s="146">
        <v>6479790.5191120021</v>
      </c>
      <c r="DB200" s="146">
        <v>6430975.630111835</v>
      </c>
      <c r="DC200" s="146">
        <v>6454853.1130028376</v>
      </c>
      <c r="DD200" s="146">
        <v>6454673.6771824406</v>
      </c>
      <c r="DE200" s="146">
        <v>6440147.7215823745</v>
      </c>
      <c r="DF200" s="146">
        <v>6403350.8596227672</v>
      </c>
      <c r="DG200" s="146">
        <v>6400388.0821231855</v>
      </c>
      <c r="DH200" s="146">
        <v>6554761.3086296115</v>
      </c>
      <c r="DI200" s="146">
        <v>6560190.2854281422</v>
      </c>
      <c r="DJ200" s="139">
        <f t="shared" si="975"/>
        <v>77289455.01585713</v>
      </c>
      <c r="DK200" s="146">
        <v>6507961.9429143723</v>
      </c>
      <c r="DL200" s="146">
        <v>6692789.1837756643</v>
      </c>
      <c r="DM200" s="146">
        <v>6532144.0494074449</v>
      </c>
      <c r="DN200" s="146">
        <v>6541028.2089801375</v>
      </c>
      <c r="DO200" s="146">
        <v>6619525.1210148558</v>
      </c>
      <c r="DP200" s="146">
        <v>6554490.0684359875</v>
      </c>
      <c r="DQ200" s="146">
        <v>6472103.9893173091</v>
      </c>
      <c r="DR200" s="146">
        <v>6489467.5346352868</v>
      </c>
      <c r="DS200" s="146">
        <v>6566086.6299449177</v>
      </c>
      <c r="DT200" s="146">
        <v>6512013.8541145055</v>
      </c>
      <c r="DU200" s="146">
        <v>7183796.5281255217</v>
      </c>
      <c r="DV200" s="146">
        <v>6537201.6357870139</v>
      </c>
      <c r="DW200" s="139">
        <f t="shared" si="977"/>
        <v>79208608.746453017</v>
      </c>
      <c r="DX200" s="146">
        <v>6460048</v>
      </c>
      <c r="DY200" s="146">
        <v>6461667</v>
      </c>
      <c r="DZ200" s="146">
        <v>6456707.1200000001</v>
      </c>
      <c r="EA200" s="146">
        <v>6452979.9900000002</v>
      </c>
      <c r="EB200" s="146">
        <v>6349099</v>
      </c>
      <c r="EC200" s="146">
        <v>6395539.8300000001</v>
      </c>
      <c r="ED200" s="146">
        <v>6343493.0300000003</v>
      </c>
      <c r="EE200" s="146">
        <v>6350569.8399999999</v>
      </c>
      <c r="EF200" s="146">
        <v>6298684.4900000002</v>
      </c>
      <c r="EG200" s="146">
        <v>6319026.0099999998</v>
      </c>
      <c r="EH200" s="146">
        <v>6267343.3700000001</v>
      </c>
      <c r="EI200" s="146">
        <v>6260422</v>
      </c>
      <c r="EJ200" s="139">
        <f t="shared" si="979"/>
        <v>76415579.680000007</v>
      </c>
      <c r="EK200" s="146">
        <v>6441623.3700000001</v>
      </c>
      <c r="EL200" s="146">
        <v>6499180</v>
      </c>
      <c r="EM200" s="146">
        <v>6451840</v>
      </c>
      <c r="EN200" s="146">
        <v>6530334</v>
      </c>
      <c r="EO200" s="146">
        <v>6420107</v>
      </c>
      <c r="EP200" s="146">
        <v>6423543</v>
      </c>
      <c r="EQ200" s="146">
        <v>6638800</v>
      </c>
      <c r="ER200" s="146">
        <v>6614758.8399999999</v>
      </c>
      <c r="ES200" s="146">
        <v>6678114</v>
      </c>
      <c r="ET200" s="146">
        <v>6591833</v>
      </c>
      <c r="EU200" s="146">
        <v>6534555</v>
      </c>
      <c r="EV200" s="146">
        <v>6595969</v>
      </c>
      <c r="EW200" s="139">
        <f t="shared" si="981"/>
        <v>78420657.210000008</v>
      </c>
      <c r="EX200" s="146">
        <v>6481163</v>
      </c>
      <c r="EY200" s="146">
        <v>6461923</v>
      </c>
      <c r="EZ200" s="146">
        <v>6465914</v>
      </c>
      <c r="FA200" s="146">
        <v>6398754</v>
      </c>
      <c r="FB200" s="146">
        <v>6379118</v>
      </c>
      <c r="FC200" s="146">
        <v>6347082</v>
      </c>
      <c r="FD200" s="146">
        <v>6445889</v>
      </c>
      <c r="FE200" s="146">
        <v>6434687</v>
      </c>
      <c r="FF200" s="146">
        <v>6380638</v>
      </c>
      <c r="FG200" s="146">
        <v>6308059.8300000001</v>
      </c>
      <c r="FH200" s="146">
        <v>6275328</v>
      </c>
      <c r="FI200" s="146">
        <v>6254066</v>
      </c>
      <c r="FJ200" s="139">
        <f t="shared" si="983"/>
        <v>76632621.829999998</v>
      </c>
      <c r="FK200" s="146">
        <v>6201590.54</v>
      </c>
      <c r="FL200" s="146">
        <v>6173797.21</v>
      </c>
      <c r="FM200" s="146">
        <v>6222513</v>
      </c>
      <c r="FN200" s="146">
        <v>6197296</v>
      </c>
      <c r="FO200" s="146">
        <v>6078800</v>
      </c>
      <c r="FP200" s="146">
        <v>6025373</v>
      </c>
      <c r="FQ200" s="146">
        <v>6102808</v>
      </c>
      <c r="FR200" s="146">
        <v>6087062</v>
      </c>
      <c r="FS200" s="146">
        <v>6052365</v>
      </c>
      <c r="FT200" s="146">
        <v>6031409</v>
      </c>
      <c r="FU200" s="146">
        <v>5991908</v>
      </c>
      <c r="FV200" s="146">
        <v>5955316</v>
      </c>
      <c r="FW200" s="139">
        <f t="shared" si="985"/>
        <v>73120237.75</v>
      </c>
      <c r="FX200" s="146">
        <v>5900817</v>
      </c>
      <c r="FY200" s="146">
        <v>5782756</v>
      </c>
      <c r="FZ200" s="146">
        <v>5757703</v>
      </c>
      <c r="GA200" s="146">
        <v>5757340</v>
      </c>
      <c r="GB200" s="146">
        <v>5703357</v>
      </c>
      <c r="GC200" s="146">
        <v>5648399</v>
      </c>
      <c r="GD200" s="146">
        <v>5614924</v>
      </c>
      <c r="GE200" s="146">
        <v>5654579</v>
      </c>
      <c r="GF200" s="146">
        <v>5526434</v>
      </c>
      <c r="GG200" s="146">
        <v>5508666</v>
      </c>
      <c r="GH200" s="146">
        <v>5489535.3399999999</v>
      </c>
      <c r="GI200" s="146">
        <v>5450235.6500000004</v>
      </c>
      <c r="GJ200" s="139">
        <f t="shared" si="987"/>
        <v>67794745.99000001</v>
      </c>
      <c r="GK200" s="146">
        <v>5403461.29</v>
      </c>
      <c r="GL200" s="146">
        <v>5365644</v>
      </c>
      <c r="GM200" s="146">
        <v>5348222.49</v>
      </c>
      <c r="GN200" s="146">
        <v>5244001.6500000004</v>
      </c>
      <c r="GO200" s="146">
        <v>5241242.0199999996</v>
      </c>
      <c r="GP200" s="146">
        <v>5208714.37</v>
      </c>
      <c r="GQ200" s="146">
        <v>5185502.16</v>
      </c>
      <c r="GR200" s="146">
        <v>5158456.37</v>
      </c>
      <c r="GS200" s="146">
        <v>5132302.32</v>
      </c>
      <c r="GT200" s="146">
        <v>5084071.3499999996</v>
      </c>
      <c r="GU200" s="146">
        <v>5008160.57</v>
      </c>
      <c r="GV200" s="146">
        <v>4977618.66</v>
      </c>
      <c r="GW200" s="139">
        <f t="shared" si="989"/>
        <v>62357397.25</v>
      </c>
      <c r="GX200" s="146">
        <v>4944013.5</v>
      </c>
      <c r="GY200" s="146">
        <v>4917229.6100000003</v>
      </c>
      <c r="GZ200" s="146">
        <v>4876690.82</v>
      </c>
      <c r="HA200" s="146">
        <v>4811326.26</v>
      </c>
      <c r="HB200" s="146">
        <v>4741703.33</v>
      </c>
      <c r="HC200" s="146">
        <v>4744521.78</v>
      </c>
      <c r="HD200" s="146">
        <v>4708792.2300000004</v>
      </c>
      <c r="HE200" s="146">
        <v>4675359.0199999996</v>
      </c>
      <c r="HF200" s="146">
        <v>4636374.68</v>
      </c>
      <c r="HG200" s="146">
        <v>4555609.01</v>
      </c>
      <c r="HH200" s="146">
        <v>4495620.5</v>
      </c>
      <c r="HI200" s="146">
        <v>4446488.3099999996</v>
      </c>
      <c r="HJ200" s="139">
        <f t="shared" si="991"/>
        <v>56553729.049999997</v>
      </c>
      <c r="HK200" s="146">
        <v>4402265.54</v>
      </c>
      <c r="HL200" s="146">
        <v>4351925.8</v>
      </c>
      <c r="HM200" s="146">
        <v>4325100.620000001</v>
      </c>
      <c r="HN200" s="146">
        <v>4286566.4399999976</v>
      </c>
      <c r="HO200" s="146">
        <v>4239730.2700000033</v>
      </c>
      <c r="HP200" s="146">
        <v>4204299.3599999994</v>
      </c>
      <c r="HQ200" s="146">
        <v>4146880.8599999994</v>
      </c>
      <c r="HR200" s="146">
        <v>4147559.32</v>
      </c>
      <c r="HS200" s="146">
        <v>4111608.6</v>
      </c>
      <c r="HT200" s="146">
        <v>4044212.52</v>
      </c>
      <c r="HU200" s="146">
        <v>4018143.44</v>
      </c>
      <c r="HV200" s="146">
        <v>4017628.48</v>
      </c>
      <c r="HW200" s="139">
        <f t="shared" si="993"/>
        <v>50295921.25</v>
      </c>
      <c r="HX200" s="146">
        <v>3959739.18</v>
      </c>
      <c r="HY200" s="146">
        <v>3985034.6</v>
      </c>
      <c r="HZ200" s="146">
        <v>3946398.62</v>
      </c>
      <c r="IA200" s="146">
        <v>3903183.45</v>
      </c>
      <c r="IB200" s="146">
        <v>3847398.31</v>
      </c>
      <c r="IC200" s="146">
        <v>3830904.12</v>
      </c>
      <c r="ID200" s="146">
        <v>3759502.16</v>
      </c>
      <c r="IE200" s="146">
        <v>3727188.38</v>
      </c>
      <c r="IF200" s="146">
        <v>3666292.47</v>
      </c>
      <c r="IG200" s="146">
        <v>3624138.37</v>
      </c>
      <c r="IH200" s="146">
        <v>3636971.39</v>
      </c>
      <c r="II200" s="146">
        <v>3592785.09</v>
      </c>
      <c r="IJ200" s="139">
        <f t="shared" si="995"/>
        <v>45479536.140000001</v>
      </c>
      <c r="IK200" s="146">
        <v>3553618.37</v>
      </c>
      <c r="IL200" s="146">
        <v>3545606.83</v>
      </c>
      <c r="IM200" s="146">
        <v>3489056.13</v>
      </c>
      <c r="IN200" s="146">
        <v>3465850.82</v>
      </c>
      <c r="IO200" s="146">
        <v>3432901.06</v>
      </c>
      <c r="IP200" s="146">
        <v>3376754.18</v>
      </c>
      <c r="IQ200" s="146">
        <v>3346071.46</v>
      </c>
      <c r="IR200" s="146">
        <v>3312796.26</v>
      </c>
      <c r="IS200" s="146">
        <v>3281045.99</v>
      </c>
      <c r="IT200" s="146">
        <v>3215296.16</v>
      </c>
      <c r="IU200" s="146">
        <v>3206484.65</v>
      </c>
      <c r="IV200" s="146">
        <v>3152469.77</v>
      </c>
      <c r="IW200" s="139">
        <f t="shared" si="997"/>
        <v>40377951.680000007</v>
      </c>
      <c r="IX200" s="146">
        <v>3156434.09</v>
      </c>
      <c r="IY200" s="146">
        <v>3137896.02</v>
      </c>
      <c r="IZ200" s="146">
        <v>3097551.32</v>
      </c>
      <c r="JA200" s="146">
        <v>3057046.1</v>
      </c>
      <c r="JB200" s="146">
        <v>3021690.17</v>
      </c>
      <c r="JC200" s="146">
        <v>2987128.05</v>
      </c>
      <c r="JD200" s="146">
        <v>2946639.23</v>
      </c>
      <c r="JE200" s="146">
        <v>2935091.33</v>
      </c>
      <c r="JF200" s="146">
        <v>2882596.3</v>
      </c>
      <c r="JG200" s="146">
        <v>2857752.56</v>
      </c>
      <c r="JH200" s="146">
        <v>2834350.93</v>
      </c>
      <c r="JI200" s="146">
        <v>2804024.47</v>
      </c>
      <c r="JJ200" s="139">
        <f t="shared" si="999"/>
        <v>35718200.57</v>
      </c>
      <c r="JK200" s="146">
        <v>2750117.86</v>
      </c>
      <c r="JL200" s="146">
        <v>2865719.87</v>
      </c>
      <c r="JM200" s="146">
        <v>2797075.61</v>
      </c>
      <c r="JN200" s="146">
        <v>2816996.71</v>
      </c>
      <c r="JO200" s="146">
        <v>2806620.39</v>
      </c>
      <c r="JP200" s="146">
        <v>2794990.45</v>
      </c>
      <c r="JQ200" s="146">
        <v>2782951.15</v>
      </c>
      <c r="JR200" s="146">
        <v>2788879.35</v>
      </c>
      <c r="JS200" s="146">
        <v>2774407.07</v>
      </c>
      <c r="JT200" s="146">
        <v>2766599.08</v>
      </c>
      <c r="JU200" s="146">
        <v>2767517.5</v>
      </c>
      <c r="JV200" s="146">
        <v>2782673.53</v>
      </c>
      <c r="JW200" s="139">
        <f t="shared" si="1001"/>
        <v>33494548.57</v>
      </c>
      <c r="JX200" s="146">
        <v>2727127.14</v>
      </c>
      <c r="JY200" s="146">
        <v>2876371.8</v>
      </c>
      <c r="JZ200" s="146">
        <v>2787947.39</v>
      </c>
      <c r="KA200" s="146">
        <v>2777206.76</v>
      </c>
      <c r="KB200" s="146">
        <v>2759040.26</v>
      </c>
      <c r="KC200" s="146">
        <v>2773077.82</v>
      </c>
      <c r="KD200" s="146">
        <v>2772680.08</v>
      </c>
      <c r="KE200" s="146">
        <v>2750235.11</v>
      </c>
      <c r="KF200" s="146">
        <v>2744454.93</v>
      </c>
      <c r="KG200" s="146">
        <v>2735028.95</v>
      </c>
      <c r="KH200" s="146">
        <v>2726176.24</v>
      </c>
      <c r="KI200" s="146">
        <v>2752932.27</v>
      </c>
      <c r="KJ200" s="139">
        <f t="shared" si="1003"/>
        <v>33182278.749999996</v>
      </c>
      <c r="KK200" s="146">
        <v>2747272.65</v>
      </c>
      <c r="KL200" s="146">
        <v>2902701.52</v>
      </c>
      <c r="KM200" s="146">
        <v>2786797.07</v>
      </c>
      <c r="KN200" s="146">
        <v>2777505.29</v>
      </c>
      <c r="KO200" s="146">
        <v>2753059.5</v>
      </c>
      <c r="KP200" s="146">
        <v>2712462.24</v>
      </c>
      <c r="KQ200" s="146">
        <v>2708755.39</v>
      </c>
      <c r="KR200" s="146">
        <v>2685803.58</v>
      </c>
      <c r="KS200" s="146">
        <v>2678014.4300000002</v>
      </c>
      <c r="KT200" s="146">
        <v>2651070.0099999998</v>
      </c>
      <c r="KU200" s="146">
        <v>2635238.37</v>
      </c>
      <c r="KV200" s="146">
        <v>2666389.17</v>
      </c>
      <c r="KW200" s="139">
        <f t="shared" si="1005"/>
        <v>32705069.219999999</v>
      </c>
      <c r="KX200" s="146">
        <v>2709920.77</v>
      </c>
      <c r="KY200" s="146">
        <v>2693735.95</v>
      </c>
      <c r="KZ200" s="146">
        <v>2668636.7400000002</v>
      </c>
      <c r="LA200" s="146">
        <v>2641287.89</v>
      </c>
      <c r="LB200" s="146">
        <v>2610123.29</v>
      </c>
      <c r="LC200" s="146">
        <v>2600198.16</v>
      </c>
      <c r="LD200" s="146">
        <v>2565908.35</v>
      </c>
      <c r="LE200" s="146">
        <v>2552101.58</v>
      </c>
      <c r="LF200" s="146">
        <v>2545217.7200000002</v>
      </c>
      <c r="LG200" s="146">
        <v>2519442.77</v>
      </c>
      <c r="LH200" s="146">
        <v>2503414.5099999998</v>
      </c>
      <c r="LI200" s="146">
        <v>2486214.14</v>
      </c>
      <c r="LJ200" s="139">
        <f t="shared" si="1007"/>
        <v>31096201.870000005</v>
      </c>
      <c r="LK200" s="146">
        <v>2531698.21</v>
      </c>
      <c r="LL200" s="146">
        <v>2748450.97</v>
      </c>
      <c r="LM200" s="146">
        <v>2600229.91</v>
      </c>
      <c r="LN200" s="146">
        <v>2579813.56</v>
      </c>
      <c r="LO200" s="146">
        <v>2546791.75</v>
      </c>
      <c r="LP200" s="146">
        <v>2528508.77</v>
      </c>
      <c r="LQ200" s="146">
        <v>2492634.56</v>
      </c>
      <c r="LR200" s="146">
        <v>2466919.5</v>
      </c>
      <c r="LS200" s="146">
        <v>2424265.7799999998</v>
      </c>
      <c r="LT200" s="146">
        <v>2408336.11</v>
      </c>
      <c r="LU200" s="146">
        <v>2383673.92</v>
      </c>
      <c r="LV200" s="146">
        <v>2359176.7200000002</v>
      </c>
      <c r="LW200" s="139">
        <f t="shared" si="1009"/>
        <v>30070499.759999998</v>
      </c>
      <c r="LX200" s="146">
        <v>2315382.9</v>
      </c>
      <c r="LY200" s="146">
        <v>2546708.61</v>
      </c>
      <c r="LZ200" s="146">
        <v>0</v>
      </c>
      <c r="MA200" s="146">
        <v>0</v>
      </c>
      <c r="MB200" s="146">
        <v>0</v>
      </c>
      <c r="MC200" s="146">
        <v>0</v>
      </c>
      <c r="MD200" s="146">
        <v>0</v>
      </c>
      <c r="ME200" s="146">
        <v>0</v>
      </c>
      <c r="MF200" s="146">
        <v>0</v>
      </c>
      <c r="MG200" s="146">
        <v>0</v>
      </c>
      <c r="MH200" s="146">
        <v>0</v>
      </c>
      <c r="MI200" s="146">
        <v>0</v>
      </c>
      <c r="MJ200" s="139">
        <f t="shared" si="1011"/>
        <v>4862091.51</v>
      </c>
    </row>
    <row r="201" spans="1:348" x14ac:dyDescent="0.2">
      <c r="A201" s="59">
        <v>411503</v>
      </c>
      <c r="B201" s="43"/>
      <c r="C201" s="245" t="s">
        <v>392</v>
      </c>
      <c r="D201" s="205" t="s">
        <v>53</v>
      </c>
      <c r="E201" s="143">
        <v>220630.94641962944</v>
      </c>
      <c r="F201" s="143">
        <v>351172.59222166589</v>
      </c>
      <c r="G201" s="143">
        <v>399795.52662326826</v>
      </c>
      <c r="H201" s="143">
        <v>510799.53263228177</v>
      </c>
      <c r="I201" s="143">
        <v>680992.32181605743</v>
      </c>
      <c r="J201" s="139">
        <v>762664.83057920216</v>
      </c>
      <c r="K201" s="139">
        <v>70038.390919712911</v>
      </c>
      <c r="L201" s="139">
        <v>66704.22300116843</v>
      </c>
      <c r="M201" s="139">
        <v>69737.940243698889</v>
      </c>
      <c r="N201" s="139">
        <v>63374.228008679689</v>
      </c>
      <c r="O201" s="139">
        <v>62873.476881989656</v>
      </c>
      <c r="P201" s="139">
        <v>69241.362043064597</v>
      </c>
      <c r="Q201" s="139">
        <v>60202.804206309469</v>
      </c>
      <c r="R201" s="139">
        <v>56547.320981472214</v>
      </c>
      <c r="S201" s="139">
        <v>54531.797696544818</v>
      </c>
      <c r="T201" s="139">
        <v>53192.28843264898</v>
      </c>
      <c r="U201" s="139">
        <v>60782.840928058758</v>
      </c>
      <c r="V201" s="139">
        <v>69896.511433817388</v>
      </c>
      <c r="W201" s="139">
        <f t="shared" si="959"/>
        <v>757123.18477716576</v>
      </c>
      <c r="X201" s="139">
        <v>66800.200300450684</v>
      </c>
      <c r="Y201" s="139">
        <v>74545.151059923228</v>
      </c>
      <c r="Z201" s="139">
        <v>107411.11667501253</v>
      </c>
      <c r="AA201" s="139">
        <v>72763.311634117839</v>
      </c>
      <c r="AB201" s="139">
        <v>67801.70255383075</v>
      </c>
      <c r="AC201" s="139">
        <v>70013.353363378395</v>
      </c>
      <c r="AD201" s="139">
        <v>67267.568018694714</v>
      </c>
      <c r="AE201" s="139">
        <v>73915.039225504923</v>
      </c>
      <c r="AF201" s="146">
        <v>66819.51677516276</v>
      </c>
      <c r="AG201" s="139">
        <v>72099.816391253553</v>
      </c>
      <c r="AH201" s="146">
        <v>71185.945585044232</v>
      </c>
      <c r="AI201" s="146">
        <v>90982.306793523618</v>
      </c>
      <c r="AJ201" s="139">
        <f t="shared" si="961"/>
        <v>901605.02837589732</v>
      </c>
      <c r="AK201" s="139">
        <v>12043.064596895343</v>
      </c>
      <c r="AL201" s="139">
        <v>2679.018527791688</v>
      </c>
      <c r="AM201" s="139">
        <v>79544.316474712075</v>
      </c>
      <c r="AN201" s="139">
        <v>-68577.866800200296</v>
      </c>
      <c r="AO201" s="139">
        <v>4577.6998831580713</v>
      </c>
      <c r="AP201" s="139">
        <v>1564.8472709063597</v>
      </c>
      <c r="AQ201" s="139">
        <v>1848.6062426973795</v>
      </c>
      <c r="AR201" s="139">
        <v>2708.2290101819394</v>
      </c>
      <c r="AS201" s="139">
        <v>2065.5983975963945</v>
      </c>
      <c r="AT201" s="139">
        <v>2908.5294608579538</v>
      </c>
      <c r="AU201" s="146">
        <v>2583.0412285094312</v>
      </c>
      <c r="AV201" s="146">
        <v>1498.0804540143549</v>
      </c>
      <c r="AW201" s="139">
        <f t="shared" si="963"/>
        <v>45443.164747120703</v>
      </c>
      <c r="AX201" s="146">
        <v>1464.6970455683525</v>
      </c>
      <c r="AY201" s="146">
        <v>1272.7424470038391</v>
      </c>
      <c r="AZ201" s="146">
        <v>1844.4333166416291</v>
      </c>
      <c r="BA201" s="146">
        <v>1155.900517442831</v>
      </c>
      <c r="BB201" s="146">
        <v>1539.809714571858</v>
      </c>
      <c r="BC201" s="146">
        <v>1539.809714571858</v>
      </c>
      <c r="BD201" s="146">
        <v>3805.7085628442665</v>
      </c>
      <c r="BE201" s="146">
        <v>3250.709397429478</v>
      </c>
      <c r="BF201" s="146">
        <v>1923.7189117008847</v>
      </c>
      <c r="BG201" s="146">
        <v>1172.5922216658323</v>
      </c>
      <c r="BH201" s="146">
        <v>1418.7948589550995</v>
      </c>
      <c r="BI201" s="146">
        <v>1481.3887497913538</v>
      </c>
      <c r="BJ201" s="139">
        <f t="shared" si="966"/>
        <v>21870.305458187282</v>
      </c>
      <c r="BK201" s="146">
        <v>1493.9075279586048</v>
      </c>
      <c r="BL201" s="146">
        <v>1681.6892004673678</v>
      </c>
      <c r="BM201" s="146">
        <v>1556.5014187948591</v>
      </c>
      <c r="BN201" s="146">
        <v>2103.1547320981472</v>
      </c>
      <c r="BO201" s="146">
        <v>2361.8761475546653</v>
      </c>
      <c r="BP201" s="146">
        <v>2203.3049574361544</v>
      </c>
      <c r="BQ201" s="146">
        <v>1948.7564680353867</v>
      </c>
      <c r="BR201" s="146">
        <v>166.9170422300117</v>
      </c>
      <c r="BS201" s="146">
        <v>3663.8290769487567</v>
      </c>
      <c r="BT201" s="146">
        <v>2382.7407778334168</v>
      </c>
      <c r="BU201" s="146">
        <v>1481.3887497913538</v>
      </c>
      <c r="BV201" s="146">
        <v>1489.7346019028544</v>
      </c>
      <c r="BW201" s="139">
        <f t="shared" si="968"/>
        <v>22533.800701051579</v>
      </c>
      <c r="BX201" s="146">
        <v>1260.2236688365881</v>
      </c>
      <c r="BY201" s="146">
        <v>822.06643298280756</v>
      </c>
      <c r="BZ201" s="146">
        <v>2082.2901018193961</v>
      </c>
      <c r="CA201" s="146">
        <v>2245.0342179936574</v>
      </c>
      <c r="CB201" s="146">
        <v>4160.4072775830409</v>
      </c>
      <c r="CC201" s="146">
        <v>1815.2228342513772</v>
      </c>
      <c r="CD201" s="146">
        <v>1034.8856618260725</v>
      </c>
      <c r="CE201" s="146">
        <v>575.86379569354028</v>
      </c>
      <c r="CF201" s="146">
        <v>1051.5773660490736</v>
      </c>
      <c r="CG201" s="146">
        <v>1051.5773660490736</v>
      </c>
      <c r="CH201" s="146">
        <v>2149.0569187114006</v>
      </c>
      <c r="CI201" s="146">
        <v>1777.6664997496246</v>
      </c>
      <c r="CJ201" s="139">
        <f t="shared" si="971"/>
        <v>20025.872141545653</v>
      </c>
      <c r="CK201" s="146">
        <v>1314.4717075613421</v>
      </c>
      <c r="CL201" s="146">
        <v>1347.8551160073443</v>
      </c>
      <c r="CM201" s="146">
        <v>1268.5695209480889</v>
      </c>
      <c r="CN201" s="146">
        <v>-822.06643298280756</v>
      </c>
      <c r="CO201" s="146">
        <v>855.44984142881003</v>
      </c>
      <c r="CP201" s="146">
        <v>475.71357035553331</v>
      </c>
      <c r="CQ201" s="146">
        <v>1059.9232181605742</v>
      </c>
      <c r="CR201" s="146">
        <v>1059.9232181605742</v>
      </c>
      <c r="CS201" s="146">
        <v>1581.5389751293608</v>
      </c>
      <c r="CT201" s="146">
        <v>1059.9232181605742</v>
      </c>
      <c r="CU201" s="146">
        <v>855.44984142881003</v>
      </c>
      <c r="CV201" s="146">
        <v>859.6227674845602</v>
      </c>
      <c r="CW201" s="139">
        <f t="shared" si="973"/>
        <v>10916.374561842764</v>
      </c>
      <c r="CX201" s="146">
        <v>859.6227674845602</v>
      </c>
      <c r="CY201" s="146">
        <v>867.96861959606076</v>
      </c>
      <c r="CZ201" s="146">
        <v>888.83324987481228</v>
      </c>
      <c r="DA201" s="146">
        <v>888.83324987481228</v>
      </c>
      <c r="DB201" s="146">
        <v>2032.2149891503925</v>
      </c>
      <c r="DC201" s="146">
        <v>888.83324987481228</v>
      </c>
      <c r="DD201" s="146">
        <v>888.83324987481228</v>
      </c>
      <c r="DE201" s="146">
        <v>888.83324987481228</v>
      </c>
      <c r="DF201" s="146">
        <v>1585.7119011851112</v>
      </c>
      <c r="DG201" s="146">
        <v>1222.6673343348357</v>
      </c>
      <c r="DH201" s="146">
        <v>922.21665832081453</v>
      </c>
      <c r="DI201" s="146">
        <v>901.35202804206313</v>
      </c>
      <c r="DJ201" s="139">
        <f t="shared" si="975"/>
        <v>12835.9205474879</v>
      </c>
      <c r="DK201" s="146">
        <v>901.35202804206313</v>
      </c>
      <c r="DL201" s="146">
        <v>930.56251043231521</v>
      </c>
      <c r="DM201" s="146">
        <v>776.16424636955435</v>
      </c>
      <c r="DN201" s="146">
        <v>433.98430979803038</v>
      </c>
      <c r="DO201" s="146">
        <v>918.04373226506425</v>
      </c>
      <c r="DP201" s="146">
        <v>1535.6367885161076</v>
      </c>
      <c r="DQ201" s="146">
        <v>433.98430979803038</v>
      </c>
      <c r="DR201" s="146">
        <v>433.98430979803038</v>
      </c>
      <c r="DS201" s="146">
        <v>433.98430979803038</v>
      </c>
      <c r="DT201" s="146">
        <v>433.98430979803038</v>
      </c>
      <c r="DU201" s="146">
        <v>513.26990485728595</v>
      </c>
      <c r="DV201" s="146">
        <v>438.15723585378072</v>
      </c>
      <c r="DW201" s="139">
        <f t="shared" si="977"/>
        <v>8183.1079953263215</v>
      </c>
      <c r="DX201" s="146">
        <v>440</v>
      </c>
      <c r="DY201" s="146">
        <v>512</v>
      </c>
      <c r="DZ201" s="146">
        <v>439.71</v>
      </c>
      <c r="EA201" s="146">
        <v>439.71</v>
      </c>
      <c r="EB201" s="146">
        <v>439</v>
      </c>
      <c r="EC201" s="146">
        <v>439.71</v>
      </c>
      <c r="ED201" s="146">
        <v>439.71</v>
      </c>
      <c r="EE201" s="146">
        <v>439.71</v>
      </c>
      <c r="EF201" s="146">
        <v>439.71</v>
      </c>
      <c r="EG201" s="146">
        <v>0</v>
      </c>
      <c r="EH201" s="146">
        <v>0</v>
      </c>
      <c r="EI201" s="146">
        <v>0</v>
      </c>
      <c r="EJ201" s="139">
        <f t="shared" si="979"/>
        <v>4029.26</v>
      </c>
      <c r="EK201" s="146">
        <v>0</v>
      </c>
      <c r="EL201" s="146">
        <v>0</v>
      </c>
      <c r="EM201" s="146">
        <v>0</v>
      </c>
      <c r="EN201" s="146">
        <v>0</v>
      </c>
      <c r="EO201" s="146">
        <v>0</v>
      </c>
      <c r="EP201" s="146">
        <v>189</v>
      </c>
      <c r="EQ201" s="146">
        <v>-189</v>
      </c>
      <c r="ER201" s="146">
        <v>0</v>
      </c>
      <c r="ES201" s="146">
        <v>0</v>
      </c>
      <c r="ET201" s="146">
        <v>0</v>
      </c>
      <c r="EU201" s="146">
        <v>0</v>
      </c>
      <c r="EV201" s="146">
        <v>0</v>
      </c>
      <c r="EW201" s="139">
        <f t="shared" si="981"/>
        <v>0</v>
      </c>
      <c r="EX201" s="146">
        <v>0</v>
      </c>
      <c r="EY201" s="146">
        <v>358</v>
      </c>
      <c r="EZ201" s="146">
        <v>0</v>
      </c>
      <c r="FA201" s="146">
        <v>157</v>
      </c>
      <c r="FB201" s="146">
        <v>0</v>
      </c>
      <c r="FC201" s="146">
        <v>49</v>
      </c>
      <c r="FD201" s="146">
        <v>0</v>
      </c>
      <c r="FE201" s="146">
        <v>0</v>
      </c>
      <c r="FF201" s="146">
        <v>0</v>
      </c>
      <c r="FG201" s="146">
        <v>0</v>
      </c>
      <c r="FH201" s="146">
        <v>0</v>
      </c>
      <c r="FI201" s="146">
        <v>0</v>
      </c>
      <c r="FJ201" s="139">
        <f t="shared" si="983"/>
        <v>564</v>
      </c>
      <c r="FK201" s="146">
        <v>0</v>
      </c>
      <c r="FL201" s="146">
        <v>0</v>
      </c>
      <c r="FM201" s="146">
        <v>0</v>
      </c>
      <c r="FN201" s="146">
        <v>0</v>
      </c>
      <c r="FO201" s="146">
        <v>0</v>
      </c>
      <c r="FP201" s="146">
        <v>0</v>
      </c>
      <c r="FQ201" s="146">
        <v>0</v>
      </c>
      <c r="FR201" s="146">
        <v>0</v>
      </c>
      <c r="FS201" s="146">
        <v>0</v>
      </c>
      <c r="FT201" s="146">
        <v>0</v>
      </c>
      <c r="FU201" s="146">
        <v>0</v>
      </c>
      <c r="FV201" s="146">
        <v>0</v>
      </c>
      <c r="FW201" s="139">
        <f t="shared" si="985"/>
        <v>0</v>
      </c>
      <c r="FX201" s="146">
        <v>0</v>
      </c>
      <c r="FY201" s="146">
        <v>0</v>
      </c>
      <c r="FZ201" s="146">
        <v>0</v>
      </c>
      <c r="GA201" s="146">
        <v>100</v>
      </c>
      <c r="GB201" s="146">
        <v>0</v>
      </c>
      <c r="GC201" s="146">
        <v>0</v>
      </c>
      <c r="GD201" s="146">
        <v>0</v>
      </c>
      <c r="GE201" s="146">
        <v>0</v>
      </c>
      <c r="GF201" s="146">
        <v>-44</v>
      </c>
      <c r="GG201" s="146">
        <v>0</v>
      </c>
      <c r="GH201" s="146">
        <v>0</v>
      </c>
      <c r="GI201" s="146">
        <v>0</v>
      </c>
      <c r="GJ201" s="139">
        <f t="shared" si="987"/>
        <v>56</v>
      </c>
      <c r="GK201" s="146">
        <v>0</v>
      </c>
      <c r="GL201" s="146">
        <v>0</v>
      </c>
      <c r="GM201" s="146">
        <v>0</v>
      </c>
      <c r="GN201" s="146">
        <v>0</v>
      </c>
      <c r="GO201" s="146">
        <v>0</v>
      </c>
      <c r="GP201" s="146">
        <v>0</v>
      </c>
      <c r="GQ201" s="146">
        <v>0</v>
      </c>
      <c r="GR201" s="146">
        <v>0</v>
      </c>
      <c r="GS201" s="146">
        <v>0</v>
      </c>
      <c r="GT201" s="146">
        <v>1507.29</v>
      </c>
      <c r="GU201" s="146">
        <v>0</v>
      </c>
      <c r="GV201" s="146">
        <v>-1507.29</v>
      </c>
      <c r="GW201" s="139">
        <f t="shared" si="989"/>
        <v>0</v>
      </c>
      <c r="GX201" s="146">
        <v>0</v>
      </c>
      <c r="GY201" s="146">
        <v>0</v>
      </c>
      <c r="GZ201" s="146">
        <v>0</v>
      </c>
      <c r="HA201" s="146">
        <v>0</v>
      </c>
      <c r="HB201" s="146">
        <v>0</v>
      </c>
      <c r="HC201" s="146">
        <v>0</v>
      </c>
      <c r="HD201" s="146">
        <v>0</v>
      </c>
      <c r="HE201" s="146">
        <v>0</v>
      </c>
      <c r="HF201" s="146">
        <v>0</v>
      </c>
      <c r="HG201" s="146">
        <v>0</v>
      </c>
      <c r="HH201" s="146">
        <v>0</v>
      </c>
      <c r="HI201" s="146">
        <v>0</v>
      </c>
      <c r="HJ201" s="139">
        <f t="shared" si="991"/>
        <v>0</v>
      </c>
      <c r="HK201" s="146">
        <v>0</v>
      </c>
      <c r="HL201" s="146">
        <v>0</v>
      </c>
      <c r="HM201" s="146">
        <v>0</v>
      </c>
      <c r="HN201" s="146">
        <v>0</v>
      </c>
      <c r="HO201" s="146">
        <v>0</v>
      </c>
      <c r="HP201" s="146">
        <v>0</v>
      </c>
      <c r="HQ201" s="146">
        <v>0</v>
      </c>
      <c r="HR201" s="146">
        <v>0</v>
      </c>
      <c r="HS201" s="146">
        <v>0</v>
      </c>
      <c r="HT201" s="146">
        <v>0</v>
      </c>
      <c r="HU201" s="146">
        <v>0</v>
      </c>
      <c r="HV201" s="146">
        <v>0</v>
      </c>
      <c r="HW201" s="139">
        <f t="shared" si="993"/>
        <v>0</v>
      </c>
      <c r="HX201" s="146">
        <v>175190.21</v>
      </c>
      <c r="HY201" s="146">
        <v>164535.07</v>
      </c>
      <c r="HZ201" s="146">
        <v>181430.27</v>
      </c>
      <c r="IA201" s="146">
        <v>163212.12</v>
      </c>
      <c r="IB201" s="146">
        <v>165535.04999999999</v>
      </c>
      <c r="IC201" s="146">
        <v>168127.56</v>
      </c>
      <c r="ID201" s="146">
        <v>175391.01</v>
      </c>
      <c r="IE201" s="146">
        <v>156558.89000000001</v>
      </c>
      <c r="IF201" s="146">
        <v>178783.65</v>
      </c>
      <c r="IG201" s="146">
        <v>156849.62</v>
      </c>
      <c r="IH201" s="146">
        <v>167093.73000000001</v>
      </c>
      <c r="II201" s="146">
        <v>182106.56</v>
      </c>
      <c r="IJ201" s="139">
        <f t="shared" si="995"/>
        <v>2034813.7400000002</v>
      </c>
      <c r="IK201" s="146">
        <v>181742.76</v>
      </c>
      <c r="IL201" s="146">
        <v>181890.04</v>
      </c>
      <c r="IM201" s="146">
        <v>194845.98</v>
      </c>
      <c r="IN201" s="146">
        <v>166442.26999999999</v>
      </c>
      <c r="IO201" s="146">
        <v>167204.89000000001</v>
      </c>
      <c r="IP201" s="146">
        <v>174918.34</v>
      </c>
      <c r="IQ201" s="146">
        <v>157447.26999999999</v>
      </c>
      <c r="IR201" s="146">
        <v>164755.20000000001</v>
      </c>
      <c r="IS201" s="146">
        <v>152870.35999999999</v>
      </c>
      <c r="IT201" s="146">
        <v>151949.15</v>
      </c>
      <c r="IU201" s="146">
        <v>157740.91</v>
      </c>
      <c r="IV201" s="146">
        <v>156943</v>
      </c>
      <c r="IW201" s="139">
        <f t="shared" si="997"/>
        <v>2008750.1699999997</v>
      </c>
      <c r="IX201" s="146">
        <v>162016.31</v>
      </c>
      <c r="IY201" s="146">
        <v>160072.32999999999</v>
      </c>
      <c r="IZ201" s="146">
        <v>163954.71</v>
      </c>
      <c r="JA201" s="146">
        <v>154203.09</v>
      </c>
      <c r="JB201" s="146">
        <v>161219.09</v>
      </c>
      <c r="JC201" s="146">
        <v>148911.9</v>
      </c>
      <c r="JD201" s="146">
        <v>161752.25</v>
      </c>
      <c r="JE201" s="146">
        <v>138738.53</v>
      </c>
      <c r="JF201" s="146">
        <v>136208.07</v>
      </c>
      <c r="JG201" s="146">
        <v>131498.04</v>
      </c>
      <c r="JH201" s="146">
        <v>127622.33</v>
      </c>
      <c r="JI201" s="146">
        <v>135405.19</v>
      </c>
      <c r="JJ201" s="139">
        <f t="shared" si="999"/>
        <v>1781601.84</v>
      </c>
      <c r="JK201" s="146">
        <v>132337.78</v>
      </c>
      <c r="JL201" s="146">
        <v>131777.56</v>
      </c>
      <c r="JM201" s="146">
        <v>128948.83</v>
      </c>
      <c r="JN201" s="146">
        <v>129748.92</v>
      </c>
      <c r="JO201" s="146">
        <v>128134.46</v>
      </c>
      <c r="JP201" s="146">
        <v>139278.09</v>
      </c>
      <c r="JQ201" s="146">
        <v>120527.35</v>
      </c>
      <c r="JR201" s="146">
        <v>122615.73</v>
      </c>
      <c r="JS201" s="146">
        <v>126205.32</v>
      </c>
      <c r="JT201" s="146">
        <v>144966.67000000001</v>
      </c>
      <c r="JU201" s="146">
        <v>123420.72</v>
      </c>
      <c r="JV201" s="146">
        <v>146659.1</v>
      </c>
      <c r="JW201" s="139">
        <f t="shared" si="1001"/>
        <v>1574620.5299999998</v>
      </c>
      <c r="JX201" s="146">
        <v>128216.21</v>
      </c>
      <c r="JY201" s="146">
        <v>142245.79</v>
      </c>
      <c r="JZ201" s="146">
        <v>139062.07</v>
      </c>
      <c r="KA201" s="146">
        <v>145121.65</v>
      </c>
      <c r="KB201" s="146">
        <v>128304.9</v>
      </c>
      <c r="KC201" s="146">
        <v>133585.65</v>
      </c>
      <c r="KD201" s="146">
        <v>149746.60999999999</v>
      </c>
      <c r="KE201" s="146">
        <v>126952.12</v>
      </c>
      <c r="KF201" s="146">
        <v>153086.47</v>
      </c>
      <c r="KG201" s="146">
        <v>124512.1</v>
      </c>
      <c r="KH201" s="146">
        <v>137208.95999999999</v>
      </c>
      <c r="KI201" s="146">
        <v>131844.59</v>
      </c>
      <c r="KJ201" s="139">
        <f t="shared" si="1003"/>
        <v>1639887.12</v>
      </c>
      <c r="KK201" s="146">
        <v>159796.31</v>
      </c>
      <c r="KL201" s="146">
        <v>159276.57999999999</v>
      </c>
      <c r="KM201" s="146">
        <v>144131.54999999999</v>
      </c>
      <c r="KN201" s="146">
        <v>149259.84</v>
      </c>
      <c r="KO201" s="146">
        <v>151141.47</v>
      </c>
      <c r="KP201" s="146">
        <v>148662.51999999999</v>
      </c>
      <c r="KQ201" s="146">
        <v>158766.35999999999</v>
      </c>
      <c r="KR201" s="146">
        <v>135790.43</v>
      </c>
      <c r="KS201" s="146">
        <v>155477.97</v>
      </c>
      <c r="KT201" s="146">
        <v>128478.86</v>
      </c>
      <c r="KU201" s="146">
        <v>159517.04999999999</v>
      </c>
      <c r="KV201" s="146">
        <v>149918.15</v>
      </c>
      <c r="KW201" s="139">
        <f t="shared" si="1005"/>
        <v>1800217.0899999999</v>
      </c>
      <c r="KX201" s="146">
        <v>148915.73000000001</v>
      </c>
      <c r="KY201" s="146">
        <v>158657.45000000001</v>
      </c>
      <c r="KZ201" s="146">
        <v>165887.32999999999</v>
      </c>
      <c r="LA201" s="146">
        <v>143965.95000000001</v>
      </c>
      <c r="LB201" s="146">
        <v>211420.53</v>
      </c>
      <c r="LC201" s="146">
        <v>172618.38</v>
      </c>
      <c r="LD201" s="146">
        <v>174718.62</v>
      </c>
      <c r="LE201" s="146">
        <v>151916.15</v>
      </c>
      <c r="LF201" s="146">
        <v>148700.85999999999</v>
      </c>
      <c r="LG201" s="146">
        <v>127554.58</v>
      </c>
      <c r="LH201" s="146">
        <v>163208.39000000001</v>
      </c>
      <c r="LI201" s="146">
        <v>162289.62</v>
      </c>
      <c r="LJ201" s="139">
        <f t="shared" si="1007"/>
        <v>1929853.5900000003</v>
      </c>
      <c r="LK201" s="146">
        <v>141475.22</v>
      </c>
      <c r="LL201" s="146">
        <v>193801.88</v>
      </c>
      <c r="LM201" s="146">
        <v>171155.64</v>
      </c>
      <c r="LN201" s="146">
        <v>161674.07999999999</v>
      </c>
      <c r="LO201" s="146">
        <v>147257.85999999999</v>
      </c>
      <c r="LP201" s="146">
        <v>173774.83</v>
      </c>
      <c r="LQ201" s="146">
        <v>160424.56</v>
      </c>
      <c r="LR201" s="146">
        <v>134920.95000000001</v>
      </c>
      <c r="LS201" s="146">
        <v>141503.66</v>
      </c>
      <c r="LT201" s="146">
        <v>118623.76</v>
      </c>
      <c r="LU201" s="146">
        <v>188748.1</v>
      </c>
      <c r="LV201" s="146">
        <v>155826.69</v>
      </c>
      <c r="LW201" s="139">
        <f t="shared" si="1009"/>
        <v>1889187.2299999997</v>
      </c>
      <c r="LX201" s="146">
        <v>146369.85999999999</v>
      </c>
      <c r="LY201" s="146">
        <v>154945.75</v>
      </c>
      <c r="LZ201" s="146">
        <v>0</v>
      </c>
      <c r="MA201" s="146">
        <v>0</v>
      </c>
      <c r="MB201" s="146">
        <v>0</v>
      </c>
      <c r="MC201" s="146">
        <v>0</v>
      </c>
      <c r="MD201" s="146">
        <v>0</v>
      </c>
      <c r="ME201" s="146">
        <v>0</v>
      </c>
      <c r="MF201" s="146">
        <v>0</v>
      </c>
      <c r="MG201" s="146">
        <v>0</v>
      </c>
      <c r="MH201" s="146">
        <v>0</v>
      </c>
      <c r="MI201" s="146">
        <v>0</v>
      </c>
      <c r="MJ201" s="139">
        <f t="shared" si="1011"/>
        <v>301315.61</v>
      </c>
    </row>
    <row r="202" spans="1:348" x14ac:dyDescent="0.2">
      <c r="A202" s="59">
        <v>411599</v>
      </c>
      <c r="B202" s="46"/>
      <c r="C202" s="245" t="s">
        <v>393</v>
      </c>
      <c r="D202" s="205" t="s">
        <v>54</v>
      </c>
      <c r="E202" s="143">
        <v>2380316.3077950263</v>
      </c>
      <c r="F202" s="143">
        <v>1427399.4324820566</v>
      </c>
      <c r="G202" s="143">
        <v>2066337.0055082624</v>
      </c>
      <c r="H202" s="143">
        <v>760465.69854782184</v>
      </c>
      <c r="I202" s="143">
        <v>1251569.0201969622</v>
      </c>
      <c r="J202" s="146">
        <v>1731150.893006176</v>
      </c>
      <c r="K202" s="139">
        <v>0</v>
      </c>
      <c r="L202" s="139">
        <v>0</v>
      </c>
      <c r="M202" s="139">
        <v>0</v>
      </c>
      <c r="N202" s="139">
        <v>0</v>
      </c>
      <c r="O202" s="139">
        <v>0</v>
      </c>
      <c r="P202" s="139">
        <v>0</v>
      </c>
      <c r="Q202" s="139">
        <v>0</v>
      </c>
      <c r="R202" s="139">
        <v>0</v>
      </c>
      <c r="S202" s="139">
        <v>0</v>
      </c>
      <c r="T202" s="139">
        <v>0</v>
      </c>
      <c r="U202" s="139">
        <v>0</v>
      </c>
      <c r="V202" s="139">
        <v>0</v>
      </c>
      <c r="W202" s="139">
        <f t="shared" si="959"/>
        <v>0</v>
      </c>
      <c r="X202" s="146">
        <v>0</v>
      </c>
      <c r="Y202" s="146">
        <v>0</v>
      </c>
      <c r="Z202" s="146">
        <v>0</v>
      </c>
      <c r="AA202" s="146">
        <v>0</v>
      </c>
      <c r="AB202" s="146">
        <v>0</v>
      </c>
      <c r="AC202" s="146">
        <v>0</v>
      </c>
      <c r="AD202" s="146">
        <v>0</v>
      </c>
      <c r="AE202" s="146">
        <v>0</v>
      </c>
      <c r="AF202" s="146">
        <f>AC202</f>
        <v>0</v>
      </c>
      <c r="AG202" s="146">
        <f>AE202</f>
        <v>0</v>
      </c>
      <c r="AH202" s="146">
        <f>AG202</f>
        <v>0</v>
      </c>
      <c r="AI202" s="146">
        <v>0</v>
      </c>
      <c r="AJ202" s="139">
        <f t="shared" si="961"/>
        <v>0</v>
      </c>
      <c r="AK202" s="139">
        <v>123960.94141211819</v>
      </c>
      <c r="AL202" s="139">
        <v>130074.27808379236</v>
      </c>
      <c r="AM202" s="139">
        <v>53834.919045234521</v>
      </c>
      <c r="AN202" s="139">
        <v>200788.68302453682</v>
      </c>
      <c r="AO202" s="139">
        <v>139125.35469871474</v>
      </c>
      <c r="AP202" s="139">
        <v>129978.30078451011</v>
      </c>
      <c r="AQ202" s="139">
        <v>123343.34835586713</v>
      </c>
      <c r="AR202" s="139">
        <v>121644.96745117677</v>
      </c>
      <c r="AS202" s="139">
        <v>115986.47971957938</v>
      </c>
      <c r="AT202" s="139">
        <v>125663.4952428643</v>
      </c>
      <c r="AU202" s="146">
        <v>102028.04206309465</v>
      </c>
      <c r="AV202" s="146">
        <v>137848.43932565517</v>
      </c>
      <c r="AW202" s="139">
        <f t="shared" si="963"/>
        <v>1504277.2492071441</v>
      </c>
      <c r="AX202" s="146">
        <v>139054.41495576699</v>
      </c>
      <c r="AY202" s="146">
        <v>135565.84877315976</v>
      </c>
      <c r="AZ202" s="146">
        <v>139889.00016691705</v>
      </c>
      <c r="BA202" s="146">
        <v>132423.63545317977</v>
      </c>
      <c r="BB202" s="146">
        <v>131835.25287931898</v>
      </c>
      <c r="BC202" s="146">
        <v>132603.07127357702</v>
      </c>
      <c r="BD202" s="146">
        <v>133834.08446002338</v>
      </c>
      <c r="BE202" s="146">
        <v>118957.60307127358</v>
      </c>
      <c r="BF202" s="146">
        <v>123752.29510933068</v>
      </c>
      <c r="BG202" s="146">
        <v>123497.74661992989</v>
      </c>
      <c r="BH202" s="146">
        <v>127633.11634117844</v>
      </c>
      <c r="BI202" s="146">
        <v>150504.9240527458</v>
      </c>
      <c r="BJ202" s="139">
        <f t="shared" si="966"/>
        <v>1589550.9931564014</v>
      </c>
      <c r="BK202" s="146">
        <v>145655.98397596396</v>
      </c>
      <c r="BL202" s="146">
        <v>152950.25872141545</v>
      </c>
      <c r="BM202" s="146">
        <v>147742.4470038391</v>
      </c>
      <c r="BN202" s="146">
        <v>144934.06776831916</v>
      </c>
      <c r="BO202" s="146">
        <v>120159.40577532968</v>
      </c>
      <c r="BP202" s="146">
        <v>143018.69470872977</v>
      </c>
      <c r="BQ202" s="146">
        <v>134434.98581205143</v>
      </c>
      <c r="BR202" s="146">
        <v>135411.45050909699</v>
      </c>
      <c r="BS202" s="146">
        <v>128234.01769320648</v>
      </c>
      <c r="BT202" s="146">
        <v>132185.77866800199</v>
      </c>
      <c r="BU202" s="146">
        <v>149453.34668669672</v>
      </c>
      <c r="BV202" s="146">
        <v>158984.30979803039</v>
      </c>
      <c r="BW202" s="139">
        <f t="shared" si="968"/>
        <v>1693164.747120681</v>
      </c>
      <c r="BX202" s="146">
        <v>145514.10449006842</v>
      </c>
      <c r="BY202" s="146">
        <v>160206.97713236522</v>
      </c>
      <c r="BZ202" s="146">
        <v>159176.2643965949</v>
      </c>
      <c r="CA202" s="146">
        <v>163265.7319312302</v>
      </c>
      <c r="CB202" s="146">
        <v>166274.41161742614</v>
      </c>
      <c r="CC202" s="146">
        <v>153071.27357703223</v>
      </c>
      <c r="CD202" s="146">
        <v>151556.50141879488</v>
      </c>
      <c r="CE202" s="146">
        <v>153350.85962276752</v>
      </c>
      <c r="CF202" s="146">
        <v>152307.62810882993</v>
      </c>
      <c r="CG202" s="146">
        <v>147450.34217993656</v>
      </c>
      <c r="CH202" s="146">
        <v>143185.6117509598</v>
      </c>
      <c r="CI202" s="146">
        <v>162151.56067434486</v>
      </c>
      <c r="CJ202" s="139">
        <f t="shared" si="971"/>
        <v>1857511.2669003508</v>
      </c>
      <c r="CK202" s="146">
        <v>161433.81739275579</v>
      </c>
      <c r="CL202" s="146">
        <v>151564.84727090638</v>
      </c>
      <c r="CM202" s="146">
        <v>147888.49941579037</v>
      </c>
      <c r="CN202" s="146">
        <v>149808.04540143549</v>
      </c>
      <c r="CO202" s="146">
        <v>141011.51727591388</v>
      </c>
      <c r="CP202" s="146">
        <v>154535.97062260058</v>
      </c>
      <c r="CQ202" s="146">
        <v>145543.3149724587</v>
      </c>
      <c r="CR202" s="146">
        <v>135378.06710065098</v>
      </c>
      <c r="CS202" s="146">
        <v>134393.25655149392</v>
      </c>
      <c r="CT202" s="146">
        <v>134334.83558671342</v>
      </c>
      <c r="CU202" s="146">
        <v>156205.14104490069</v>
      </c>
      <c r="CV202" s="146">
        <v>154051.91120013353</v>
      </c>
      <c r="CW202" s="139">
        <f t="shared" si="973"/>
        <v>1766149.223835754</v>
      </c>
      <c r="CX202" s="146">
        <v>156768.48606242696</v>
      </c>
      <c r="CY202" s="146">
        <v>152820.89801368723</v>
      </c>
      <c r="CZ202" s="146">
        <v>148339.17542981141</v>
      </c>
      <c r="DA202" s="146">
        <v>141633.28325822068</v>
      </c>
      <c r="DB202" s="146">
        <v>146966.28275746954</v>
      </c>
      <c r="DC202" s="146">
        <v>157327.65815389753</v>
      </c>
      <c r="DD202" s="146">
        <v>144516.77516274413</v>
      </c>
      <c r="DE202" s="146">
        <v>142409.44750459021</v>
      </c>
      <c r="DF202" s="146">
        <v>140026.70672675679</v>
      </c>
      <c r="DG202" s="146">
        <v>128325.82206643297</v>
      </c>
      <c r="DH202" s="146">
        <v>146185.94558504425</v>
      </c>
      <c r="DI202" s="146">
        <v>155024.20297112336</v>
      </c>
      <c r="DJ202" s="139">
        <f t="shared" si="975"/>
        <v>1760344.6836922052</v>
      </c>
      <c r="DK202" s="146">
        <v>150788.68302453682</v>
      </c>
      <c r="DL202" s="146">
        <v>153221.49891503924</v>
      </c>
      <c r="DM202" s="146">
        <v>147279.25221165083</v>
      </c>
      <c r="DN202" s="146">
        <v>141416.29110332168</v>
      </c>
      <c r="DO202" s="146">
        <v>149077.7833416792</v>
      </c>
      <c r="DP202" s="146">
        <v>153905.85878818229</v>
      </c>
      <c r="DQ202" s="146">
        <v>143719.74628609582</v>
      </c>
      <c r="DR202" s="146">
        <v>158587.88182273411</v>
      </c>
      <c r="DS202" s="146">
        <v>148268.23568686366</v>
      </c>
      <c r="DT202" s="146">
        <v>140502.42029711234</v>
      </c>
      <c r="DU202" s="146">
        <v>161788.51610749459</v>
      </c>
      <c r="DV202" s="146">
        <v>147884.32648973461</v>
      </c>
      <c r="DW202" s="139">
        <f t="shared" si="977"/>
        <v>1796440.494074445</v>
      </c>
      <c r="DX202" s="146">
        <v>148575</v>
      </c>
      <c r="DY202" s="146">
        <v>155719</v>
      </c>
      <c r="DZ202" s="146">
        <v>159565.23000000001</v>
      </c>
      <c r="EA202" s="146">
        <v>154500.24</v>
      </c>
      <c r="EB202" s="146">
        <v>148796</v>
      </c>
      <c r="EC202" s="146">
        <v>155065.15</v>
      </c>
      <c r="ED202" s="146">
        <v>147142.32999999999</v>
      </c>
      <c r="EE202" s="146">
        <v>152360.97</v>
      </c>
      <c r="EF202" s="146">
        <v>138436.09</v>
      </c>
      <c r="EG202" s="146">
        <v>137322.68</v>
      </c>
      <c r="EH202" s="146">
        <v>164172.45000000001</v>
      </c>
      <c r="EI202" s="146">
        <v>155457</v>
      </c>
      <c r="EJ202" s="139">
        <f t="shared" si="979"/>
        <v>1817112.14</v>
      </c>
      <c r="EK202" s="146">
        <v>144786.87</v>
      </c>
      <c r="EL202" s="146">
        <v>159860</v>
      </c>
      <c r="EM202" s="146">
        <v>161046</v>
      </c>
      <c r="EN202" s="146">
        <v>150692</v>
      </c>
      <c r="EO202" s="146">
        <v>158375</v>
      </c>
      <c r="EP202" s="146">
        <v>158733</v>
      </c>
      <c r="EQ202" s="146">
        <v>150618</v>
      </c>
      <c r="ER202" s="146">
        <v>144743.19</v>
      </c>
      <c r="ES202" s="146">
        <v>152470</v>
      </c>
      <c r="ET202" s="146">
        <v>137933</v>
      </c>
      <c r="EU202" s="146">
        <v>195252</v>
      </c>
      <c r="EV202" s="146">
        <v>164901</v>
      </c>
      <c r="EW202" s="139">
        <f t="shared" si="981"/>
        <v>1879410.06</v>
      </c>
      <c r="EX202" s="146">
        <v>153771</v>
      </c>
      <c r="EY202" s="146">
        <v>157996</v>
      </c>
      <c r="EZ202" s="146">
        <v>158463</v>
      </c>
      <c r="FA202" s="146">
        <v>155384</v>
      </c>
      <c r="FB202" s="146">
        <v>156082</v>
      </c>
      <c r="FC202" s="146">
        <v>166331</v>
      </c>
      <c r="FD202" s="146">
        <v>158694</v>
      </c>
      <c r="FE202" s="146">
        <v>147888</v>
      </c>
      <c r="FF202" s="146">
        <v>145628</v>
      </c>
      <c r="FG202" s="146">
        <v>140105.23000000001</v>
      </c>
      <c r="FH202" s="146">
        <v>173777</v>
      </c>
      <c r="FI202" s="146">
        <v>149932</v>
      </c>
      <c r="FJ202" s="139">
        <f t="shared" si="983"/>
        <v>1864051.23</v>
      </c>
      <c r="FK202" s="146">
        <v>151159.35</v>
      </c>
      <c r="FL202" s="146">
        <v>155388.46</v>
      </c>
      <c r="FM202" s="146">
        <v>155205</v>
      </c>
      <c r="FN202" s="146">
        <v>163643</v>
      </c>
      <c r="FO202" s="146">
        <v>153620</v>
      </c>
      <c r="FP202" s="146">
        <v>167548</v>
      </c>
      <c r="FQ202" s="146">
        <v>152138</v>
      </c>
      <c r="FR202" s="146">
        <v>161101</v>
      </c>
      <c r="FS202" s="146">
        <v>153171</v>
      </c>
      <c r="FT202" s="146">
        <v>151797</v>
      </c>
      <c r="FU202" s="146">
        <v>173002</v>
      </c>
      <c r="FV202" s="146">
        <v>173624</v>
      </c>
      <c r="FW202" s="139">
        <f t="shared" si="985"/>
        <v>1911396.81</v>
      </c>
      <c r="FX202" s="146">
        <v>189412</v>
      </c>
      <c r="FY202" s="146">
        <v>164553</v>
      </c>
      <c r="FZ202" s="146">
        <v>170078</v>
      </c>
      <c r="GA202" s="146">
        <v>184627</v>
      </c>
      <c r="GB202" s="146">
        <v>168726</v>
      </c>
      <c r="GC202" s="146">
        <v>166228</v>
      </c>
      <c r="GD202" s="146">
        <v>165837</v>
      </c>
      <c r="GE202" s="146">
        <v>174605</v>
      </c>
      <c r="GF202" s="146">
        <v>169986</v>
      </c>
      <c r="GG202" s="146">
        <v>175966</v>
      </c>
      <c r="GH202" s="146">
        <v>190498.34</v>
      </c>
      <c r="GI202" s="146">
        <v>187169.21</v>
      </c>
      <c r="GJ202" s="139">
        <f t="shared" si="987"/>
        <v>2107685.5499999998</v>
      </c>
      <c r="GK202" s="146">
        <v>186033.54</v>
      </c>
      <c r="GL202" s="146">
        <v>195266.03</v>
      </c>
      <c r="GM202" s="146">
        <v>181634.24</v>
      </c>
      <c r="GN202" s="146">
        <v>185392.46</v>
      </c>
      <c r="GO202" s="146">
        <v>189359.86</v>
      </c>
      <c r="GP202" s="146">
        <v>187333</v>
      </c>
      <c r="GQ202" s="146">
        <v>193944.11</v>
      </c>
      <c r="GR202" s="146">
        <v>176089.79</v>
      </c>
      <c r="GS202" s="146">
        <v>176027.84</v>
      </c>
      <c r="GT202" s="146">
        <v>181635.32</v>
      </c>
      <c r="GU202" s="146">
        <v>177382.14</v>
      </c>
      <c r="GV202" s="146">
        <v>186410.8</v>
      </c>
      <c r="GW202" s="139">
        <f t="shared" si="989"/>
        <v>2216509.13</v>
      </c>
      <c r="GX202" s="146">
        <v>183075.93</v>
      </c>
      <c r="GY202" s="146">
        <v>190112.57</v>
      </c>
      <c r="GZ202" s="146">
        <v>181911.14</v>
      </c>
      <c r="HA202" s="146">
        <v>187768</v>
      </c>
      <c r="HB202" s="146">
        <v>186857.48</v>
      </c>
      <c r="HC202" s="146">
        <v>180410.42</v>
      </c>
      <c r="HD202" s="146">
        <v>179826.64</v>
      </c>
      <c r="HE202" s="146">
        <v>171582.05</v>
      </c>
      <c r="HF202" s="146">
        <v>182415.23</v>
      </c>
      <c r="HG202" s="146">
        <v>174814.23</v>
      </c>
      <c r="HH202" s="146">
        <v>174245.85</v>
      </c>
      <c r="HI202" s="146">
        <v>180211.6</v>
      </c>
      <c r="HJ202" s="139">
        <f t="shared" si="991"/>
        <v>2173231.14</v>
      </c>
      <c r="HK202" s="146">
        <v>181856.62</v>
      </c>
      <c r="HL202" s="146">
        <v>175774.28000000003</v>
      </c>
      <c r="HM202" s="146">
        <v>181962.66000000003</v>
      </c>
      <c r="HN202" s="146">
        <v>171076.61</v>
      </c>
      <c r="HO202" s="146">
        <v>179566.66999999993</v>
      </c>
      <c r="HP202" s="146">
        <v>189909.21000000008</v>
      </c>
      <c r="HQ202" s="146">
        <v>180472.80000000005</v>
      </c>
      <c r="HR202" s="146">
        <v>189411.83</v>
      </c>
      <c r="HS202" s="146">
        <v>236292.73</v>
      </c>
      <c r="HT202" s="146">
        <v>244745.48</v>
      </c>
      <c r="HU202" s="146">
        <v>195049.22</v>
      </c>
      <c r="HV202" s="146">
        <v>193543.06</v>
      </c>
      <c r="HW202" s="139">
        <f t="shared" si="993"/>
        <v>2319661.1700000004</v>
      </c>
      <c r="HX202" s="146">
        <v>0</v>
      </c>
      <c r="HY202" s="146">
        <v>0</v>
      </c>
      <c r="HZ202" s="146">
        <v>0</v>
      </c>
      <c r="IA202" s="146">
        <v>0</v>
      </c>
      <c r="IB202" s="146">
        <v>0</v>
      </c>
      <c r="IC202" s="146">
        <v>0</v>
      </c>
      <c r="ID202" s="146">
        <v>0</v>
      </c>
      <c r="IE202" s="146">
        <v>0</v>
      </c>
      <c r="IF202" s="146">
        <v>0</v>
      </c>
      <c r="IG202" s="146">
        <v>0</v>
      </c>
      <c r="IH202" s="146">
        <v>0</v>
      </c>
      <c r="II202" s="146">
        <v>0</v>
      </c>
      <c r="IJ202" s="139">
        <f t="shared" si="995"/>
        <v>0</v>
      </c>
      <c r="IK202" s="146">
        <v>0</v>
      </c>
      <c r="IL202" s="146">
        <v>0</v>
      </c>
      <c r="IM202" s="146">
        <v>0</v>
      </c>
      <c r="IN202" s="146">
        <v>0</v>
      </c>
      <c r="IO202" s="146">
        <v>0</v>
      </c>
      <c r="IP202" s="146">
        <v>0</v>
      </c>
      <c r="IQ202" s="146">
        <v>0</v>
      </c>
      <c r="IR202" s="146">
        <v>0</v>
      </c>
      <c r="IS202" s="146">
        <v>0</v>
      </c>
      <c r="IT202" s="146">
        <v>0</v>
      </c>
      <c r="IU202" s="146">
        <v>0</v>
      </c>
      <c r="IV202" s="146">
        <v>0</v>
      </c>
      <c r="IW202" s="139">
        <f t="shared" si="997"/>
        <v>0</v>
      </c>
      <c r="IX202" s="146">
        <v>0</v>
      </c>
      <c r="IY202" s="146">
        <v>0</v>
      </c>
      <c r="IZ202" s="146">
        <v>0</v>
      </c>
      <c r="JA202" s="146">
        <v>0</v>
      </c>
      <c r="JB202" s="146">
        <v>0</v>
      </c>
      <c r="JC202" s="146">
        <v>0</v>
      </c>
      <c r="JD202" s="146">
        <v>0</v>
      </c>
      <c r="JE202" s="146">
        <v>0</v>
      </c>
      <c r="JF202" s="146">
        <v>0</v>
      </c>
      <c r="JG202" s="146">
        <v>0</v>
      </c>
      <c r="JH202" s="146">
        <v>0</v>
      </c>
      <c r="JI202" s="146">
        <v>0</v>
      </c>
      <c r="JJ202" s="139">
        <f t="shared" si="999"/>
        <v>0</v>
      </c>
      <c r="JK202" s="146">
        <v>0</v>
      </c>
      <c r="JL202" s="146">
        <v>0</v>
      </c>
      <c r="JM202" s="146">
        <v>0</v>
      </c>
      <c r="JN202" s="146">
        <v>0</v>
      </c>
      <c r="JO202" s="146">
        <v>0</v>
      </c>
      <c r="JP202" s="146">
        <v>0</v>
      </c>
      <c r="JQ202" s="146">
        <v>0</v>
      </c>
      <c r="JR202" s="146">
        <v>0</v>
      </c>
      <c r="JS202" s="146">
        <v>0</v>
      </c>
      <c r="JT202" s="146">
        <v>0</v>
      </c>
      <c r="JU202" s="146">
        <v>0</v>
      </c>
      <c r="JV202" s="146">
        <v>0</v>
      </c>
      <c r="JW202" s="139">
        <f t="shared" si="1001"/>
        <v>0</v>
      </c>
      <c r="JX202" s="146">
        <v>0</v>
      </c>
      <c r="JY202" s="146">
        <v>0</v>
      </c>
      <c r="JZ202" s="146">
        <v>0</v>
      </c>
      <c r="KA202" s="146">
        <v>0</v>
      </c>
      <c r="KB202" s="146">
        <v>0</v>
      </c>
      <c r="KC202" s="146">
        <v>0</v>
      </c>
      <c r="KD202" s="146">
        <v>0</v>
      </c>
      <c r="KE202" s="146">
        <v>0</v>
      </c>
      <c r="KF202" s="146">
        <v>0</v>
      </c>
      <c r="KG202" s="146">
        <v>0</v>
      </c>
      <c r="KH202" s="146">
        <v>0</v>
      </c>
      <c r="KI202" s="146">
        <v>0</v>
      </c>
      <c r="KJ202" s="139">
        <f t="shared" si="1003"/>
        <v>0</v>
      </c>
      <c r="KK202" s="146">
        <v>0</v>
      </c>
      <c r="KL202" s="146">
        <v>0</v>
      </c>
      <c r="KM202" s="146">
        <v>0</v>
      </c>
      <c r="KN202" s="146">
        <v>0</v>
      </c>
      <c r="KO202" s="146">
        <v>0</v>
      </c>
      <c r="KP202" s="146">
        <v>0</v>
      </c>
      <c r="KQ202" s="146">
        <v>0</v>
      </c>
      <c r="KR202" s="146">
        <v>0</v>
      </c>
      <c r="KS202" s="146">
        <v>0</v>
      </c>
      <c r="KT202" s="146">
        <v>0</v>
      </c>
      <c r="KU202" s="146">
        <v>0</v>
      </c>
      <c r="KV202" s="146">
        <v>0</v>
      </c>
      <c r="KW202" s="139">
        <f t="shared" si="1005"/>
        <v>0</v>
      </c>
      <c r="KX202" s="146">
        <v>0</v>
      </c>
      <c r="KY202" s="146">
        <v>0</v>
      </c>
      <c r="KZ202" s="146">
        <v>0</v>
      </c>
      <c r="LA202" s="146">
        <v>0</v>
      </c>
      <c r="LB202" s="146">
        <v>0</v>
      </c>
      <c r="LC202" s="146">
        <v>0</v>
      </c>
      <c r="LD202" s="146">
        <v>0</v>
      </c>
      <c r="LE202" s="146">
        <v>0</v>
      </c>
      <c r="LF202" s="146">
        <v>0</v>
      </c>
      <c r="LG202" s="146">
        <v>0</v>
      </c>
      <c r="LH202" s="146">
        <v>0</v>
      </c>
      <c r="LI202" s="146">
        <v>0</v>
      </c>
      <c r="LJ202" s="139">
        <f t="shared" si="1007"/>
        <v>0</v>
      </c>
      <c r="LK202" s="146">
        <v>0</v>
      </c>
      <c r="LL202" s="146">
        <v>0</v>
      </c>
      <c r="LM202" s="146">
        <v>0</v>
      </c>
      <c r="LN202" s="146">
        <v>0</v>
      </c>
      <c r="LO202" s="146">
        <v>0</v>
      </c>
      <c r="LP202" s="146">
        <v>0</v>
      </c>
      <c r="LQ202" s="146">
        <v>0</v>
      </c>
      <c r="LR202" s="146">
        <v>0</v>
      </c>
      <c r="LS202" s="146">
        <v>0</v>
      </c>
      <c r="LT202" s="146">
        <v>0</v>
      </c>
      <c r="LU202" s="146">
        <v>0</v>
      </c>
      <c r="LV202" s="146">
        <v>0</v>
      </c>
      <c r="LW202" s="139">
        <f t="shared" si="1009"/>
        <v>0</v>
      </c>
      <c r="LX202" s="146">
        <v>0</v>
      </c>
      <c r="LY202" s="146">
        <v>0</v>
      </c>
      <c r="LZ202" s="146">
        <v>0</v>
      </c>
      <c r="MA202" s="146">
        <v>0</v>
      </c>
      <c r="MB202" s="146">
        <v>0</v>
      </c>
      <c r="MC202" s="146">
        <v>0</v>
      </c>
      <c r="MD202" s="146">
        <v>0</v>
      </c>
      <c r="ME202" s="146">
        <v>0</v>
      </c>
      <c r="MF202" s="146">
        <v>0</v>
      </c>
      <c r="MG202" s="146">
        <v>0</v>
      </c>
      <c r="MH202" s="146">
        <v>0</v>
      </c>
      <c r="MI202" s="146">
        <v>0</v>
      </c>
      <c r="MJ202" s="139">
        <f t="shared" si="1011"/>
        <v>0</v>
      </c>
    </row>
    <row r="203" spans="1:348" x14ac:dyDescent="0.2">
      <c r="A203" s="47"/>
      <c r="B203" s="46"/>
      <c r="C203" s="248" t="s">
        <v>395</v>
      </c>
      <c r="D203" s="208" t="s">
        <v>395</v>
      </c>
      <c r="E203" s="147"/>
      <c r="F203" s="147"/>
      <c r="G203" s="147"/>
      <c r="H203" s="147"/>
      <c r="I203" s="147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  <c r="AA203" s="146"/>
      <c r="AB203" s="146"/>
      <c r="AC203" s="146"/>
      <c r="AD203" s="146"/>
      <c r="AE203" s="146"/>
      <c r="AF203" s="146"/>
      <c r="AG203" s="146"/>
      <c r="AH203" s="146"/>
      <c r="AI203" s="146"/>
      <c r="AJ203" s="146"/>
      <c r="AK203" s="146"/>
      <c r="AL203" s="146"/>
      <c r="AM203" s="146"/>
      <c r="AN203" s="146"/>
      <c r="AO203" s="146"/>
      <c r="AP203" s="146"/>
      <c r="AQ203" s="146"/>
      <c r="AR203" s="146"/>
      <c r="AS203" s="146"/>
      <c r="AT203" s="146"/>
      <c r="AU203" s="146"/>
      <c r="AV203" s="146"/>
      <c r="AW203" s="146"/>
      <c r="AX203" s="146"/>
      <c r="AY203" s="146"/>
      <c r="AZ203" s="146"/>
      <c r="BA203" s="146"/>
      <c r="BB203" s="146"/>
      <c r="BC203" s="146"/>
      <c r="BD203" s="146"/>
      <c r="BE203" s="146"/>
      <c r="BF203" s="146"/>
      <c r="BG203" s="146"/>
      <c r="BH203" s="146"/>
      <c r="BI203" s="146"/>
      <c r="BJ203" s="146"/>
      <c r="BK203" s="146"/>
      <c r="BL203" s="146"/>
      <c r="BM203" s="146"/>
      <c r="BN203" s="146"/>
      <c r="BO203" s="146"/>
      <c r="BP203" s="146"/>
      <c r="BQ203" s="146"/>
      <c r="BR203" s="146"/>
      <c r="BS203" s="146"/>
      <c r="BT203" s="146"/>
      <c r="BU203" s="146"/>
      <c r="BV203" s="146"/>
      <c r="BW203" s="146"/>
      <c r="BX203" s="146"/>
      <c r="BY203" s="146"/>
      <c r="BZ203" s="146"/>
      <c r="CA203" s="146"/>
      <c r="CB203" s="146"/>
      <c r="CC203" s="146"/>
      <c r="CD203" s="146"/>
      <c r="CE203" s="146"/>
      <c r="CF203" s="146"/>
      <c r="CG203" s="146"/>
      <c r="CH203" s="146"/>
      <c r="CI203" s="146"/>
      <c r="CJ203" s="146"/>
      <c r="CK203" s="146"/>
      <c r="CL203" s="146"/>
      <c r="CM203" s="146"/>
      <c r="CN203" s="146"/>
      <c r="CO203" s="146"/>
      <c r="CP203" s="146"/>
      <c r="CQ203" s="146"/>
      <c r="CR203" s="146"/>
      <c r="CS203" s="146"/>
      <c r="CT203" s="146"/>
      <c r="CU203" s="146"/>
      <c r="CV203" s="146"/>
      <c r="CW203" s="146"/>
      <c r="CX203" s="146"/>
      <c r="CY203" s="146"/>
      <c r="CZ203" s="146"/>
      <c r="DA203" s="146"/>
      <c r="DB203" s="146"/>
      <c r="DC203" s="146"/>
      <c r="DD203" s="146"/>
      <c r="DE203" s="146"/>
      <c r="DF203" s="146"/>
      <c r="DG203" s="146"/>
      <c r="DH203" s="146"/>
      <c r="DI203" s="146"/>
      <c r="DJ203" s="146"/>
      <c r="DK203" s="146"/>
      <c r="DL203" s="146"/>
      <c r="DM203" s="146"/>
      <c r="DN203" s="146"/>
      <c r="DO203" s="146"/>
      <c r="DP203" s="146"/>
      <c r="DQ203" s="146"/>
      <c r="DR203" s="146"/>
      <c r="DS203" s="146"/>
      <c r="DT203" s="146"/>
      <c r="DU203" s="146"/>
      <c r="DV203" s="146"/>
      <c r="DW203" s="146"/>
      <c r="DX203" s="146"/>
      <c r="DY203" s="146"/>
      <c r="DZ203" s="146"/>
      <c r="EA203" s="146"/>
      <c r="EB203" s="146"/>
      <c r="EC203" s="146"/>
      <c r="ED203" s="146"/>
      <c r="EE203" s="146"/>
      <c r="EF203" s="146"/>
      <c r="EG203" s="146"/>
      <c r="EH203" s="146"/>
      <c r="EI203" s="146"/>
      <c r="EJ203" s="146"/>
      <c r="EK203" s="146"/>
      <c r="EL203" s="146"/>
      <c r="EM203" s="146"/>
      <c r="EN203" s="146"/>
      <c r="EO203" s="146"/>
      <c r="EP203" s="146"/>
      <c r="EQ203" s="146"/>
      <c r="ER203" s="146"/>
      <c r="ES203" s="146"/>
      <c r="ET203" s="146"/>
      <c r="EU203" s="146"/>
      <c r="EV203" s="146"/>
      <c r="EW203" s="146"/>
      <c r="EX203" s="146"/>
      <c r="EY203" s="146"/>
      <c r="EZ203" s="146"/>
      <c r="FA203" s="146"/>
      <c r="FB203" s="146"/>
      <c r="FC203" s="146"/>
      <c r="FD203" s="146"/>
      <c r="FE203" s="146"/>
      <c r="FF203" s="146"/>
      <c r="FG203" s="146"/>
      <c r="FH203" s="146"/>
      <c r="FI203" s="146"/>
      <c r="FJ203" s="146"/>
      <c r="FK203" s="146"/>
      <c r="FL203" s="146"/>
      <c r="FM203" s="146"/>
      <c r="FN203" s="146"/>
      <c r="FO203" s="146"/>
      <c r="FP203" s="146"/>
      <c r="FQ203" s="146"/>
      <c r="FR203" s="146"/>
      <c r="FS203" s="146"/>
      <c r="FT203" s="146"/>
      <c r="FU203" s="146"/>
      <c r="FV203" s="146"/>
      <c r="FW203" s="146"/>
      <c r="FX203" s="146"/>
      <c r="FY203" s="146"/>
      <c r="FZ203" s="146"/>
      <c r="GA203" s="146"/>
      <c r="GB203" s="146"/>
      <c r="GC203" s="146"/>
      <c r="GD203" s="146"/>
      <c r="GE203" s="146"/>
      <c r="GF203" s="146"/>
      <c r="GG203" s="146"/>
      <c r="GH203" s="146"/>
      <c r="GI203" s="146"/>
      <c r="GJ203" s="146"/>
      <c r="GK203" s="146"/>
      <c r="GL203" s="146"/>
      <c r="GM203" s="146"/>
      <c r="GN203" s="146"/>
      <c r="GO203" s="146"/>
      <c r="GP203" s="146"/>
      <c r="GQ203" s="146"/>
      <c r="GR203" s="146"/>
      <c r="GS203" s="146"/>
      <c r="GT203" s="146"/>
      <c r="GU203" s="146"/>
      <c r="GV203" s="146"/>
      <c r="GW203" s="146"/>
      <c r="GX203" s="146"/>
      <c r="GY203" s="146"/>
      <c r="GZ203" s="146"/>
      <c r="HA203" s="146"/>
      <c r="HB203" s="146"/>
      <c r="HC203" s="146"/>
      <c r="HD203" s="146"/>
      <c r="HE203" s="146"/>
      <c r="HF203" s="146"/>
      <c r="HG203" s="146"/>
      <c r="HH203" s="146"/>
      <c r="HI203" s="146"/>
      <c r="HJ203" s="146"/>
      <c r="HK203" s="146"/>
      <c r="HL203" s="146"/>
      <c r="HM203" s="146"/>
      <c r="HN203" s="146"/>
      <c r="HO203" s="146"/>
      <c r="HP203" s="146"/>
      <c r="HQ203" s="146"/>
      <c r="HR203" s="146"/>
      <c r="HS203" s="146"/>
      <c r="HT203" s="146"/>
      <c r="HU203" s="146"/>
      <c r="HV203" s="146"/>
      <c r="HW203" s="146"/>
      <c r="HX203" s="146"/>
      <c r="HY203" s="146"/>
      <c r="HZ203" s="146"/>
      <c r="IA203" s="146"/>
      <c r="IB203" s="146"/>
      <c r="IC203" s="146"/>
      <c r="ID203" s="146"/>
      <c r="IE203" s="146"/>
      <c r="IF203" s="146"/>
      <c r="IG203" s="146"/>
      <c r="IH203" s="146"/>
      <c r="II203" s="146"/>
      <c r="IJ203" s="146"/>
      <c r="IK203" s="146"/>
      <c r="IL203" s="146"/>
      <c r="IM203" s="146"/>
      <c r="IN203" s="146"/>
      <c r="IO203" s="146"/>
      <c r="IP203" s="146"/>
      <c r="IQ203" s="146"/>
      <c r="IR203" s="146"/>
      <c r="IS203" s="146"/>
      <c r="IT203" s="146"/>
      <c r="IU203" s="146"/>
      <c r="IV203" s="146"/>
      <c r="IW203" s="146"/>
      <c r="IX203" s="146"/>
      <c r="IY203" s="146"/>
      <c r="IZ203" s="146"/>
      <c r="JA203" s="146"/>
      <c r="JB203" s="146"/>
      <c r="JC203" s="146"/>
      <c r="JD203" s="146"/>
      <c r="JE203" s="146"/>
      <c r="JF203" s="146"/>
      <c r="JG203" s="146"/>
      <c r="JH203" s="146"/>
      <c r="JI203" s="146"/>
      <c r="JJ203" s="146"/>
      <c r="JK203" s="146"/>
      <c r="JL203" s="146"/>
      <c r="JM203" s="146"/>
      <c r="JN203" s="146"/>
      <c r="JO203" s="146"/>
      <c r="JP203" s="146"/>
      <c r="JQ203" s="146"/>
      <c r="JR203" s="146"/>
      <c r="JS203" s="146"/>
      <c r="JT203" s="146"/>
      <c r="JU203" s="146"/>
      <c r="JV203" s="146"/>
      <c r="JW203" s="146"/>
      <c r="JX203" s="146"/>
      <c r="JY203" s="146"/>
      <c r="JZ203" s="146"/>
      <c r="KA203" s="146"/>
      <c r="KB203" s="146"/>
      <c r="KC203" s="146"/>
      <c r="KD203" s="146"/>
      <c r="KE203" s="146"/>
      <c r="KF203" s="146"/>
      <c r="KG203" s="146"/>
      <c r="KH203" s="146"/>
      <c r="KI203" s="146"/>
      <c r="KJ203" s="146"/>
      <c r="KK203" s="146"/>
      <c r="KL203" s="146"/>
      <c r="KM203" s="146"/>
      <c r="KN203" s="146"/>
      <c r="KO203" s="146"/>
      <c r="KP203" s="146"/>
      <c r="KQ203" s="146"/>
      <c r="KR203" s="146"/>
      <c r="KS203" s="146"/>
      <c r="KT203" s="146"/>
      <c r="KU203" s="146"/>
      <c r="KV203" s="146"/>
      <c r="KW203" s="146"/>
      <c r="KX203" s="146"/>
      <c r="KY203" s="146"/>
      <c r="KZ203" s="146"/>
      <c r="LA203" s="146"/>
      <c r="LB203" s="146"/>
      <c r="LC203" s="146"/>
      <c r="LD203" s="146"/>
      <c r="LE203" s="146"/>
      <c r="LF203" s="146"/>
      <c r="LG203" s="146"/>
      <c r="LH203" s="146"/>
      <c r="LI203" s="146"/>
      <c r="LJ203" s="146"/>
      <c r="LK203" s="146"/>
      <c r="LL203" s="146"/>
      <c r="LM203" s="146"/>
      <c r="LN203" s="146"/>
      <c r="LO203" s="146"/>
      <c r="LP203" s="146"/>
      <c r="LQ203" s="146"/>
      <c r="LR203" s="146"/>
      <c r="LS203" s="146"/>
      <c r="LT203" s="146"/>
      <c r="LU203" s="146"/>
      <c r="LV203" s="146"/>
      <c r="LW203" s="146"/>
      <c r="LX203" s="146"/>
      <c r="LY203" s="146"/>
      <c r="LZ203" s="146"/>
      <c r="MA203" s="146"/>
      <c r="MB203" s="146"/>
      <c r="MC203" s="146"/>
      <c r="MD203" s="146"/>
      <c r="ME203" s="146"/>
      <c r="MF203" s="146"/>
      <c r="MG203" s="146"/>
      <c r="MH203" s="146"/>
      <c r="MI203" s="146"/>
      <c r="MJ203" s="146"/>
    </row>
    <row r="204" spans="1:348" ht="15.75" x14ac:dyDescent="0.25">
      <c r="A204" s="50">
        <v>4116</v>
      </c>
      <c r="B204" s="51"/>
      <c r="C204" s="247" t="s">
        <v>148</v>
      </c>
      <c r="D204" s="207" t="s">
        <v>349</v>
      </c>
      <c r="E204" s="155">
        <v>0</v>
      </c>
      <c r="F204" s="155">
        <v>0</v>
      </c>
      <c r="G204" s="155">
        <v>0</v>
      </c>
      <c r="H204" s="155">
        <v>0</v>
      </c>
      <c r="I204" s="155">
        <v>0</v>
      </c>
      <c r="J204" s="150">
        <v>0</v>
      </c>
      <c r="K204" s="150">
        <v>0</v>
      </c>
      <c r="L204" s="150">
        <v>0</v>
      </c>
      <c r="M204" s="150">
        <v>0</v>
      </c>
      <c r="N204" s="150">
        <v>0</v>
      </c>
      <c r="O204" s="150">
        <v>0</v>
      </c>
      <c r="P204" s="150">
        <v>0</v>
      </c>
      <c r="Q204" s="150">
        <v>0</v>
      </c>
      <c r="R204" s="150">
        <v>0</v>
      </c>
      <c r="S204" s="150">
        <v>0</v>
      </c>
      <c r="T204" s="150">
        <v>0</v>
      </c>
      <c r="U204" s="150">
        <v>0</v>
      </c>
      <c r="V204" s="150">
        <v>0</v>
      </c>
      <c r="W204" s="145">
        <f>K204+L204+M204+N204+O204+P204+Q204+R204+S204+T204+U204+V204</f>
        <v>0</v>
      </c>
      <c r="X204" s="150">
        <v>0</v>
      </c>
      <c r="Y204" s="150">
        <v>0</v>
      </c>
      <c r="Z204" s="150">
        <v>0</v>
      </c>
      <c r="AA204" s="150">
        <v>0</v>
      </c>
      <c r="AB204" s="150">
        <v>0</v>
      </c>
      <c r="AC204" s="150">
        <v>0</v>
      </c>
      <c r="AD204" s="150">
        <v>0</v>
      </c>
      <c r="AE204" s="150">
        <v>0</v>
      </c>
      <c r="AF204" s="150">
        <v>0</v>
      </c>
      <c r="AG204" s="150">
        <v>0</v>
      </c>
      <c r="AH204" s="150">
        <v>0</v>
      </c>
      <c r="AI204" s="150">
        <v>0</v>
      </c>
      <c r="AJ204" s="145">
        <f>X204+Y204+Z204+AA204+AB204+AC204+AD204+AE204+AF204+AG204+AH204+AI204</f>
        <v>0</v>
      </c>
      <c r="AK204" s="145">
        <v>0</v>
      </c>
      <c r="AL204" s="145">
        <v>0</v>
      </c>
      <c r="AM204" s="145">
        <v>0</v>
      </c>
      <c r="AN204" s="145">
        <v>0</v>
      </c>
      <c r="AO204" s="145">
        <v>0</v>
      </c>
      <c r="AP204" s="145">
        <v>0</v>
      </c>
      <c r="AQ204" s="145">
        <v>0</v>
      </c>
      <c r="AR204" s="145">
        <v>0</v>
      </c>
      <c r="AS204" s="145">
        <v>0</v>
      </c>
      <c r="AT204" s="145">
        <v>0</v>
      </c>
      <c r="AU204" s="150">
        <v>0</v>
      </c>
      <c r="AV204" s="150">
        <v>0</v>
      </c>
      <c r="AW204" s="145">
        <f>AK204+AL204+AM204+AN204+AO204+AP204+AQ204+AR204+AS204+AT204+AU204+AV204</f>
        <v>0</v>
      </c>
      <c r="AX204" s="145">
        <v>0</v>
      </c>
      <c r="AY204" s="145">
        <v>0</v>
      </c>
      <c r="AZ204" s="145">
        <v>0</v>
      </c>
      <c r="BA204" s="145">
        <v>0</v>
      </c>
      <c r="BB204" s="145">
        <v>0</v>
      </c>
      <c r="BC204" s="145">
        <v>0</v>
      </c>
      <c r="BD204" s="145">
        <v>0</v>
      </c>
      <c r="BE204" s="145">
        <v>0</v>
      </c>
      <c r="BF204" s="145">
        <v>0</v>
      </c>
      <c r="BG204" s="145">
        <v>0</v>
      </c>
      <c r="BH204" s="145">
        <v>0</v>
      </c>
      <c r="BI204" s="150">
        <v>0</v>
      </c>
      <c r="BJ204" s="145">
        <f>AX204+AY204+AZ204+BA204+BB204+BC204+BD204+BE204+BF204+BG204+BH204+BI204</f>
        <v>0</v>
      </c>
      <c r="BK204" s="145">
        <v>0</v>
      </c>
      <c r="BL204" s="145">
        <v>0</v>
      </c>
      <c r="BM204" s="145">
        <v>0</v>
      </c>
      <c r="BN204" s="145">
        <v>0</v>
      </c>
      <c r="BO204" s="145">
        <v>0</v>
      </c>
      <c r="BP204" s="145">
        <v>0</v>
      </c>
      <c r="BQ204" s="145">
        <v>0</v>
      </c>
      <c r="BR204" s="145">
        <v>0</v>
      </c>
      <c r="BS204" s="145">
        <v>0</v>
      </c>
      <c r="BT204" s="145">
        <v>0</v>
      </c>
      <c r="BU204" s="145">
        <v>0</v>
      </c>
      <c r="BV204" s="145">
        <v>0</v>
      </c>
      <c r="BW204" s="145">
        <f>BK204+BL204+BM204+BN204+BO204+BP204+BQ204+BR204+BS204+BT204+BU204+BV204</f>
        <v>0</v>
      </c>
      <c r="BX204" s="145">
        <v>0</v>
      </c>
      <c r="BY204" s="145">
        <v>0</v>
      </c>
      <c r="BZ204" s="145">
        <v>0</v>
      </c>
      <c r="CA204" s="145">
        <v>0</v>
      </c>
      <c r="CB204" s="145">
        <v>0</v>
      </c>
      <c r="CC204" s="145">
        <v>0</v>
      </c>
      <c r="CD204" s="145">
        <v>0</v>
      </c>
      <c r="CE204" s="145">
        <v>0</v>
      </c>
      <c r="CF204" s="145">
        <v>0</v>
      </c>
      <c r="CG204" s="145">
        <v>0</v>
      </c>
      <c r="CH204" s="145">
        <v>0</v>
      </c>
      <c r="CI204" s="145">
        <v>0</v>
      </c>
      <c r="CJ204" s="145">
        <f>BX204+BY204+BZ204+CA204+CB204+CC204+CD204+CE204+CF204+CG204+CH204+CI204</f>
        <v>0</v>
      </c>
      <c r="CK204" s="145">
        <v>0</v>
      </c>
      <c r="CL204" s="145">
        <v>0</v>
      </c>
      <c r="CM204" s="145">
        <v>0</v>
      </c>
      <c r="CN204" s="145">
        <v>0</v>
      </c>
      <c r="CO204" s="145">
        <v>0</v>
      </c>
      <c r="CP204" s="145">
        <v>0</v>
      </c>
      <c r="CQ204" s="145">
        <v>0</v>
      </c>
      <c r="CR204" s="145">
        <v>0</v>
      </c>
      <c r="CS204" s="145">
        <v>0</v>
      </c>
      <c r="CT204" s="145">
        <v>0</v>
      </c>
      <c r="CU204" s="145">
        <v>0</v>
      </c>
      <c r="CV204" s="145">
        <v>0</v>
      </c>
      <c r="CW204" s="145">
        <f>CK204+CL204+CM204+CN204+CO204+CP204+CQ204+CR204+CS204+CT204+CU204+CV204</f>
        <v>0</v>
      </c>
      <c r="CX204" s="145">
        <v>0</v>
      </c>
      <c r="CY204" s="145">
        <v>0</v>
      </c>
      <c r="CZ204" s="145">
        <v>0</v>
      </c>
      <c r="DA204" s="145">
        <v>0</v>
      </c>
      <c r="DB204" s="145">
        <v>0</v>
      </c>
      <c r="DC204" s="145">
        <v>0</v>
      </c>
      <c r="DD204" s="145">
        <v>0</v>
      </c>
      <c r="DE204" s="145">
        <v>0</v>
      </c>
      <c r="DF204" s="145">
        <v>0</v>
      </c>
      <c r="DG204" s="145">
        <v>0</v>
      </c>
      <c r="DH204" s="145">
        <v>0</v>
      </c>
      <c r="DI204" s="145">
        <v>0</v>
      </c>
      <c r="DJ204" s="145">
        <f>CX204+CY204+CZ204+DA204+DB204+DC204+DD204+DE204+DF204+DG204+DH204+DI204</f>
        <v>0</v>
      </c>
      <c r="DK204" s="145">
        <v>0</v>
      </c>
      <c r="DL204" s="145">
        <v>0</v>
      </c>
      <c r="DM204" s="145">
        <v>0</v>
      </c>
      <c r="DN204" s="145">
        <v>0</v>
      </c>
      <c r="DO204" s="145">
        <v>0</v>
      </c>
      <c r="DP204" s="145">
        <v>0</v>
      </c>
      <c r="DQ204" s="145">
        <v>0</v>
      </c>
      <c r="DR204" s="145">
        <v>0</v>
      </c>
      <c r="DS204" s="145">
        <v>0</v>
      </c>
      <c r="DT204" s="145">
        <v>0</v>
      </c>
      <c r="DU204" s="145">
        <v>0</v>
      </c>
      <c r="DV204" s="145">
        <v>0</v>
      </c>
      <c r="DW204" s="145">
        <f>DK204+DL204+DM204+DN204+DO204+DP204+DQ204+DR204+DS204+DT204+DU204+DV204</f>
        <v>0</v>
      </c>
      <c r="DX204" s="145">
        <v>0</v>
      </c>
      <c r="DY204" s="145">
        <v>0</v>
      </c>
      <c r="DZ204" s="145">
        <v>0</v>
      </c>
      <c r="EA204" s="145">
        <v>0</v>
      </c>
      <c r="EB204" s="145">
        <v>0</v>
      </c>
      <c r="EC204" s="145">
        <v>0</v>
      </c>
      <c r="ED204" s="145">
        <v>0</v>
      </c>
      <c r="EE204" s="145">
        <v>0</v>
      </c>
      <c r="EF204" s="145">
        <v>0</v>
      </c>
      <c r="EG204" s="145">
        <v>0</v>
      </c>
      <c r="EH204" s="145">
        <v>0</v>
      </c>
      <c r="EI204" s="145">
        <v>0</v>
      </c>
      <c r="EJ204" s="145">
        <f>DX204+DY204+DZ204+EA204+EB204+EC204+ED204+EE204+EF204+EG204+EH204+EI204</f>
        <v>0</v>
      </c>
      <c r="EK204" s="145">
        <v>0</v>
      </c>
      <c r="EL204" s="145">
        <v>0</v>
      </c>
      <c r="EM204" s="145">
        <v>0</v>
      </c>
      <c r="EN204" s="145">
        <v>0</v>
      </c>
      <c r="EO204" s="145">
        <v>0</v>
      </c>
      <c r="EP204" s="145">
        <v>0</v>
      </c>
      <c r="EQ204" s="145">
        <v>0</v>
      </c>
      <c r="ER204" s="145">
        <v>0</v>
      </c>
      <c r="ES204" s="145">
        <v>0</v>
      </c>
      <c r="ET204" s="145">
        <v>0</v>
      </c>
      <c r="EU204" s="145">
        <v>0</v>
      </c>
      <c r="EV204" s="145">
        <v>0</v>
      </c>
      <c r="EW204" s="145">
        <f>EK204+EL204+EM204+EN204+EO204+EP204+EQ204+ER204+ES204+ET204+EU204+EV204</f>
        <v>0</v>
      </c>
      <c r="EX204" s="145">
        <v>0</v>
      </c>
      <c r="EY204" s="145">
        <v>0</v>
      </c>
      <c r="EZ204" s="145">
        <v>0</v>
      </c>
      <c r="FA204" s="145">
        <v>0</v>
      </c>
      <c r="FB204" s="145">
        <v>0</v>
      </c>
      <c r="FC204" s="145">
        <v>0</v>
      </c>
      <c r="FD204" s="145">
        <v>0</v>
      </c>
      <c r="FE204" s="145">
        <v>0</v>
      </c>
      <c r="FF204" s="145">
        <v>0</v>
      </c>
      <c r="FG204" s="145">
        <v>0</v>
      </c>
      <c r="FH204" s="145">
        <v>0</v>
      </c>
      <c r="FI204" s="145">
        <v>0</v>
      </c>
      <c r="FJ204" s="145">
        <f>EX204+EY204+EZ204+FA204+FB204+FC204+FD204+FE204+FF204+FG204+FH204+FI204</f>
        <v>0</v>
      </c>
      <c r="FK204" s="145">
        <v>0</v>
      </c>
      <c r="FL204" s="145">
        <v>0</v>
      </c>
      <c r="FM204" s="145">
        <v>0</v>
      </c>
      <c r="FN204" s="145">
        <v>0</v>
      </c>
      <c r="FO204" s="145">
        <v>0</v>
      </c>
      <c r="FP204" s="145">
        <v>0</v>
      </c>
      <c r="FQ204" s="145">
        <v>0</v>
      </c>
      <c r="FR204" s="145">
        <v>0</v>
      </c>
      <c r="FS204" s="145">
        <v>0</v>
      </c>
      <c r="FT204" s="145">
        <v>0</v>
      </c>
      <c r="FU204" s="145">
        <v>0</v>
      </c>
      <c r="FV204" s="145">
        <v>0</v>
      </c>
      <c r="FW204" s="145">
        <f>FK204+FL204+FM204+FN204+FO204+FP204+FQ204+FR204+FS204+FT204+FU204+FV204</f>
        <v>0</v>
      </c>
      <c r="FX204" s="145">
        <v>0</v>
      </c>
      <c r="FY204" s="145">
        <v>0</v>
      </c>
      <c r="FZ204" s="145">
        <v>0</v>
      </c>
      <c r="GA204" s="145">
        <v>0</v>
      </c>
      <c r="GB204" s="145">
        <v>0</v>
      </c>
      <c r="GC204" s="145">
        <v>0</v>
      </c>
      <c r="GD204" s="145">
        <v>0</v>
      </c>
      <c r="GE204" s="145">
        <v>0</v>
      </c>
      <c r="GF204" s="145">
        <v>0</v>
      </c>
      <c r="GG204" s="145">
        <v>0</v>
      </c>
      <c r="GH204" s="145">
        <v>0</v>
      </c>
      <c r="GI204" s="145">
        <v>0</v>
      </c>
      <c r="GJ204" s="145">
        <f>FY204+FZ204+GA204+GB204+GC204+GD204+GE204+GF204+GH204+GG204+GI204+FX204</f>
        <v>0</v>
      </c>
      <c r="GK204" s="145">
        <v>0</v>
      </c>
      <c r="GL204" s="145">
        <v>0</v>
      </c>
      <c r="GM204" s="145">
        <v>0</v>
      </c>
      <c r="GN204" s="145">
        <v>0</v>
      </c>
      <c r="GO204" s="145">
        <v>0</v>
      </c>
      <c r="GP204" s="145">
        <v>0</v>
      </c>
      <c r="GQ204" s="145">
        <v>0</v>
      </c>
      <c r="GR204" s="145">
        <v>0</v>
      </c>
      <c r="GS204" s="145">
        <v>0</v>
      </c>
      <c r="GT204" s="145">
        <v>0</v>
      </c>
      <c r="GU204" s="145">
        <v>0</v>
      </c>
      <c r="GV204" s="145">
        <v>0</v>
      </c>
      <c r="GW204" s="145">
        <f>GK204+GL204+GM204+GN204+GO204+GP204+GQ204+GR204+GS204+GT204+GU204+GV204</f>
        <v>0</v>
      </c>
      <c r="GX204" s="145">
        <v>0</v>
      </c>
      <c r="GY204" s="145">
        <v>0</v>
      </c>
      <c r="GZ204" s="145">
        <v>0</v>
      </c>
      <c r="HA204" s="145">
        <v>0</v>
      </c>
      <c r="HB204" s="145">
        <v>0</v>
      </c>
      <c r="HC204" s="145">
        <v>0</v>
      </c>
      <c r="HD204" s="145">
        <v>0</v>
      </c>
      <c r="HE204" s="145">
        <v>0</v>
      </c>
      <c r="HF204" s="145">
        <v>0</v>
      </c>
      <c r="HG204" s="145">
        <v>0</v>
      </c>
      <c r="HH204" s="145">
        <v>0</v>
      </c>
      <c r="HI204" s="145">
        <v>0</v>
      </c>
      <c r="HJ204" s="145">
        <f>GX204+GY204+GZ204+HA204+HB204+HC204+HD204+HE204+HF204+HG204+HH204+HI204</f>
        <v>0</v>
      </c>
      <c r="HK204" s="145">
        <v>0</v>
      </c>
      <c r="HL204" s="145">
        <v>0</v>
      </c>
      <c r="HM204" s="145">
        <v>0</v>
      </c>
      <c r="HN204" s="145">
        <v>0</v>
      </c>
      <c r="HO204" s="145">
        <v>0</v>
      </c>
      <c r="HP204" s="145">
        <v>0</v>
      </c>
      <c r="HQ204" s="145">
        <v>0</v>
      </c>
      <c r="HR204" s="145">
        <v>0</v>
      </c>
      <c r="HS204" s="145">
        <v>0</v>
      </c>
      <c r="HT204" s="145">
        <v>0</v>
      </c>
      <c r="HU204" s="145">
        <v>0</v>
      </c>
      <c r="HV204" s="145">
        <v>0</v>
      </c>
      <c r="HW204" s="145">
        <f>HK204+HL204+HM204+HN204+HO204+HP204+HQ204+HR204+HS204+HT204+HU204+HV204</f>
        <v>0</v>
      </c>
      <c r="HX204" s="145">
        <v>0</v>
      </c>
      <c r="HY204" s="145">
        <v>0</v>
      </c>
      <c r="HZ204" s="145">
        <v>0</v>
      </c>
      <c r="IA204" s="145">
        <v>0</v>
      </c>
      <c r="IB204" s="145">
        <v>0</v>
      </c>
      <c r="IC204" s="145">
        <v>0</v>
      </c>
      <c r="ID204" s="145">
        <v>0</v>
      </c>
      <c r="IE204" s="145">
        <v>0</v>
      </c>
      <c r="IF204" s="145">
        <v>0</v>
      </c>
      <c r="IG204" s="145">
        <v>0</v>
      </c>
      <c r="IH204" s="145">
        <v>0</v>
      </c>
      <c r="II204" s="145">
        <v>0</v>
      </c>
      <c r="IJ204" s="145">
        <f>HX204+HY204+HZ204+IA204+IB204+IC204+ID204+IE204+IF204+IG204+IH204+II204</f>
        <v>0</v>
      </c>
      <c r="IK204" s="145">
        <v>0</v>
      </c>
      <c r="IL204" s="145">
        <v>0</v>
      </c>
      <c r="IM204" s="145">
        <v>0</v>
      </c>
      <c r="IN204" s="145">
        <v>0</v>
      </c>
      <c r="IO204" s="145">
        <v>0</v>
      </c>
      <c r="IP204" s="145">
        <v>0</v>
      </c>
      <c r="IQ204" s="145">
        <v>0</v>
      </c>
      <c r="IR204" s="145">
        <v>0</v>
      </c>
      <c r="IS204" s="145">
        <v>0</v>
      </c>
      <c r="IT204" s="145">
        <v>0</v>
      </c>
      <c r="IU204" s="145">
        <v>0</v>
      </c>
      <c r="IV204" s="145">
        <v>0</v>
      </c>
      <c r="IW204" s="145">
        <f>IK204+IL204+IM204+IN204+IO204+IP204+IQ204+IR204+IS204+IT204+IU204+IV204</f>
        <v>0</v>
      </c>
      <c r="IX204" s="291">
        <v>0</v>
      </c>
      <c r="IY204" s="291">
        <v>0</v>
      </c>
      <c r="IZ204" s="291">
        <v>0</v>
      </c>
      <c r="JA204" s="291">
        <v>0</v>
      </c>
      <c r="JB204" s="291">
        <v>0</v>
      </c>
      <c r="JC204" s="291">
        <v>0</v>
      </c>
      <c r="JD204" s="291">
        <v>0</v>
      </c>
      <c r="JE204" s="291">
        <v>0</v>
      </c>
      <c r="JF204" s="291">
        <v>0</v>
      </c>
      <c r="JG204" s="291">
        <v>0</v>
      </c>
      <c r="JH204" s="291">
        <v>0</v>
      </c>
      <c r="JI204" s="291">
        <v>0</v>
      </c>
      <c r="JJ204" s="145">
        <f>IX204+IY204+IZ204+JA204+JB204+JC204+JD204+JE204+JF204+JG204+JH204+JI204</f>
        <v>0</v>
      </c>
      <c r="JK204" s="291">
        <v>0</v>
      </c>
      <c r="JL204" s="291">
        <v>0</v>
      </c>
      <c r="JM204" s="291">
        <v>0</v>
      </c>
      <c r="JN204" s="291">
        <v>0</v>
      </c>
      <c r="JO204" s="291">
        <v>0</v>
      </c>
      <c r="JP204" s="291">
        <v>0</v>
      </c>
      <c r="JQ204" s="291">
        <v>0</v>
      </c>
      <c r="JR204" s="291">
        <v>0</v>
      </c>
      <c r="JS204" s="291">
        <v>0</v>
      </c>
      <c r="JT204" s="291">
        <v>0</v>
      </c>
      <c r="JU204" s="291">
        <v>0</v>
      </c>
      <c r="JV204" s="291">
        <v>0</v>
      </c>
      <c r="JW204" s="145">
        <f>JK204+JL204+JM204+JN204+JO204+JP204+JQ204+JR204+JS204+JT204+JU204+JV204</f>
        <v>0</v>
      </c>
      <c r="JX204" s="291">
        <v>0</v>
      </c>
      <c r="JY204" s="291">
        <v>0</v>
      </c>
      <c r="JZ204" s="291">
        <v>0</v>
      </c>
      <c r="KA204" s="291">
        <v>0</v>
      </c>
      <c r="KB204" s="291">
        <v>0</v>
      </c>
      <c r="KC204" s="291">
        <v>0</v>
      </c>
      <c r="KD204" s="291">
        <v>0</v>
      </c>
      <c r="KE204" s="291">
        <v>0</v>
      </c>
      <c r="KF204" s="291">
        <v>0</v>
      </c>
      <c r="KG204" s="291">
        <v>0</v>
      </c>
      <c r="KH204" s="291">
        <v>0</v>
      </c>
      <c r="KI204" s="291">
        <v>0</v>
      </c>
      <c r="KJ204" s="145">
        <f>JX204+JY204+JZ204+KA204+KB204+KC204+KD204+KE204+KF204+KG204+KH204+KI204</f>
        <v>0</v>
      </c>
      <c r="KK204" s="291">
        <v>0</v>
      </c>
      <c r="KL204" s="291">
        <v>0</v>
      </c>
      <c r="KM204" s="291">
        <v>0</v>
      </c>
      <c r="KN204" s="291">
        <v>0</v>
      </c>
      <c r="KO204" s="291">
        <v>0</v>
      </c>
      <c r="KP204" s="291">
        <v>0</v>
      </c>
      <c r="KQ204" s="291">
        <v>0</v>
      </c>
      <c r="KR204" s="291">
        <v>0</v>
      </c>
      <c r="KS204" s="291">
        <v>0</v>
      </c>
      <c r="KT204" s="291">
        <v>0</v>
      </c>
      <c r="KU204" s="291">
        <v>0</v>
      </c>
      <c r="KV204" s="291">
        <v>0</v>
      </c>
      <c r="KW204" s="145">
        <f>KK204+KL204+KM204+KN204+KO204+KP204+KQ204+KR204+KS204+KT204+KU204+KV204</f>
        <v>0</v>
      </c>
      <c r="KX204" s="291">
        <v>0</v>
      </c>
      <c r="KY204" s="291">
        <v>0</v>
      </c>
      <c r="KZ204" s="291">
        <v>0</v>
      </c>
      <c r="LA204" s="291">
        <v>0</v>
      </c>
      <c r="LB204" s="291">
        <v>0</v>
      </c>
      <c r="LC204" s="291">
        <v>0</v>
      </c>
      <c r="LD204" s="291">
        <v>0</v>
      </c>
      <c r="LE204" s="291">
        <v>0</v>
      </c>
      <c r="LF204" s="291">
        <v>0</v>
      </c>
      <c r="LG204" s="291">
        <v>0</v>
      </c>
      <c r="LH204" s="291">
        <v>0</v>
      </c>
      <c r="LI204" s="291">
        <v>0</v>
      </c>
      <c r="LJ204" s="145">
        <f>KX204+KY204+KZ204+LA204+LB204+LC204+LD204+LE204+LF204+LG204+LH204+LI204</f>
        <v>0</v>
      </c>
      <c r="LK204" s="291">
        <v>0</v>
      </c>
      <c r="LL204" s="291">
        <v>0</v>
      </c>
      <c r="LM204" s="291">
        <v>0</v>
      </c>
      <c r="LN204" s="291">
        <v>0</v>
      </c>
      <c r="LO204" s="291">
        <v>0</v>
      </c>
      <c r="LP204" s="291">
        <v>0</v>
      </c>
      <c r="LQ204" s="291">
        <v>0</v>
      </c>
      <c r="LR204" s="291">
        <v>0</v>
      </c>
      <c r="LS204" s="291">
        <v>0</v>
      </c>
      <c r="LT204" s="291">
        <v>0</v>
      </c>
      <c r="LU204" s="291">
        <v>0</v>
      </c>
      <c r="LV204" s="291">
        <v>0</v>
      </c>
      <c r="LW204" s="145">
        <f>LK204+LL204+LM204+LN204+LO204+LP204+LQ204+LR204+LS204+LT204+LU204+LV204</f>
        <v>0</v>
      </c>
      <c r="LX204" s="291">
        <v>0</v>
      </c>
      <c r="LY204" s="291">
        <v>0</v>
      </c>
      <c r="LZ204" s="291">
        <v>0</v>
      </c>
      <c r="MA204" s="291">
        <v>0</v>
      </c>
      <c r="MB204" s="291">
        <v>0</v>
      </c>
      <c r="MC204" s="291">
        <v>0</v>
      </c>
      <c r="MD204" s="291">
        <v>0</v>
      </c>
      <c r="ME204" s="291">
        <v>0</v>
      </c>
      <c r="MF204" s="291">
        <v>0</v>
      </c>
      <c r="MG204" s="291">
        <v>0</v>
      </c>
      <c r="MH204" s="291">
        <v>0</v>
      </c>
      <c r="MI204" s="291">
        <v>0</v>
      </c>
      <c r="MJ204" s="145">
        <f>LX204+LY204+LZ204+MA204+MB204+MC204+MD204+ME204+MF204+MG204+MH204+MI204</f>
        <v>0</v>
      </c>
    </row>
    <row r="205" spans="1:348" ht="15.75" x14ac:dyDescent="0.25">
      <c r="A205" s="50">
        <v>4117</v>
      </c>
      <c r="B205" s="51"/>
      <c r="C205" s="247" t="s">
        <v>149</v>
      </c>
      <c r="D205" s="207" t="s">
        <v>213</v>
      </c>
      <c r="E205" s="155">
        <v>0</v>
      </c>
      <c r="F205" s="155">
        <v>0</v>
      </c>
      <c r="G205" s="155">
        <v>0</v>
      </c>
      <c r="H205" s="155">
        <v>0</v>
      </c>
      <c r="I205" s="155">
        <v>0</v>
      </c>
      <c r="J205" s="145">
        <v>11262.72742447004</v>
      </c>
      <c r="K205" s="150">
        <v>1144.0772269515385</v>
      </c>
      <c r="L205" s="150">
        <v>1144.0772269515385</v>
      </c>
      <c r="M205" s="150">
        <v>1144.0772269515385</v>
      </c>
      <c r="N205" s="150">
        <v>1144.0772269515385</v>
      </c>
      <c r="O205" s="150">
        <v>1144.0772269515385</v>
      </c>
      <c r="P205" s="150">
        <v>1144.0772269515385</v>
      </c>
      <c r="Q205" s="150">
        <v>1144.0772269515385</v>
      </c>
      <c r="R205" s="150">
        <v>1144.0772269515385</v>
      </c>
      <c r="S205" s="150">
        <v>1144.0772269515385</v>
      </c>
      <c r="T205" s="150">
        <v>1144.0772269515385</v>
      </c>
      <c r="U205" s="150">
        <v>1144.0772269515385</v>
      </c>
      <c r="V205" s="150">
        <v>1144.0772269515385</v>
      </c>
      <c r="W205" s="145">
        <f>K205+L205+M205+N205+O205+P205+Q205+R205+S205+T205+U205+V205</f>
        <v>13728.926723418461</v>
      </c>
      <c r="X205" s="145">
        <v>1448.0053413453516</v>
      </c>
      <c r="Y205" s="145">
        <v>1523.1180103488566</v>
      </c>
      <c r="Z205" s="145">
        <v>1468.8699716241028</v>
      </c>
      <c r="AA205" s="145">
        <v>1360.3738941745953</v>
      </c>
      <c r="AB205" s="145">
        <v>1360.3738941745953</v>
      </c>
      <c r="AC205" s="145">
        <v>1531.4638624603574</v>
      </c>
      <c r="AD205" s="145">
        <v>1360.3738941745953</v>
      </c>
      <c r="AE205" s="145">
        <v>1358.2874311467201</v>
      </c>
      <c r="AF205" s="145">
        <v>1480.7127357703223</v>
      </c>
      <c r="AG205" s="145">
        <v>959.77299282256718</v>
      </c>
      <c r="AH205" s="145">
        <v>1694.2079786346187</v>
      </c>
      <c r="AI205" s="145">
        <v>1427.1407110665998</v>
      </c>
      <c r="AJ205" s="145">
        <f>X205+Y205+Z205+AA205+AB205+AC205+AD205+AE205+AF205+AG205+AH205+AI205</f>
        <v>16972.700717743282</v>
      </c>
      <c r="AK205" s="145">
        <v>0</v>
      </c>
      <c r="AL205" s="145">
        <v>2683.191453847438</v>
      </c>
      <c r="AM205" s="145">
        <v>0</v>
      </c>
      <c r="AN205" s="145">
        <v>2683.191453847438</v>
      </c>
      <c r="AO205" s="145">
        <v>1343.682189951594</v>
      </c>
      <c r="AP205" s="145">
        <v>1214.3214822233351</v>
      </c>
      <c r="AQ205" s="145">
        <v>0</v>
      </c>
      <c r="AR205" s="145">
        <v>2499.5827073944251</v>
      </c>
      <c r="AS205" s="145">
        <v>1247.7048906693374</v>
      </c>
      <c r="AT205" s="145">
        <v>1118.3441829410783</v>
      </c>
      <c r="AU205" s="145">
        <v>2875.1460524119511</v>
      </c>
      <c r="AV205" s="145">
        <v>1998.83158070439</v>
      </c>
      <c r="AW205" s="145">
        <f>AK205+AL205+AM205+AN205+AO205+AP205+AQ205+AR205+AS205+AT205+AU205+AV205</f>
        <v>17663.99599399099</v>
      </c>
      <c r="AX205" s="150">
        <v>1998.83158070439</v>
      </c>
      <c r="AY205" s="150">
        <v>2132.3652144883995</v>
      </c>
      <c r="AZ205" s="150">
        <v>2065.5983975963945</v>
      </c>
      <c r="BA205" s="150">
        <v>2065.5983975963945</v>
      </c>
      <c r="BB205" s="150">
        <v>2295.1093306626608</v>
      </c>
      <c r="BC205" s="150">
        <v>2065.5983975963945</v>
      </c>
      <c r="BD205" s="150">
        <v>2065.5983975963945</v>
      </c>
      <c r="BE205" s="150">
        <v>1836.0874645301285</v>
      </c>
      <c r="BF205" s="150">
        <v>2203.3049574361544</v>
      </c>
      <c r="BG205" s="150">
        <v>1614.9223835753633</v>
      </c>
      <c r="BH205" s="150">
        <v>2186.6132532131533</v>
      </c>
      <c r="BI205" s="145">
        <v>1564.8472709063597</v>
      </c>
      <c r="BJ205" s="145">
        <f>AX205+AY205+AZ205+BA205+BB205+BC205+BD205+BE205+BF205+BG205+BH205+BI205</f>
        <v>24094.475045902185</v>
      </c>
      <c r="BK205" s="150">
        <v>1710.8996828576201</v>
      </c>
      <c r="BL205" s="150">
        <v>1498.0804540143549</v>
      </c>
      <c r="BM205" s="150">
        <v>1510.5992321816057</v>
      </c>
      <c r="BN205" s="150">
        <v>1452.1782674011017</v>
      </c>
      <c r="BO205" s="150">
        <v>1452.1782674011017</v>
      </c>
      <c r="BP205" s="150">
        <v>1452.1782674011017</v>
      </c>
      <c r="BQ205" s="150">
        <v>1452.1782674011017</v>
      </c>
      <c r="BR205" s="150">
        <v>1452.1782674011017</v>
      </c>
      <c r="BS205" s="150">
        <v>1539.809714571858</v>
      </c>
      <c r="BT205" s="150">
        <v>542.48038724753803</v>
      </c>
      <c r="BU205" s="150">
        <v>1798.5311300283759</v>
      </c>
      <c r="BV205" s="150">
        <v>988.98347521281926</v>
      </c>
      <c r="BW205" s="145">
        <f>BK205+BL205+BM205+BN205+BO205+BP205+BQ205+BR205+BS205+BT205+BU205+BV205</f>
        <v>16850.275413119682</v>
      </c>
      <c r="BX205" s="150">
        <v>1009.8481054915707</v>
      </c>
      <c r="BY205" s="150">
        <v>1001.5022533800701</v>
      </c>
      <c r="BZ205" s="150">
        <v>1001.5022533800701</v>
      </c>
      <c r="CA205" s="150">
        <v>1001.5022533800701</v>
      </c>
      <c r="CB205" s="150">
        <v>1001.5022533800701</v>
      </c>
      <c r="CC205" s="150">
        <v>1001.5022533800701</v>
      </c>
      <c r="CD205" s="150">
        <v>1001.5022533800701</v>
      </c>
      <c r="CE205" s="150">
        <v>1001.5022533800701</v>
      </c>
      <c r="CF205" s="150">
        <v>1039.0585878818229</v>
      </c>
      <c r="CG205" s="150">
        <v>976.46469704556841</v>
      </c>
      <c r="CH205" s="150">
        <v>755.29961609080283</v>
      </c>
      <c r="CI205" s="150">
        <v>755.29961609080283</v>
      </c>
      <c r="CJ205" s="145">
        <f>BX205+BY205+BZ205+CA205+CB205+CC205+CD205+CE205+CF205+CG205+CH205+CI205</f>
        <v>11546.486396261058</v>
      </c>
      <c r="CK205" s="150">
        <v>755.29961609080283</v>
      </c>
      <c r="CL205" s="150">
        <v>655.14939075279585</v>
      </c>
      <c r="CM205" s="150">
        <v>713.5703555332999</v>
      </c>
      <c r="CN205" s="150">
        <v>713.5703555332999</v>
      </c>
      <c r="CO205" s="150">
        <v>713.5703555332999</v>
      </c>
      <c r="CP205" s="150">
        <v>713.5703555332999</v>
      </c>
      <c r="CQ205" s="150">
        <v>713.5703555332999</v>
      </c>
      <c r="CR205" s="150">
        <v>550.8262393590386</v>
      </c>
      <c r="CS205" s="150">
        <v>550.8262393590386</v>
      </c>
      <c r="CT205" s="150">
        <v>1364.5468202303457</v>
      </c>
      <c r="CU205" s="150">
        <v>2474.5451510599232</v>
      </c>
      <c r="CV205" s="150">
        <v>1760.9747955266232</v>
      </c>
      <c r="CW205" s="145">
        <f>CK205+CL205+CM205+CN205+CO205+CP205+CQ205+CR205+CS205+CT205+CU205+CV205</f>
        <v>11680.020030045067</v>
      </c>
      <c r="CX205" s="150">
        <v>1831.9145384743783</v>
      </c>
      <c r="CY205" s="150">
        <v>1861.1250208646304</v>
      </c>
      <c r="CZ205" s="150">
        <v>1861.1250208646304</v>
      </c>
      <c r="DA205" s="150">
        <v>1861.1250208646304</v>
      </c>
      <c r="DB205" s="150">
        <v>1861.1250208646304</v>
      </c>
      <c r="DC205" s="150">
        <v>1861.1250208646304</v>
      </c>
      <c r="DD205" s="150">
        <v>1664.9974962443666</v>
      </c>
      <c r="DE205" s="150">
        <v>1664.9974962443666</v>
      </c>
      <c r="DF205" s="150">
        <v>1731.7643131363714</v>
      </c>
      <c r="DG205" s="150">
        <v>1084.9607744950761</v>
      </c>
      <c r="DH205" s="150">
        <v>3993.4902353530301</v>
      </c>
      <c r="DI205" s="150">
        <v>2466.1992989484229</v>
      </c>
      <c r="DJ205" s="145">
        <f>CX205+CY205+CZ205+DA205+DB205+DC205+DD205+DE205+DF205+DG205+DH205+DI205</f>
        <v>23743.949257219167</v>
      </c>
      <c r="DK205" s="150">
        <v>2274.2447003839093</v>
      </c>
      <c r="DL205" s="150">
        <v>2274.2447003839093</v>
      </c>
      <c r="DM205" s="150">
        <v>2295.1093306626608</v>
      </c>
      <c r="DN205" s="150">
        <v>2073.9442497078953</v>
      </c>
      <c r="DO205" s="150">
        <v>2073.9442497078953</v>
      </c>
      <c r="DP205" s="150">
        <v>2073.9442497078953</v>
      </c>
      <c r="DQ205" s="150">
        <v>2073.9442497078953</v>
      </c>
      <c r="DR205" s="150">
        <v>2073.9442497078953</v>
      </c>
      <c r="DS205" s="150">
        <v>2073.9442497078953</v>
      </c>
      <c r="DT205" s="150">
        <v>1773.4935736938742</v>
      </c>
      <c r="DU205" s="150">
        <v>1735.9372391921215</v>
      </c>
      <c r="DV205" s="150">
        <v>3793.1897846770157</v>
      </c>
      <c r="DW205" s="145">
        <f>DK205+DL205+DM205+DN205+DO205+DP205+DQ205+DR205+DS205+DT205+DU205+DV205</f>
        <v>26589.884827240865</v>
      </c>
      <c r="DX205" s="150">
        <v>2422</v>
      </c>
      <c r="DY205" s="150">
        <v>2275</v>
      </c>
      <c r="DZ205" s="150">
        <v>2939.03</v>
      </c>
      <c r="EA205" s="150">
        <v>2362.7399999999998</v>
      </c>
      <c r="EB205" s="150">
        <v>2362</v>
      </c>
      <c r="EC205" s="150">
        <v>2362.7399999999998</v>
      </c>
      <c r="ED205" s="150">
        <v>2362.7399999999998</v>
      </c>
      <c r="EE205" s="150">
        <v>2144.94</v>
      </c>
      <c r="EF205" s="150">
        <v>2144.94</v>
      </c>
      <c r="EG205" s="150">
        <v>2471.35</v>
      </c>
      <c r="EH205" s="150">
        <v>3334.6</v>
      </c>
      <c r="EI205" s="150">
        <v>2996</v>
      </c>
      <c r="EJ205" s="145">
        <f>DX205+DY205+DZ205+EA205+EB205+EC205+ED205+EE205+EF205+EG205+EH205+EI205</f>
        <v>30178.079999999994</v>
      </c>
      <c r="EK205" s="150">
        <v>2996.32</v>
      </c>
      <c r="EL205" s="150">
        <v>2651</v>
      </c>
      <c r="EM205" s="150">
        <v>2651</v>
      </c>
      <c r="EN205" s="150">
        <v>2651</v>
      </c>
      <c r="EO205" s="150">
        <v>2651</v>
      </c>
      <c r="EP205" s="150">
        <v>2651</v>
      </c>
      <c r="EQ205" s="150">
        <v>2651</v>
      </c>
      <c r="ER205" s="150">
        <v>2651.27</v>
      </c>
      <c r="ES205" s="150">
        <v>2651</v>
      </c>
      <c r="ET205" s="150">
        <v>1866</v>
      </c>
      <c r="EU205" s="150">
        <v>3019</v>
      </c>
      <c r="EV205" s="150">
        <v>2762</v>
      </c>
      <c r="EW205" s="145">
        <f>EK205+EL205+EM205+EN205+EO205+EP205+EQ205+ER205+ES205+ET205+EU205+EV205</f>
        <v>31851.59</v>
      </c>
      <c r="EX205" s="150">
        <v>2419</v>
      </c>
      <c r="EY205" s="150">
        <v>2705</v>
      </c>
      <c r="EZ205" s="150">
        <v>2562</v>
      </c>
      <c r="FA205" s="150">
        <v>2562</v>
      </c>
      <c r="FB205" s="150">
        <v>2375</v>
      </c>
      <c r="FC205" s="150">
        <v>2375</v>
      </c>
      <c r="FD205" s="150">
        <v>2023</v>
      </c>
      <c r="FE205" s="150">
        <v>2023</v>
      </c>
      <c r="FF205" s="150">
        <v>3081</v>
      </c>
      <c r="FG205" s="150">
        <v>1276.0999999999999</v>
      </c>
      <c r="FH205" s="150">
        <v>1276</v>
      </c>
      <c r="FI205" s="150">
        <v>1276</v>
      </c>
      <c r="FJ205" s="145">
        <f>EX205+EY205+EZ205+FA205+FB205+FC205+FD205+FE205+FF205+FG205+FH205+FI205</f>
        <v>25953.1</v>
      </c>
      <c r="FK205" s="150">
        <v>1276.0999999999999</v>
      </c>
      <c r="FL205" s="150">
        <v>1276.0999999999999</v>
      </c>
      <c r="FM205" s="150">
        <v>1276</v>
      </c>
      <c r="FN205" s="150">
        <v>1276</v>
      </c>
      <c r="FO205" s="150">
        <v>1276</v>
      </c>
      <c r="FP205" s="150">
        <v>1276</v>
      </c>
      <c r="FQ205" s="150">
        <v>1276</v>
      </c>
      <c r="FR205" s="150">
        <v>1276</v>
      </c>
      <c r="FS205" s="150">
        <v>1276</v>
      </c>
      <c r="FT205" s="150">
        <v>1211</v>
      </c>
      <c r="FU205" s="150">
        <v>1211</v>
      </c>
      <c r="FV205" s="150">
        <v>2893</v>
      </c>
      <c r="FW205" s="145">
        <f>FK205+FL205+FM205+FN205+FO205+FP205+FQ205+FR205+FS205+FT205+FU205+FV205</f>
        <v>16799.2</v>
      </c>
      <c r="FX205" s="150">
        <v>1772</v>
      </c>
      <c r="FY205" s="150">
        <v>1772</v>
      </c>
      <c r="FZ205" s="150">
        <v>1772</v>
      </c>
      <c r="GA205" s="150">
        <v>1760</v>
      </c>
      <c r="GB205" s="150">
        <v>1760</v>
      </c>
      <c r="GC205" s="150">
        <v>4885</v>
      </c>
      <c r="GD205" s="150">
        <v>1451</v>
      </c>
      <c r="GE205" s="150">
        <v>-1675</v>
      </c>
      <c r="GF205" s="150">
        <v>1451</v>
      </c>
      <c r="GG205" s="150">
        <v>817</v>
      </c>
      <c r="GH205" s="150">
        <v>1384.59</v>
      </c>
      <c r="GI205" s="150">
        <v>1384.57</v>
      </c>
      <c r="GJ205" s="145">
        <f>FY205+FZ205+GA205+GB205+GC205+GD205+GE205+GF205+GH205+GG205+GI205+FX205</f>
        <v>18534.16</v>
      </c>
      <c r="GK205" s="150">
        <v>1197.8900000000001</v>
      </c>
      <c r="GL205" s="150">
        <v>1197.8900000000001</v>
      </c>
      <c r="GM205" s="150">
        <v>1197.8900000000001</v>
      </c>
      <c r="GN205" s="150">
        <v>1197.8900000000001</v>
      </c>
      <c r="GO205" s="150">
        <v>1197.8900000000001</v>
      </c>
      <c r="GP205" s="150">
        <v>1197.8900000000001</v>
      </c>
      <c r="GQ205" s="150">
        <v>1976.73</v>
      </c>
      <c r="GR205" s="150">
        <v>1976.73</v>
      </c>
      <c r="GS205" s="150">
        <v>1976.73</v>
      </c>
      <c r="GT205" s="150">
        <v>847.22</v>
      </c>
      <c r="GU205" s="150">
        <v>847.22</v>
      </c>
      <c r="GV205" s="150">
        <v>847.22</v>
      </c>
      <c r="GW205" s="145">
        <f>GK205+GL205+GM205+GN205+GO205+GP205+GQ205+GR205+GS205+GT205+GU205+GV205</f>
        <v>15659.189999999999</v>
      </c>
      <c r="GX205" s="150">
        <v>847.22</v>
      </c>
      <c r="GY205" s="150">
        <v>847.22</v>
      </c>
      <c r="GZ205" s="150">
        <v>847.22</v>
      </c>
      <c r="HA205" s="150">
        <v>847.22</v>
      </c>
      <c r="HB205" s="150">
        <v>847.22</v>
      </c>
      <c r="HC205" s="150">
        <v>847.22</v>
      </c>
      <c r="HD205" s="150">
        <v>847.22</v>
      </c>
      <c r="HE205" s="150">
        <v>847.22</v>
      </c>
      <c r="HF205" s="150">
        <v>847.22</v>
      </c>
      <c r="HG205" s="150">
        <v>233.72</v>
      </c>
      <c r="HH205" s="150">
        <v>233.72</v>
      </c>
      <c r="HI205" s="150">
        <v>233.72</v>
      </c>
      <c r="HJ205" s="145">
        <f>GX205+GY205+GZ205+HA205+HB205+HC205+HD205+HE205+HF205+HG205+HH205+HI205</f>
        <v>8326.1400000000012</v>
      </c>
      <c r="HK205" s="150">
        <v>233.72</v>
      </c>
      <c r="HL205" s="150">
        <v>256.44000000000005</v>
      </c>
      <c r="HM205" s="150">
        <v>256.44</v>
      </c>
      <c r="HN205" s="150">
        <v>256.43999999999994</v>
      </c>
      <c r="HO205" s="150">
        <v>256.44000000000005</v>
      </c>
      <c r="HP205" s="150">
        <v>256.44000000000005</v>
      </c>
      <c r="HQ205" s="150">
        <v>256.43999999999983</v>
      </c>
      <c r="HR205" s="150">
        <v>256.44</v>
      </c>
      <c r="HS205" s="150">
        <v>256.44</v>
      </c>
      <c r="HT205" s="150">
        <v>0</v>
      </c>
      <c r="HU205" s="150">
        <v>0</v>
      </c>
      <c r="HV205" s="150">
        <v>619.89</v>
      </c>
      <c r="HW205" s="145">
        <f>HK205+HL205+HM205+HN205+HO205+HP205+HQ205+HR205+HS205+HT205+HU205+HV205</f>
        <v>2905.1299999999997</v>
      </c>
      <c r="HX205" s="150">
        <v>206.63</v>
      </c>
      <c r="HY205" s="150">
        <v>206.63</v>
      </c>
      <c r="HZ205" s="150">
        <v>206.63</v>
      </c>
      <c r="IA205" s="150">
        <v>206.63</v>
      </c>
      <c r="IB205" s="150">
        <v>206.63</v>
      </c>
      <c r="IC205" s="150">
        <v>206.63</v>
      </c>
      <c r="ID205" s="150">
        <v>206.63</v>
      </c>
      <c r="IE205" s="150">
        <v>206.63</v>
      </c>
      <c r="IF205" s="150">
        <v>206.63</v>
      </c>
      <c r="IG205" s="150">
        <v>0</v>
      </c>
      <c r="IH205" s="150">
        <v>0</v>
      </c>
      <c r="II205" s="150">
        <v>0</v>
      </c>
      <c r="IJ205" s="145">
        <f>HX205+HY205+HZ205+IA205+IB205+IC205+ID205+IE205+IF205+IG205+IH205+II205</f>
        <v>1859.6700000000005</v>
      </c>
      <c r="IK205" s="150">
        <v>0</v>
      </c>
      <c r="IL205" s="150">
        <v>0</v>
      </c>
      <c r="IM205" s="150">
        <v>0</v>
      </c>
      <c r="IN205" s="150">
        <v>0</v>
      </c>
      <c r="IO205" s="150">
        <v>0</v>
      </c>
      <c r="IP205" s="150">
        <v>0</v>
      </c>
      <c r="IQ205" s="150">
        <v>0</v>
      </c>
      <c r="IR205" s="150">
        <v>0</v>
      </c>
      <c r="IS205" s="150">
        <v>0</v>
      </c>
      <c r="IT205" s="150">
        <v>0</v>
      </c>
      <c r="IU205" s="150">
        <v>0</v>
      </c>
      <c r="IV205" s="150">
        <v>0</v>
      </c>
      <c r="IW205" s="145">
        <f>IK205+IL205+IM205+IN205+IO205+IP205+IQ205+IR205+IS205+IT205+IU205+IV205</f>
        <v>0</v>
      </c>
      <c r="IX205" s="291">
        <v>0</v>
      </c>
      <c r="IY205" s="291">
        <v>0</v>
      </c>
      <c r="IZ205" s="291">
        <v>0</v>
      </c>
      <c r="JA205" s="291">
        <v>0</v>
      </c>
      <c r="JB205" s="291">
        <v>0</v>
      </c>
      <c r="JC205" s="291">
        <v>0</v>
      </c>
      <c r="JD205" s="291">
        <v>0</v>
      </c>
      <c r="JE205" s="291">
        <v>0</v>
      </c>
      <c r="JF205" s="291">
        <v>0</v>
      </c>
      <c r="JG205" s="291">
        <v>0</v>
      </c>
      <c r="JH205" s="291">
        <v>0</v>
      </c>
      <c r="JI205" s="291">
        <v>0</v>
      </c>
      <c r="JJ205" s="145">
        <f>IX205+IY205+IZ205+JA205+JB205+JC205+JD205+JE205+JF205+JG205+JH205+JI205</f>
        <v>0</v>
      </c>
      <c r="JK205" s="291">
        <v>0</v>
      </c>
      <c r="JL205" s="291">
        <v>0</v>
      </c>
      <c r="JM205" s="291">
        <v>0</v>
      </c>
      <c r="JN205" s="291">
        <v>0</v>
      </c>
      <c r="JO205" s="291">
        <v>0</v>
      </c>
      <c r="JP205" s="291">
        <v>0</v>
      </c>
      <c r="JQ205" s="291">
        <v>0</v>
      </c>
      <c r="JR205" s="291">
        <v>0</v>
      </c>
      <c r="JS205" s="291">
        <v>0</v>
      </c>
      <c r="JT205" s="291">
        <v>0</v>
      </c>
      <c r="JU205" s="291">
        <v>0</v>
      </c>
      <c r="JV205" s="291">
        <v>0</v>
      </c>
      <c r="JW205" s="145">
        <f>JK205+JL205+JM205+JN205+JO205+JP205+JQ205+JR205+JS205+JT205+JU205+JV205</f>
        <v>0</v>
      </c>
      <c r="JX205" s="291">
        <v>0</v>
      </c>
      <c r="JY205" s="291">
        <v>0</v>
      </c>
      <c r="JZ205" s="291">
        <v>0</v>
      </c>
      <c r="KA205" s="291">
        <v>0</v>
      </c>
      <c r="KB205" s="291">
        <v>0</v>
      </c>
      <c r="KC205" s="291">
        <v>0</v>
      </c>
      <c r="KD205" s="291">
        <v>0</v>
      </c>
      <c r="KE205" s="291">
        <v>0</v>
      </c>
      <c r="KF205" s="291">
        <v>0</v>
      </c>
      <c r="KG205" s="291">
        <v>0</v>
      </c>
      <c r="KH205" s="291">
        <v>0</v>
      </c>
      <c r="KI205" s="291">
        <v>0</v>
      </c>
      <c r="KJ205" s="145">
        <f>JX205+JY205+JZ205+KA205+KB205+KC205+KD205+KE205+KF205+KG205+KH205+KI205</f>
        <v>0</v>
      </c>
      <c r="KK205" s="291">
        <v>0</v>
      </c>
      <c r="KL205" s="291">
        <v>0</v>
      </c>
      <c r="KM205" s="291">
        <v>0</v>
      </c>
      <c r="KN205" s="291">
        <v>0</v>
      </c>
      <c r="KO205" s="291">
        <v>0</v>
      </c>
      <c r="KP205" s="291">
        <v>0</v>
      </c>
      <c r="KQ205" s="291">
        <v>0</v>
      </c>
      <c r="KR205" s="291">
        <v>0</v>
      </c>
      <c r="KS205" s="291">
        <v>0</v>
      </c>
      <c r="KT205" s="291">
        <v>0</v>
      </c>
      <c r="KU205" s="291">
        <v>0</v>
      </c>
      <c r="KV205" s="291">
        <v>0</v>
      </c>
      <c r="KW205" s="145">
        <f>KK205+KL205+KM205+KN205+KO205+KP205+KQ205+KR205+KS205+KT205+KU205+KV205</f>
        <v>0</v>
      </c>
      <c r="KX205" s="291">
        <v>0</v>
      </c>
      <c r="KY205" s="291">
        <v>0</v>
      </c>
      <c r="KZ205" s="291">
        <v>0</v>
      </c>
      <c r="LA205" s="291">
        <v>0</v>
      </c>
      <c r="LB205" s="291">
        <v>0</v>
      </c>
      <c r="LC205" s="291">
        <v>0</v>
      </c>
      <c r="LD205" s="291">
        <v>0</v>
      </c>
      <c r="LE205" s="291">
        <v>0</v>
      </c>
      <c r="LF205" s="291">
        <v>0</v>
      </c>
      <c r="LG205" s="291">
        <v>0</v>
      </c>
      <c r="LH205" s="291">
        <v>0</v>
      </c>
      <c r="LI205" s="291">
        <v>0</v>
      </c>
      <c r="LJ205" s="145">
        <f>KX205+KY205+KZ205+LA205+LB205+LC205+LD205+LE205+LF205+LG205+LH205+LI205</f>
        <v>0</v>
      </c>
      <c r="LK205" s="291">
        <v>0</v>
      </c>
      <c r="LL205" s="291">
        <v>0</v>
      </c>
      <c r="LM205" s="291">
        <v>0</v>
      </c>
      <c r="LN205" s="291">
        <v>0</v>
      </c>
      <c r="LO205" s="291">
        <v>0</v>
      </c>
      <c r="LP205" s="291">
        <v>0</v>
      </c>
      <c r="LQ205" s="291">
        <v>0</v>
      </c>
      <c r="LR205" s="291">
        <v>0</v>
      </c>
      <c r="LS205" s="291">
        <v>0</v>
      </c>
      <c r="LT205" s="291">
        <v>0</v>
      </c>
      <c r="LU205" s="291">
        <v>0</v>
      </c>
      <c r="LV205" s="291">
        <v>0</v>
      </c>
      <c r="LW205" s="145">
        <f>LK205+LL205+LM205+LN205+LO205+LP205+LQ205+LR205+LS205+LT205+LU205+LV205</f>
        <v>0</v>
      </c>
      <c r="LX205" s="291">
        <v>0</v>
      </c>
      <c r="LY205" s="291">
        <v>0</v>
      </c>
      <c r="LZ205" s="291">
        <v>0</v>
      </c>
      <c r="MA205" s="291">
        <v>0</v>
      </c>
      <c r="MB205" s="291">
        <v>0</v>
      </c>
      <c r="MC205" s="291">
        <v>0</v>
      </c>
      <c r="MD205" s="291">
        <v>0</v>
      </c>
      <c r="ME205" s="291">
        <v>0</v>
      </c>
      <c r="MF205" s="291">
        <v>0</v>
      </c>
      <c r="MG205" s="291">
        <v>0</v>
      </c>
      <c r="MH205" s="291">
        <v>0</v>
      </c>
      <c r="MI205" s="291">
        <v>0</v>
      </c>
      <c r="MJ205" s="145">
        <f>LX205+LY205+LZ205+MA205+MB205+MC205+MD205+ME205+MF205+MG205+MH205+MI205</f>
        <v>0</v>
      </c>
    </row>
    <row r="206" spans="1:348" ht="15.75" x14ac:dyDescent="0.25">
      <c r="A206" s="50">
        <v>4119</v>
      </c>
      <c r="B206" s="51"/>
      <c r="C206" s="247" t="s">
        <v>150</v>
      </c>
      <c r="D206" s="207" t="s">
        <v>214</v>
      </c>
      <c r="E206" s="144">
        <v>12452.011350358873</v>
      </c>
      <c r="F206" s="144">
        <v>11913.703889167085</v>
      </c>
      <c r="G206" s="144">
        <v>15869.637790018362</v>
      </c>
      <c r="H206" s="144">
        <v>23985.97896845268</v>
      </c>
      <c r="I206" s="144">
        <v>34810.549157068941</v>
      </c>
      <c r="J206" s="145">
        <v>40206.142547154064</v>
      </c>
      <c r="K206" s="145">
        <v>1756.801869470873</v>
      </c>
      <c r="L206" s="145">
        <v>1744.2830913036223</v>
      </c>
      <c r="M206" s="145">
        <v>5320.4807210816225</v>
      </c>
      <c r="N206" s="145">
        <v>2257.5529961609082</v>
      </c>
      <c r="O206" s="145">
        <v>2841.7626439659493</v>
      </c>
      <c r="P206" s="145">
        <v>5963.1113336671679</v>
      </c>
      <c r="Q206" s="145">
        <v>2916.8753129694546</v>
      </c>
      <c r="R206" s="145">
        <v>550.8262393590386</v>
      </c>
      <c r="S206" s="145">
        <v>1439.6594892338508</v>
      </c>
      <c r="T206" s="145">
        <v>2124.0193623768987</v>
      </c>
      <c r="U206" s="145">
        <v>1594.0577532966115</v>
      </c>
      <c r="V206" s="145">
        <v>3722.2500417292608</v>
      </c>
      <c r="W206" s="145">
        <f>K206+L206+M206+N206+O206+P206+Q206+R206+S206+T206+U206+V206</f>
        <v>32231.680854615261</v>
      </c>
      <c r="X206" s="145">
        <v>2645.6351193456853</v>
      </c>
      <c r="Y206" s="145">
        <v>1856.95209480888</v>
      </c>
      <c r="Z206" s="145">
        <v>4957.4361542313472</v>
      </c>
      <c r="AA206" s="145">
        <v>3192.2884326489734</v>
      </c>
      <c r="AB206" s="145">
        <v>1898.6813553663831</v>
      </c>
      <c r="AC206" s="145">
        <v>2257.5529961609082</v>
      </c>
      <c r="AD206" s="145">
        <v>30353.864129527625</v>
      </c>
      <c r="AE206" s="145">
        <v>200.30045067601404</v>
      </c>
      <c r="AF206" s="145">
        <v>1779.5526623268236</v>
      </c>
      <c r="AG206" s="145">
        <v>1452.1782674011017</v>
      </c>
      <c r="AH206" s="145">
        <v>2328.492739108663</v>
      </c>
      <c r="AI206" s="145">
        <v>3914.2046402937744</v>
      </c>
      <c r="AJ206" s="145">
        <f>X206+Y206+Z206+AA206+AB206+AC206+AD206+AE206+AF206+AG206+AH206+AI206</f>
        <v>56837.139041896175</v>
      </c>
      <c r="AK206" s="145">
        <v>2637.2892672341845</v>
      </c>
      <c r="AL206" s="145">
        <v>3905.8587881822737</v>
      </c>
      <c r="AM206" s="145">
        <v>4548.4894007678186</v>
      </c>
      <c r="AN206" s="145">
        <v>4177.0989818060425</v>
      </c>
      <c r="AO206" s="145">
        <v>2954.4316474712068</v>
      </c>
      <c r="AP206" s="145">
        <v>4581.8728092138208</v>
      </c>
      <c r="AQ206" s="145">
        <v>14484.226339509265</v>
      </c>
      <c r="AR206" s="145">
        <v>-9476.715072608913</v>
      </c>
      <c r="AS206" s="145">
        <v>1176.7651477215823</v>
      </c>
      <c r="AT206" s="145">
        <v>2040.5608412618928</v>
      </c>
      <c r="AU206" s="145">
        <v>3125.5216157569689</v>
      </c>
      <c r="AV206" s="145">
        <v>4498.4142880988156</v>
      </c>
      <c r="AW206" s="145">
        <f>AK206+AL206+AM206+AN206+AO206+AP206+AQ206+AR206+AS206+AT206+AU206+AV206</f>
        <v>38653.814054414957</v>
      </c>
      <c r="AX206" s="150">
        <v>4878.1505591720916</v>
      </c>
      <c r="AY206" s="150">
        <v>3851.6107494575199</v>
      </c>
      <c r="AZ206" s="150">
        <v>3588.7164079452514</v>
      </c>
      <c r="BA206" s="150">
        <v>4786.3461859455847</v>
      </c>
      <c r="BB206" s="150">
        <v>4506.7601402103164</v>
      </c>
      <c r="BC206" s="150">
        <v>4586.0457352695712</v>
      </c>
      <c r="BD206" s="150">
        <v>4456.6850275413126</v>
      </c>
      <c r="BE206" s="150">
        <v>1927.8918377566349</v>
      </c>
      <c r="BF206" s="150">
        <v>980.6376231013187</v>
      </c>
      <c r="BG206" s="150">
        <v>1381.2385244533468</v>
      </c>
      <c r="BH206" s="150">
        <v>2896.0106826907031</v>
      </c>
      <c r="BI206" s="145">
        <v>3480.2203304957438</v>
      </c>
      <c r="BJ206" s="145">
        <f>AX206+AY206+AZ206+BA206+BB206+BC206+BD206+BE206+BF206+BG206+BH206+BI206</f>
        <v>41320.31380403939</v>
      </c>
      <c r="BK206" s="150">
        <v>4744.6169253880826</v>
      </c>
      <c r="BL206" s="150">
        <v>3417.6264396594897</v>
      </c>
      <c r="BM206" s="150">
        <v>5687.6982139876482</v>
      </c>
      <c r="BN206" s="150">
        <v>4385.7452845935577</v>
      </c>
      <c r="BO206" s="150">
        <v>4840.5942246703398</v>
      </c>
      <c r="BP206" s="150">
        <v>15665.164413286597</v>
      </c>
      <c r="BQ206" s="150">
        <v>4894.8422633950931</v>
      </c>
      <c r="BR206" s="150">
        <v>521.61575696878663</v>
      </c>
      <c r="BS206" s="150">
        <v>809.54765481555671</v>
      </c>
      <c r="BT206" s="150">
        <v>1239.3590385578368</v>
      </c>
      <c r="BU206" s="150">
        <v>2674.8456017359376</v>
      </c>
      <c r="BV206" s="150">
        <v>4089.467534635286</v>
      </c>
      <c r="BW206" s="145">
        <f>BK206+BL206+BM206+BN206+BO206+BP206+BQ206+BR206+BS206+BT206+BU206+BV206</f>
        <v>52971.123351694208</v>
      </c>
      <c r="BX206" s="150">
        <v>4707.060590886329</v>
      </c>
      <c r="BY206" s="150">
        <v>4506.7601402103164</v>
      </c>
      <c r="BZ206" s="150">
        <v>5370.5558337506263</v>
      </c>
      <c r="CA206" s="150">
        <v>4035.2194959105327</v>
      </c>
      <c r="CB206" s="150">
        <v>4398.264062760808</v>
      </c>
      <c r="CC206" s="150">
        <v>5804.5401435486565</v>
      </c>
      <c r="CD206" s="150">
        <v>3505.2578868302458</v>
      </c>
      <c r="CE206" s="150">
        <v>2366.0490736104157</v>
      </c>
      <c r="CF206" s="150">
        <v>1406.2760807878485</v>
      </c>
      <c r="CG206" s="150">
        <v>2391.0866299449176</v>
      </c>
      <c r="CH206" s="150">
        <v>3175.5967284259723</v>
      </c>
      <c r="CI206" s="150">
        <v>5120.1802704056081</v>
      </c>
      <c r="CJ206" s="145">
        <f>BX206+BY206+BZ206+CA206+CB206+CC206+CD206+CE206+CF206+CG206+CH206+CI206</f>
        <v>46786.846937072289</v>
      </c>
      <c r="CK206" s="150">
        <v>4769.6544817225849</v>
      </c>
      <c r="CL206" s="150">
        <v>6747.621432148223</v>
      </c>
      <c r="CM206" s="150">
        <v>5691.8711400433986</v>
      </c>
      <c r="CN206" s="150">
        <v>6509.7646469704569</v>
      </c>
      <c r="CO206" s="150">
        <v>4978.3007845100983</v>
      </c>
      <c r="CP206" s="150">
        <v>4915.7068936738442</v>
      </c>
      <c r="CQ206" s="150">
        <v>5116.0073443498586</v>
      </c>
      <c r="CR206" s="150">
        <v>2470.3722250041728</v>
      </c>
      <c r="CS206" s="150">
        <v>2925.221165080955</v>
      </c>
      <c r="CT206" s="150">
        <v>3037.8901685862129</v>
      </c>
      <c r="CU206" s="150">
        <v>5120.1802704056081</v>
      </c>
      <c r="CV206" s="150">
        <v>7694.875646803539</v>
      </c>
      <c r="CW206" s="145">
        <f>CK206+CL206+CM206+CN206+CO206+CP206+CQ206+CR206+CS206+CT206+CU206+CV206</f>
        <v>59977.466199298957</v>
      </c>
      <c r="CX206" s="150">
        <v>5249.5409781338676</v>
      </c>
      <c r="CY206" s="150">
        <v>37285.094308128864</v>
      </c>
      <c r="CZ206" s="150">
        <v>-33913.370055082625</v>
      </c>
      <c r="DA206" s="150">
        <v>1251.8778167250878</v>
      </c>
      <c r="DB206" s="150">
        <v>742.78083792355199</v>
      </c>
      <c r="DC206" s="150">
        <v>488.23234852278421</v>
      </c>
      <c r="DD206" s="150">
        <v>488.23234852278421</v>
      </c>
      <c r="DE206" s="150">
        <v>262.8943415122684</v>
      </c>
      <c r="DF206" s="150">
        <v>204.47337673176432</v>
      </c>
      <c r="DG206" s="150">
        <v>433.98430979803038</v>
      </c>
      <c r="DH206" s="150">
        <v>771.99132031380418</v>
      </c>
      <c r="DI206" s="150">
        <v>905.52495409781341</v>
      </c>
      <c r="DJ206" s="145">
        <f>CX206+CY206+CZ206+DA206+DB206+DC206+DD206+DE206+DF206+DG206+DH206+DI206</f>
        <v>14171.256885327995</v>
      </c>
      <c r="DK206" s="150">
        <v>830.41228509430823</v>
      </c>
      <c r="DL206" s="150">
        <v>75.11266900350526</v>
      </c>
      <c r="DM206" s="150">
        <v>584.20964780504096</v>
      </c>
      <c r="DN206" s="150">
        <v>479.88649641128359</v>
      </c>
      <c r="DO206" s="150">
        <v>233.68385912201637</v>
      </c>
      <c r="DP206" s="150">
        <v>797.02887664830575</v>
      </c>
      <c r="DQ206" s="150">
        <v>304.62360206977132</v>
      </c>
      <c r="DR206" s="150">
        <v>108.4960774495076</v>
      </c>
      <c r="DS206" s="150">
        <v>95.977299282256723</v>
      </c>
      <c r="DT206" s="150">
        <v>325.48823234852279</v>
      </c>
      <c r="DU206" s="150">
        <v>442.330161909531</v>
      </c>
      <c r="DV206" s="150">
        <v>450.67601402103156</v>
      </c>
      <c r="DW206" s="145">
        <f>DK206+DL206+DM206+DN206+DO206+DP206+DQ206+DR206+DS206+DT206+DU206+DV206</f>
        <v>4727.9252211650819</v>
      </c>
      <c r="DX206" s="150">
        <v>505</v>
      </c>
      <c r="DY206" s="150">
        <v>910</v>
      </c>
      <c r="DZ206" s="150">
        <v>687.16</v>
      </c>
      <c r="EA206" s="150">
        <v>522.79999999999995</v>
      </c>
      <c r="EB206" s="150">
        <v>761</v>
      </c>
      <c r="EC206" s="150">
        <v>693.62</v>
      </c>
      <c r="ED206" s="150">
        <v>1160.9000000000001</v>
      </c>
      <c r="EE206" s="150">
        <v>1025.26</v>
      </c>
      <c r="EF206" s="150">
        <v>904.17</v>
      </c>
      <c r="EG206" s="150">
        <v>855.15</v>
      </c>
      <c r="EH206" s="150">
        <v>660.71</v>
      </c>
      <c r="EI206" s="150">
        <v>741</v>
      </c>
      <c r="EJ206" s="145">
        <f>DX206+DY206+DZ206+EA206+EB206+EC206+ED206+EE206+EF206+EG206+EH206+EI206</f>
        <v>9426.77</v>
      </c>
      <c r="EK206" s="150">
        <v>1292.44</v>
      </c>
      <c r="EL206" s="150">
        <v>950</v>
      </c>
      <c r="EM206" s="150">
        <v>1010</v>
      </c>
      <c r="EN206" s="150">
        <v>1279</v>
      </c>
      <c r="EO206" s="150">
        <v>1389</v>
      </c>
      <c r="EP206" s="150">
        <v>1458</v>
      </c>
      <c r="EQ206" s="150">
        <v>987</v>
      </c>
      <c r="ER206" s="150">
        <v>1329.83</v>
      </c>
      <c r="ES206" s="150">
        <v>1319</v>
      </c>
      <c r="ET206" s="150">
        <v>1029</v>
      </c>
      <c r="EU206" s="150">
        <v>1459</v>
      </c>
      <c r="EV206" s="150">
        <v>934</v>
      </c>
      <c r="EW206" s="145">
        <f>EK206+EL206+EM206+EN206+EO206+EP206+EQ206+ER206+ES206+ET206+EU206+EV206</f>
        <v>14436.27</v>
      </c>
      <c r="EX206" s="150">
        <v>636</v>
      </c>
      <c r="EY206" s="150">
        <v>717</v>
      </c>
      <c r="EZ206" s="150">
        <v>955</v>
      </c>
      <c r="FA206" s="150">
        <v>869</v>
      </c>
      <c r="FB206" s="150">
        <v>625</v>
      </c>
      <c r="FC206" s="150">
        <v>1421</v>
      </c>
      <c r="FD206" s="150">
        <v>841</v>
      </c>
      <c r="FE206" s="150">
        <v>542</v>
      </c>
      <c r="FF206" s="150">
        <v>508</v>
      </c>
      <c r="FG206" s="150">
        <v>1141.78</v>
      </c>
      <c r="FH206" s="150">
        <v>1389</v>
      </c>
      <c r="FI206" s="150">
        <v>774</v>
      </c>
      <c r="FJ206" s="145">
        <f>EX206+EY206+EZ206+FA206+FB206+FC206+FD206+FE206+FF206+FG206+FH206+FI206</f>
        <v>10418.780000000001</v>
      </c>
      <c r="FK206" s="150">
        <v>716.4</v>
      </c>
      <c r="FL206" s="150">
        <v>1323.43</v>
      </c>
      <c r="FM206" s="150">
        <v>901</v>
      </c>
      <c r="FN206" s="150">
        <v>599</v>
      </c>
      <c r="FO206" s="150">
        <v>882</v>
      </c>
      <c r="FP206" s="150">
        <v>903</v>
      </c>
      <c r="FQ206" s="150">
        <v>397</v>
      </c>
      <c r="FR206" s="150">
        <v>271</v>
      </c>
      <c r="FS206" s="150">
        <v>786</v>
      </c>
      <c r="FT206" s="150">
        <v>722</v>
      </c>
      <c r="FU206" s="150">
        <v>824</v>
      </c>
      <c r="FV206" s="150">
        <v>842</v>
      </c>
      <c r="FW206" s="145">
        <f>FK206+FL206+FM206+FN206+FO206+FP206+FQ206+FR206+FS206+FT206+FU206+FV206</f>
        <v>9166.83</v>
      </c>
      <c r="FX206" s="150">
        <v>660</v>
      </c>
      <c r="FY206" s="150">
        <v>777</v>
      </c>
      <c r="FZ206" s="150">
        <v>778</v>
      </c>
      <c r="GA206" s="150">
        <v>670</v>
      </c>
      <c r="GB206" s="150">
        <v>534</v>
      </c>
      <c r="GC206" s="150">
        <v>349</v>
      </c>
      <c r="GD206" s="150">
        <v>818</v>
      </c>
      <c r="GE206" s="150">
        <v>617</v>
      </c>
      <c r="GF206" s="150">
        <v>569</v>
      </c>
      <c r="GG206" s="150">
        <v>558</v>
      </c>
      <c r="GH206" s="150">
        <v>927.02</v>
      </c>
      <c r="GI206" s="150">
        <v>10833.96</v>
      </c>
      <c r="GJ206" s="145">
        <f>FY206+FZ206+GA206+GB206+GC206+GD206+GE206+GF206+GH206+GG206+GI206+FX206</f>
        <v>18090.98</v>
      </c>
      <c r="GK206" s="150">
        <v>435.59</v>
      </c>
      <c r="GL206" s="150">
        <v>813.01</v>
      </c>
      <c r="GM206" s="150">
        <v>532.30999999999995</v>
      </c>
      <c r="GN206" s="150">
        <v>357.56</v>
      </c>
      <c r="GO206" s="150">
        <v>399.7</v>
      </c>
      <c r="GP206" s="150">
        <v>421.14</v>
      </c>
      <c r="GQ206" s="150">
        <v>617.20000000000005</v>
      </c>
      <c r="GR206" s="150">
        <v>526.04</v>
      </c>
      <c r="GS206" s="150">
        <v>408.38</v>
      </c>
      <c r="GT206" s="150">
        <v>692.49</v>
      </c>
      <c r="GU206" s="150">
        <v>606.87</v>
      </c>
      <c r="GV206" s="150">
        <v>335.16</v>
      </c>
      <c r="GW206" s="145">
        <f>GK206+GL206+GM206+GN206+GO206+GP206+GQ206+GR206+GS206+GT206+GU206+GV206</f>
        <v>6145.4499999999989</v>
      </c>
      <c r="GX206" s="150">
        <v>817.14</v>
      </c>
      <c r="GY206" s="150">
        <v>368.16</v>
      </c>
      <c r="GZ206" s="150">
        <v>389.2</v>
      </c>
      <c r="HA206" s="150">
        <v>682.74</v>
      </c>
      <c r="HB206" s="150">
        <v>410.06</v>
      </c>
      <c r="HC206" s="150">
        <v>701.47</v>
      </c>
      <c r="HD206" s="150">
        <v>636.23</v>
      </c>
      <c r="HE206" s="150">
        <v>416</v>
      </c>
      <c r="HF206" s="150">
        <v>375.08</v>
      </c>
      <c r="HG206" s="150">
        <v>708.32</v>
      </c>
      <c r="HH206" s="150">
        <v>516.26</v>
      </c>
      <c r="HI206" s="150">
        <v>528.59</v>
      </c>
      <c r="HJ206" s="145">
        <f>GX206+GY206+GZ206+HA206+HB206+HC206+HD206+HE206+HF206+HG206+HH206+HI206</f>
        <v>6549.25</v>
      </c>
      <c r="HK206" s="150">
        <v>777.31</v>
      </c>
      <c r="HL206" s="150">
        <v>472.30999999999995</v>
      </c>
      <c r="HM206" s="150">
        <v>635.20000000000005</v>
      </c>
      <c r="HN206" s="150">
        <v>671.95</v>
      </c>
      <c r="HO206" s="150">
        <v>498.82999999999993</v>
      </c>
      <c r="HP206" s="150">
        <v>352.72000000000025</v>
      </c>
      <c r="HQ206" s="150">
        <v>345.96000000000004</v>
      </c>
      <c r="HR206" s="150">
        <v>514.79</v>
      </c>
      <c r="HS206" s="150">
        <v>609.41</v>
      </c>
      <c r="HT206" s="150">
        <v>823.69</v>
      </c>
      <c r="HU206" s="150">
        <v>353.89</v>
      </c>
      <c r="HV206" s="150">
        <v>463.88</v>
      </c>
      <c r="HW206" s="145">
        <f>HK206+HL206+HM206+HN206+HO206+HP206+HQ206+HR206+HS206+HT206+HU206+HV206</f>
        <v>6519.9400000000005</v>
      </c>
      <c r="HX206" s="150">
        <v>526.08000000000004</v>
      </c>
      <c r="HY206" s="150">
        <v>636.78</v>
      </c>
      <c r="HZ206" s="150">
        <v>937.87</v>
      </c>
      <c r="IA206" s="150">
        <v>537.19000000000005</v>
      </c>
      <c r="IB206" s="150">
        <v>663.69</v>
      </c>
      <c r="IC206" s="150">
        <v>449.02</v>
      </c>
      <c r="ID206" s="150">
        <v>458.4</v>
      </c>
      <c r="IE206" s="150">
        <v>436.8</v>
      </c>
      <c r="IF206" s="150">
        <v>343.58</v>
      </c>
      <c r="IG206" s="150">
        <v>584.36</v>
      </c>
      <c r="IH206" s="150">
        <v>699.75</v>
      </c>
      <c r="II206" s="150">
        <v>583.64</v>
      </c>
      <c r="IJ206" s="145">
        <f>HX206+HY206+HZ206+IA206+IB206+IC206+ID206+IE206+IF206+IG206+IH206+II206</f>
        <v>6857.16</v>
      </c>
      <c r="IK206" s="150">
        <v>395.21</v>
      </c>
      <c r="IL206" s="150">
        <v>535.20000000000005</v>
      </c>
      <c r="IM206" s="150">
        <v>771.22</v>
      </c>
      <c r="IN206" s="150">
        <v>754</v>
      </c>
      <c r="IO206" s="150">
        <v>1057.6199999999999</v>
      </c>
      <c r="IP206" s="150">
        <v>498.72</v>
      </c>
      <c r="IQ206" s="150">
        <v>381.55</v>
      </c>
      <c r="IR206" s="150">
        <v>750.46</v>
      </c>
      <c r="IS206" s="150">
        <v>519.34</v>
      </c>
      <c r="IT206" s="150">
        <v>720.77</v>
      </c>
      <c r="IU206" s="150">
        <v>998.15</v>
      </c>
      <c r="IV206" s="150">
        <v>500.16</v>
      </c>
      <c r="IW206" s="145">
        <f>IK206+IL206+IM206+IN206+IO206+IP206+IQ206+IR206+IS206+IT206+IU206+IV206</f>
        <v>7882.4</v>
      </c>
      <c r="IX206" s="291">
        <v>706.88</v>
      </c>
      <c r="IY206" s="291">
        <v>568.75</v>
      </c>
      <c r="IZ206" s="291">
        <v>440.38</v>
      </c>
      <c r="JA206" s="291">
        <v>564.41999999999996</v>
      </c>
      <c r="JB206" s="291">
        <v>628.69000000000005</v>
      </c>
      <c r="JC206" s="291">
        <v>268.32</v>
      </c>
      <c r="JD206" s="291">
        <v>378.12</v>
      </c>
      <c r="JE206" s="291">
        <v>240.9</v>
      </c>
      <c r="JF206" s="291">
        <v>233.79</v>
      </c>
      <c r="JG206" s="291">
        <v>820.21</v>
      </c>
      <c r="JH206" s="291">
        <v>312.77</v>
      </c>
      <c r="JI206" s="291">
        <v>402.4</v>
      </c>
      <c r="JJ206" s="145">
        <f>IX206+IY206+IZ206+JA206+JB206+JC206+JD206+JE206+JF206+JG206+JH206+JI206</f>
        <v>5565.630000000001</v>
      </c>
      <c r="JK206" s="291">
        <v>565.29</v>
      </c>
      <c r="JL206" s="291">
        <v>592.78</v>
      </c>
      <c r="JM206" s="291">
        <v>405.6</v>
      </c>
      <c r="JN206" s="291">
        <v>930.52</v>
      </c>
      <c r="JO206" s="291">
        <v>777.4</v>
      </c>
      <c r="JP206" s="291">
        <v>746.34</v>
      </c>
      <c r="JQ206" s="291">
        <v>760.91</v>
      </c>
      <c r="JR206" s="291">
        <v>725.88</v>
      </c>
      <c r="JS206" s="291">
        <v>605.24</v>
      </c>
      <c r="JT206" s="291">
        <v>1059.75</v>
      </c>
      <c r="JU206" s="291">
        <v>514.4</v>
      </c>
      <c r="JV206" s="291">
        <v>503.27</v>
      </c>
      <c r="JW206" s="145">
        <f>JK206+JL206+JM206+JN206+JO206+JP206+JQ206+JR206+JS206+JT206+JU206+JV206</f>
        <v>8187.3799999999992</v>
      </c>
      <c r="JX206" s="291">
        <v>594.66</v>
      </c>
      <c r="JY206" s="291">
        <v>396.66</v>
      </c>
      <c r="JZ206" s="291">
        <v>585.17999999999995</v>
      </c>
      <c r="KA206" s="291">
        <v>568.79</v>
      </c>
      <c r="KB206" s="291">
        <v>159.6</v>
      </c>
      <c r="KC206" s="291">
        <v>809.38</v>
      </c>
      <c r="KD206" s="291">
        <v>611.22</v>
      </c>
      <c r="KE206" s="291">
        <v>510.54</v>
      </c>
      <c r="KF206" s="291">
        <v>408.92</v>
      </c>
      <c r="KG206" s="291">
        <v>716.16</v>
      </c>
      <c r="KH206" s="291">
        <v>265.58</v>
      </c>
      <c r="KI206" s="291">
        <v>601.46</v>
      </c>
      <c r="KJ206" s="145">
        <f>JX206+JY206+JZ206+KA206+KB206+KC206+KD206+KE206+KF206+KG206+KH206+KI206</f>
        <v>6228.15</v>
      </c>
      <c r="KK206" s="291">
        <v>507.92</v>
      </c>
      <c r="KL206" s="291">
        <v>383.11</v>
      </c>
      <c r="KM206" s="291">
        <v>811.76</v>
      </c>
      <c r="KN206" s="291">
        <v>80.959999999999994</v>
      </c>
      <c r="KO206" s="291">
        <v>162.02000000000001</v>
      </c>
      <c r="KP206" s="291">
        <v>244.17</v>
      </c>
      <c r="KQ206" s="291">
        <v>662.1</v>
      </c>
      <c r="KR206" s="291">
        <v>217.2</v>
      </c>
      <c r="KS206" s="291">
        <v>255.8</v>
      </c>
      <c r="KT206" s="291">
        <v>237.4</v>
      </c>
      <c r="KU206" s="291">
        <v>227.72</v>
      </c>
      <c r="KV206" s="291">
        <v>257.60000000000002</v>
      </c>
      <c r="KW206" s="145">
        <f>KK206+KL206+KM206+KN206+KO206+KP206+KQ206+KR206+KS206+KT206+KU206+KV206</f>
        <v>4047.7599999999998</v>
      </c>
      <c r="KX206" s="291">
        <v>217.3</v>
      </c>
      <c r="KY206" s="291">
        <v>180.96</v>
      </c>
      <c r="KZ206" s="291">
        <v>220.4</v>
      </c>
      <c r="LA206" s="291">
        <v>268.2</v>
      </c>
      <c r="LB206" s="291">
        <v>78</v>
      </c>
      <c r="LC206" s="291">
        <v>149.4</v>
      </c>
      <c r="LD206" s="291">
        <v>129.80000000000001</v>
      </c>
      <c r="LE206" s="291">
        <v>64.400000000000006</v>
      </c>
      <c r="LF206" s="291">
        <v>53.2</v>
      </c>
      <c r="LG206" s="291">
        <v>134.59</v>
      </c>
      <c r="LH206" s="291">
        <v>103.79</v>
      </c>
      <c r="LI206" s="291">
        <v>115</v>
      </c>
      <c r="LJ206" s="145">
        <f>KX206+KY206+KZ206+LA206+LB206+LC206+LD206+LE206+LF206+LG206+LH206+LI206</f>
        <v>1715.04</v>
      </c>
      <c r="LK206" s="291">
        <v>144.30000000000001</v>
      </c>
      <c r="LL206" s="291">
        <v>197.5</v>
      </c>
      <c r="LM206" s="291">
        <v>276.61</v>
      </c>
      <c r="LN206" s="291">
        <v>328.07</v>
      </c>
      <c r="LO206" s="291">
        <v>304.12</v>
      </c>
      <c r="LP206" s="291">
        <v>480.6</v>
      </c>
      <c r="LQ206" s="291">
        <v>325</v>
      </c>
      <c r="LR206" s="291">
        <v>408.8</v>
      </c>
      <c r="LS206" s="291">
        <v>337.3</v>
      </c>
      <c r="LT206" s="291">
        <v>795.31</v>
      </c>
      <c r="LU206" s="291">
        <v>474.64</v>
      </c>
      <c r="LV206" s="291">
        <v>657.33</v>
      </c>
      <c r="LW206" s="145">
        <f>LK206+LL206+LM206+LN206+LO206+LP206+LQ206+LR206+LS206+LT206+LU206+LV206</f>
        <v>4729.58</v>
      </c>
      <c r="LX206" s="291">
        <v>384.5</v>
      </c>
      <c r="LY206" s="291">
        <v>384.3</v>
      </c>
      <c r="LZ206" s="291">
        <v>0</v>
      </c>
      <c r="MA206" s="291">
        <v>0</v>
      </c>
      <c r="MB206" s="291">
        <v>0</v>
      </c>
      <c r="MC206" s="291">
        <v>0</v>
      </c>
      <c r="MD206" s="291">
        <v>0</v>
      </c>
      <c r="ME206" s="291">
        <v>0</v>
      </c>
      <c r="MF206" s="291">
        <v>0</v>
      </c>
      <c r="MG206" s="291">
        <v>0</v>
      </c>
      <c r="MH206" s="291">
        <v>0</v>
      </c>
      <c r="MI206" s="291">
        <v>0</v>
      </c>
      <c r="MJ206" s="145">
        <f>LX206+LY206+LZ206+MA206+MB206+MC206+MD206+ME206+MF206+MG206+MH206+MI206</f>
        <v>768.8</v>
      </c>
    </row>
    <row r="207" spans="1:348" x14ac:dyDescent="0.2">
      <c r="A207" s="42"/>
      <c r="B207" s="43"/>
      <c r="C207" s="245" t="s">
        <v>395</v>
      </c>
      <c r="D207" s="205" t="s">
        <v>395</v>
      </c>
      <c r="E207" s="143"/>
      <c r="F207" s="143"/>
      <c r="G207" s="143"/>
      <c r="H207" s="143"/>
      <c r="I207" s="143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  <c r="AC207" s="139"/>
      <c r="AD207" s="139"/>
      <c r="AE207" s="139"/>
      <c r="AF207" s="139"/>
      <c r="AG207" s="139"/>
      <c r="AH207" s="139"/>
      <c r="AI207" s="139"/>
      <c r="AJ207" s="139"/>
      <c r="AK207" s="139"/>
      <c r="AL207" s="139"/>
      <c r="AM207" s="139"/>
      <c r="AN207" s="139"/>
      <c r="AO207" s="139"/>
      <c r="AP207" s="139"/>
      <c r="AQ207" s="139"/>
      <c r="AR207" s="139"/>
      <c r="AS207" s="139"/>
      <c r="AT207" s="139"/>
      <c r="AU207" s="139"/>
      <c r="AV207" s="139"/>
      <c r="AW207" s="139"/>
      <c r="AX207" s="139"/>
      <c r="AY207" s="139"/>
      <c r="AZ207" s="139"/>
      <c r="BA207" s="139"/>
      <c r="BB207" s="139"/>
      <c r="BC207" s="139"/>
      <c r="BD207" s="139"/>
      <c r="BE207" s="139"/>
      <c r="BF207" s="139"/>
      <c r="BG207" s="139"/>
      <c r="BH207" s="139"/>
      <c r="BI207" s="139"/>
      <c r="BJ207" s="139"/>
      <c r="BK207" s="139"/>
      <c r="BL207" s="139"/>
      <c r="BM207" s="139"/>
      <c r="BN207" s="139"/>
      <c r="BO207" s="139"/>
      <c r="BP207" s="139"/>
      <c r="BQ207" s="139"/>
      <c r="BR207" s="139"/>
      <c r="BS207" s="139"/>
      <c r="BT207" s="139"/>
      <c r="BU207" s="139"/>
      <c r="BV207" s="139"/>
      <c r="BW207" s="139"/>
      <c r="BX207" s="139"/>
      <c r="BY207" s="139"/>
      <c r="BZ207" s="139"/>
      <c r="CA207" s="139"/>
      <c r="CB207" s="139"/>
      <c r="CC207" s="139"/>
      <c r="CD207" s="139"/>
      <c r="CE207" s="139"/>
      <c r="CF207" s="139"/>
      <c r="CG207" s="139"/>
      <c r="CH207" s="139"/>
      <c r="CI207" s="139"/>
      <c r="CJ207" s="139"/>
      <c r="CK207" s="139"/>
      <c r="CL207" s="139"/>
      <c r="CM207" s="139"/>
      <c r="CN207" s="139"/>
      <c r="CO207" s="139"/>
      <c r="CP207" s="139"/>
      <c r="CQ207" s="139"/>
      <c r="CR207" s="139"/>
      <c r="CS207" s="139"/>
      <c r="CT207" s="139"/>
      <c r="CU207" s="139"/>
      <c r="CV207" s="139"/>
      <c r="CW207" s="139"/>
      <c r="CX207" s="139"/>
      <c r="CY207" s="139"/>
      <c r="CZ207" s="139"/>
      <c r="DA207" s="139"/>
      <c r="DB207" s="139"/>
      <c r="DC207" s="139"/>
      <c r="DD207" s="139"/>
      <c r="DE207" s="139"/>
      <c r="DF207" s="139"/>
      <c r="DG207" s="139"/>
      <c r="DH207" s="139"/>
      <c r="DI207" s="139"/>
      <c r="DJ207" s="139"/>
      <c r="DK207" s="139"/>
      <c r="DL207" s="139"/>
      <c r="DM207" s="139"/>
      <c r="DN207" s="139"/>
      <c r="DO207" s="139"/>
      <c r="DP207" s="139"/>
      <c r="DQ207" s="139"/>
      <c r="DR207" s="139"/>
      <c r="DS207" s="139"/>
      <c r="DT207" s="139"/>
      <c r="DU207" s="139"/>
      <c r="DV207" s="139"/>
      <c r="DW207" s="139"/>
      <c r="DX207" s="139"/>
      <c r="DY207" s="139"/>
      <c r="DZ207" s="139"/>
      <c r="EA207" s="139"/>
      <c r="EB207" s="139"/>
      <c r="EC207" s="139"/>
      <c r="ED207" s="139"/>
      <c r="EE207" s="139"/>
      <c r="EF207" s="139"/>
      <c r="EG207" s="139"/>
      <c r="EH207" s="139"/>
      <c r="EI207" s="139"/>
      <c r="EJ207" s="139"/>
      <c r="EK207" s="139"/>
      <c r="EL207" s="139"/>
      <c r="EM207" s="139"/>
      <c r="EN207" s="139"/>
      <c r="EO207" s="139"/>
      <c r="EP207" s="139"/>
      <c r="EQ207" s="139"/>
      <c r="ER207" s="139"/>
      <c r="ES207" s="139"/>
      <c r="ET207" s="139"/>
      <c r="EU207" s="139"/>
      <c r="EV207" s="139"/>
      <c r="EW207" s="139"/>
      <c r="EX207" s="139"/>
      <c r="EY207" s="139"/>
      <c r="EZ207" s="139"/>
      <c r="FA207" s="139"/>
      <c r="FB207" s="139"/>
      <c r="FC207" s="139"/>
      <c r="FD207" s="139"/>
      <c r="FE207" s="139"/>
      <c r="FF207" s="139"/>
      <c r="FG207" s="139"/>
      <c r="FH207" s="139"/>
      <c r="FI207" s="139"/>
      <c r="FJ207" s="139"/>
      <c r="FK207" s="139"/>
      <c r="FL207" s="139"/>
      <c r="FM207" s="139"/>
      <c r="FN207" s="139"/>
      <c r="FO207" s="139"/>
      <c r="FP207" s="139"/>
      <c r="FQ207" s="139"/>
      <c r="FR207" s="139"/>
      <c r="FS207" s="139"/>
      <c r="FT207" s="139"/>
      <c r="FU207" s="139"/>
      <c r="FV207" s="139"/>
      <c r="FW207" s="139"/>
      <c r="FX207" s="139"/>
      <c r="FY207" s="139"/>
      <c r="FZ207" s="139"/>
      <c r="GA207" s="139"/>
      <c r="GB207" s="139"/>
      <c r="GC207" s="139"/>
      <c r="GD207" s="139"/>
      <c r="GE207" s="139"/>
      <c r="GF207" s="139"/>
      <c r="GG207" s="139"/>
      <c r="GH207" s="139"/>
      <c r="GI207" s="139"/>
      <c r="GJ207" s="139"/>
      <c r="GK207" s="139"/>
      <c r="GL207" s="139"/>
      <c r="GM207" s="139"/>
      <c r="GN207" s="139"/>
      <c r="GO207" s="139"/>
      <c r="GP207" s="139"/>
      <c r="GQ207" s="139"/>
      <c r="GR207" s="139"/>
      <c r="GS207" s="139"/>
      <c r="GT207" s="139"/>
      <c r="GU207" s="139"/>
      <c r="GV207" s="139"/>
      <c r="GW207" s="139"/>
      <c r="GX207" s="139"/>
      <c r="GY207" s="139"/>
      <c r="GZ207" s="139"/>
      <c r="HA207" s="139"/>
      <c r="HB207" s="139"/>
      <c r="HC207" s="139"/>
      <c r="HD207" s="139"/>
      <c r="HE207" s="139"/>
      <c r="HF207" s="139"/>
      <c r="HG207" s="139"/>
      <c r="HH207" s="139"/>
      <c r="HI207" s="139"/>
      <c r="HJ207" s="139"/>
      <c r="HK207" s="139"/>
      <c r="HL207" s="139"/>
      <c r="HM207" s="139"/>
      <c r="HN207" s="139"/>
      <c r="HO207" s="139"/>
      <c r="HP207" s="139"/>
      <c r="HQ207" s="139"/>
      <c r="HR207" s="139"/>
      <c r="HS207" s="139"/>
      <c r="HT207" s="139"/>
      <c r="HU207" s="139"/>
      <c r="HV207" s="139"/>
      <c r="HW207" s="139"/>
      <c r="HX207" s="139"/>
      <c r="HY207" s="139"/>
      <c r="HZ207" s="139"/>
      <c r="IA207" s="139"/>
      <c r="IB207" s="139"/>
      <c r="IC207" s="139"/>
      <c r="ID207" s="139"/>
      <c r="IE207" s="139"/>
      <c r="IF207" s="139"/>
      <c r="IG207" s="139"/>
      <c r="IH207" s="139"/>
      <c r="II207" s="139"/>
      <c r="IJ207" s="139"/>
      <c r="IK207" s="139"/>
      <c r="IL207" s="139"/>
      <c r="IM207" s="139"/>
      <c r="IN207" s="139"/>
      <c r="IO207" s="139"/>
      <c r="IP207" s="139"/>
      <c r="IQ207" s="139"/>
      <c r="IR207" s="139"/>
      <c r="IS207" s="139"/>
      <c r="IT207" s="139"/>
      <c r="IU207" s="139"/>
      <c r="IV207" s="139"/>
      <c r="IW207" s="139"/>
      <c r="IX207" s="139"/>
      <c r="IY207" s="139"/>
      <c r="IZ207" s="139"/>
      <c r="JA207" s="139"/>
      <c r="JB207" s="139"/>
      <c r="JC207" s="139"/>
      <c r="JD207" s="139"/>
      <c r="JE207" s="139"/>
      <c r="JF207" s="139"/>
      <c r="JG207" s="139"/>
      <c r="JH207" s="139"/>
      <c r="JI207" s="139"/>
      <c r="JJ207" s="139"/>
      <c r="JK207" s="139"/>
      <c r="JL207" s="139"/>
      <c r="JM207" s="139"/>
      <c r="JN207" s="139"/>
      <c r="JO207" s="139"/>
      <c r="JP207" s="139"/>
      <c r="JQ207" s="139"/>
      <c r="JR207" s="139"/>
      <c r="JS207" s="139"/>
      <c r="JT207" s="139"/>
      <c r="JU207" s="139"/>
      <c r="JV207" s="139"/>
      <c r="JW207" s="139"/>
      <c r="JX207" s="139"/>
      <c r="JY207" s="139"/>
      <c r="JZ207" s="139"/>
      <c r="KA207" s="139"/>
      <c r="KB207" s="139"/>
      <c r="KC207" s="139"/>
      <c r="KD207" s="139"/>
      <c r="KE207" s="139"/>
      <c r="KF207" s="139"/>
      <c r="KG207" s="139"/>
      <c r="KH207" s="139"/>
      <c r="KI207" s="139"/>
      <c r="KJ207" s="139"/>
      <c r="KK207" s="139"/>
      <c r="KL207" s="139"/>
      <c r="KM207" s="139"/>
      <c r="KN207" s="139"/>
      <c r="KO207" s="139"/>
      <c r="KP207" s="139"/>
      <c r="KQ207" s="139"/>
      <c r="KR207" s="139"/>
      <c r="KS207" s="139"/>
      <c r="KT207" s="139"/>
      <c r="KU207" s="139"/>
      <c r="KV207" s="139"/>
      <c r="KW207" s="139"/>
      <c r="KX207" s="139"/>
      <c r="KY207" s="139"/>
      <c r="KZ207" s="139"/>
      <c r="LA207" s="139"/>
      <c r="LB207" s="139"/>
      <c r="LC207" s="139"/>
      <c r="LD207" s="139"/>
      <c r="LE207" s="139"/>
      <c r="LF207" s="139"/>
      <c r="LG207" s="139"/>
      <c r="LH207" s="139"/>
      <c r="LI207" s="139"/>
      <c r="LJ207" s="139"/>
      <c r="LK207" s="139"/>
      <c r="LL207" s="139"/>
      <c r="LM207" s="139"/>
      <c r="LN207" s="139"/>
      <c r="LO207" s="139"/>
      <c r="LP207" s="139"/>
      <c r="LQ207" s="139"/>
      <c r="LR207" s="139"/>
      <c r="LS207" s="139"/>
      <c r="LT207" s="139"/>
      <c r="LU207" s="139"/>
      <c r="LV207" s="139"/>
      <c r="LW207" s="139"/>
      <c r="LX207" s="139"/>
      <c r="LY207" s="139"/>
      <c r="LZ207" s="139"/>
      <c r="MA207" s="139"/>
      <c r="MB207" s="139"/>
      <c r="MC207" s="139"/>
      <c r="MD207" s="139"/>
      <c r="ME207" s="139"/>
      <c r="MF207" s="139"/>
      <c r="MG207" s="139"/>
      <c r="MH207" s="139"/>
      <c r="MI207" s="139"/>
      <c r="MJ207" s="139"/>
    </row>
    <row r="208" spans="1:348" ht="18" x14ac:dyDescent="0.25">
      <c r="A208" s="1">
        <v>412</v>
      </c>
      <c r="B208" s="2"/>
      <c r="C208" s="246" t="s">
        <v>330</v>
      </c>
      <c r="D208" s="206" t="s">
        <v>272</v>
      </c>
      <c r="E208" s="141">
        <f t="shared" ref="E208:M208" si="1012">E209</f>
        <v>363649.64112835925</v>
      </c>
      <c r="F208" s="141">
        <f t="shared" si="1012"/>
        <v>831893.67384409951</v>
      </c>
      <c r="G208" s="141">
        <f t="shared" si="1012"/>
        <v>1024386.5798698048</v>
      </c>
      <c r="H208" s="141">
        <f t="shared" si="1012"/>
        <v>875751.1266900351</v>
      </c>
      <c r="I208" s="141">
        <f t="shared" si="1012"/>
        <v>981376.23101318651</v>
      </c>
      <c r="J208" s="142">
        <f t="shared" si="1012"/>
        <v>981480.55416458019</v>
      </c>
      <c r="K208" s="142">
        <f t="shared" si="1012"/>
        <v>42943.582039726258</v>
      </c>
      <c r="L208" s="142">
        <f t="shared" si="1012"/>
        <v>25050.075112669005</v>
      </c>
      <c r="M208" s="142">
        <f t="shared" si="1012"/>
        <v>25342.179936571527</v>
      </c>
      <c r="N208" s="142">
        <f t="shared" ref="N208:V208" si="1013">N209</f>
        <v>21127.524620263732</v>
      </c>
      <c r="O208" s="142">
        <f t="shared" si="1013"/>
        <v>21148.389250542481</v>
      </c>
      <c r="P208" s="142">
        <f t="shared" si="1013"/>
        <v>26869.470872976133</v>
      </c>
      <c r="Q208" s="142">
        <f t="shared" si="1013"/>
        <v>689200.46736771823</v>
      </c>
      <c r="R208" s="142">
        <f t="shared" si="1013"/>
        <v>39129.52762477049</v>
      </c>
      <c r="S208" s="142">
        <f t="shared" si="1013"/>
        <v>28651.310298781507</v>
      </c>
      <c r="T208" s="142">
        <f t="shared" si="1013"/>
        <v>36220.99816391254</v>
      </c>
      <c r="U208" s="142">
        <f t="shared" si="1013"/>
        <v>43456.851944583548</v>
      </c>
      <c r="V208" s="142">
        <f t="shared" si="1013"/>
        <v>122479.55266232682</v>
      </c>
      <c r="W208" s="142">
        <f>K208+L208+M208+N208+O208+P208+Q208+R208+S208+T208+U208+V208</f>
        <v>1121619.9298948424</v>
      </c>
      <c r="X208" s="142">
        <f t="shared" ref="X208:AI208" si="1014">X209</f>
        <v>22058.087130696043</v>
      </c>
      <c r="Y208" s="142">
        <f t="shared" si="1014"/>
        <v>20138.541145050913</v>
      </c>
      <c r="Z208" s="142">
        <f t="shared" si="1014"/>
        <v>31943.748956768486</v>
      </c>
      <c r="AA208" s="142">
        <f t="shared" si="1014"/>
        <v>21327.825070939747</v>
      </c>
      <c r="AB208" s="142">
        <f t="shared" si="1014"/>
        <v>31054.915706893677</v>
      </c>
      <c r="AC208" s="142">
        <f t="shared" si="1014"/>
        <v>37981.972959439161</v>
      </c>
      <c r="AD208" s="142">
        <f t="shared" si="1014"/>
        <v>716841.92956100823</v>
      </c>
      <c r="AE208" s="142">
        <f t="shared" si="1014"/>
        <v>39592.722416958772</v>
      </c>
      <c r="AF208" s="142">
        <f t="shared" si="1014"/>
        <v>59222.867634785514</v>
      </c>
      <c r="AG208" s="142">
        <f t="shared" si="1014"/>
        <v>46306.960440660994</v>
      </c>
      <c r="AH208" s="142">
        <f t="shared" si="1014"/>
        <v>33095.476548155566</v>
      </c>
      <c r="AI208" s="142">
        <f t="shared" si="1014"/>
        <v>95789.517609747956</v>
      </c>
      <c r="AJ208" s="142">
        <f>X208+Y208+Z208+AA208+AB208+AC208+AD208+AE208+AF208+AG208+AH208+AI208</f>
        <v>1155354.5651811052</v>
      </c>
      <c r="AK208" s="142">
        <f t="shared" ref="AK208:AV208" si="1015">AK209</f>
        <v>29548.489400767819</v>
      </c>
      <c r="AL208" s="142">
        <f t="shared" si="1015"/>
        <v>26961.27524620264</v>
      </c>
      <c r="AM208" s="142">
        <f t="shared" si="1015"/>
        <v>30483.224837255886</v>
      </c>
      <c r="AN208" s="142">
        <f t="shared" si="1015"/>
        <v>22579.702887664833</v>
      </c>
      <c r="AO208" s="142">
        <f t="shared" si="1015"/>
        <v>25567.517943582039</v>
      </c>
      <c r="AP208" s="142">
        <f t="shared" si="1015"/>
        <v>29702.887664830581</v>
      </c>
      <c r="AQ208" s="142">
        <f t="shared" si="1015"/>
        <v>20580.871306960442</v>
      </c>
      <c r="AR208" s="142">
        <f t="shared" si="1015"/>
        <v>1312343.5152729093</v>
      </c>
      <c r="AS208" s="142">
        <f t="shared" si="1015"/>
        <v>150546.65331330331</v>
      </c>
      <c r="AT208" s="142">
        <f t="shared" si="1015"/>
        <v>72738.274077783339</v>
      </c>
      <c r="AU208" s="142">
        <f t="shared" si="1015"/>
        <v>65151.894508429308</v>
      </c>
      <c r="AV208" s="142">
        <f t="shared" si="1015"/>
        <v>78968.452679018519</v>
      </c>
      <c r="AW208" s="142">
        <f>AK208+AL208+AM208+AN208+AO208+AP208+AQ208+AR208+AS208+AT208+AU208+AV208</f>
        <v>1865172.759138708</v>
      </c>
      <c r="AX208" s="142">
        <f t="shared" ref="AX208:BC208" si="1016">AX209</f>
        <v>106572.35853780672</v>
      </c>
      <c r="AY208" s="142">
        <f t="shared" si="1016"/>
        <v>22638.123852445337</v>
      </c>
      <c r="AZ208" s="142">
        <f t="shared" si="1016"/>
        <v>36517.275913870813</v>
      </c>
      <c r="BA208" s="142">
        <f t="shared" si="1016"/>
        <v>32607.24419963278</v>
      </c>
      <c r="BB208" s="142">
        <f t="shared" si="1016"/>
        <v>28755.633450175264</v>
      </c>
      <c r="BC208" s="142">
        <f t="shared" si="1016"/>
        <v>1078096.3111333668</v>
      </c>
      <c r="BD208" s="142">
        <f t="shared" ref="BD208:BI208" si="1017">BD209</f>
        <v>79627.774995827087</v>
      </c>
      <c r="BE208" s="142">
        <f t="shared" si="1017"/>
        <v>20230.345518277416</v>
      </c>
      <c r="BF208" s="142">
        <f t="shared" si="1017"/>
        <v>140189.45084293108</v>
      </c>
      <c r="BG208" s="142">
        <f>BG209</f>
        <v>85632.615590051748</v>
      </c>
      <c r="BH208" s="142">
        <f>BH209</f>
        <v>62698.213987648145</v>
      </c>
      <c r="BI208" s="142">
        <f t="shared" si="1017"/>
        <v>346912.03471874481</v>
      </c>
      <c r="BJ208" s="142">
        <f>AX208+AY208+AZ208+BA208+BB208+BC208+BD208+BE208+BF208+BG208+BH208+BI208</f>
        <v>2040477.3827407784</v>
      </c>
      <c r="BK208" s="142">
        <f>BK209</f>
        <v>71010.682690702728</v>
      </c>
      <c r="BL208" s="142">
        <f>BL209</f>
        <v>35261.225171089965</v>
      </c>
      <c r="BM208" s="142">
        <f t="shared" ref="BM208:BV208" si="1018">BM209</f>
        <v>51543.982640627612</v>
      </c>
      <c r="BN208" s="142">
        <f t="shared" si="1018"/>
        <v>36208.479385745282</v>
      </c>
      <c r="BO208" s="142">
        <f t="shared" si="1018"/>
        <v>37481.221832749128</v>
      </c>
      <c r="BP208" s="142">
        <f t="shared" si="1018"/>
        <v>74745.451510599232</v>
      </c>
      <c r="BQ208" s="142">
        <f t="shared" si="1018"/>
        <v>1597108.1622433651</v>
      </c>
      <c r="BR208" s="142">
        <f t="shared" si="1018"/>
        <v>40164.413286596566</v>
      </c>
      <c r="BS208" s="142">
        <f t="shared" si="1018"/>
        <v>51631.614087798371</v>
      </c>
      <c r="BT208" s="142">
        <f t="shared" si="1018"/>
        <v>54556.835252879326</v>
      </c>
      <c r="BU208" s="142">
        <f t="shared" si="1018"/>
        <v>65652.645635119363</v>
      </c>
      <c r="BV208" s="142">
        <f t="shared" si="1018"/>
        <v>61930.395593390087</v>
      </c>
      <c r="BW208" s="142">
        <f>BK208+BL208+BM208+BN208+BO208+BP208+BQ208+BR208+BS208+BT208+BU208+BV208</f>
        <v>2177295.1093306625</v>
      </c>
      <c r="BX208" s="142">
        <f t="shared" ref="BX208:CC208" si="1019">BX209</f>
        <v>42714.071106659991</v>
      </c>
      <c r="BY208" s="142">
        <f t="shared" si="1019"/>
        <v>34777.165748622938</v>
      </c>
      <c r="BZ208" s="142">
        <f t="shared" si="1019"/>
        <v>39446.670005007509</v>
      </c>
      <c r="CA208" s="142">
        <f t="shared" si="1019"/>
        <v>51172.592221665836</v>
      </c>
      <c r="CB208" s="142">
        <f t="shared" si="1019"/>
        <v>27270.071774328164</v>
      </c>
      <c r="CC208" s="142">
        <f t="shared" si="1019"/>
        <v>34326.489734601906</v>
      </c>
      <c r="CD208" s="142">
        <f t="shared" ref="CD208:CI208" si="1020">CD209</f>
        <v>1283195.6267734936</v>
      </c>
      <c r="CE208" s="142">
        <f t="shared" si="1020"/>
        <v>100237.85678517776</v>
      </c>
      <c r="CF208" s="142">
        <f t="shared" si="1020"/>
        <v>31751.794358203973</v>
      </c>
      <c r="CG208" s="142">
        <f t="shared" si="1020"/>
        <v>50792.855950592559</v>
      </c>
      <c r="CH208" s="142">
        <f t="shared" si="1020"/>
        <v>368081.28859956603</v>
      </c>
      <c r="CI208" s="142">
        <f t="shared" si="1020"/>
        <v>73706.392922717409</v>
      </c>
      <c r="CJ208" s="142">
        <f>BX208+BY208+BZ208+CA208+CB208+CC208+CD208+CE208+CF208+CG208+CH208+CI208</f>
        <v>2137472.8759806375</v>
      </c>
      <c r="CK208" s="142">
        <f t="shared" ref="CK208:CV208" si="1021">CK209</f>
        <v>39004.33984309798</v>
      </c>
      <c r="CL208" s="142">
        <f t="shared" si="1021"/>
        <v>34660.32381906193</v>
      </c>
      <c r="CM208" s="142">
        <f t="shared" si="1021"/>
        <v>38336.671674177938</v>
      </c>
      <c r="CN208" s="142">
        <f t="shared" si="1021"/>
        <v>35394.758804873978</v>
      </c>
      <c r="CO208" s="142">
        <f t="shared" si="1021"/>
        <v>44074.445000834588</v>
      </c>
      <c r="CP208" s="142">
        <f t="shared" si="1021"/>
        <v>28129.694541812722</v>
      </c>
      <c r="CQ208" s="142">
        <f t="shared" si="1021"/>
        <v>43965.948923385076</v>
      </c>
      <c r="CR208" s="142">
        <f t="shared" si="1021"/>
        <v>750901.35202804208</v>
      </c>
      <c r="CS208" s="142">
        <f t="shared" si="1021"/>
        <v>658746.45301285258</v>
      </c>
      <c r="CT208" s="142">
        <f t="shared" si="1021"/>
        <v>63182.27341011518</v>
      </c>
      <c r="CU208" s="142">
        <f t="shared" si="1021"/>
        <v>815615.08930061769</v>
      </c>
      <c r="CV208" s="142">
        <f t="shared" si="1021"/>
        <v>157056.41796027377</v>
      </c>
      <c r="CW208" s="142">
        <f>CK208+CL208+CM208+CN208+CO208+CP208+CQ208+CR208+CS208+CT208+CU208+CV208</f>
        <v>2709067.7683191453</v>
      </c>
      <c r="CX208" s="142">
        <f t="shared" ref="CX208:DI208" si="1022">CX209</f>
        <v>45451.510599232184</v>
      </c>
      <c r="CY208" s="142">
        <f t="shared" si="1022"/>
        <v>42171.590719412459</v>
      </c>
      <c r="CZ208" s="142">
        <f t="shared" si="1022"/>
        <v>46661.659155399771</v>
      </c>
      <c r="DA208" s="142">
        <f t="shared" si="1022"/>
        <v>40076.781839425807</v>
      </c>
      <c r="DB208" s="142">
        <f t="shared" si="1022"/>
        <v>31401.268569520951</v>
      </c>
      <c r="DC208" s="142">
        <f t="shared" si="1022"/>
        <v>35002.503755633457</v>
      </c>
      <c r="DD208" s="142">
        <f t="shared" si="1022"/>
        <v>40928.058754798869</v>
      </c>
      <c r="DE208" s="142">
        <f t="shared" si="1022"/>
        <v>18957.603071273577</v>
      </c>
      <c r="DF208" s="142">
        <f t="shared" si="1022"/>
        <v>31397.0956434652</v>
      </c>
      <c r="DG208" s="142">
        <f t="shared" si="1022"/>
        <v>49432.482056417961</v>
      </c>
      <c r="DH208" s="142">
        <f t="shared" si="1022"/>
        <v>63069.60440660992</v>
      </c>
      <c r="DI208" s="142">
        <f t="shared" si="1022"/>
        <v>544379.06860290433</v>
      </c>
      <c r="DJ208" s="142">
        <f>CX208+CY208+CZ208+DA208+DB208+DC208+DD208+DE208+DF208+DG208+DH208+DI208</f>
        <v>988929.22717409441</v>
      </c>
      <c r="DK208" s="142">
        <f t="shared" ref="DK208:DV208" si="1023">DK209</f>
        <v>46861.959606075783</v>
      </c>
      <c r="DL208" s="142">
        <f t="shared" si="1023"/>
        <v>30136.871974628611</v>
      </c>
      <c r="DM208" s="142">
        <f t="shared" si="1023"/>
        <v>53826.573193123018</v>
      </c>
      <c r="DN208" s="142">
        <f t="shared" si="1023"/>
        <v>39997.49624436655</v>
      </c>
      <c r="DO208" s="142">
        <f t="shared" si="1023"/>
        <v>33592.054748789858</v>
      </c>
      <c r="DP208" s="142">
        <f t="shared" si="1023"/>
        <v>50358.871640794525</v>
      </c>
      <c r="DQ208" s="142">
        <f t="shared" si="1023"/>
        <v>30975.63011183442</v>
      </c>
      <c r="DR208" s="142">
        <f t="shared" si="1023"/>
        <v>27574.695376397933</v>
      </c>
      <c r="DS208" s="142">
        <f t="shared" si="1023"/>
        <v>40068.435987314311</v>
      </c>
      <c r="DT208" s="142">
        <f t="shared" si="1023"/>
        <v>89250.542480387259</v>
      </c>
      <c r="DU208" s="142">
        <f t="shared" si="1023"/>
        <v>78592.889334000996</v>
      </c>
      <c r="DV208" s="142">
        <f t="shared" si="1023"/>
        <v>63349.190452345189</v>
      </c>
      <c r="DW208" s="142">
        <f>DK208+DL208+DM208+DN208+DO208+DP208+DQ208+DR208+DS208+DT208+DU208+DV208</f>
        <v>584585.21115005843</v>
      </c>
      <c r="DX208" s="142">
        <f t="shared" ref="DX208:GI208" si="1024">DX209</f>
        <v>50941</v>
      </c>
      <c r="DY208" s="142">
        <f t="shared" si="1024"/>
        <v>39727</v>
      </c>
      <c r="DZ208" s="142">
        <f t="shared" si="1024"/>
        <v>51993.75</v>
      </c>
      <c r="EA208" s="142">
        <f t="shared" si="1024"/>
        <v>65834.649999999994</v>
      </c>
      <c r="EB208" s="142">
        <f t="shared" si="1024"/>
        <v>51429</v>
      </c>
      <c r="EC208" s="142">
        <f t="shared" si="1024"/>
        <v>50588.89</v>
      </c>
      <c r="ED208" s="142">
        <f t="shared" si="1024"/>
        <v>51163.98</v>
      </c>
      <c r="EE208" s="142">
        <f t="shared" si="1024"/>
        <v>48028.73</v>
      </c>
      <c r="EF208" s="142">
        <f t="shared" si="1024"/>
        <v>47197.7</v>
      </c>
      <c r="EG208" s="142">
        <f t="shared" si="1024"/>
        <v>77746.86</v>
      </c>
      <c r="EH208" s="142">
        <f t="shared" si="1024"/>
        <v>80137.78</v>
      </c>
      <c r="EI208" s="142">
        <f t="shared" si="1024"/>
        <v>66130</v>
      </c>
      <c r="EJ208" s="142">
        <f>DX208+DY208+DZ208+EA208+EB208+EC208+ED208+EE208+EF208+EG208+EH208+EI208</f>
        <v>680919.34</v>
      </c>
      <c r="EK208" s="142">
        <f t="shared" si="1024"/>
        <v>61219.86</v>
      </c>
      <c r="EL208" s="142">
        <f t="shared" si="1024"/>
        <v>61346</v>
      </c>
      <c r="EM208" s="142">
        <f t="shared" si="1024"/>
        <v>70353</v>
      </c>
      <c r="EN208" s="142">
        <f t="shared" si="1024"/>
        <v>68852</v>
      </c>
      <c r="EO208" s="142">
        <f t="shared" si="1024"/>
        <v>46048</v>
      </c>
      <c r="EP208" s="142">
        <f t="shared" si="1024"/>
        <v>55162</v>
      </c>
      <c r="EQ208" s="142">
        <f t="shared" si="1024"/>
        <v>59344</v>
      </c>
      <c r="ER208" s="142">
        <f t="shared" si="1024"/>
        <v>35942.36</v>
      </c>
      <c r="ES208" s="142">
        <f t="shared" si="1024"/>
        <v>55781</v>
      </c>
      <c r="ET208" s="142">
        <f t="shared" si="1024"/>
        <v>96806</v>
      </c>
      <c r="EU208" s="142">
        <f t="shared" si="1024"/>
        <v>62613</v>
      </c>
      <c r="EV208" s="142">
        <f t="shared" si="1024"/>
        <v>64401</v>
      </c>
      <c r="EW208" s="142">
        <f>EK208+EL208+EM208+EN208+EO208+EP208+EQ208+ER208+ES208+ET208+EU208+EV208</f>
        <v>737868.22</v>
      </c>
      <c r="EX208" s="142">
        <f t="shared" si="1024"/>
        <v>54377</v>
      </c>
      <c r="EY208" s="142">
        <f t="shared" si="1024"/>
        <v>47594</v>
      </c>
      <c r="EZ208" s="142">
        <f t="shared" si="1024"/>
        <v>67820</v>
      </c>
      <c r="FA208" s="142">
        <f t="shared" si="1024"/>
        <v>67783</v>
      </c>
      <c r="FB208" s="142">
        <f t="shared" si="1024"/>
        <v>44770</v>
      </c>
      <c r="FC208" s="142">
        <f t="shared" si="1024"/>
        <v>58927</v>
      </c>
      <c r="FD208" s="142">
        <f t="shared" si="1024"/>
        <v>43500</v>
      </c>
      <c r="FE208" s="142">
        <f t="shared" si="1024"/>
        <v>36669</v>
      </c>
      <c r="FF208" s="142">
        <f t="shared" si="1024"/>
        <v>34428</v>
      </c>
      <c r="FG208" s="142">
        <f t="shared" si="1024"/>
        <v>86585.98</v>
      </c>
      <c r="FH208" s="142">
        <f t="shared" si="1024"/>
        <v>110639</v>
      </c>
      <c r="FI208" s="142">
        <f t="shared" si="1024"/>
        <v>99247</v>
      </c>
      <c r="FJ208" s="142">
        <f>EX208+EY208+EZ208+FA208+FB208+FC208+FD208+FE208+FF208+FG208+FH208+FI208</f>
        <v>752339.98</v>
      </c>
      <c r="FK208" s="142">
        <f t="shared" si="1024"/>
        <v>50474.13</v>
      </c>
      <c r="FL208" s="142">
        <f t="shared" si="1024"/>
        <v>61533.57</v>
      </c>
      <c r="FM208" s="142">
        <f t="shared" si="1024"/>
        <v>100836</v>
      </c>
      <c r="FN208" s="142">
        <f t="shared" si="1024"/>
        <v>69389</v>
      </c>
      <c r="FO208" s="142">
        <f t="shared" si="1024"/>
        <v>33885</v>
      </c>
      <c r="FP208" s="142">
        <f t="shared" si="1024"/>
        <v>42230</v>
      </c>
      <c r="FQ208" s="142">
        <f t="shared" si="1024"/>
        <v>51909</v>
      </c>
      <c r="FR208" s="142">
        <f t="shared" si="1024"/>
        <v>30621</v>
      </c>
      <c r="FS208" s="142">
        <f t="shared" si="1024"/>
        <v>55496</v>
      </c>
      <c r="FT208" s="142">
        <f t="shared" si="1024"/>
        <v>95349</v>
      </c>
      <c r="FU208" s="142">
        <f t="shared" si="1024"/>
        <v>84531</v>
      </c>
      <c r="FV208" s="142">
        <f t="shared" si="1024"/>
        <v>88713</v>
      </c>
      <c r="FW208" s="142">
        <f>FK208+FL208+FM208+FN208+FO208+FP208+FQ208+FR208+FS208+FT208+FU208+FV208</f>
        <v>764966.7</v>
      </c>
      <c r="FX208" s="142">
        <f t="shared" si="1024"/>
        <v>49997</v>
      </c>
      <c r="FY208" s="142">
        <f t="shared" si="1024"/>
        <v>66521</v>
      </c>
      <c r="FZ208" s="142">
        <f t="shared" si="1024"/>
        <v>57831</v>
      </c>
      <c r="GA208" s="142">
        <f t="shared" si="1024"/>
        <v>52099</v>
      </c>
      <c r="GB208" s="142">
        <f t="shared" si="1024"/>
        <v>52171</v>
      </c>
      <c r="GC208" s="142">
        <f t="shared" si="1024"/>
        <v>53428</v>
      </c>
      <c r="GD208" s="142">
        <f t="shared" si="1024"/>
        <v>61035</v>
      </c>
      <c r="GE208" s="142">
        <f t="shared" si="1024"/>
        <v>42220</v>
      </c>
      <c r="GF208" s="142">
        <f t="shared" si="1024"/>
        <v>59767</v>
      </c>
      <c r="GG208" s="142">
        <f t="shared" si="1024"/>
        <v>100370</v>
      </c>
      <c r="GH208" s="142">
        <f t="shared" si="1024"/>
        <v>100213.75999999999</v>
      </c>
      <c r="GI208" s="142">
        <f t="shared" si="1024"/>
        <v>95152.49</v>
      </c>
      <c r="GJ208" s="142">
        <f>FY208+FZ208+GA208+GB208+GC208+GD208+GE208+GF208+GH208+GG208+GI208+FX208</f>
        <v>790805.25</v>
      </c>
      <c r="GK208" s="142">
        <f t="shared" ref="GK208:IX208" si="1025">GK209</f>
        <v>75610.41</v>
      </c>
      <c r="GL208" s="142">
        <f t="shared" si="1025"/>
        <v>69815.11</v>
      </c>
      <c r="GM208" s="142">
        <f t="shared" si="1025"/>
        <v>85700.94</v>
      </c>
      <c r="GN208" s="142">
        <f t="shared" si="1025"/>
        <v>57912.84</v>
      </c>
      <c r="GO208" s="142">
        <f t="shared" si="1025"/>
        <v>51067.24</v>
      </c>
      <c r="GP208" s="142">
        <f t="shared" si="1025"/>
        <v>50022.39</v>
      </c>
      <c r="GQ208" s="142">
        <f t="shared" si="1025"/>
        <v>50231.12</v>
      </c>
      <c r="GR208" s="142">
        <f t="shared" si="1025"/>
        <v>60577.83</v>
      </c>
      <c r="GS208" s="142">
        <f t="shared" si="1025"/>
        <v>64337.75</v>
      </c>
      <c r="GT208" s="142">
        <f t="shared" si="1025"/>
        <v>102844.06</v>
      </c>
      <c r="GU208" s="142">
        <f t="shared" si="1025"/>
        <v>107623.56</v>
      </c>
      <c r="GV208" s="142">
        <f t="shared" si="1025"/>
        <v>99716.01</v>
      </c>
      <c r="GW208" s="142">
        <f>GK208+GL208+GM208+GN208+GO208+GP208+GQ208+GR208+GS208+GT208+GU208+GV208</f>
        <v>875459.26000000024</v>
      </c>
      <c r="GX208" s="142">
        <f t="shared" si="1025"/>
        <v>56871.41</v>
      </c>
      <c r="GY208" s="142">
        <f t="shared" si="1025"/>
        <v>54378.04</v>
      </c>
      <c r="GZ208" s="142">
        <f t="shared" si="1025"/>
        <v>43182.15</v>
      </c>
      <c r="HA208" s="142">
        <f t="shared" si="1025"/>
        <v>59717.59</v>
      </c>
      <c r="HB208" s="142">
        <f t="shared" si="1025"/>
        <v>46405.59</v>
      </c>
      <c r="HC208" s="142">
        <f t="shared" si="1025"/>
        <v>41138.68</v>
      </c>
      <c r="HD208" s="142">
        <f t="shared" si="1025"/>
        <v>40522.71</v>
      </c>
      <c r="HE208" s="142">
        <f t="shared" si="1025"/>
        <v>48986.59</v>
      </c>
      <c r="HF208" s="142">
        <f t="shared" si="1025"/>
        <v>60353.599999999999</v>
      </c>
      <c r="HG208" s="142">
        <f t="shared" si="1025"/>
        <v>110138.66</v>
      </c>
      <c r="HH208" s="142">
        <f t="shared" si="1025"/>
        <v>93638.01</v>
      </c>
      <c r="HI208" s="142">
        <f t="shared" si="1025"/>
        <v>84816.52</v>
      </c>
      <c r="HJ208" s="142">
        <f>GX208+GY208+GZ208+HA208+HB208+HC208+HD208+HE208+HF208+HG208+HH208+HI208</f>
        <v>740149.55</v>
      </c>
      <c r="HK208" s="142">
        <f t="shared" si="1025"/>
        <v>63999.97</v>
      </c>
      <c r="HL208" s="142">
        <f t="shared" si="1025"/>
        <v>56703.039999999994</v>
      </c>
      <c r="HM208" s="142">
        <f t="shared" si="1025"/>
        <v>45664.729999999996</v>
      </c>
      <c r="HN208" s="142">
        <f t="shared" si="1025"/>
        <v>44622.320000000007</v>
      </c>
      <c r="HO208" s="142">
        <f t="shared" si="1025"/>
        <v>28835.540000000008</v>
      </c>
      <c r="HP208" s="142">
        <f t="shared" si="1025"/>
        <v>38012.069999999978</v>
      </c>
      <c r="HQ208" s="142">
        <f t="shared" si="1025"/>
        <v>41964.650000000023</v>
      </c>
      <c r="HR208" s="142">
        <f t="shared" si="1025"/>
        <v>57425.42</v>
      </c>
      <c r="HS208" s="142">
        <f t="shared" si="1025"/>
        <v>52550.34</v>
      </c>
      <c r="HT208" s="142">
        <f t="shared" si="1025"/>
        <v>101321.2</v>
      </c>
      <c r="HU208" s="142">
        <f t="shared" si="1025"/>
        <v>69697.34</v>
      </c>
      <c r="HV208" s="142">
        <f t="shared" si="1025"/>
        <v>86927.24</v>
      </c>
      <c r="HW208" s="142">
        <f>HK208+HL208+HM208+HN208+HO208+HP208+HQ208+HR208+HS208+HT208+HU208+HV208</f>
        <v>687723.85999999987</v>
      </c>
      <c r="HX208" s="142">
        <f t="shared" si="1025"/>
        <v>80623.88</v>
      </c>
      <c r="HY208" s="142">
        <f t="shared" si="1025"/>
        <v>44973.82</v>
      </c>
      <c r="HZ208" s="142">
        <f t="shared" si="1025"/>
        <v>51884.69</v>
      </c>
      <c r="IA208" s="142">
        <f t="shared" si="1025"/>
        <v>52701.51</v>
      </c>
      <c r="IB208" s="142">
        <f t="shared" si="1025"/>
        <v>39044.22</v>
      </c>
      <c r="IC208" s="142">
        <f t="shared" si="1025"/>
        <v>50460.17</v>
      </c>
      <c r="ID208" s="142">
        <f t="shared" si="1025"/>
        <v>39658.720000000001</v>
      </c>
      <c r="IE208" s="142">
        <f t="shared" si="1025"/>
        <v>49018.66</v>
      </c>
      <c r="IF208" s="142">
        <f t="shared" si="1025"/>
        <v>38486.22</v>
      </c>
      <c r="IG208" s="142">
        <f t="shared" si="1025"/>
        <v>124934.14</v>
      </c>
      <c r="IH208" s="142">
        <f t="shared" si="1025"/>
        <v>89419.78</v>
      </c>
      <c r="II208" s="142">
        <f t="shared" si="1025"/>
        <v>84119.09</v>
      </c>
      <c r="IJ208" s="142">
        <f>HX208+HY208+HZ208+IA208+IB208+IC208+ID208+IE208+IF208+IG208+IH208+II208</f>
        <v>745324.9</v>
      </c>
      <c r="IK208" s="142">
        <f t="shared" si="1025"/>
        <v>51410.47</v>
      </c>
      <c r="IL208" s="142">
        <f t="shared" si="1025"/>
        <v>54251.29</v>
      </c>
      <c r="IM208" s="142">
        <f t="shared" si="1025"/>
        <v>61103.56</v>
      </c>
      <c r="IN208" s="142">
        <f t="shared" si="1025"/>
        <v>62094.93</v>
      </c>
      <c r="IO208" s="142">
        <f t="shared" si="1025"/>
        <v>29221.1</v>
      </c>
      <c r="IP208" s="142">
        <f t="shared" si="1025"/>
        <v>54094.85</v>
      </c>
      <c r="IQ208" s="142">
        <f t="shared" si="1025"/>
        <v>23734.41</v>
      </c>
      <c r="IR208" s="142">
        <f t="shared" si="1025"/>
        <v>52992.63</v>
      </c>
      <c r="IS208" s="142">
        <f t="shared" si="1025"/>
        <v>35389.86</v>
      </c>
      <c r="IT208" s="142">
        <f t="shared" si="1025"/>
        <v>108291.86</v>
      </c>
      <c r="IU208" s="142">
        <f t="shared" si="1025"/>
        <v>74913.600000000006</v>
      </c>
      <c r="IV208" s="142">
        <f t="shared" si="1025"/>
        <v>69360.38</v>
      </c>
      <c r="IW208" s="142">
        <f>IK208+IL208+IM208+IN208+IO208+IP208+IQ208+IR208+IS208+IT208+IU208+IV208</f>
        <v>676858.94</v>
      </c>
      <c r="IX208" s="142">
        <f t="shared" si="1025"/>
        <v>34858.449999999997</v>
      </c>
      <c r="IY208" s="142">
        <f t="shared" ref="IY208:JI208" si="1026">IY209</f>
        <v>41082.410000000003</v>
      </c>
      <c r="IZ208" s="142">
        <f t="shared" si="1026"/>
        <v>36226.39</v>
      </c>
      <c r="JA208" s="142">
        <f t="shared" si="1026"/>
        <v>73400.7</v>
      </c>
      <c r="JB208" s="142">
        <f t="shared" si="1026"/>
        <v>43061.09</v>
      </c>
      <c r="JC208" s="142">
        <f t="shared" si="1026"/>
        <v>54394.1</v>
      </c>
      <c r="JD208" s="142">
        <f t="shared" si="1026"/>
        <v>24667.77</v>
      </c>
      <c r="JE208" s="142">
        <f t="shared" si="1026"/>
        <v>31761.25</v>
      </c>
      <c r="JF208" s="142">
        <f t="shared" si="1026"/>
        <v>44566.95</v>
      </c>
      <c r="JG208" s="142">
        <f t="shared" si="1026"/>
        <v>84981.25</v>
      </c>
      <c r="JH208" s="142">
        <f t="shared" si="1026"/>
        <v>61356.18</v>
      </c>
      <c r="JI208" s="142">
        <f t="shared" si="1026"/>
        <v>54286.23</v>
      </c>
      <c r="JJ208" s="142">
        <f>IX208+IY208+IZ208+JA208+JB208+JC208+JD208+JE208+JF208+JG208+JH208+JI208</f>
        <v>584642.77</v>
      </c>
      <c r="JK208" s="142">
        <f t="shared" ref="JK208:LX208" si="1027">JK209</f>
        <v>53138.15</v>
      </c>
      <c r="JL208" s="142">
        <f t="shared" si="1027"/>
        <v>55778.59</v>
      </c>
      <c r="JM208" s="142">
        <f t="shared" si="1027"/>
        <v>26612.37</v>
      </c>
      <c r="JN208" s="142">
        <f t="shared" si="1027"/>
        <v>34498.33</v>
      </c>
      <c r="JO208" s="142">
        <f t="shared" si="1027"/>
        <v>37611.199999999997</v>
      </c>
      <c r="JP208" s="142">
        <f t="shared" si="1027"/>
        <v>32610.14</v>
      </c>
      <c r="JQ208" s="142">
        <f t="shared" si="1027"/>
        <v>32491.200000000001</v>
      </c>
      <c r="JR208" s="142">
        <f t="shared" si="1027"/>
        <v>59197</v>
      </c>
      <c r="JS208" s="142">
        <f t="shared" si="1027"/>
        <v>30075.8</v>
      </c>
      <c r="JT208" s="142">
        <f t="shared" si="1027"/>
        <v>73903.350000000006</v>
      </c>
      <c r="JU208" s="142">
        <f t="shared" si="1027"/>
        <v>81273.25</v>
      </c>
      <c r="JV208" s="142">
        <f t="shared" si="1027"/>
        <v>62844.6</v>
      </c>
      <c r="JW208" s="142">
        <f>JK208+JL208+JM208+JN208+JO208+JP208+JQ208+JR208+JS208+JT208+JU208+JV208</f>
        <v>580033.98</v>
      </c>
      <c r="JX208" s="142">
        <f t="shared" si="1027"/>
        <v>51073.3</v>
      </c>
      <c r="JY208" s="142">
        <f t="shared" si="1027"/>
        <v>35506.21</v>
      </c>
      <c r="JZ208" s="142">
        <f t="shared" si="1027"/>
        <v>73860.72</v>
      </c>
      <c r="KA208" s="142">
        <f t="shared" si="1027"/>
        <v>48785.99</v>
      </c>
      <c r="KB208" s="142">
        <f t="shared" si="1027"/>
        <v>28438.71</v>
      </c>
      <c r="KC208" s="142">
        <f t="shared" si="1027"/>
        <v>77657.820000000007</v>
      </c>
      <c r="KD208" s="142">
        <f t="shared" si="1027"/>
        <v>60306.92</v>
      </c>
      <c r="KE208" s="142">
        <f t="shared" si="1027"/>
        <v>68972.570000000007</v>
      </c>
      <c r="KF208" s="142">
        <f t="shared" si="1027"/>
        <v>77279.179999999993</v>
      </c>
      <c r="KG208" s="142">
        <f t="shared" si="1027"/>
        <v>72628.88</v>
      </c>
      <c r="KH208" s="142">
        <f t="shared" si="1027"/>
        <v>70345.460000000006</v>
      </c>
      <c r="KI208" s="142">
        <f t="shared" si="1027"/>
        <v>71252.81</v>
      </c>
      <c r="KJ208" s="142">
        <f>JX208+JY208+JZ208+KA208+KB208+KC208+KD208+KE208+KF208+KG208+KH208+KI208</f>
        <v>736108.57000000007</v>
      </c>
      <c r="KK208" s="142">
        <f t="shared" si="1027"/>
        <v>43078.03</v>
      </c>
      <c r="KL208" s="142">
        <f t="shared" si="1027"/>
        <v>49077.35</v>
      </c>
      <c r="KM208" s="142">
        <f t="shared" si="1027"/>
        <v>77428.33</v>
      </c>
      <c r="KN208" s="142">
        <f t="shared" si="1027"/>
        <v>45337.68</v>
      </c>
      <c r="KO208" s="142">
        <f t="shared" si="1027"/>
        <v>18776.89</v>
      </c>
      <c r="KP208" s="142">
        <f t="shared" si="1027"/>
        <v>46901.22</v>
      </c>
      <c r="KQ208" s="142">
        <f t="shared" si="1027"/>
        <v>86262.75</v>
      </c>
      <c r="KR208" s="142">
        <f t="shared" si="1027"/>
        <v>42468.97</v>
      </c>
      <c r="KS208" s="142">
        <f t="shared" si="1027"/>
        <v>84869.68</v>
      </c>
      <c r="KT208" s="142">
        <f t="shared" si="1027"/>
        <v>89140.53</v>
      </c>
      <c r="KU208" s="142">
        <f t="shared" si="1027"/>
        <v>129517.38</v>
      </c>
      <c r="KV208" s="142">
        <f t="shared" si="1027"/>
        <v>92693.3</v>
      </c>
      <c r="KW208" s="142">
        <f>KK208+KL208+KM208+KN208+KO208+KP208+KQ208+KR208+KS208+KT208+KU208+KV208</f>
        <v>805552.11</v>
      </c>
      <c r="KX208" s="142">
        <f t="shared" si="1027"/>
        <v>38321.800000000003</v>
      </c>
      <c r="KY208" s="142">
        <f t="shared" si="1027"/>
        <v>32623.64</v>
      </c>
      <c r="KZ208" s="142">
        <f t="shared" si="1027"/>
        <v>29851.439999999999</v>
      </c>
      <c r="LA208" s="142">
        <f t="shared" si="1027"/>
        <v>51474.95</v>
      </c>
      <c r="LB208" s="142">
        <f t="shared" si="1027"/>
        <v>16820.02</v>
      </c>
      <c r="LC208" s="142">
        <f t="shared" si="1027"/>
        <v>44162.49</v>
      </c>
      <c r="LD208" s="142">
        <f t="shared" si="1027"/>
        <v>54596.29</v>
      </c>
      <c r="LE208" s="142">
        <f t="shared" si="1027"/>
        <v>45021.38</v>
      </c>
      <c r="LF208" s="142">
        <f t="shared" si="1027"/>
        <v>89424.3</v>
      </c>
      <c r="LG208" s="142">
        <f t="shared" si="1027"/>
        <v>79888.95</v>
      </c>
      <c r="LH208" s="142">
        <f t="shared" si="1027"/>
        <v>91196.56</v>
      </c>
      <c r="LI208" s="142">
        <f t="shared" si="1027"/>
        <v>156224.49</v>
      </c>
      <c r="LJ208" s="142">
        <f>KX208+KY208+KZ208+LA208+LB208+LC208+LD208+LE208+LF208+LG208+LH208+LI208</f>
        <v>729606.31</v>
      </c>
      <c r="LK208" s="142">
        <f t="shared" si="1027"/>
        <v>37275.53</v>
      </c>
      <c r="LL208" s="142">
        <f t="shared" si="1027"/>
        <v>82137.75</v>
      </c>
      <c r="LM208" s="142">
        <f t="shared" si="1027"/>
        <v>44780.65</v>
      </c>
      <c r="LN208" s="142">
        <f t="shared" si="1027"/>
        <v>83587.14</v>
      </c>
      <c r="LO208" s="142">
        <f t="shared" si="1027"/>
        <v>26186.42</v>
      </c>
      <c r="LP208" s="142">
        <f t="shared" si="1027"/>
        <v>37532.92</v>
      </c>
      <c r="LQ208" s="142">
        <f t="shared" si="1027"/>
        <v>55749.99</v>
      </c>
      <c r="LR208" s="142">
        <f t="shared" si="1027"/>
        <v>26473.34</v>
      </c>
      <c r="LS208" s="142">
        <f t="shared" si="1027"/>
        <v>134548.97</v>
      </c>
      <c r="LT208" s="142">
        <f t="shared" si="1027"/>
        <v>112417.92</v>
      </c>
      <c r="LU208" s="142">
        <f t="shared" si="1027"/>
        <v>67628.7</v>
      </c>
      <c r="LV208" s="142">
        <f t="shared" si="1027"/>
        <v>347680.69</v>
      </c>
      <c r="LW208" s="142">
        <f>LK208+LL208+LM208+LN208+LO208+LP208+LQ208+LR208+LS208+LT208+LU208+LV208</f>
        <v>1056000.02</v>
      </c>
      <c r="LX208" s="142">
        <f t="shared" si="1027"/>
        <v>136400.07999999999</v>
      </c>
      <c r="LY208" s="142">
        <f t="shared" ref="LY208:MI208" si="1028">LY209</f>
        <v>37715.040000000001</v>
      </c>
      <c r="LZ208" s="142">
        <f t="shared" si="1028"/>
        <v>0</v>
      </c>
      <c r="MA208" s="142">
        <f t="shared" si="1028"/>
        <v>0</v>
      </c>
      <c r="MB208" s="142">
        <f t="shared" si="1028"/>
        <v>0</v>
      </c>
      <c r="MC208" s="142">
        <f t="shared" si="1028"/>
        <v>0</v>
      </c>
      <c r="MD208" s="142">
        <f t="shared" si="1028"/>
        <v>0</v>
      </c>
      <c r="ME208" s="142">
        <f t="shared" si="1028"/>
        <v>0</v>
      </c>
      <c r="MF208" s="142">
        <f t="shared" si="1028"/>
        <v>0</v>
      </c>
      <c r="MG208" s="142">
        <f t="shared" si="1028"/>
        <v>0</v>
      </c>
      <c r="MH208" s="142">
        <f t="shared" si="1028"/>
        <v>0</v>
      </c>
      <c r="MI208" s="142">
        <f t="shared" si="1028"/>
        <v>0</v>
      </c>
      <c r="MJ208" s="142">
        <f>LX208+LY208+LZ208+MA208+MB208+MC208+MD208+ME208+MF208+MG208+MH208+MI208</f>
        <v>174115.12</v>
      </c>
    </row>
    <row r="209" spans="1:348" ht="15.75" x14ac:dyDescent="0.25">
      <c r="A209" s="50">
        <v>4120</v>
      </c>
      <c r="B209" s="51"/>
      <c r="C209" s="247" t="s">
        <v>350</v>
      </c>
      <c r="D209" s="207" t="s">
        <v>215</v>
      </c>
      <c r="E209" s="144">
        <v>363649.64112835925</v>
      </c>
      <c r="F209" s="144">
        <v>831893.67384409951</v>
      </c>
      <c r="G209" s="144">
        <v>1024386.5798698048</v>
      </c>
      <c r="H209" s="144">
        <v>875751.1266900351</v>
      </c>
      <c r="I209" s="144">
        <v>981376.23101318651</v>
      </c>
      <c r="J209" s="145">
        <v>981480.55416458019</v>
      </c>
      <c r="K209" s="145">
        <v>42943.582039726258</v>
      </c>
      <c r="L209" s="145">
        <v>25050.075112669005</v>
      </c>
      <c r="M209" s="145">
        <v>25342.179936571527</v>
      </c>
      <c r="N209" s="145">
        <v>21127.524620263732</v>
      </c>
      <c r="O209" s="145">
        <v>21148.389250542481</v>
      </c>
      <c r="P209" s="145">
        <v>26869.470872976133</v>
      </c>
      <c r="Q209" s="145">
        <v>689200.46736771823</v>
      </c>
      <c r="R209" s="145">
        <v>39129.52762477049</v>
      </c>
      <c r="S209" s="145">
        <v>28651.310298781507</v>
      </c>
      <c r="T209" s="145">
        <v>36220.99816391254</v>
      </c>
      <c r="U209" s="145">
        <v>43456.851944583548</v>
      </c>
      <c r="V209" s="145">
        <v>122479.55266232682</v>
      </c>
      <c r="W209" s="145">
        <f>K209+L209+M209+N209+O209+P209+Q209+R209+S209+T209+U209+V209</f>
        <v>1121619.9298948424</v>
      </c>
      <c r="X209" s="145">
        <v>22058.087130696043</v>
      </c>
      <c r="Y209" s="145">
        <v>20138.541145050913</v>
      </c>
      <c r="Z209" s="145">
        <v>31943.748956768486</v>
      </c>
      <c r="AA209" s="145">
        <v>21327.825070939747</v>
      </c>
      <c r="AB209" s="145">
        <v>31054.915706893677</v>
      </c>
      <c r="AC209" s="145">
        <v>37981.972959439161</v>
      </c>
      <c r="AD209" s="145">
        <v>716841.92956100823</v>
      </c>
      <c r="AE209" s="145">
        <v>39592.722416958772</v>
      </c>
      <c r="AF209" s="145">
        <v>59222.867634785514</v>
      </c>
      <c r="AG209" s="145">
        <v>46306.960440660994</v>
      </c>
      <c r="AH209" s="145">
        <v>33095.476548155566</v>
      </c>
      <c r="AI209" s="145">
        <v>95789.517609747956</v>
      </c>
      <c r="AJ209" s="145">
        <f>X209+Y209+Z209+AA209+AB209+AC209+AD209+AE209+AF209+AG209+AH209+AI209</f>
        <v>1155354.5651811052</v>
      </c>
      <c r="AK209" s="145">
        <v>29548.489400767819</v>
      </c>
      <c r="AL209" s="145">
        <v>26961.27524620264</v>
      </c>
      <c r="AM209" s="145">
        <v>30483.224837255886</v>
      </c>
      <c r="AN209" s="145">
        <v>22579.702887664833</v>
      </c>
      <c r="AO209" s="145">
        <v>25567.517943582039</v>
      </c>
      <c r="AP209" s="145">
        <v>29702.887664830581</v>
      </c>
      <c r="AQ209" s="145">
        <v>20580.871306960442</v>
      </c>
      <c r="AR209" s="145">
        <v>1312343.5152729093</v>
      </c>
      <c r="AS209" s="145">
        <v>150546.65331330331</v>
      </c>
      <c r="AT209" s="145">
        <v>72738.274077783339</v>
      </c>
      <c r="AU209" s="145">
        <v>65151.894508429308</v>
      </c>
      <c r="AV209" s="145">
        <v>78968.452679018519</v>
      </c>
      <c r="AW209" s="145">
        <f>AK209+AL209+AM209+AN209+AO209+AP209+AQ209+AR209+AS209+AT209+AU209+AV209</f>
        <v>1865172.759138708</v>
      </c>
      <c r="AX209" s="150">
        <v>106572.35853780672</v>
      </c>
      <c r="AY209" s="150">
        <v>22638.123852445337</v>
      </c>
      <c r="AZ209" s="150">
        <v>36517.275913870813</v>
      </c>
      <c r="BA209" s="150">
        <v>32607.24419963278</v>
      </c>
      <c r="BB209" s="150">
        <v>28755.633450175264</v>
      </c>
      <c r="BC209" s="150">
        <v>1078096.3111333668</v>
      </c>
      <c r="BD209" s="150">
        <v>79627.774995827087</v>
      </c>
      <c r="BE209" s="150">
        <v>20230.345518277416</v>
      </c>
      <c r="BF209" s="150">
        <v>140189.45084293108</v>
      </c>
      <c r="BG209" s="150">
        <v>85632.615590051748</v>
      </c>
      <c r="BH209" s="150">
        <v>62698.213987648145</v>
      </c>
      <c r="BI209" s="145">
        <v>346912.03471874481</v>
      </c>
      <c r="BJ209" s="145">
        <f>AX209+AY209+AZ209+BA209+BB209+BC209+BD209+BE209+BF209+BG209+BH209+BI209</f>
        <v>2040477.3827407784</v>
      </c>
      <c r="BK209" s="150">
        <v>71010.682690702728</v>
      </c>
      <c r="BL209" s="150">
        <v>35261.225171089965</v>
      </c>
      <c r="BM209" s="150">
        <v>51543.982640627612</v>
      </c>
      <c r="BN209" s="150">
        <v>36208.479385745282</v>
      </c>
      <c r="BO209" s="150">
        <v>37481.221832749128</v>
      </c>
      <c r="BP209" s="150">
        <v>74745.451510599232</v>
      </c>
      <c r="BQ209" s="150">
        <v>1597108.1622433651</v>
      </c>
      <c r="BR209" s="150">
        <v>40164.413286596566</v>
      </c>
      <c r="BS209" s="150">
        <v>51631.614087798371</v>
      </c>
      <c r="BT209" s="150">
        <v>54556.835252879326</v>
      </c>
      <c r="BU209" s="150">
        <v>65652.645635119363</v>
      </c>
      <c r="BV209" s="150">
        <v>61930.395593390087</v>
      </c>
      <c r="BW209" s="145">
        <f>BK209+BL209+BM209+BN209+BO209+BP209+BQ209+BR209+BS209+BT209+BU209+BV209</f>
        <v>2177295.1093306625</v>
      </c>
      <c r="BX209" s="150">
        <v>42714.071106659991</v>
      </c>
      <c r="BY209" s="150">
        <v>34777.165748622938</v>
      </c>
      <c r="BZ209" s="150">
        <v>39446.670005007509</v>
      </c>
      <c r="CA209" s="150">
        <v>51172.592221665836</v>
      </c>
      <c r="CB209" s="150">
        <v>27270.071774328164</v>
      </c>
      <c r="CC209" s="150">
        <v>34326.489734601906</v>
      </c>
      <c r="CD209" s="150">
        <v>1283195.6267734936</v>
      </c>
      <c r="CE209" s="150">
        <v>100237.85678517776</v>
      </c>
      <c r="CF209" s="150">
        <v>31751.794358203973</v>
      </c>
      <c r="CG209" s="150">
        <v>50792.855950592559</v>
      </c>
      <c r="CH209" s="150">
        <v>368081.28859956603</v>
      </c>
      <c r="CI209" s="150">
        <v>73706.392922717409</v>
      </c>
      <c r="CJ209" s="145">
        <f>BX209+BY209+BZ209+CA209+CB209+CC209+CD209+CE209+CF209+CG209+CH209+CI209</f>
        <v>2137472.8759806375</v>
      </c>
      <c r="CK209" s="150">
        <v>39004.33984309798</v>
      </c>
      <c r="CL209" s="150">
        <v>34660.32381906193</v>
      </c>
      <c r="CM209" s="150">
        <v>38336.671674177938</v>
      </c>
      <c r="CN209" s="150">
        <v>35394.758804873978</v>
      </c>
      <c r="CO209" s="150">
        <v>44074.445000834588</v>
      </c>
      <c r="CP209" s="150">
        <v>28129.694541812722</v>
      </c>
      <c r="CQ209" s="150">
        <v>43965.948923385076</v>
      </c>
      <c r="CR209" s="150">
        <v>750901.35202804208</v>
      </c>
      <c r="CS209" s="150">
        <v>658746.45301285258</v>
      </c>
      <c r="CT209" s="150">
        <v>63182.27341011518</v>
      </c>
      <c r="CU209" s="150">
        <v>815615.08930061769</v>
      </c>
      <c r="CV209" s="150">
        <v>157056.41796027377</v>
      </c>
      <c r="CW209" s="145">
        <f>CK209+CL209+CM209+CN209+CO209+CP209+CQ209+CR209+CS209+CT209+CU209+CV209</f>
        <v>2709067.7683191453</v>
      </c>
      <c r="CX209" s="150">
        <v>45451.510599232184</v>
      </c>
      <c r="CY209" s="150">
        <v>42171.590719412459</v>
      </c>
      <c r="CZ209" s="150">
        <v>46661.659155399771</v>
      </c>
      <c r="DA209" s="150">
        <v>40076.781839425807</v>
      </c>
      <c r="DB209" s="150">
        <v>31401.268569520951</v>
      </c>
      <c r="DC209" s="150">
        <v>35002.503755633457</v>
      </c>
      <c r="DD209" s="150">
        <v>40928.058754798869</v>
      </c>
      <c r="DE209" s="150">
        <v>18957.603071273577</v>
      </c>
      <c r="DF209" s="150">
        <v>31397.0956434652</v>
      </c>
      <c r="DG209" s="150">
        <v>49432.482056417961</v>
      </c>
      <c r="DH209" s="150">
        <v>63069.60440660992</v>
      </c>
      <c r="DI209" s="150">
        <v>544379.06860290433</v>
      </c>
      <c r="DJ209" s="145">
        <f>CX209+CY209+CZ209+DA209+DB209+DC209+DD209+DE209+DF209+DG209+DH209+DI209</f>
        <v>988929.22717409441</v>
      </c>
      <c r="DK209" s="150">
        <v>46861.959606075783</v>
      </c>
      <c r="DL209" s="150">
        <v>30136.871974628611</v>
      </c>
      <c r="DM209" s="150">
        <v>53826.573193123018</v>
      </c>
      <c r="DN209" s="150">
        <v>39997.49624436655</v>
      </c>
      <c r="DO209" s="150">
        <v>33592.054748789858</v>
      </c>
      <c r="DP209" s="150">
        <v>50358.871640794525</v>
      </c>
      <c r="DQ209" s="150">
        <v>30975.63011183442</v>
      </c>
      <c r="DR209" s="150">
        <v>27574.695376397933</v>
      </c>
      <c r="DS209" s="150">
        <v>40068.435987314311</v>
      </c>
      <c r="DT209" s="150">
        <v>89250.542480387259</v>
      </c>
      <c r="DU209" s="150">
        <v>78592.889334000996</v>
      </c>
      <c r="DV209" s="150">
        <v>63349.190452345189</v>
      </c>
      <c r="DW209" s="145">
        <f>DK209+DL209+DM209+DN209+DO209+DP209+DQ209+DR209+DS209+DT209+DU209+DV209</f>
        <v>584585.21115005843</v>
      </c>
      <c r="DX209" s="150">
        <v>50941</v>
      </c>
      <c r="DY209" s="150">
        <v>39727</v>
      </c>
      <c r="DZ209" s="150">
        <v>51993.75</v>
      </c>
      <c r="EA209" s="150">
        <v>65834.649999999994</v>
      </c>
      <c r="EB209" s="150">
        <v>51429</v>
      </c>
      <c r="EC209" s="150">
        <v>50588.89</v>
      </c>
      <c r="ED209" s="150">
        <v>51163.98</v>
      </c>
      <c r="EE209" s="150">
        <v>48028.73</v>
      </c>
      <c r="EF209" s="150">
        <v>47197.7</v>
      </c>
      <c r="EG209" s="150">
        <v>77746.86</v>
      </c>
      <c r="EH209" s="150">
        <v>80137.78</v>
      </c>
      <c r="EI209" s="150">
        <v>66130</v>
      </c>
      <c r="EJ209" s="145">
        <f>DX209+DY209+DZ209+EA209+EB209+EC209+ED209+EE209+EF209+EG209+EH209+EI209</f>
        <v>680919.34</v>
      </c>
      <c r="EK209" s="150">
        <v>61219.86</v>
      </c>
      <c r="EL209" s="150">
        <v>61346</v>
      </c>
      <c r="EM209" s="150">
        <v>70353</v>
      </c>
      <c r="EN209" s="150">
        <v>68852</v>
      </c>
      <c r="EO209" s="150">
        <v>46048</v>
      </c>
      <c r="EP209" s="150">
        <v>55162</v>
      </c>
      <c r="EQ209" s="150">
        <v>59344</v>
      </c>
      <c r="ER209" s="150">
        <v>35942.36</v>
      </c>
      <c r="ES209" s="150">
        <v>55781</v>
      </c>
      <c r="ET209" s="150">
        <v>96806</v>
      </c>
      <c r="EU209" s="150">
        <v>62613</v>
      </c>
      <c r="EV209" s="150">
        <v>64401</v>
      </c>
      <c r="EW209" s="145">
        <f>EK209+EL209+EM209+EN209+EO209+EP209+EQ209+ER209+ES209+ET209+EU209+EV209</f>
        <v>737868.22</v>
      </c>
      <c r="EX209" s="150">
        <v>54377</v>
      </c>
      <c r="EY209" s="150">
        <v>47594</v>
      </c>
      <c r="EZ209" s="150">
        <v>67820</v>
      </c>
      <c r="FA209" s="150">
        <v>67783</v>
      </c>
      <c r="FB209" s="150">
        <v>44770</v>
      </c>
      <c r="FC209" s="150">
        <v>58927</v>
      </c>
      <c r="FD209" s="150">
        <v>43500</v>
      </c>
      <c r="FE209" s="150">
        <v>36669</v>
      </c>
      <c r="FF209" s="150">
        <v>34428</v>
      </c>
      <c r="FG209" s="150">
        <v>86585.98</v>
      </c>
      <c r="FH209" s="150">
        <v>110639</v>
      </c>
      <c r="FI209" s="150">
        <v>99247</v>
      </c>
      <c r="FJ209" s="145">
        <f>EX209+EY209+EZ209+FA209+FB209+FC209+FD209+FE209+FF209+FG209+FH209+FI209</f>
        <v>752339.98</v>
      </c>
      <c r="FK209" s="150">
        <v>50474.13</v>
      </c>
      <c r="FL209" s="150">
        <v>61533.57</v>
      </c>
      <c r="FM209" s="150">
        <v>100836</v>
      </c>
      <c r="FN209" s="150">
        <v>69389</v>
      </c>
      <c r="FO209" s="150">
        <v>33885</v>
      </c>
      <c r="FP209" s="150">
        <v>42230</v>
      </c>
      <c r="FQ209" s="150">
        <v>51909</v>
      </c>
      <c r="FR209" s="150">
        <v>30621</v>
      </c>
      <c r="FS209" s="150">
        <v>55496</v>
      </c>
      <c r="FT209" s="150">
        <v>95349</v>
      </c>
      <c r="FU209" s="150">
        <v>84531</v>
      </c>
      <c r="FV209" s="150">
        <v>88713</v>
      </c>
      <c r="FW209" s="145">
        <f>FK209+FL209+FM209+FN209+FO209+FP209+FQ209+FR209+FS209+FT209+FU209+FV209</f>
        <v>764966.7</v>
      </c>
      <c r="FX209" s="150">
        <v>49997</v>
      </c>
      <c r="FY209" s="150">
        <v>66521</v>
      </c>
      <c r="FZ209" s="150">
        <v>57831</v>
      </c>
      <c r="GA209" s="150">
        <v>52099</v>
      </c>
      <c r="GB209" s="150">
        <v>52171</v>
      </c>
      <c r="GC209" s="150">
        <v>53428</v>
      </c>
      <c r="GD209" s="150">
        <v>61035</v>
      </c>
      <c r="GE209" s="150">
        <v>42220</v>
      </c>
      <c r="GF209" s="150">
        <v>59767</v>
      </c>
      <c r="GG209" s="150">
        <v>100370</v>
      </c>
      <c r="GH209" s="150">
        <v>100213.75999999999</v>
      </c>
      <c r="GI209" s="150">
        <v>95152.49</v>
      </c>
      <c r="GJ209" s="145">
        <f>FY209+FZ209+GA209+GB209+GC209+GD209+GE209+GF209+GH209+GG209+GI209+FX209</f>
        <v>790805.25</v>
      </c>
      <c r="GK209" s="150">
        <v>75610.41</v>
      </c>
      <c r="GL209" s="150">
        <v>69815.11</v>
      </c>
      <c r="GM209" s="150">
        <v>85700.94</v>
      </c>
      <c r="GN209" s="150">
        <v>57912.84</v>
      </c>
      <c r="GO209" s="150">
        <v>51067.24</v>
      </c>
      <c r="GP209" s="150">
        <v>50022.39</v>
      </c>
      <c r="GQ209" s="150">
        <v>50231.12</v>
      </c>
      <c r="GR209" s="150">
        <v>60577.83</v>
      </c>
      <c r="GS209" s="150">
        <v>64337.75</v>
      </c>
      <c r="GT209" s="150">
        <v>102844.06</v>
      </c>
      <c r="GU209" s="150">
        <v>107623.56</v>
      </c>
      <c r="GV209" s="150">
        <v>99716.01</v>
      </c>
      <c r="GW209" s="145">
        <f>GK209+GL209+GM209+GN209+GO209+GP209+GQ209+GR209+GS209+GT209+GU209+GV209</f>
        <v>875459.26000000024</v>
      </c>
      <c r="GX209" s="150">
        <v>56871.41</v>
      </c>
      <c r="GY209" s="150">
        <v>54378.04</v>
      </c>
      <c r="GZ209" s="150">
        <v>43182.15</v>
      </c>
      <c r="HA209" s="150">
        <v>59717.59</v>
      </c>
      <c r="HB209" s="150">
        <v>46405.59</v>
      </c>
      <c r="HC209" s="150">
        <v>41138.68</v>
      </c>
      <c r="HD209" s="150">
        <v>40522.71</v>
      </c>
      <c r="HE209" s="150">
        <v>48986.59</v>
      </c>
      <c r="HF209" s="150">
        <v>60353.599999999999</v>
      </c>
      <c r="HG209" s="150">
        <v>110138.66</v>
      </c>
      <c r="HH209" s="150">
        <v>93638.01</v>
      </c>
      <c r="HI209" s="150">
        <v>84816.52</v>
      </c>
      <c r="HJ209" s="145">
        <f>GX209+GY209+GZ209+HA209+HB209+HC209+HD209+HE209+HF209+HG209+HH209+HI209</f>
        <v>740149.55</v>
      </c>
      <c r="HK209" s="150">
        <v>63999.97</v>
      </c>
      <c r="HL209" s="150">
        <v>56703.039999999994</v>
      </c>
      <c r="HM209" s="150">
        <v>45664.729999999996</v>
      </c>
      <c r="HN209" s="150">
        <v>44622.320000000007</v>
      </c>
      <c r="HO209" s="150">
        <v>28835.540000000008</v>
      </c>
      <c r="HP209" s="150">
        <v>38012.069999999978</v>
      </c>
      <c r="HQ209" s="150">
        <v>41964.650000000023</v>
      </c>
      <c r="HR209" s="150">
        <v>57425.42</v>
      </c>
      <c r="HS209" s="150">
        <v>52550.34</v>
      </c>
      <c r="HT209" s="150">
        <v>101321.2</v>
      </c>
      <c r="HU209" s="150">
        <v>69697.34</v>
      </c>
      <c r="HV209" s="150">
        <v>86927.24</v>
      </c>
      <c r="HW209" s="145">
        <f>HK209+HL209+HM209+HN209+HO209+HP209+HQ209+HR209+HS209+HT209+HU209+HV209</f>
        <v>687723.85999999987</v>
      </c>
      <c r="HX209" s="150">
        <v>80623.88</v>
      </c>
      <c r="HY209" s="150">
        <v>44973.82</v>
      </c>
      <c r="HZ209" s="150">
        <v>51884.69</v>
      </c>
      <c r="IA209" s="150">
        <v>52701.51</v>
      </c>
      <c r="IB209" s="150">
        <v>39044.22</v>
      </c>
      <c r="IC209" s="150">
        <v>50460.17</v>
      </c>
      <c r="ID209" s="150">
        <v>39658.720000000001</v>
      </c>
      <c r="IE209" s="150">
        <v>49018.66</v>
      </c>
      <c r="IF209" s="150">
        <v>38486.22</v>
      </c>
      <c r="IG209" s="150">
        <v>124934.14</v>
      </c>
      <c r="IH209" s="150">
        <v>89419.78</v>
      </c>
      <c r="II209" s="150">
        <v>84119.09</v>
      </c>
      <c r="IJ209" s="145">
        <f>HX209+HY209+HZ209+IA209+IB209+IC209+ID209+IE209+IF209+IG209+IH209+II209</f>
        <v>745324.9</v>
      </c>
      <c r="IK209" s="150">
        <v>51410.47</v>
      </c>
      <c r="IL209" s="150">
        <v>54251.29</v>
      </c>
      <c r="IM209" s="150">
        <v>61103.56</v>
      </c>
      <c r="IN209" s="150">
        <v>62094.93</v>
      </c>
      <c r="IO209" s="150">
        <v>29221.1</v>
      </c>
      <c r="IP209" s="150">
        <v>54094.85</v>
      </c>
      <c r="IQ209" s="150">
        <v>23734.41</v>
      </c>
      <c r="IR209" s="150">
        <v>52992.63</v>
      </c>
      <c r="IS209" s="150">
        <v>35389.86</v>
      </c>
      <c r="IT209" s="150">
        <v>108291.86</v>
      </c>
      <c r="IU209" s="150">
        <v>74913.600000000006</v>
      </c>
      <c r="IV209" s="150">
        <v>69360.38</v>
      </c>
      <c r="IW209" s="145">
        <f>IK209+IL209+IM209+IN209+IO209+IP209+IQ209+IR209+IS209+IT209+IU209+IV209</f>
        <v>676858.94</v>
      </c>
      <c r="IX209" s="291">
        <v>34858.449999999997</v>
      </c>
      <c r="IY209" s="291">
        <v>41082.410000000003</v>
      </c>
      <c r="IZ209" s="291">
        <v>36226.39</v>
      </c>
      <c r="JA209" s="291">
        <v>73400.7</v>
      </c>
      <c r="JB209" s="291">
        <v>43061.09</v>
      </c>
      <c r="JC209" s="291">
        <v>54394.1</v>
      </c>
      <c r="JD209" s="291">
        <v>24667.77</v>
      </c>
      <c r="JE209" s="291">
        <v>31761.25</v>
      </c>
      <c r="JF209" s="291">
        <v>44566.95</v>
      </c>
      <c r="JG209" s="291">
        <v>84981.25</v>
      </c>
      <c r="JH209" s="291">
        <v>61356.18</v>
      </c>
      <c r="JI209" s="291">
        <v>54286.23</v>
      </c>
      <c r="JJ209" s="145">
        <f>IX209+IY209+IZ209+JA209+JB209+JC209+JD209+JE209+JF209+JG209+JH209+JI209</f>
        <v>584642.77</v>
      </c>
      <c r="JK209" s="291">
        <v>53138.15</v>
      </c>
      <c r="JL209" s="291">
        <v>55778.59</v>
      </c>
      <c r="JM209" s="291">
        <v>26612.37</v>
      </c>
      <c r="JN209" s="291">
        <v>34498.33</v>
      </c>
      <c r="JO209" s="291">
        <v>37611.199999999997</v>
      </c>
      <c r="JP209" s="291">
        <v>32610.14</v>
      </c>
      <c r="JQ209" s="291">
        <v>32491.200000000001</v>
      </c>
      <c r="JR209" s="291">
        <v>59197</v>
      </c>
      <c r="JS209" s="291">
        <v>30075.8</v>
      </c>
      <c r="JT209" s="291">
        <v>73903.350000000006</v>
      </c>
      <c r="JU209" s="291">
        <v>81273.25</v>
      </c>
      <c r="JV209" s="291">
        <v>62844.6</v>
      </c>
      <c r="JW209" s="145">
        <f>JK209+JL209+JM209+JN209+JO209+JP209+JQ209+JR209+JS209+JT209+JU209+JV209</f>
        <v>580033.98</v>
      </c>
      <c r="JX209" s="291">
        <v>51073.3</v>
      </c>
      <c r="JY209" s="291">
        <v>35506.21</v>
      </c>
      <c r="JZ209" s="291">
        <v>73860.72</v>
      </c>
      <c r="KA209" s="291">
        <v>48785.99</v>
      </c>
      <c r="KB209" s="291">
        <v>28438.71</v>
      </c>
      <c r="KC209" s="291">
        <v>77657.820000000007</v>
      </c>
      <c r="KD209" s="291">
        <v>60306.92</v>
      </c>
      <c r="KE209" s="291">
        <v>68972.570000000007</v>
      </c>
      <c r="KF209" s="291">
        <v>77279.179999999993</v>
      </c>
      <c r="KG209" s="291">
        <v>72628.88</v>
      </c>
      <c r="KH209" s="291">
        <v>70345.460000000006</v>
      </c>
      <c r="KI209" s="291">
        <v>71252.81</v>
      </c>
      <c r="KJ209" s="145">
        <f>JX209+JY209+JZ209+KA209+KB209+KC209+KD209+KE209+KF209+KG209+KH209+KI209</f>
        <v>736108.57000000007</v>
      </c>
      <c r="KK209" s="291">
        <v>43078.03</v>
      </c>
      <c r="KL209" s="291">
        <v>49077.35</v>
      </c>
      <c r="KM209" s="291">
        <v>77428.33</v>
      </c>
      <c r="KN209" s="291">
        <v>45337.68</v>
      </c>
      <c r="KO209" s="291">
        <v>18776.89</v>
      </c>
      <c r="KP209" s="291">
        <v>46901.22</v>
      </c>
      <c r="KQ209" s="291">
        <v>86262.75</v>
      </c>
      <c r="KR209" s="291">
        <v>42468.97</v>
      </c>
      <c r="KS209" s="291">
        <v>84869.68</v>
      </c>
      <c r="KT209" s="291">
        <v>89140.53</v>
      </c>
      <c r="KU209" s="291">
        <v>129517.38</v>
      </c>
      <c r="KV209" s="291">
        <v>92693.3</v>
      </c>
      <c r="KW209" s="145">
        <f>KK209+KL209+KM209+KN209+KO209+KP209+KQ209+KR209+KS209+KT209+KU209+KV209</f>
        <v>805552.11</v>
      </c>
      <c r="KX209" s="291">
        <v>38321.800000000003</v>
      </c>
      <c r="KY209" s="291">
        <v>32623.64</v>
      </c>
      <c r="KZ209" s="291">
        <v>29851.439999999999</v>
      </c>
      <c r="LA209" s="291">
        <v>51474.95</v>
      </c>
      <c r="LB209" s="291">
        <v>16820.02</v>
      </c>
      <c r="LC209" s="291">
        <v>44162.49</v>
      </c>
      <c r="LD209" s="291">
        <v>54596.29</v>
      </c>
      <c r="LE209" s="291">
        <v>45021.38</v>
      </c>
      <c r="LF209" s="291">
        <v>89424.3</v>
      </c>
      <c r="LG209" s="291">
        <v>79888.95</v>
      </c>
      <c r="LH209" s="291">
        <v>91196.56</v>
      </c>
      <c r="LI209" s="291">
        <v>156224.49</v>
      </c>
      <c r="LJ209" s="145">
        <f>KX209+KY209+KZ209+LA209+LB209+LC209+LD209+LE209+LF209+LG209+LH209+LI209</f>
        <v>729606.31</v>
      </c>
      <c r="LK209" s="291">
        <v>37275.53</v>
      </c>
      <c r="LL209" s="291">
        <v>82137.75</v>
      </c>
      <c r="LM209" s="291">
        <v>44780.65</v>
      </c>
      <c r="LN209" s="291">
        <v>83587.14</v>
      </c>
      <c r="LO209" s="291">
        <v>26186.42</v>
      </c>
      <c r="LP209" s="291">
        <v>37532.92</v>
      </c>
      <c r="LQ209" s="291">
        <v>55749.99</v>
      </c>
      <c r="LR209" s="291">
        <v>26473.34</v>
      </c>
      <c r="LS209" s="291">
        <v>134548.97</v>
      </c>
      <c r="LT209" s="291">
        <v>112417.92</v>
      </c>
      <c r="LU209" s="291">
        <v>67628.7</v>
      </c>
      <c r="LV209" s="291">
        <v>347680.69</v>
      </c>
      <c r="LW209" s="145">
        <f>LK209+LL209+LM209+LN209+LO209+LP209+LQ209+LR209+LS209+LT209+LU209+LV209</f>
        <v>1056000.02</v>
      </c>
      <c r="LX209" s="291">
        <v>136400.07999999999</v>
      </c>
      <c r="LY209" s="291">
        <v>37715.040000000001</v>
      </c>
      <c r="LZ209" s="291">
        <v>0</v>
      </c>
      <c r="MA209" s="291">
        <v>0</v>
      </c>
      <c r="MB209" s="291">
        <v>0</v>
      </c>
      <c r="MC209" s="291">
        <v>0</v>
      </c>
      <c r="MD209" s="291">
        <v>0</v>
      </c>
      <c r="ME209" s="291">
        <v>0</v>
      </c>
      <c r="MF209" s="291">
        <v>0</v>
      </c>
      <c r="MG209" s="291">
        <v>0</v>
      </c>
      <c r="MH209" s="291">
        <v>0</v>
      </c>
      <c r="MI209" s="291">
        <v>0</v>
      </c>
      <c r="MJ209" s="145">
        <f>LX209+LY209+LZ209+MA209+MB209+MC209+MD209+ME209+MF209+MG209+MH209+MI209</f>
        <v>174115.12</v>
      </c>
    </row>
    <row r="210" spans="1:348" x14ac:dyDescent="0.2">
      <c r="A210" s="42"/>
      <c r="B210" s="43"/>
      <c r="C210" s="245" t="s">
        <v>395</v>
      </c>
      <c r="D210" s="205" t="s">
        <v>395</v>
      </c>
      <c r="E210" s="143"/>
      <c r="F210" s="143"/>
      <c r="G210" s="143"/>
      <c r="H210" s="143"/>
      <c r="I210" s="143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  <c r="AC210" s="139"/>
      <c r="AD210" s="139"/>
      <c r="AE210" s="139"/>
      <c r="AF210" s="139"/>
      <c r="AG210" s="139"/>
      <c r="AH210" s="139"/>
      <c r="AI210" s="139"/>
      <c r="AJ210" s="139"/>
      <c r="AK210" s="139"/>
      <c r="AL210" s="139"/>
      <c r="AM210" s="139"/>
      <c r="AN210" s="139"/>
      <c r="AO210" s="139"/>
      <c r="AP210" s="139"/>
      <c r="AQ210" s="139"/>
      <c r="AR210" s="139"/>
      <c r="AS210" s="139"/>
      <c r="AT210" s="139"/>
      <c r="AU210" s="139"/>
      <c r="AV210" s="139"/>
      <c r="AW210" s="139"/>
      <c r="AX210" s="139"/>
      <c r="AY210" s="139"/>
      <c r="AZ210" s="139"/>
      <c r="BA210" s="139"/>
      <c r="BB210" s="139"/>
      <c r="BC210" s="139"/>
      <c r="BD210" s="139"/>
      <c r="BE210" s="139"/>
      <c r="BF210" s="139"/>
      <c r="BG210" s="139"/>
      <c r="BH210" s="139"/>
      <c r="BI210" s="139"/>
      <c r="BJ210" s="139"/>
      <c r="BK210" s="139"/>
      <c r="BL210" s="139"/>
      <c r="BM210" s="139"/>
      <c r="BN210" s="139"/>
      <c r="BO210" s="139"/>
      <c r="BP210" s="139"/>
      <c r="BQ210" s="139"/>
      <c r="BR210" s="139"/>
      <c r="BS210" s="139"/>
      <c r="BT210" s="139"/>
      <c r="BU210" s="139"/>
      <c r="BV210" s="139"/>
      <c r="BW210" s="139"/>
      <c r="BX210" s="139"/>
      <c r="BY210" s="139"/>
      <c r="BZ210" s="139"/>
      <c r="CA210" s="139"/>
      <c r="CB210" s="139"/>
      <c r="CC210" s="139"/>
      <c r="CD210" s="139"/>
      <c r="CE210" s="139"/>
      <c r="CF210" s="139"/>
      <c r="CG210" s="139"/>
      <c r="CH210" s="139"/>
      <c r="CI210" s="139"/>
      <c r="CJ210" s="139"/>
      <c r="CK210" s="139"/>
      <c r="CL210" s="139"/>
      <c r="CM210" s="139"/>
      <c r="CN210" s="139"/>
      <c r="CO210" s="139"/>
      <c r="CP210" s="139"/>
      <c r="CQ210" s="139"/>
      <c r="CR210" s="139"/>
      <c r="CS210" s="139"/>
      <c r="CT210" s="139"/>
      <c r="CU210" s="139"/>
      <c r="CV210" s="139"/>
      <c r="CW210" s="139"/>
      <c r="CX210" s="139"/>
      <c r="CY210" s="139"/>
      <c r="CZ210" s="139"/>
      <c r="DA210" s="139"/>
      <c r="DB210" s="139"/>
      <c r="DC210" s="139"/>
      <c r="DD210" s="139"/>
      <c r="DE210" s="139"/>
      <c r="DF210" s="139"/>
      <c r="DG210" s="139"/>
      <c r="DH210" s="139"/>
      <c r="DI210" s="139"/>
      <c r="DJ210" s="139"/>
      <c r="DK210" s="139"/>
      <c r="DL210" s="139"/>
      <c r="DM210" s="139"/>
      <c r="DN210" s="139"/>
      <c r="DO210" s="139"/>
      <c r="DP210" s="139"/>
      <c r="DQ210" s="139"/>
      <c r="DR210" s="139"/>
      <c r="DS210" s="139"/>
      <c r="DT210" s="139"/>
      <c r="DU210" s="139"/>
      <c r="DV210" s="139"/>
      <c r="DW210" s="139"/>
      <c r="DX210" s="139"/>
      <c r="DY210" s="139"/>
      <c r="DZ210" s="139"/>
      <c r="EA210" s="139"/>
      <c r="EB210" s="139"/>
      <c r="EC210" s="139"/>
      <c r="ED210" s="139"/>
      <c r="EE210" s="139"/>
      <c r="EF210" s="139"/>
      <c r="EG210" s="139"/>
      <c r="EH210" s="139"/>
      <c r="EI210" s="139"/>
      <c r="EJ210" s="139"/>
      <c r="EK210" s="139"/>
      <c r="EL210" s="139"/>
      <c r="EM210" s="139"/>
      <c r="EN210" s="139"/>
      <c r="EO210" s="139"/>
      <c r="EP210" s="139"/>
      <c r="EQ210" s="139"/>
      <c r="ER210" s="139"/>
      <c r="ES210" s="139"/>
      <c r="ET210" s="139"/>
      <c r="EU210" s="139"/>
      <c r="EV210" s="139"/>
      <c r="EW210" s="139"/>
      <c r="EX210" s="139"/>
      <c r="EY210" s="139"/>
      <c r="EZ210" s="139"/>
      <c r="FA210" s="139"/>
      <c r="FB210" s="139"/>
      <c r="FC210" s="139"/>
      <c r="FD210" s="139"/>
      <c r="FE210" s="139"/>
      <c r="FF210" s="139"/>
      <c r="FG210" s="139"/>
      <c r="FH210" s="139"/>
      <c r="FI210" s="139"/>
      <c r="FJ210" s="139"/>
      <c r="FK210" s="139"/>
      <c r="FL210" s="139"/>
      <c r="FM210" s="139"/>
      <c r="FN210" s="139"/>
      <c r="FO210" s="139"/>
      <c r="FP210" s="139"/>
      <c r="FQ210" s="139"/>
      <c r="FR210" s="139"/>
      <c r="FS210" s="139"/>
      <c r="FT210" s="139"/>
      <c r="FU210" s="139"/>
      <c r="FV210" s="139"/>
      <c r="FW210" s="139"/>
      <c r="FX210" s="139"/>
      <c r="FY210" s="139"/>
      <c r="FZ210" s="139"/>
      <c r="GA210" s="139"/>
      <c r="GB210" s="139"/>
      <c r="GC210" s="139"/>
      <c r="GD210" s="139"/>
      <c r="GE210" s="139"/>
      <c r="GF210" s="139"/>
      <c r="GG210" s="139"/>
      <c r="GH210" s="139"/>
      <c r="GI210" s="139"/>
      <c r="GJ210" s="139"/>
      <c r="GK210" s="139"/>
      <c r="GL210" s="139"/>
      <c r="GM210" s="139"/>
      <c r="GN210" s="139"/>
      <c r="GO210" s="139"/>
      <c r="GP210" s="139"/>
      <c r="GQ210" s="139"/>
      <c r="GR210" s="139"/>
      <c r="GS210" s="139"/>
      <c r="GT210" s="139"/>
      <c r="GU210" s="139"/>
      <c r="GV210" s="139"/>
      <c r="GW210" s="139"/>
      <c r="GX210" s="139"/>
      <c r="GY210" s="139"/>
      <c r="GZ210" s="139"/>
      <c r="HA210" s="139"/>
      <c r="HB210" s="139"/>
      <c r="HC210" s="139"/>
      <c r="HD210" s="139"/>
      <c r="HE210" s="139"/>
      <c r="HF210" s="139"/>
      <c r="HG210" s="139"/>
      <c r="HH210" s="139"/>
      <c r="HI210" s="139"/>
      <c r="HJ210" s="139"/>
      <c r="HK210" s="139"/>
      <c r="HL210" s="139"/>
      <c r="HM210" s="139"/>
      <c r="HN210" s="139"/>
      <c r="HO210" s="139"/>
      <c r="HP210" s="139"/>
      <c r="HQ210" s="139"/>
      <c r="HR210" s="139"/>
      <c r="HS210" s="139"/>
      <c r="HT210" s="139"/>
      <c r="HU210" s="139"/>
      <c r="HV210" s="139"/>
      <c r="HW210" s="139"/>
      <c r="HX210" s="139"/>
      <c r="HY210" s="139"/>
      <c r="HZ210" s="139"/>
      <c r="IA210" s="139"/>
      <c r="IB210" s="139"/>
      <c r="IC210" s="139"/>
      <c r="ID210" s="139"/>
      <c r="IE210" s="139"/>
      <c r="IF210" s="139"/>
      <c r="IG210" s="139"/>
      <c r="IH210" s="139"/>
      <c r="II210" s="139"/>
      <c r="IJ210" s="139"/>
      <c r="IK210" s="139"/>
      <c r="IL210" s="139"/>
      <c r="IM210" s="139"/>
      <c r="IN210" s="139"/>
      <c r="IO210" s="139"/>
      <c r="IP210" s="139"/>
      <c r="IQ210" s="139"/>
      <c r="IR210" s="139"/>
      <c r="IS210" s="139"/>
      <c r="IT210" s="139"/>
      <c r="IU210" s="139"/>
      <c r="IV210" s="139"/>
      <c r="IW210" s="139"/>
      <c r="IX210" s="139"/>
      <c r="IY210" s="139"/>
      <c r="IZ210" s="139"/>
      <c r="JA210" s="139"/>
      <c r="JB210" s="139"/>
      <c r="JC210" s="139"/>
      <c r="JD210" s="139"/>
      <c r="JE210" s="139"/>
      <c r="JF210" s="139"/>
      <c r="JG210" s="139"/>
      <c r="JH210" s="139"/>
      <c r="JI210" s="139"/>
      <c r="JJ210" s="139"/>
      <c r="JK210" s="139"/>
      <c r="JL210" s="139"/>
      <c r="JM210" s="139"/>
      <c r="JN210" s="139"/>
      <c r="JO210" s="139"/>
      <c r="JP210" s="139"/>
      <c r="JQ210" s="139"/>
      <c r="JR210" s="139"/>
      <c r="JS210" s="139"/>
      <c r="JT210" s="139"/>
      <c r="JU210" s="139"/>
      <c r="JV210" s="139"/>
      <c r="JW210" s="139"/>
      <c r="JX210" s="139"/>
      <c r="JY210" s="139"/>
      <c r="JZ210" s="139"/>
      <c r="KA210" s="139"/>
      <c r="KB210" s="139"/>
      <c r="KC210" s="139"/>
      <c r="KD210" s="139"/>
      <c r="KE210" s="139"/>
      <c r="KF210" s="139"/>
      <c r="KG210" s="139"/>
      <c r="KH210" s="139"/>
      <c r="KI210" s="139"/>
      <c r="KJ210" s="139"/>
      <c r="KK210" s="139"/>
      <c r="KL210" s="139"/>
      <c r="KM210" s="139"/>
      <c r="KN210" s="139"/>
      <c r="KO210" s="139"/>
      <c r="KP210" s="139"/>
      <c r="KQ210" s="139"/>
      <c r="KR210" s="139"/>
      <c r="KS210" s="139"/>
      <c r="KT210" s="139"/>
      <c r="KU210" s="139"/>
      <c r="KV210" s="139"/>
      <c r="KW210" s="139"/>
      <c r="KX210" s="139"/>
      <c r="KY210" s="139"/>
      <c r="KZ210" s="139"/>
      <c r="LA210" s="139"/>
      <c r="LB210" s="139"/>
      <c r="LC210" s="139"/>
      <c r="LD210" s="139"/>
      <c r="LE210" s="139"/>
      <c r="LF210" s="139"/>
      <c r="LG210" s="139"/>
      <c r="LH210" s="139"/>
      <c r="LI210" s="139"/>
      <c r="LJ210" s="139"/>
      <c r="LK210" s="139"/>
      <c r="LL210" s="139"/>
      <c r="LM210" s="139"/>
      <c r="LN210" s="139"/>
      <c r="LO210" s="139"/>
      <c r="LP210" s="139"/>
      <c r="LQ210" s="139"/>
      <c r="LR210" s="139"/>
      <c r="LS210" s="139"/>
      <c r="LT210" s="139"/>
      <c r="LU210" s="139"/>
      <c r="LV210" s="139"/>
      <c r="LW210" s="139"/>
      <c r="LX210" s="139"/>
      <c r="LY210" s="139"/>
      <c r="LZ210" s="139"/>
      <c r="MA210" s="139"/>
      <c r="MB210" s="139"/>
      <c r="MC210" s="139"/>
      <c r="MD210" s="139"/>
      <c r="ME210" s="139"/>
      <c r="MF210" s="139"/>
      <c r="MG210" s="139"/>
      <c r="MH210" s="139"/>
      <c r="MI210" s="139"/>
      <c r="MJ210" s="139"/>
    </row>
    <row r="211" spans="1:348" ht="18" x14ac:dyDescent="0.25">
      <c r="A211" s="1">
        <v>413</v>
      </c>
      <c r="B211" s="2"/>
      <c r="C211" s="246" t="s">
        <v>261</v>
      </c>
      <c r="D211" s="206" t="s">
        <v>216</v>
      </c>
      <c r="E211" s="141">
        <f t="shared" ref="E211:V211" si="1029">E213+E216+E217</f>
        <v>51539288.09881489</v>
      </c>
      <c r="F211" s="141">
        <f t="shared" si="1029"/>
        <v>62382060.59088634</v>
      </c>
      <c r="G211" s="141">
        <f t="shared" si="1029"/>
        <v>80555416.458020359</v>
      </c>
      <c r="H211" s="141">
        <f t="shared" si="1029"/>
        <v>97135035.887164071</v>
      </c>
      <c r="I211" s="141">
        <f t="shared" si="1029"/>
        <v>115549152.8960107</v>
      </c>
      <c r="J211" s="142">
        <f t="shared" si="1029"/>
        <v>130469913.20313804</v>
      </c>
      <c r="K211" s="142">
        <f t="shared" si="1029"/>
        <v>11459505.925555</v>
      </c>
      <c r="L211" s="142">
        <f t="shared" si="1029"/>
        <v>12052695.710232016</v>
      </c>
      <c r="M211" s="142">
        <f t="shared" si="1029"/>
        <v>12163428.476047406</v>
      </c>
      <c r="N211" s="142">
        <f t="shared" si="1029"/>
        <v>12075396.427975297</v>
      </c>
      <c r="O211" s="142">
        <f t="shared" si="1029"/>
        <v>12040156.067434486</v>
      </c>
      <c r="P211" s="142">
        <f t="shared" si="1029"/>
        <v>12106321.982974462</v>
      </c>
      <c r="Q211" s="142">
        <f t="shared" si="1029"/>
        <v>12137276.748456018</v>
      </c>
      <c r="R211" s="142">
        <f t="shared" si="1029"/>
        <v>12105988.148890004</v>
      </c>
      <c r="S211" s="142">
        <f t="shared" si="1029"/>
        <v>12143619.596060758</v>
      </c>
      <c r="T211" s="142">
        <f t="shared" si="1029"/>
        <v>12136104.156234352</v>
      </c>
      <c r="U211" s="142">
        <f t="shared" si="1029"/>
        <v>12223289.100317143</v>
      </c>
      <c r="V211" s="142">
        <f t="shared" si="1029"/>
        <v>14606897.846770156</v>
      </c>
      <c r="W211" s="142">
        <f>K211+L211+M211+N211+O211+P211+Q211+R211+S211+T211+U211+V211</f>
        <v>147250680.18694711</v>
      </c>
      <c r="X211" s="142">
        <f>X213+X216+X217</f>
        <v>12944379.068602905</v>
      </c>
      <c r="Y211" s="142">
        <f>Y213+Y216+Y217</f>
        <v>13623643.799031883</v>
      </c>
      <c r="Z211" s="142">
        <f>Z213+Z216+Z217</f>
        <v>13615297.946920382</v>
      </c>
      <c r="AA211" s="142">
        <f>AA213+AA216+AA217</f>
        <v>13587790.018360876</v>
      </c>
      <c r="AB211" s="142">
        <f t="shared" ref="AB211:AI211" si="1030">AB213</f>
        <v>13732177.432815893</v>
      </c>
      <c r="AC211" s="142">
        <f t="shared" si="1030"/>
        <v>13760136.037389418</v>
      </c>
      <c r="AD211" s="142">
        <f t="shared" si="1030"/>
        <v>13739354.865631782</v>
      </c>
      <c r="AE211" s="142">
        <f t="shared" si="1030"/>
        <v>14010307.127357705</v>
      </c>
      <c r="AF211" s="142">
        <f t="shared" si="1030"/>
        <v>14079314.225504924</v>
      </c>
      <c r="AG211" s="142">
        <f t="shared" si="1030"/>
        <v>14079782.173259892</v>
      </c>
      <c r="AH211" s="142">
        <f t="shared" si="1030"/>
        <v>14339004.339843098</v>
      </c>
      <c r="AI211" s="142">
        <f t="shared" si="1030"/>
        <v>14413407.611417126</v>
      </c>
      <c r="AJ211" s="142">
        <f>X211+Y211+Z211+AA211+AB211+AC211+AD211+AE211+AF211+AG211+AH211+AI211</f>
        <v>165924594.64613584</v>
      </c>
      <c r="AK211" s="151">
        <f t="shared" ref="AK211:AV211" si="1031">AK213</f>
        <v>14452303.455182776</v>
      </c>
      <c r="AL211" s="142">
        <f t="shared" si="1031"/>
        <v>15128910.031714238</v>
      </c>
      <c r="AM211" s="142">
        <f t="shared" si="1031"/>
        <v>13235766.149223836</v>
      </c>
      <c r="AN211" s="142">
        <f t="shared" si="1031"/>
        <v>13202946.08579536</v>
      </c>
      <c r="AO211" s="142">
        <f t="shared" si="1031"/>
        <v>13226268.569520948</v>
      </c>
      <c r="AP211" s="142">
        <f t="shared" si="1031"/>
        <v>20663925.054248039</v>
      </c>
      <c r="AQ211" s="142">
        <f t="shared" si="1031"/>
        <v>15243143.882490404</v>
      </c>
      <c r="AR211" s="142">
        <f t="shared" si="1031"/>
        <v>15661684.192956101</v>
      </c>
      <c r="AS211" s="142">
        <f t="shared" si="1031"/>
        <v>15689901.518945085</v>
      </c>
      <c r="AT211" s="142">
        <f t="shared" si="1031"/>
        <v>15785173.593723921</v>
      </c>
      <c r="AU211" s="142">
        <f t="shared" si="1031"/>
        <v>15789797.195793692</v>
      </c>
      <c r="AV211" s="142">
        <f t="shared" si="1031"/>
        <v>15859476.715072609</v>
      </c>
      <c r="AW211" s="142">
        <f>AK211+AL211+AM211+AN211+AO211+AP211+AQ211+AR211+AS211+AT211+AU211+AV211</f>
        <v>183939296.44466698</v>
      </c>
      <c r="AX211" s="142">
        <f t="shared" ref="AX211:BC211" si="1032">AX213</f>
        <v>15496156.735102655</v>
      </c>
      <c r="AY211" s="142">
        <f t="shared" si="1032"/>
        <v>15817296.778501086</v>
      </c>
      <c r="AZ211" s="142">
        <f t="shared" si="1032"/>
        <v>16647174.929060256</v>
      </c>
      <c r="BA211" s="142">
        <f t="shared" si="1032"/>
        <v>16690176.932064766</v>
      </c>
      <c r="BB211" s="142">
        <f t="shared" si="1032"/>
        <v>16684071.941245202</v>
      </c>
      <c r="BC211" s="142">
        <f t="shared" si="1032"/>
        <v>16719157.903521951</v>
      </c>
      <c r="BD211" s="142">
        <f t="shared" ref="BD211:BI211" si="1033">BD213</f>
        <v>16932006.342847604</v>
      </c>
      <c r="BE211" s="142">
        <f t="shared" si="1033"/>
        <v>16927324.319813054</v>
      </c>
      <c r="BF211" s="142">
        <f t="shared" si="1033"/>
        <v>17003087.965281256</v>
      </c>
      <c r="BG211" s="142">
        <f>BG213</f>
        <v>18192538.808212321</v>
      </c>
      <c r="BH211" s="142">
        <f>BH213</f>
        <v>18327837.58971791</v>
      </c>
      <c r="BI211" s="142">
        <f t="shared" si="1033"/>
        <v>18287731.597396094</v>
      </c>
      <c r="BJ211" s="142">
        <f>AX211+AY211+AZ211+BA211+BB211+BC211+BD211+BE211+BF211+BG211+BH211+BI211</f>
        <v>203724561.84276417</v>
      </c>
      <c r="BK211" s="142">
        <f>BK213</f>
        <v>18290243.698881656</v>
      </c>
      <c r="BL211" s="142">
        <f>BL213</f>
        <v>18990297.946920384</v>
      </c>
      <c r="BM211" s="142">
        <f t="shared" ref="BM211:BV211" si="1034">BM213</f>
        <v>19773539.475880485</v>
      </c>
      <c r="BN211" s="142">
        <f t="shared" si="1034"/>
        <v>19836859.455850445</v>
      </c>
      <c r="BO211" s="142">
        <f t="shared" si="1034"/>
        <v>19841516.441328663</v>
      </c>
      <c r="BP211" s="142">
        <f t="shared" si="1034"/>
        <v>19856230.178601235</v>
      </c>
      <c r="BQ211" s="142">
        <f t="shared" si="1034"/>
        <v>19904110.332164913</v>
      </c>
      <c r="BR211" s="142">
        <f t="shared" si="1034"/>
        <v>19883437.656484731</v>
      </c>
      <c r="BS211" s="142">
        <f t="shared" si="1034"/>
        <v>19953208.980136875</v>
      </c>
      <c r="BT211" s="142">
        <f t="shared" si="1034"/>
        <v>19949011.016524788</v>
      </c>
      <c r="BU211" s="142">
        <f t="shared" si="1034"/>
        <v>19980462.360206977</v>
      </c>
      <c r="BV211" s="142">
        <f t="shared" si="1034"/>
        <v>20053238.190619264</v>
      </c>
      <c r="BW211" s="142">
        <f>BK211+BL211+BM211+BN211+BO211+BP211+BQ211+BR211+BS211+BT211+BU211+BV211</f>
        <v>236312155.73360041</v>
      </c>
      <c r="BX211" s="142">
        <f t="shared" ref="BX211:CC211" si="1035">BX213</f>
        <v>20034560.173593722</v>
      </c>
      <c r="BY211" s="142">
        <f t="shared" si="1035"/>
        <v>20163662.159906529</v>
      </c>
      <c r="BZ211" s="142">
        <f t="shared" si="1035"/>
        <v>20183091.303622104</v>
      </c>
      <c r="CA211" s="142">
        <f t="shared" si="1035"/>
        <v>21209864.797195796</v>
      </c>
      <c r="CB211" s="142">
        <f t="shared" si="1035"/>
        <v>21176506.426306129</v>
      </c>
      <c r="CC211" s="142">
        <f t="shared" si="1035"/>
        <v>21232665.665164415</v>
      </c>
      <c r="CD211" s="142">
        <f t="shared" ref="CD211:CI211" si="1036">CD213</f>
        <v>21187214.154565182</v>
      </c>
      <c r="CE211" s="142">
        <f t="shared" si="1036"/>
        <v>21230003.338340845</v>
      </c>
      <c r="CF211" s="142">
        <f t="shared" si="1036"/>
        <v>21278067.100650977</v>
      </c>
      <c r="CG211" s="142">
        <f t="shared" si="1036"/>
        <v>21649812.218327492</v>
      </c>
      <c r="CH211" s="142">
        <f t="shared" si="1036"/>
        <v>21600801.201802704</v>
      </c>
      <c r="CI211" s="142">
        <f t="shared" si="1036"/>
        <v>21644783.842430312</v>
      </c>
      <c r="CJ211" s="142">
        <f>BX211+BY211+BZ211+CA211+CB211+CC211+CD211+CE211+CF211+CG211+CH211+CI211</f>
        <v>252591032.38190621</v>
      </c>
      <c r="CK211" s="142">
        <f t="shared" ref="CK211:CV211" si="1037">CK213</f>
        <v>21682911.867801704</v>
      </c>
      <c r="CL211" s="142">
        <f t="shared" si="1037"/>
        <v>21786575.696878653</v>
      </c>
      <c r="CM211" s="142">
        <f t="shared" si="1037"/>
        <v>22566750.125187784</v>
      </c>
      <c r="CN211" s="142">
        <f t="shared" si="1037"/>
        <v>22342100.650976468</v>
      </c>
      <c r="CO211" s="142">
        <f t="shared" si="1037"/>
        <v>22374920.714404944</v>
      </c>
      <c r="CP211" s="142">
        <f t="shared" si="1037"/>
        <v>22340861.29193791</v>
      </c>
      <c r="CQ211" s="142">
        <f t="shared" si="1037"/>
        <v>22364655.316307794</v>
      </c>
      <c r="CR211" s="142">
        <f t="shared" si="1037"/>
        <v>22442993.657152399</v>
      </c>
      <c r="CS211" s="142">
        <f t="shared" si="1037"/>
        <v>22489037.723251544</v>
      </c>
      <c r="CT211" s="142">
        <f t="shared" si="1037"/>
        <v>22481876.982139878</v>
      </c>
      <c r="CU211" s="142">
        <f t="shared" si="1037"/>
        <v>22559764.646970455</v>
      </c>
      <c r="CV211" s="142">
        <f t="shared" si="1037"/>
        <v>22560912.201635785</v>
      </c>
      <c r="CW211" s="142">
        <f>CK211+CL211+CM211+CN211+CO211+CP211+CQ211+CR211+CS211+CT211+CU211+CV211</f>
        <v>267993360.87464532</v>
      </c>
      <c r="CX211" s="142">
        <f t="shared" ref="CX211:DI211" si="1038">CX213+CX216+CX217</f>
        <v>45190469.036888666</v>
      </c>
      <c r="CY211" s="142">
        <f t="shared" si="1038"/>
        <v>22883391.754298113</v>
      </c>
      <c r="CZ211" s="142">
        <f t="shared" si="1038"/>
        <v>23442017.192455351</v>
      </c>
      <c r="DA211" s="142">
        <f t="shared" si="1038"/>
        <v>23423510.265398096</v>
      </c>
      <c r="DB211" s="142">
        <f t="shared" si="1038"/>
        <v>23404494.241362046</v>
      </c>
      <c r="DC211" s="142">
        <f t="shared" si="1038"/>
        <v>23481493.072942752</v>
      </c>
      <c r="DD211" s="142">
        <f t="shared" si="1038"/>
        <v>23460574.19462527</v>
      </c>
      <c r="DE211" s="142">
        <f t="shared" si="1038"/>
        <v>23496323.652144887</v>
      </c>
      <c r="DF211" s="142">
        <f t="shared" si="1038"/>
        <v>23502224.169587716</v>
      </c>
      <c r="DG211" s="142">
        <f t="shared" si="1038"/>
        <v>23562122.350191955</v>
      </c>
      <c r="DH211" s="142">
        <f t="shared" si="1038"/>
        <v>26444011.85111</v>
      </c>
      <c r="DI211" s="142">
        <f t="shared" si="1038"/>
        <v>24031568.185611751</v>
      </c>
      <c r="DJ211" s="142">
        <f>CX211+CY211+CZ211+DA211+DB211+DC211+DD211+DE211+DF211+DG211+DH211+DI211</f>
        <v>306322199.96661657</v>
      </c>
      <c r="DK211" s="142">
        <f t="shared" ref="DK211:DV211" si="1039">DK213+DK216+DK217</f>
        <v>23998113.837422803</v>
      </c>
      <c r="DL211" s="142">
        <f t="shared" si="1039"/>
        <v>24759727.090635955</v>
      </c>
      <c r="DM211" s="142">
        <f t="shared" si="1039"/>
        <v>24367246.703388415</v>
      </c>
      <c r="DN211" s="142">
        <f t="shared" si="1039"/>
        <v>24332815.890502419</v>
      </c>
      <c r="DO211" s="142">
        <f t="shared" si="1039"/>
        <v>24284460.023368388</v>
      </c>
      <c r="DP211" s="142">
        <f t="shared" si="1039"/>
        <v>24332018.861625772</v>
      </c>
      <c r="DQ211" s="142">
        <f t="shared" si="1039"/>
        <v>24246715.907194123</v>
      </c>
      <c r="DR211" s="142">
        <f t="shared" si="1039"/>
        <v>24330741.946252715</v>
      </c>
      <c r="DS211" s="142">
        <f t="shared" si="1039"/>
        <v>24400918.043732263</v>
      </c>
      <c r="DT211" s="142">
        <f t="shared" si="1039"/>
        <v>24446482.223335002</v>
      </c>
      <c r="DU211" s="142">
        <f t="shared" si="1039"/>
        <v>27115264.563511938</v>
      </c>
      <c r="DV211" s="142">
        <f t="shared" si="1039"/>
        <v>26992734.935736943</v>
      </c>
      <c r="DW211" s="142">
        <f>DK211+DL211+DM211+DN211+DO211+DP211+DQ211+DR211+DS211+DT211+DU211+DV211</f>
        <v>297607240.02670676</v>
      </c>
      <c r="DX211" s="142">
        <f t="shared" ref="DX211:EI211" si="1040">DX213+DX216+DX217</f>
        <v>24787715</v>
      </c>
      <c r="DY211" s="142">
        <f t="shared" si="1040"/>
        <v>26322703</v>
      </c>
      <c r="DZ211" s="142">
        <f t="shared" si="1040"/>
        <v>25610605.550000001</v>
      </c>
      <c r="EA211" s="142">
        <f t="shared" si="1040"/>
        <v>25525921.460000001</v>
      </c>
      <c r="EB211" s="142">
        <f t="shared" si="1040"/>
        <v>25523747</v>
      </c>
      <c r="EC211" s="142">
        <f t="shared" si="1040"/>
        <v>25501851.07</v>
      </c>
      <c r="ED211" s="142">
        <f t="shared" si="1040"/>
        <v>25514889.879999999</v>
      </c>
      <c r="EE211" s="142">
        <f t="shared" si="1040"/>
        <v>25552526.43</v>
      </c>
      <c r="EF211" s="142">
        <f t="shared" si="1040"/>
        <v>25546483.25</v>
      </c>
      <c r="EG211" s="142">
        <f t="shared" si="1040"/>
        <v>25637210.59</v>
      </c>
      <c r="EH211" s="142">
        <f t="shared" si="1040"/>
        <v>30973804.18</v>
      </c>
      <c r="EI211" s="142">
        <f t="shared" si="1040"/>
        <v>26124991</v>
      </c>
      <c r="EJ211" s="142">
        <f>DX211+DY211+DZ211+EA211+EB211+EC211+ED211+EE211+EF211+EG211+EH211+EI211</f>
        <v>312622448.40999997</v>
      </c>
      <c r="EK211" s="142">
        <f t="shared" ref="EK211:EV211" si="1041">EK213+EK216+EK217</f>
        <v>26312895.77</v>
      </c>
      <c r="EL211" s="142">
        <f t="shared" si="1041"/>
        <v>28033612</v>
      </c>
      <c r="EM211" s="142">
        <f t="shared" si="1041"/>
        <v>27240455</v>
      </c>
      <c r="EN211" s="142">
        <f t="shared" si="1041"/>
        <v>26751466</v>
      </c>
      <c r="EO211" s="142">
        <f t="shared" si="1041"/>
        <v>26718037</v>
      </c>
      <c r="EP211" s="142">
        <f t="shared" si="1041"/>
        <v>26749213</v>
      </c>
      <c r="EQ211" s="142">
        <f t="shared" si="1041"/>
        <v>26803063</v>
      </c>
      <c r="ER211" s="142">
        <f t="shared" si="1041"/>
        <v>26914145.300000001</v>
      </c>
      <c r="ES211" s="142">
        <f t="shared" si="1041"/>
        <v>26914055</v>
      </c>
      <c r="ET211" s="142">
        <f t="shared" si="1041"/>
        <v>26941228</v>
      </c>
      <c r="EU211" s="142">
        <f t="shared" si="1041"/>
        <v>39975598</v>
      </c>
      <c r="EV211" s="142">
        <f t="shared" si="1041"/>
        <v>28247570</v>
      </c>
      <c r="EW211" s="142">
        <f>EK211+EL211+EM211+EN211+EO211+EP211+EQ211+ER211+ES211+ET211+EU211+EV211</f>
        <v>337601338.06999999</v>
      </c>
      <c r="EX211" s="142">
        <f t="shared" ref="EX211:FI211" si="1042">EX213+EX216+EX217</f>
        <v>28318473</v>
      </c>
      <c r="EY211" s="142">
        <f t="shared" si="1042"/>
        <v>29945336</v>
      </c>
      <c r="EZ211" s="142">
        <f t="shared" si="1042"/>
        <v>29126878</v>
      </c>
      <c r="FA211" s="142">
        <f t="shared" si="1042"/>
        <v>29258566</v>
      </c>
      <c r="FB211" s="142">
        <f t="shared" si="1042"/>
        <v>29257643</v>
      </c>
      <c r="FC211" s="142">
        <f t="shared" si="1042"/>
        <v>29229707</v>
      </c>
      <c r="FD211" s="142">
        <f t="shared" si="1042"/>
        <v>29267658</v>
      </c>
      <c r="FE211" s="142">
        <f t="shared" si="1042"/>
        <v>29420882</v>
      </c>
      <c r="FF211" s="142">
        <f t="shared" si="1042"/>
        <v>29504893</v>
      </c>
      <c r="FG211" s="142">
        <f t="shared" si="1042"/>
        <v>29546376.059999999</v>
      </c>
      <c r="FH211" s="142">
        <f t="shared" si="1042"/>
        <v>29635985</v>
      </c>
      <c r="FI211" s="142">
        <f t="shared" si="1042"/>
        <v>29695456</v>
      </c>
      <c r="FJ211" s="142">
        <f>EX211+EY211+EZ211+FA211+FB211+FC211+FD211+FE211+FF211+FG211+FH211+FI211</f>
        <v>352207853.06</v>
      </c>
      <c r="FK211" s="142">
        <f t="shared" ref="FK211:FV211" si="1043">FK213+FK216+FK217</f>
        <v>29775237.760000002</v>
      </c>
      <c r="FL211" s="142">
        <f t="shared" si="1043"/>
        <v>30536950.620000001</v>
      </c>
      <c r="FM211" s="142">
        <f t="shared" si="1043"/>
        <v>30189589</v>
      </c>
      <c r="FN211" s="142">
        <f t="shared" si="1043"/>
        <v>30205854</v>
      </c>
      <c r="FO211" s="142">
        <f t="shared" si="1043"/>
        <v>30171816</v>
      </c>
      <c r="FP211" s="142">
        <f t="shared" si="1043"/>
        <v>30242325</v>
      </c>
      <c r="FQ211" s="142">
        <f t="shared" si="1043"/>
        <v>30311199</v>
      </c>
      <c r="FR211" s="142">
        <f t="shared" si="1043"/>
        <v>30357483</v>
      </c>
      <c r="FS211" s="142">
        <f t="shared" si="1043"/>
        <v>30377178</v>
      </c>
      <c r="FT211" s="142">
        <f t="shared" si="1043"/>
        <v>30429841</v>
      </c>
      <c r="FU211" s="142">
        <f t="shared" si="1043"/>
        <v>31233330</v>
      </c>
      <c r="FV211" s="142">
        <f t="shared" si="1043"/>
        <v>30708540</v>
      </c>
      <c r="FW211" s="142">
        <f>FK211+FL211+FM211+FN211+FO211+FP211+FQ211+FR211+FS211+FT211+FU211+FV211</f>
        <v>364539343.38</v>
      </c>
      <c r="FX211" s="142">
        <f t="shared" ref="FX211:GF211" si="1044">FX213+FX216+FX217</f>
        <v>30902618</v>
      </c>
      <c r="FY211" s="142">
        <f t="shared" si="1044"/>
        <v>31475528</v>
      </c>
      <c r="FZ211" s="142">
        <f t="shared" si="1044"/>
        <v>31271155</v>
      </c>
      <c r="GA211" s="142">
        <f t="shared" si="1044"/>
        <v>31105554</v>
      </c>
      <c r="GB211" s="142">
        <f t="shared" si="1044"/>
        <v>31121378</v>
      </c>
      <c r="GC211" s="142">
        <f t="shared" si="1044"/>
        <v>31200763</v>
      </c>
      <c r="GD211" s="142">
        <f t="shared" si="1044"/>
        <v>31120535</v>
      </c>
      <c r="GE211" s="142">
        <f t="shared" si="1044"/>
        <v>31277178</v>
      </c>
      <c r="GF211" s="142">
        <f t="shared" si="1044"/>
        <v>31374842</v>
      </c>
      <c r="GG211" s="142">
        <f>GG213+GG216+GG217</f>
        <v>31322065</v>
      </c>
      <c r="GH211" s="142">
        <f>GH213+GH216+GH217</f>
        <v>31414867</v>
      </c>
      <c r="GI211" s="142">
        <f>GI213+GI216+GI217</f>
        <v>31420228.18</v>
      </c>
      <c r="GJ211" s="142">
        <f>FY211+FZ211+GA211+GB211+GC211+GD211+GE211+GF211+GH211+GG211+GI211+FX211</f>
        <v>375006711.18000001</v>
      </c>
      <c r="GK211" s="142">
        <f t="shared" ref="GK211:GT211" si="1045">GK213+GK216+GK217</f>
        <v>30791817.059999999</v>
      </c>
      <c r="GL211" s="142">
        <f t="shared" si="1045"/>
        <v>30909390</v>
      </c>
      <c r="GM211" s="142">
        <f t="shared" si="1045"/>
        <v>30902326.879999999</v>
      </c>
      <c r="GN211" s="142">
        <f t="shared" si="1045"/>
        <v>30783375.760000002</v>
      </c>
      <c r="GO211" s="142">
        <f t="shared" si="1045"/>
        <v>30829872.100000001</v>
      </c>
      <c r="GP211" s="142">
        <f t="shared" si="1045"/>
        <v>30655655.800000001</v>
      </c>
      <c r="GQ211" s="142">
        <f t="shared" si="1045"/>
        <v>30735407.25</v>
      </c>
      <c r="GR211" s="142">
        <f t="shared" si="1045"/>
        <v>30913103.98</v>
      </c>
      <c r="GS211" s="142">
        <f t="shared" si="1045"/>
        <v>30968391.210000001</v>
      </c>
      <c r="GT211" s="142">
        <f t="shared" si="1045"/>
        <v>31057229.129999999</v>
      </c>
      <c r="GU211" s="142">
        <f>GU213+GU216+GU217</f>
        <v>31118088.629999999</v>
      </c>
      <c r="GV211" s="142">
        <f>GV213+GV216+GV217</f>
        <v>31208041.539999999</v>
      </c>
      <c r="GW211" s="142">
        <f>GK211+GL211+GM211+GN211+GO211+GP211+GQ211+GR211+GS211+GT211+GU211+GV211</f>
        <v>370872699.34000003</v>
      </c>
      <c r="GX211" s="142">
        <f t="shared" ref="GX211:HG211" si="1046">GX213+GX216+GX217</f>
        <v>31353409.210000001</v>
      </c>
      <c r="GY211" s="142">
        <f t="shared" si="1046"/>
        <v>31554202.739999998</v>
      </c>
      <c r="GZ211" s="142">
        <f t="shared" si="1046"/>
        <v>31384014.16</v>
      </c>
      <c r="HA211" s="142">
        <f t="shared" si="1046"/>
        <v>31504838</v>
      </c>
      <c r="HB211" s="142">
        <f t="shared" si="1046"/>
        <v>31431716.370000001</v>
      </c>
      <c r="HC211" s="142">
        <f t="shared" si="1046"/>
        <v>31846008.140000001</v>
      </c>
      <c r="HD211" s="142">
        <f t="shared" si="1046"/>
        <v>31373548.579999998</v>
      </c>
      <c r="HE211" s="142">
        <f t="shared" si="1046"/>
        <v>31435822.710000001</v>
      </c>
      <c r="HF211" s="142">
        <f t="shared" si="1046"/>
        <v>31440636.030000001</v>
      </c>
      <c r="HG211" s="142">
        <f t="shared" si="1046"/>
        <v>31537498.34</v>
      </c>
      <c r="HH211" s="142">
        <f>HH213+HH216+HH217</f>
        <v>31555842.030000001</v>
      </c>
      <c r="HI211" s="142">
        <f>HI213+HI216+HI217</f>
        <v>31565004.760000002</v>
      </c>
      <c r="HJ211" s="142">
        <f>GX211+GY211+GZ211+HA211+HB211+HC211+HD211+HE211+HF211+HG211+HH211+HI211</f>
        <v>377982541.06999993</v>
      </c>
      <c r="HK211" s="142">
        <f t="shared" ref="HK211:HT211" si="1047">HK213+HK216+HK217</f>
        <v>31606981.68</v>
      </c>
      <c r="HL211" s="142">
        <f t="shared" si="1047"/>
        <v>31588082.410000004</v>
      </c>
      <c r="HM211" s="142">
        <f t="shared" si="1047"/>
        <v>31530831.219999999</v>
      </c>
      <c r="HN211" s="142">
        <f t="shared" si="1047"/>
        <v>31262291.359999999</v>
      </c>
      <c r="HO211" s="142">
        <f t="shared" si="1047"/>
        <v>32611279.579999998</v>
      </c>
      <c r="HP211" s="142">
        <f t="shared" si="1047"/>
        <v>31292909.580000013</v>
      </c>
      <c r="HQ211" s="142">
        <f t="shared" si="1047"/>
        <v>31291942.209999979</v>
      </c>
      <c r="HR211" s="142">
        <f t="shared" si="1047"/>
        <v>31352938.719999999</v>
      </c>
      <c r="HS211" s="142">
        <f t="shared" si="1047"/>
        <v>31318849.100000001</v>
      </c>
      <c r="HT211" s="142">
        <f t="shared" si="1047"/>
        <v>31370081.670000002</v>
      </c>
      <c r="HU211" s="142">
        <f>HU213+HU216+HU217</f>
        <v>31354311.719999999</v>
      </c>
      <c r="HV211" s="142">
        <f>HV213+HV216+HV217</f>
        <v>31422560.27</v>
      </c>
      <c r="HW211" s="142">
        <f>HK211+HL211+HM211+HN211+HO211+HP211+HQ211+HR211+HS211+HT211+HU211+HV211</f>
        <v>378003059.51999998</v>
      </c>
      <c r="HX211" s="142">
        <f t="shared" ref="HX211:IG211" si="1048">HX213+HX216+HX217</f>
        <v>31449983.289999999</v>
      </c>
      <c r="HY211" s="142">
        <f t="shared" si="1048"/>
        <v>31494957.640000001</v>
      </c>
      <c r="HZ211" s="142">
        <f t="shared" si="1048"/>
        <v>31460498.100000001</v>
      </c>
      <c r="IA211" s="142">
        <f t="shared" si="1048"/>
        <v>31406205.920000002</v>
      </c>
      <c r="IB211" s="142">
        <f t="shared" si="1048"/>
        <v>31387205.210000001</v>
      </c>
      <c r="IC211" s="142">
        <f t="shared" si="1048"/>
        <v>31354622.850000001</v>
      </c>
      <c r="ID211" s="142">
        <f t="shared" si="1048"/>
        <v>31383261.010000002</v>
      </c>
      <c r="IE211" s="142">
        <f t="shared" si="1048"/>
        <v>31348461.289999999</v>
      </c>
      <c r="IF211" s="142">
        <f t="shared" si="1048"/>
        <v>31385120.620000001</v>
      </c>
      <c r="IG211" s="142">
        <f t="shared" si="1048"/>
        <v>31406588.890000001</v>
      </c>
      <c r="IH211" s="142">
        <f>IH213+IH216+IH217</f>
        <v>31444931.010000002</v>
      </c>
      <c r="II211" s="142">
        <f>II213+II216+II217</f>
        <v>31468594.719999999</v>
      </c>
      <c r="IJ211" s="142">
        <f>HX211+HY211+HZ211+IA211+IB211+IC211+ID211+IE211+IF211+IG211+IH211+II211</f>
        <v>376990430.54999995</v>
      </c>
      <c r="IK211" s="142">
        <f t="shared" ref="IK211:IT211" si="1049">IK213+IK216+IK217</f>
        <v>31760213.559999999</v>
      </c>
      <c r="IL211" s="142">
        <f t="shared" si="1049"/>
        <v>31732189.620000001</v>
      </c>
      <c r="IM211" s="142">
        <f t="shared" si="1049"/>
        <v>31802606.510000002</v>
      </c>
      <c r="IN211" s="142">
        <f t="shared" si="1049"/>
        <v>31613341.93</v>
      </c>
      <c r="IO211" s="142">
        <f t="shared" si="1049"/>
        <v>31650449.289999999</v>
      </c>
      <c r="IP211" s="142">
        <f t="shared" si="1049"/>
        <v>31644077.739999998</v>
      </c>
      <c r="IQ211" s="142">
        <f t="shared" si="1049"/>
        <v>31650563.530000001</v>
      </c>
      <c r="IR211" s="142">
        <f t="shared" si="1049"/>
        <v>31646843.760000002</v>
      </c>
      <c r="IS211" s="142">
        <f t="shared" si="1049"/>
        <v>31678747.030000001</v>
      </c>
      <c r="IT211" s="142">
        <f t="shared" si="1049"/>
        <v>31793949.359999999</v>
      </c>
      <c r="IU211" s="142">
        <f>IU213+IU216+IU217</f>
        <v>31810258.23</v>
      </c>
      <c r="IV211" s="142">
        <f>IV213+IV216+IV217</f>
        <v>31813217.890000001</v>
      </c>
      <c r="IW211" s="142">
        <f>IK211+IL211+IM211+IN211+IO211+IP211+IQ211+IR211+IS211+IT211+IU211+IV211</f>
        <v>380596458.45000005</v>
      </c>
      <c r="IX211" s="142">
        <f t="shared" ref="IX211:JG211" si="1050">IX213+IX216+IX217</f>
        <v>32264521.52</v>
      </c>
      <c r="IY211" s="142">
        <f t="shared" si="1050"/>
        <v>32199173.440000001</v>
      </c>
      <c r="IZ211" s="142">
        <f t="shared" si="1050"/>
        <v>32139949.260000002</v>
      </c>
      <c r="JA211" s="142">
        <f t="shared" si="1050"/>
        <v>32154455.609999999</v>
      </c>
      <c r="JB211" s="142">
        <f t="shared" si="1050"/>
        <v>32117044.440000001</v>
      </c>
      <c r="JC211" s="142">
        <f t="shared" si="1050"/>
        <v>32100775.41</v>
      </c>
      <c r="JD211" s="142">
        <f t="shared" si="1050"/>
        <v>32130143.309999999</v>
      </c>
      <c r="JE211" s="142">
        <f t="shared" si="1050"/>
        <v>32112551.260000002</v>
      </c>
      <c r="JF211" s="142">
        <f t="shared" si="1050"/>
        <v>32167720.600000001</v>
      </c>
      <c r="JG211" s="142">
        <f t="shared" si="1050"/>
        <v>32309249.640000001</v>
      </c>
      <c r="JH211" s="142">
        <f>JH213+JH216+JH217</f>
        <v>32279259.620000001</v>
      </c>
      <c r="JI211" s="142">
        <f>JI213+JI216+JI217</f>
        <v>32308338.41</v>
      </c>
      <c r="JJ211" s="142">
        <f>IX211+IY211+IZ211+JA211+JB211+JC211+JD211+JE211+JF211+JG211+JH211+JI211</f>
        <v>386283182.52000004</v>
      </c>
      <c r="JK211" s="142">
        <f t="shared" ref="JK211:JT211" si="1051">JK213+JK216+JK217</f>
        <v>32368761.239999998</v>
      </c>
      <c r="JL211" s="142">
        <f t="shared" si="1051"/>
        <v>33761836.090000004</v>
      </c>
      <c r="JM211" s="142">
        <f t="shared" si="1051"/>
        <v>33024303.800000001</v>
      </c>
      <c r="JN211" s="142">
        <f t="shared" si="1051"/>
        <v>33175242.98</v>
      </c>
      <c r="JO211" s="142">
        <f t="shared" si="1051"/>
        <v>33154879.300000001</v>
      </c>
      <c r="JP211" s="142">
        <f t="shared" si="1051"/>
        <v>33222751.449999999</v>
      </c>
      <c r="JQ211" s="142">
        <f t="shared" si="1051"/>
        <v>33180696.84</v>
      </c>
      <c r="JR211" s="142">
        <f t="shared" si="1051"/>
        <v>33177540.859999999</v>
      </c>
      <c r="JS211" s="142">
        <f t="shared" si="1051"/>
        <v>33293016.239999998</v>
      </c>
      <c r="JT211" s="142">
        <f t="shared" si="1051"/>
        <v>33350842.77</v>
      </c>
      <c r="JU211" s="142">
        <f>JU213+JU216+JU217</f>
        <v>33401554.710000001</v>
      </c>
      <c r="JV211" s="142">
        <f>JV213+JV216+JV217</f>
        <v>33408187.91</v>
      </c>
      <c r="JW211" s="142">
        <f>JK211+JL211+JM211+JN211+JO211+JP211+JQ211+JR211+JS211+JT211+JU211+JV211</f>
        <v>398519614.19</v>
      </c>
      <c r="JX211" s="142">
        <f t="shared" ref="JX211:KG211" si="1052">JX213+JX216+JX217</f>
        <v>33361909.41</v>
      </c>
      <c r="JY211" s="142">
        <f t="shared" si="1052"/>
        <v>35216395.270000003</v>
      </c>
      <c r="JZ211" s="142">
        <f t="shared" si="1052"/>
        <v>34305829.229999997</v>
      </c>
      <c r="KA211" s="142">
        <f t="shared" si="1052"/>
        <v>34432887.189999998</v>
      </c>
      <c r="KB211" s="142">
        <f t="shared" si="1052"/>
        <v>34390475.619999997</v>
      </c>
      <c r="KC211" s="142">
        <f t="shared" si="1052"/>
        <v>34369811.729999997</v>
      </c>
      <c r="KD211" s="142">
        <f t="shared" si="1052"/>
        <v>34439909.920000002</v>
      </c>
      <c r="KE211" s="142">
        <f t="shared" si="1052"/>
        <v>34414980.270000003</v>
      </c>
      <c r="KF211" s="142">
        <f t="shared" si="1052"/>
        <v>34507958.960000001</v>
      </c>
      <c r="KG211" s="142">
        <f t="shared" si="1052"/>
        <v>34581428.729999997</v>
      </c>
      <c r="KH211" s="142">
        <f>KH213+KH216+KH217</f>
        <v>34573749.350000001</v>
      </c>
      <c r="KI211" s="142">
        <f>KI213+KI216+KI217</f>
        <v>35044387.219999999</v>
      </c>
      <c r="KJ211" s="142">
        <f>JX211+JY211+JZ211+KA211+KB211+KC211+KD211+KE211+KF211+KG211+KH211+KI211</f>
        <v>413639722.89999998</v>
      </c>
      <c r="KK211" s="142">
        <f t="shared" ref="KK211:KT211" si="1053">KK213+KK216+KK217</f>
        <v>35136886.109999999</v>
      </c>
      <c r="KL211" s="142">
        <f t="shared" si="1053"/>
        <v>37417485.909999996</v>
      </c>
      <c r="KM211" s="142">
        <f t="shared" si="1053"/>
        <v>36281257.659999996</v>
      </c>
      <c r="KN211" s="142">
        <f t="shared" si="1053"/>
        <v>36477198.170000002</v>
      </c>
      <c r="KO211" s="142">
        <f t="shared" si="1053"/>
        <v>36442172.560000002</v>
      </c>
      <c r="KP211" s="142">
        <f t="shared" si="1053"/>
        <v>36442333.259999998</v>
      </c>
      <c r="KQ211" s="142">
        <f t="shared" si="1053"/>
        <v>36461362.5</v>
      </c>
      <c r="KR211" s="142">
        <f t="shared" si="1053"/>
        <v>36487450.140000001</v>
      </c>
      <c r="KS211" s="142">
        <f t="shared" si="1053"/>
        <v>36581533.880000003</v>
      </c>
      <c r="KT211" s="142">
        <f t="shared" si="1053"/>
        <v>36590888.719999999</v>
      </c>
      <c r="KU211" s="142">
        <f>KU213+KU216+KU217</f>
        <v>36551338.340000004</v>
      </c>
      <c r="KV211" s="142">
        <f>KV213+KV216+KV217</f>
        <v>37121148.719999999</v>
      </c>
      <c r="KW211" s="142">
        <f>KK211+KL211+KM211+KN211+KO211+KP211+KQ211+KR211+KS211+KT211+KU211+KV211</f>
        <v>437991055.97000003</v>
      </c>
      <c r="KX211" s="142">
        <f t="shared" ref="KX211:LG211" si="1054">KX213+KX216+KX217</f>
        <v>38021778.280000001</v>
      </c>
      <c r="KY211" s="142">
        <f t="shared" si="1054"/>
        <v>38114977.229999997</v>
      </c>
      <c r="KZ211" s="142">
        <f t="shared" si="1054"/>
        <v>38194464.329999998</v>
      </c>
      <c r="LA211" s="142">
        <f t="shared" si="1054"/>
        <v>37855421.229999997</v>
      </c>
      <c r="LB211" s="142">
        <f t="shared" si="1054"/>
        <v>38116156.32</v>
      </c>
      <c r="LC211" s="142">
        <f t="shared" si="1054"/>
        <v>38119769.920000002</v>
      </c>
      <c r="LD211" s="142">
        <f t="shared" si="1054"/>
        <v>38148754.049999997</v>
      </c>
      <c r="LE211" s="142">
        <f t="shared" si="1054"/>
        <v>38132380.990000002</v>
      </c>
      <c r="LF211" s="142">
        <f t="shared" si="1054"/>
        <v>38296465</v>
      </c>
      <c r="LG211" s="142">
        <f t="shared" si="1054"/>
        <v>38418708.689999998</v>
      </c>
      <c r="LH211" s="142">
        <f>LH213+LH216+LH217</f>
        <v>38335070.270000003</v>
      </c>
      <c r="LI211" s="142">
        <f>LI213+LI216+LI217</f>
        <v>38213339.960000001</v>
      </c>
      <c r="LJ211" s="142">
        <f>KX211+KY211+KZ211+LA211+LB211+LC211+LD211+LE211+LF211+LG211+LH211+LI211</f>
        <v>457967286.26999998</v>
      </c>
      <c r="LK211" s="142">
        <f t="shared" ref="LK211:LT211" si="1055">LK213+LK216+LK217</f>
        <v>39193740.380000003</v>
      </c>
      <c r="LL211" s="142">
        <f t="shared" si="1055"/>
        <v>42751661.079999998</v>
      </c>
      <c r="LM211" s="142">
        <f t="shared" si="1055"/>
        <v>41078992.729999997</v>
      </c>
      <c r="LN211" s="142">
        <f t="shared" si="1055"/>
        <v>41076123.079999998</v>
      </c>
      <c r="LO211" s="142">
        <f t="shared" si="1055"/>
        <v>41162852.219999999</v>
      </c>
      <c r="LP211" s="142">
        <f t="shared" si="1055"/>
        <v>41088928.369999997</v>
      </c>
      <c r="LQ211" s="142">
        <f t="shared" si="1055"/>
        <v>41210615.270000003</v>
      </c>
      <c r="LR211" s="142">
        <f t="shared" si="1055"/>
        <v>41179302.549999997</v>
      </c>
      <c r="LS211" s="142">
        <f t="shared" si="1055"/>
        <v>41455635.049999997</v>
      </c>
      <c r="LT211" s="142">
        <f t="shared" si="1055"/>
        <v>41388500.630000003</v>
      </c>
      <c r="LU211" s="142">
        <f>LU213+LU216+LU217</f>
        <v>41509974.359999999</v>
      </c>
      <c r="LV211" s="142">
        <f>LV213+LV216+LV217</f>
        <v>41346867.909999996</v>
      </c>
      <c r="LW211" s="142">
        <f>LK211+LL211+LM211+LN211+LO211+LP211+LQ211+LR211+LS211+LT211+LU211+LV211</f>
        <v>494443193.63</v>
      </c>
      <c r="LX211" s="142">
        <f t="shared" ref="LX211:MG211" si="1056">LX213+LX216+LX217</f>
        <v>41708883.219999999</v>
      </c>
      <c r="LY211" s="142">
        <f t="shared" si="1056"/>
        <v>46334782.380000003</v>
      </c>
      <c r="LZ211" s="142">
        <f t="shared" si="1056"/>
        <v>0</v>
      </c>
      <c r="MA211" s="142">
        <f t="shared" si="1056"/>
        <v>0</v>
      </c>
      <c r="MB211" s="142">
        <f t="shared" si="1056"/>
        <v>0</v>
      </c>
      <c r="MC211" s="142">
        <f t="shared" si="1056"/>
        <v>0</v>
      </c>
      <c r="MD211" s="142">
        <f t="shared" si="1056"/>
        <v>0</v>
      </c>
      <c r="ME211" s="142">
        <f t="shared" si="1056"/>
        <v>0</v>
      </c>
      <c r="MF211" s="142">
        <f t="shared" si="1056"/>
        <v>0</v>
      </c>
      <c r="MG211" s="142">
        <f t="shared" si="1056"/>
        <v>0</v>
      </c>
      <c r="MH211" s="142">
        <f>MH213+MH216+MH217</f>
        <v>0</v>
      </c>
      <c r="MI211" s="142">
        <f>MI213+MI216+MI217</f>
        <v>0</v>
      </c>
      <c r="MJ211" s="142">
        <f>LX211+LY211+LZ211+MA211+MB211+MC211+MD211+ME211+MF211+MG211+MH211+MI211</f>
        <v>88043665.599999994</v>
      </c>
    </row>
    <row r="212" spans="1:348" x14ac:dyDescent="0.2">
      <c r="A212" s="42"/>
      <c r="B212" s="43"/>
      <c r="C212" s="245" t="s">
        <v>395</v>
      </c>
      <c r="D212" s="205" t="s">
        <v>395</v>
      </c>
      <c r="E212" s="143"/>
      <c r="F212" s="143"/>
      <c r="G212" s="143"/>
      <c r="H212" s="143"/>
      <c r="I212" s="143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  <c r="AC212" s="139"/>
      <c r="AD212" s="139"/>
      <c r="AE212" s="139"/>
      <c r="AF212" s="139"/>
      <c r="AG212" s="139"/>
      <c r="AH212" s="139"/>
      <c r="AI212" s="139"/>
      <c r="AJ212" s="139"/>
      <c r="AK212" s="139"/>
      <c r="AL212" s="139"/>
      <c r="AM212" s="139"/>
      <c r="AN212" s="139"/>
      <c r="AO212" s="139"/>
      <c r="AP212" s="139"/>
      <c r="AQ212" s="139"/>
      <c r="AR212" s="139"/>
      <c r="AS212" s="139"/>
      <c r="AT212" s="139"/>
      <c r="AU212" s="139"/>
      <c r="AV212" s="139"/>
      <c r="AW212" s="139"/>
      <c r="AX212" s="139"/>
      <c r="AY212" s="139"/>
      <c r="AZ212" s="139"/>
      <c r="BA212" s="139"/>
      <c r="BB212" s="139"/>
      <c r="BC212" s="139"/>
      <c r="BD212" s="139"/>
      <c r="BE212" s="139"/>
      <c r="BF212" s="139"/>
      <c r="BG212" s="139"/>
      <c r="BH212" s="139"/>
      <c r="BI212" s="139"/>
      <c r="BJ212" s="139"/>
      <c r="BK212" s="139"/>
      <c r="BL212" s="139"/>
      <c r="BM212" s="139"/>
      <c r="BN212" s="139"/>
      <c r="BO212" s="139"/>
      <c r="BP212" s="139"/>
      <c r="BQ212" s="139"/>
      <c r="BR212" s="139"/>
      <c r="BS212" s="139"/>
      <c r="BT212" s="139"/>
      <c r="BU212" s="139"/>
      <c r="BV212" s="139"/>
      <c r="BW212" s="139"/>
      <c r="BX212" s="139"/>
      <c r="BY212" s="139"/>
      <c r="BZ212" s="139"/>
      <c r="CA212" s="139"/>
      <c r="CB212" s="139"/>
      <c r="CC212" s="139"/>
      <c r="CD212" s="139"/>
      <c r="CE212" s="139"/>
      <c r="CF212" s="139"/>
      <c r="CG212" s="139"/>
      <c r="CH212" s="139"/>
      <c r="CI212" s="139"/>
      <c r="CJ212" s="139"/>
      <c r="CK212" s="139"/>
      <c r="CL212" s="139"/>
      <c r="CM212" s="139"/>
      <c r="CN212" s="139"/>
      <c r="CO212" s="139"/>
      <c r="CP212" s="139"/>
      <c r="CQ212" s="139"/>
      <c r="CR212" s="139"/>
      <c r="CS212" s="139"/>
      <c r="CT212" s="139"/>
      <c r="CU212" s="139"/>
      <c r="CV212" s="139"/>
      <c r="CW212" s="139"/>
      <c r="CX212" s="139"/>
      <c r="CY212" s="139"/>
      <c r="CZ212" s="139"/>
      <c r="DA212" s="139"/>
      <c r="DB212" s="139"/>
      <c r="DC212" s="139"/>
      <c r="DD212" s="139"/>
      <c r="DE212" s="139"/>
      <c r="DF212" s="139"/>
      <c r="DG212" s="139"/>
      <c r="DH212" s="139"/>
      <c r="DI212" s="139"/>
      <c r="DJ212" s="139"/>
      <c r="DK212" s="139"/>
      <c r="DL212" s="139"/>
      <c r="DM212" s="139"/>
      <c r="DN212" s="139"/>
      <c r="DO212" s="139"/>
      <c r="DP212" s="139"/>
      <c r="DQ212" s="139"/>
      <c r="DR212" s="139"/>
      <c r="DS212" s="139"/>
      <c r="DT212" s="139"/>
      <c r="DU212" s="139"/>
      <c r="DV212" s="139"/>
      <c r="DW212" s="139"/>
      <c r="DX212" s="139"/>
      <c r="DY212" s="139"/>
      <c r="DZ212" s="139"/>
      <c r="EA212" s="139"/>
      <c r="EB212" s="139"/>
      <c r="EC212" s="139"/>
      <c r="ED212" s="139"/>
      <c r="EE212" s="139"/>
      <c r="EF212" s="139"/>
      <c r="EG212" s="139"/>
      <c r="EH212" s="139"/>
      <c r="EI212" s="139"/>
      <c r="EJ212" s="139"/>
      <c r="EK212" s="139"/>
      <c r="EL212" s="139"/>
      <c r="EM212" s="139"/>
      <c r="EN212" s="139"/>
      <c r="EO212" s="139"/>
      <c r="EP212" s="139"/>
      <c r="EQ212" s="139"/>
      <c r="ER212" s="139"/>
      <c r="ES212" s="139"/>
      <c r="ET212" s="139"/>
      <c r="EU212" s="139"/>
      <c r="EV212" s="139"/>
      <c r="EW212" s="139"/>
      <c r="EX212" s="139"/>
      <c r="EY212" s="139"/>
      <c r="EZ212" s="139"/>
      <c r="FA212" s="139"/>
      <c r="FB212" s="139"/>
      <c r="FC212" s="139"/>
      <c r="FD212" s="139"/>
      <c r="FE212" s="139"/>
      <c r="FF212" s="139"/>
      <c r="FG212" s="139"/>
      <c r="FH212" s="139"/>
      <c r="FI212" s="139"/>
      <c r="FJ212" s="139"/>
      <c r="FK212" s="139"/>
      <c r="FL212" s="139"/>
      <c r="FM212" s="139"/>
      <c r="FN212" s="139"/>
      <c r="FO212" s="139"/>
      <c r="FP212" s="139"/>
      <c r="FQ212" s="139"/>
      <c r="FR212" s="139"/>
      <c r="FS212" s="139"/>
      <c r="FT212" s="139"/>
      <c r="FU212" s="139"/>
      <c r="FV212" s="139"/>
      <c r="FW212" s="139"/>
      <c r="FX212" s="139"/>
      <c r="FY212" s="139"/>
      <c r="FZ212" s="139"/>
      <c r="GA212" s="139"/>
      <c r="GB212" s="139"/>
      <c r="GC212" s="139"/>
      <c r="GD212" s="139"/>
      <c r="GE212" s="139"/>
      <c r="GF212" s="139"/>
      <c r="GG212" s="139"/>
      <c r="GH212" s="139"/>
      <c r="GI212" s="139"/>
      <c r="GJ212" s="139"/>
      <c r="GK212" s="139"/>
      <c r="GL212" s="139"/>
      <c r="GM212" s="139"/>
      <c r="GN212" s="139"/>
      <c r="GO212" s="139"/>
      <c r="GP212" s="139"/>
      <c r="GQ212" s="139"/>
      <c r="GR212" s="139"/>
      <c r="GS212" s="139"/>
      <c r="GT212" s="139"/>
      <c r="GU212" s="139"/>
      <c r="GV212" s="139"/>
      <c r="GW212" s="139"/>
      <c r="GX212" s="139"/>
      <c r="GY212" s="139"/>
      <c r="GZ212" s="139"/>
      <c r="HA212" s="139"/>
      <c r="HB212" s="139"/>
      <c r="HC212" s="139"/>
      <c r="HD212" s="139"/>
      <c r="HE212" s="139"/>
      <c r="HF212" s="139"/>
      <c r="HG212" s="139"/>
      <c r="HH212" s="139"/>
      <c r="HI212" s="139"/>
      <c r="HJ212" s="139"/>
      <c r="HK212" s="139"/>
      <c r="HL212" s="139"/>
      <c r="HM212" s="139"/>
      <c r="HN212" s="139"/>
      <c r="HO212" s="139"/>
      <c r="HP212" s="139"/>
      <c r="HQ212" s="139"/>
      <c r="HR212" s="139"/>
      <c r="HS212" s="139"/>
      <c r="HT212" s="139"/>
      <c r="HU212" s="139"/>
      <c r="HV212" s="139"/>
      <c r="HW212" s="139"/>
      <c r="HX212" s="139"/>
      <c r="HY212" s="139"/>
      <c r="HZ212" s="139"/>
      <c r="IA212" s="139"/>
      <c r="IB212" s="139"/>
      <c r="IC212" s="139"/>
      <c r="ID212" s="139"/>
      <c r="IE212" s="139"/>
      <c r="IF212" s="139"/>
      <c r="IG212" s="139"/>
      <c r="IH212" s="139"/>
      <c r="II212" s="139"/>
      <c r="IJ212" s="139"/>
      <c r="IK212" s="139"/>
      <c r="IL212" s="139"/>
      <c r="IM212" s="139"/>
      <c r="IN212" s="139"/>
      <c r="IO212" s="139"/>
      <c r="IP212" s="139"/>
      <c r="IQ212" s="139"/>
      <c r="IR212" s="139"/>
      <c r="IS212" s="139"/>
      <c r="IT212" s="139"/>
      <c r="IU212" s="139"/>
      <c r="IV212" s="139"/>
      <c r="IW212" s="139"/>
      <c r="IX212" s="139"/>
      <c r="IY212" s="139"/>
      <c r="IZ212" s="139"/>
      <c r="JA212" s="139"/>
      <c r="JB212" s="139"/>
      <c r="JC212" s="139"/>
      <c r="JD212" s="139"/>
      <c r="JE212" s="139"/>
      <c r="JF212" s="139"/>
      <c r="JG212" s="139"/>
      <c r="JH212" s="139"/>
      <c r="JI212" s="139"/>
      <c r="JJ212" s="139"/>
      <c r="JK212" s="139"/>
      <c r="JL212" s="139"/>
      <c r="JM212" s="139"/>
      <c r="JN212" s="139"/>
      <c r="JO212" s="139"/>
      <c r="JP212" s="139"/>
      <c r="JQ212" s="139"/>
      <c r="JR212" s="139"/>
      <c r="JS212" s="139"/>
      <c r="JT212" s="139"/>
      <c r="JU212" s="139"/>
      <c r="JV212" s="139"/>
      <c r="JW212" s="139"/>
      <c r="JX212" s="139"/>
      <c r="JY212" s="139"/>
      <c r="JZ212" s="139"/>
      <c r="KA212" s="139"/>
      <c r="KB212" s="139"/>
      <c r="KC212" s="139"/>
      <c r="KD212" s="139"/>
      <c r="KE212" s="139"/>
      <c r="KF212" s="139"/>
      <c r="KG212" s="139"/>
      <c r="KH212" s="139"/>
      <c r="KI212" s="139"/>
      <c r="KJ212" s="139"/>
      <c r="KK212" s="139"/>
      <c r="KL212" s="139"/>
      <c r="KM212" s="139"/>
      <c r="KN212" s="139"/>
      <c r="KO212" s="139"/>
      <c r="KP212" s="139"/>
      <c r="KQ212" s="139"/>
      <c r="KR212" s="139"/>
      <c r="KS212" s="139"/>
      <c r="KT212" s="139"/>
      <c r="KU212" s="139"/>
      <c r="KV212" s="139"/>
      <c r="KW212" s="139"/>
      <c r="KX212" s="139"/>
      <c r="KY212" s="139"/>
      <c r="KZ212" s="139"/>
      <c r="LA212" s="139"/>
      <c r="LB212" s="139"/>
      <c r="LC212" s="139"/>
      <c r="LD212" s="139"/>
      <c r="LE212" s="139"/>
      <c r="LF212" s="139"/>
      <c r="LG212" s="139"/>
      <c r="LH212" s="139"/>
      <c r="LI212" s="139"/>
      <c r="LJ212" s="139"/>
      <c r="LK212" s="139"/>
      <c r="LL212" s="139"/>
      <c r="LM212" s="139"/>
      <c r="LN212" s="139"/>
      <c r="LO212" s="139"/>
      <c r="LP212" s="139"/>
      <c r="LQ212" s="139"/>
      <c r="LR212" s="139"/>
      <c r="LS212" s="139"/>
      <c r="LT212" s="139"/>
      <c r="LU212" s="139"/>
      <c r="LV212" s="139"/>
      <c r="LW212" s="139"/>
      <c r="LX212" s="139"/>
      <c r="LY212" s="139"/>
      <c r="LZ212" s="139"/>
      <c r="MA212" s="139"/>
      <c r="MB212" s="139"/>
      <c r="MC212" s="139"/>
      <c r="MD212" s="139"/>
      <c r="ME212" s="139"/>
      <c r="MF212" s="139"/>
      <c r="MG212" s="139"/>
      <c r="MH212" s="139"/>
      <c r="MI212" s="139"/>
      <c r="MJ212" s="139"/>
    </row>
    <row r="213" spans="1:348" ht="15.75" x14ac:dyDescent="0.25">
      <c r="A213" s="50">
        <v>4131</v>
      </c>
      <c r="B213" s="51"/>
      <c r="C213" s="247" t="s">
        <v>351</v>
      </c>
      <c r="D213" s="207" t="s">
        <v>217</v>
      </c>
      <c r="E213" s="144">
        <f t="shared" ref="E213:AI213" si="1057">E214</f>
        <v>51539288.09881489</v>
      </c>
      <c r="F213" s="144">
        <f t="shared" si="1057"/>
        <v>62382060.59088634</v>
      </c>
      <c r="G213" s="144">
        <f t="shared" si="1057"/>
        <v>80555416.458020359</v>
      </c>
      <c r="H213" s="144">
        <f t="shared" si="1057"/>
        <v>97135035.887164071</v>
      </c>
      <c r="I213" s="144">
        <f t="shared" si="1057"/>
        <v>115549152.8960107</v>
      </c>
      <c r="J213" s="145">
        <f t="shared" si="1057"/>
        <v>130469913.20313804</v>
      </c>
      <c r="K213" s="145">
        <f t="shared" si="1057"/>
        <v>11459505.925555</v>
      </c>
      <c r="L213" s="145">
        <f t="shared" si="1057"/>
        <v>12052695.710232016</v>
      </c>
      <c r="M213" s="145">
        <f t="shared" si="1057"/>
        <v>12163428.476047406</v>
      </c>
      <c r="N213" s="145">
        <f t="shared" si="1057"/>
        <v>12075396.427975297</v>
      </c>
      <c r="O213" s="145">
        <f t="shared" si="1057"/>
        <v>12040156.067434486</v>
      </c>
      <c r="P213" s="145">
        <f t="shared" si="1057"/>
        <v>12106321.982974462</v>
      </c>
      <c r="Q213" s="145">
        <f t="shared" si="1057"/>
        <v>12137276.748456018</v>
      </c>
      <c r="R213" s="145">
        <f t="shared" si="1057"/>
        <v>12105988.148890004</v>
      </c>
      <c r="S213" s="145">
        <f t="shared" si="1057"/>
        <v>12143619.596060758</v>
      </c>
      <c r="T213" s="145">
        <f t="shared" si="1057"/>
        <v>12136104.156234352</v>
      </c>
      <c r="U213" s="145">
        <f t="shared" si="1057"/>
        <v>12223289.100317143</v>
      </c>
      <c r="V213" s="145">
        <f t="shared" si="1057"/>
        <v>14606897.846770156</v>
      </c>
      <c r="W213" s="145">
        <f>K213+L213+M213+N213+O213+P213+Q213+R213+S213+T213+U213+V213</f>
        <v>147250680.18694711</v>
      </c>
      <c r="X213" s="145">
        <f t="shared" si="1057"/>
        <v>12944379.068602905</v>
      </c>
      <c r="Y213" s="145">
        <f t="shared" si="1057"/>
        <v>13623643.799031883</v>
      </c>
      <c r="Z213" s="145">
        <f t="shared" si="1057"/>
        <v>13615297.946920382</v>
      </c>
      <c r="AA213" s="145">
        <f t="shared" si="1057"/>
        <v>13587790.018360876</v>
      </c>
      <c r="AB213" s="145">
        <f t="shared" si="1057"/>
        <v>13732177.432815893</v>
      </c>
      <c r="AC213" s="145">
        <f t="shared" si="1057"/>
        <v>13760136.037389418</v>
      </c>
      <c r="AD213" s="145">
        <f t="shared" si="1057"/>
        <v>13739354.865631782</v>
      </c>
      <c r="AE213" s="145">
        <f t="shared" si="1057"/>
        <v>14010307.127357705</v>
      </c>
      <c r="AF213" s="145">
        <f t="shared" si="1057"/>
        <v>14079314.225504924</v>
      </c>
      <c r="AG213" s="145">
        <f t="shared" si="1057"/>
        <v>14079782.173259892</v>
      </c>
      <c r="AH213" s="145">
        <f t="shared" si="1057"/>
        <v>14339004.339843098</v>
      </c>
      <c r="AI213" s="145">
        <f t="shared" si="1057"/>
        <v>14413407.611417126</v>
      </c>
      <c r="AJ213" s="145">
        <f>X213+Y213+Z213+AA213+AB213+AC213+AD213+AE213+AF213+AG213+AH213+AI213</f>
        <v>165924594.64613584</v>
      </c>
      <c r="AK213" s="150">
        <f t="shared" ref="AK213:AS213" si="1058">AK214</f>
        <v>14452303.455182776</v>
      </c>
      <c r="AL213" s="145">
        <f t="shared" si="1058"/>
        <v>15128910.031714238</v>
      </c>
      <c r="AM213" s="145">
        <f t="shared" si="1058"/>
        <v>13235766.149223836</v>
      </c>
      <c r="AN213" s="145">
        <f t="shared" si="1058"/>
        <v>13202946.08579536</v>
      </c>
      <c r="AO213" s="145">
        <f t="shared" si="1058"/>
        <v>13226268.569520948</v>
      </c>
      <c r="AP213" s="145">
        <f t="shared" si="1058"/>
        <v>20663925.054248039</v>
      </c>
      <c r="AQ213" s="145">
        <f t="shared" si="1058"/>
        <v>15243143.882490404</v>
      </c>
      <c r="AR213" s="145">
        <f t="shared" si="1058"/>
        <v>15661684.192956101</v>
      </c>
      <c r="AS213" s="145">
        <f t="shared" si="1058"/>
        <v>15689901.518945085</v>
      </c>
      <c r="AT213" s="145">
        <f>AT214</f>
        <v>15785173.593723921</v>
      </c>
      <c r="AU213" s="145">
        <f>AU214</f>
        <v>15789797.195793692</v>
      </c>
      <c r="AV213" s="145">
        <f>AV214</f>
        <v>15859476.715072609</v>
      </c>
      <c r="AW213" s="145">
        <f>AK213+AL213+AM213+AN213+AO213+AP213+AQ213+AR213+AS213+AT213+AU213+AV213</f>
        <v>183939296.44466698</v>
      </c>
      <c r="AX213" s="145">
        <f t="shared" ref="AX213:BC213" si="1059">AX214</f>
        <v>15496156.735102655</v>
      </c>
      <c r="AY213" s="150">
        <f t="shared" si="1059"/>
        <v>15817296.778501086</v>
      </c>
      <c r="AZ213" s="145">
        <f t="shared" si="1059"/>
        <v>16647174.929060256</v>
      </c>
      <c r="BA213" s="145">
        <f t="shared" si="1059"/>
        <v>16690176.932064766</v>
      </c>
      <c r="BB213" s="145">
        <f t="shared" si="1059"/>
        <v>16684071.941245202</v>
      </c>
      <c r="BC213" s="145">
        <f t="shared" si="1059"/>
        <v>16719157.903521951</v>
      </c>
      <c r="BD213" s="145">
        <f t="shared" ref="BD213:BI213" si="1060">BD214</f>
        <v>16932006.342847604</v>
      </c>
      <c r="BE213" s="145">
        <f t="shared" si="1060"/>
        <v>16927324.319813054</v>
      </c>
      <c r="BF213" s="145">
        <f t="shared" si="1060"/>
        <v>17003087.965281256</v>
      </c>
      <c r="BG213" s="145">
        <f t="shared" si="1060"/>
        <v>18192538.808212321</v>
      </c>
      <c r="BH213" s="145">
        <f t="shared" si="1060"/>
        <v>18327837.58971791</v>
      </c>
      <c r="BI213" s="145">
        <f t="shared" si="1060"/>
        <v>18287731.597396094</v>
      </c>
      <c r="BJ213" s="145">
        <f>AX213+AY213+AZ213+BA213+BB213+BC213+BD213+BE213+BF213+BG213+BH213+BI213</f>
        <v>203724561.84276417</v>
      </c>
      <c r="BK213" s="145">
        <f>BK214</f>
        <v>18290243.698881656</v>
      </c>
      <c r="BL213" s="145">
        <f>BL214</f>
        <v>18990297.946920384</v>
      </c>
      <c r="BM213" s="145">
        <f t="shared" ref="BM213:BV213" si="1061">BM214</f>
        <v>19773539.475880485</v>
      </c>
      <c r="BN213" s="145">
        <f t="shared" si="1061"/>
        <v>19836859.455850445</v>
      </c>
      <c r="BO213" s="145">
        <f t="shared" si="1061"/>
        <v>19841516.441328663</v>
      </c>
      <c r="BP213" s="145">
        <f t="shared" si="1061"/>
        <v>19856230.178601235</v>
      </c>
      <c r="BQ213" s="145">
        <f t="shared" si="1061"/>
        <v>19904110.332164913</v>
      </c>
      <c r="BR213" s="145">
        <f t="shared" si="1061"/>
        <v>19883437.656484731</v>
      </c>
      <c r="BS213" s="145">
        <f t="shared" si="1061"/>
        <v>19953208.980136875</v>
      </c>
      <c r="BT213" s="145">
        <f t="shared" si="1061"/>
        <v>19949011.016524788</v>
      </c>
      <c r="BU213" s="145">
        <f t="shared" si="1061"/>
        <v>19980462.360206977</v>
      </c>
      <c r="BV213" s="145">
        <f t="shared" si="1061"/>
        <v>20053238.190619264</v>
      </c>
      <c r="BW213" s="145">
        <f>BK213+BL213+BM213+BN213+BO213+BP213+BQ213+BR213+BS213+BT213+BU213+BV213</f>
        <v>236312155.73360041</v>
      </c>
      <c r="BX213" s="145">
        <f>BX214</f>
        <v>20034560.173593722</v>
      </c>
      <c r="BY213" s="145">
        <f>BY214</f>
        <v>20163662.159906529</v>
      </c>
      <c r="BZ213" s="145">
        <f t="shared" ref="BZ213:CI213" si="1062">BZ214</f>
        <v>20183091.303622104</v>
      </c>
      <c r="CA213" s="145">
        <f t="shared" si="1062"/>
        <v>21209864.797195796</v>
      </c>
      <c r="CB213" s="145">
        <f t="shared" si="1062"/>
        <v>21176506.426306129</v>
      </c>
      <c r="CC213" s="145">
        <f t="shared" si="1062"/>
        <v>21232665.665164415</v>
      </c>
      <c r="CD213" s="145">
        <f t="shared" si="1062"/>
        <v>21187214.154565182</v>
      </c>
      <c r="CE213" s="145">
        <f t="shared" si="1062"/>
        <v>21230003.338340845</v>
      </c>
      <c r="CF213" s="145">
        <f t="shared" si="1062"/>
        <v>21278067.100650977</v>
      </c>
      <c r="CG213" s="145">
        <f t="shared" si="1062"/>
        <v>21649812.218327492</v>
      </c>
      <c r="CH213" s="145">
        <f t="shared" si="1062"/>
        <v>21600801.201802704</v>
      </c>
      <c r="CI213" s="145">
        <f t="shared" si="1062"/>
        <v>21644783.842430312</v>
      </c>
      <c r="CJ213" s="145">
        <f>BX213+BY213+BZ213+CA213+CB213+CC213+CD213+CE213+CF213+CG213+CH213+CI213</f>
        <v>252591032.38190621</v>
      </c>
      <c r="CK213" s="145">
        <f>CK214</f>
        <v>21682911.867801704</v>
      </c>
      <c r="CL213" s="145">
        <f>CL214</f>
        <v>21786575.696878653</v>
      </c>
      <c r="CM213" s="145">
        <f t="shared" ref="CM213:CV213" si="1063">CM214</f>
        <v>22566750.125187784</v>
      </c>
      <c r="CN213" s="145">
        <f t="shared" si="1063"/>
        <v>22342100.650976468</v>
      </c>
      <c r="CO213" s="145">
        <f t="shared" si="1063"/>
        <v>22374920.714404944</v>
      </c>
      <c r="CP213" s="145">
        <f t="shared" si="1063"/>
        <v>22340861.29193791</v>
      </c>
      <c r="CQ213" s="145">
        <f t="shared" si="1063"/>
        <v>22364655.316307794</v>
      </c>
      <c r="CR213" s="145">
        <f t="shared" si="1063"/>
        <v>22442993.657152399</v>
      </c>
      <c r="CS213" s="145">
        <f t="shared" si="1063"/>
        <v>22489037.723251544</v>
      </c>
      <c r="CT213" s="145">
        <f t="shared" si="1063"/>
        <v>22481876.982139878</v>
      </c>
      <c r="CU213" s="145">
        <f t="shared" si="1063"/>
        <v>22559764.646970455</v>
      </c>
      <c r="CV213" s="145">
        <f t="shared" si="1063"/>
        <v>22560912.201635785</v>
      </c>
      <c r="CW213" s="145">
        <f>CK213+CL213+CM213+CN213+CO213+CP213+CQ213+CR213+CS213+CT213+CU213+CV213</f>
        <v>267993360.87464532</v>
      </c>
      <c r="CX213" s="145">
        <f>CX214</f>
        <v>45190469.036888666</v>
      </c>
      <c r="CY213" s="145">
        <f>CY214</f>
        <v>22883391.754298113</v>
      </c>
      <c r="CZ213" s="145">
        <f t="shared" ref="CZ213:DI213" si="1064">CZ214</f>
        <v>23442017.192455351</v>
      </c>
      <c r="DA213" s="145">
        <f t="shared" si="1064"/>
        <v>23423510.265398096</v>
      </c>
      <c r="DB213" s="145">
        <f t="shared" si="1064"/>
        <v>23404494.241362046</v>
      </c>
      <c r="DC213" s="145">
        <f t="shared" si="1064"/>
        <v>23481493.072942752</v>
      </c>
      <c r="DD213" s="145">
        <f t="shared" si="1064"/>
        <v>23460574.19462527</v>
      </c>
      <c r="DE213" s="145">
        <f t="shared" si="1064"/>
        <v>23496323.652144887</v>
      </c>
      <c r="DF213" s="145">
        <f t="shared" si="1064"/>
        <v>23502224.169587716</v>
      </c>
      <c r="DG213" s="145">
        <f t="shared" si="1064"/>
        <v>23562122.350191955</v>
      </c>
      <c r="DH213" s="145">
        <f t="shared" si="1064"/>
        <v>24423689.701218497</v>
      </c>
      <c r="DI213" s="145">
        <f t="shared" si="1064"/>
        <v>24031568.185611751</v>
      </c>
      <c r="DJ213" s="145">
        <f>CX213+CY213+CZ213+DA213+DB213+DC213+DD213+DE213+DF213+DG213+DH213+DI213</f>
        <v>304301877.81672508</v>
      </c>
      <c r="DK213" s="145">
        <f>DK214</f>
        <v>23998113.837422803</v>
      </c>
      <c r="DL213" s="145">
        <f>DL214</f>
        <v>24759727.090635955</v>
      </c>
      <c r="DM213" s="145">
        <f t="shared" ref="DM213:DV213" si="1065">DM214</f>
        <v>24367246.703388415</v>
      </c>
      <c r="DN213" s="145">
        <f t="shared" si="1065"/>
        <v>24332815.890502419</v>
      </c>
      <c r="DO213" s="145">
        <f t="shared" si="1065"/>
        <v>24284460.023368388</v>
      </c>
      <c r="DP213" s="145">
        <f t="shared" si="1065"/>
        <v>24332018.861625772</v>
      </c>
      <c r="DQ213" s="145">
        <f t="shared" si="1065"/>
        <v>24246715.907194123</v>
      </c>
      <c r="DR213" s="145">
        <f t="shared" si="1065"/>
        <v>24330741.946252715</v>
      </c>
      <c r="DS213" s="145">
        <f t="shared" si="1065"/>
        <v>24400918.043732263</v>
      </c>
      <c r="DT213" s="145">
        <f t="shared" si="1065"/>
        <v>24446482.223335002</v>
      </c>
      <c r="DU213" s="145">
        <f t="shared" si="1065"/>
        <v>27115264.563511938</v>
      </c>
      <c r="DV213" s="145">
        <f t="shared" si="1065"/>
        <v>24780249.540978137</v>
      </c>
      <c r="DW213" s="145">
        <f>DK213+DL213+DM213+DN213+DO213+DP213+DQ213+DR213+DS213+DT213+DU213+DV213</f>
        <v>295394754.63194793</v>
      </c>
      <c r="DX213" s="145">
        <f>DX214</f>
        <v>24787715</v>
      </c>
      <c r="DY213" s="145">
        <f>DY214</f>
        <v>26322703</v>
      </c>
      <c r="DZ213" s="145">
        <f t="shared" ref="DZ213:EI213" si="1066">DZ214</f>
        <v>25610605.550000001</v>
      </c>
      <c r="EA213" s="145">
        <f t="shared" si="1066"/>
        <v>25525921.460000001</v>
      </c>
      <c r="EB213" s="145">
        <f t="shared" si="1066"/>
        <v>25523747</v>
      </c>
      <c r="EC213" s="145">
        <f t="shared" si="1066"/>
        <v>25501851.07</v>
      </c>
      <c r="ED213" s="145">
        <f t="shared" si="1066"/>
        <v>25514889.879999999</v>
      </c>
      <c r="EE213" s="145">
        <f t="shared" si="1066"/>
        <v>25552526.43</v>
      </c>
      <c r="EF213" s="145">
        <f t="shared" si="1066"/>
        <v>25546483.25</v>
      </c>
      <c r="EG213" s="145">
        <f t="shared" si="1066"/>
        <v>25637210.59</v>
      </c>
      <c r="EH213" s="145">
        <f t="shared" si="1066"/>
        <v>30973804.18</v>
      </c>
      <c r="EI213" s="145">
        <f t="shared" si="1066"/>
        <v>26124991</v>
      </c>
      <c r="EJ213" s="145">
        <f>DX213+DY213+DZ213+EA213+EB213+EC213+ED213+EE213+EF213+EG213+EH213+EI213</f>
        <v>312622448.40999997</v>
      </c>
      <c r="EK213" s="145">
        <f>EK214</f>
        <v>26312895.77</v>
      </c>
      <c r="EL213" s="145">
        <f>EL214</f>
        <v>28033612</v>
      </c>
      <c r="EM213" s="145">
        <f t="shared" ref="EM213:EV213" si="1067">EM214</f>
        <v>27240455</v>
      </c>
      <c r="EN213" s="145">
        <f t="shared" si="1067"/>
        <v>26751466</v>
      </c>
      <c r="EO213" s="145">
        <f t="shared" si="1067"/>
        <v>26718037</v>
      </c>
      <c r="EP213" s="145">
        <f t="shared" si="1067"/>
        <v>26749213</v>
      </c>
      <c r="EQ213" s="145">
        <f t="shared" si="1067"/>
        <v>26803063</v>
      </c>
      <c r="ER213" s="145">
        <f t="shared" si="1067"/>
        <v>26914145.300000001</v>
      </c>
      <c r="ES213" s="145">
        <f t="shared" si="1067"/>
        <v>26914055</v>
      </c>
      <c r="ET213" s="145">
        <f t="shared" si="1067"/>
        <v>26941228</v>
      </c>
      <c r="EU213" s="145">
        <f t="shared" si="1067"/>
        <v>39975598</v>
      </c>
      <c r="EV213" s="145">
        <f t="shared" si="1067"/>
        <v>28247570</v>
      </c>
      <c r="EW213" s="145">
        <f>EK213+EL213+EM213+EN213+EO213+EP213+EQ213+ER213+ES213+ET213+EU213+EV213</f>
        <v>337601338.06999999</v>
      </c>
      <c r="EX213" s="145">
        <f>EX214</f>
        <v>28318473</v>
      </c>
      <c r="EY213" s="145">
        <f>EY214</f>
        <v>29945336</v>
      </c>
      <c r="EZ213" s="145">
        <f t="shared" ref="EZ213:FI213" si="1068">EZ214</f>
        <v>29126878</v>
      </c>
      <c r="FA213" s="145">
        <f t="shared" si="1068"/>
        <v>29258566</v>
      </c>
      <c r="FB213" s="145">
        <f t="shared" si="1068"/>
        <v>29257643</v>
      </c>
      <c r="FC213" s="145">
        <f t="shared" si="1068"/>
        <v>29229707</v>
      </c>
      <c r="FD213" s="145">
        <f t="shared" si="1068"/>
        <v>29267658</v>
      </c>
      <c r="FE213" s="145">
        <f t="shared" si="1068"/>
        <v>29420882</v>
      </c>
      <c r="FF213" s="145">
        <f t="shared" si="1068"/>
        <v>29504893</v>
      </c>
      <c r="FG213" s="145">
        <f t="shared" si="1068"/>
        <v>29546376.059999999</v>
      </c>
      <c r="FH213" s="145">
        <f t="shared" si="1068"/>
        <v>29635985</v>
      </c>
      <c r="FI213" s="145">
        <f t="shared" si="1068"/>
        <v>29695456</v>
      </c>
      <c r="FJ213" s="145">
        <f>EX213+EY213+EZ213+FA213+FB213+FC213+FD213+FE213+FF213+FG213+FH213+FI213</f>
        <v>352207853.06</v>
      </c>
      <c r="FK213" s="145">
        <f>FK214</f>
        <v>29775237.760000002</v>
      </c>
      <c r="FL213" s="145">
        <f>FL214</f>
        <v>30536950.620000001</v>
      </c>
      <c r="FM213" s="145">
        <f t="shared" ref="FM213:FV213" si="1069">FM214</f>
        <v>30189589</v>
      </c>
      <c r="FN213" s="145">
        <f t="shared" si="1069"/>
        <v>30205854</v>
      </c>
      <c r="FO213" s="145">
        <f t="shared" si="1069"/>
        <v>30171816</v>
      </c>
      <c r="FP213" s="145">
        <f t="shared" si="1069"/>
        <v>30242325</v>
      </c>
      <c r="FQ213" s="145">
        <f t="shared" si="1069"/>
        <v>30311199</v>
      </c>
      <c r="FR213" s="145">
        <f t="shared" si="1069"/>
        <v>30357483</v>
      </c>
      <c r="FS213" s="145">
        <f t="shared" si="1069"/>
        <v>30377178</v>
      </c>
      <c r="FT213" s="145">
        <f t="shared" si="1069"/>
        <v>30429841</v>
      </c>
      <c r="FU213" s="145">
        <f t="shared" si="1069"/>
        <v>31233330</v>
      </c>
      <c r="FV213" s="145">
        <f t="shared" si="1069"/>
        <v>30708540</v>
      </c>
      <c r="FW213" s="145">
        <f>FK213+FL213+FM213+FN213+FO213+FP213+FQ213+FR213+FS213+FT213+FU213+FV213</f>
        <v>364539343.38</v>
      </c>
      <c r="FX213" s="145">
        <f>FX214</f>
        <v>30902618</v>
      </c>
      <c r="FY213" s="145">
        <f>FY214</f>
        <v>31475528</v>
      </c>
      <c r="FZ213" s="145">
        <f t="shared" ref="FZ213:GI213" si="1070">FZ214</f>
        <v>31271155</v>
      </c>
      <c r="GA213" s="145">
        <f t="shared" si="1070"/>
        <v>31105554</v>
      </c>
      <c r="GB213" s="145">
        <f t="shared" si="1070"/>
        <v>31121378</v>
      </c>
      <c r="GC213" s="145">
        <f t="shared" si="1070"/>
        <v>31200763</v>
      </c>
      <c r="GD213" s="145">
        <f t="shared" si="1070"/>
        <v>31120535</v>
      </c>
      <c r="GE213" s="145">
        <f t="shared" si="1070"/>
        <v>31277178</v>
      </c>
      <c r="GF213" s="145">
        <f t="shared" si="1070"/>
        <v>31374842</v>
      </c>
      <c r="GG213" s="145">
        <f t="shared" si="1070"/>
        <v>31322065</v>
      </c>
      <c r="GH213" s="145">
        <f t="shared" si="1070"/>
        <v>31414867</v>
      </c>
      <c r="GI213" s="145">
        <f t="shared" si="1070"/>
        <v>31420228.18</v>
      </c>
      <c r="GJ213" s="145">
        <f>FY213+FZ213+GA213+GB213+GC213+GD213+GE213+GF213+GH213+GG213+GI213+FX213</f>
        <v>375006711.18000001</v>
      </c>
      <c r="GK213" s="145">
        <f>GK214</f>
        <v>30791817.059999999</v>
      </c>
      <c r="GL213" s="145">
        <f>GL214</f>
        <v>30909390</v>
      </c>
      <c r="GM213" s="145">
        <f t="shared" ref="GM213:GV213" si="1071">GM214</f>
        <v>30902326.879999999</v>
      </c>
      <c r="GN213" s="145">
        <f t="shared" si="1071"/>
        <v>30783375.760000002</v>
      </c>
      <c r="GO213" s="145">
        <f t="shared" si="1071"/>
        <v>30829872.100000001</v>
      </c>
      <c r="GP213" s="145">
        <f t="shared" si="1071"/>
        <v>30655655.800000001</v>
      </c>
      <c r="GQ213" s="145">
        <f t="shared" si="1071"/>
        <v>30735407.25</v>
      </c>
      <c r="GR213" s="145">
        <f t="shared" si="1071"/>
        <v>30913103.98</v>
      </c>
      <c r="GS213" s="145">
        <f t="shared" si="1071"/>
        <v>30968391.210000001</v>
      </c>
      <c r="GT213" s="145">
        <f t="shared" si="1071"/>
        <v>31057229.129999999</v>
      </c>
      <c r="GU213" s="145">
        <f t="shared" si="1071"/>
        <v>31118088.629999999</v>
      </c>
      <c r="GV213" s="145">
        <f t="shared" si="1071"/>
        <v>31208041.539999999</v>
      </c>
      <c r="GW213" s="145">
        <f>GK213+GL213+GM213+GN213+GO213+GP213+GQ213+GR213+GS213+GT213+GU213+GV213</f>
        <v>370872699.34000003</v>
      </c>
      <c r="GX213" s="145">
        <f>GX214</f>
        <v>31353409.210000001</v>
      </c>
      <c r="GY213" s="145">
        <f>GY214</f>
        <v>31554202.739999998</v>
      </c>
      <c r="GZ213" s="145">
        <f t="shared" ref="GZ213:HI213" si="1072">GZ214</f>
        <v>31384014.16</v>
      </c>
      <c r="HA213" s="145">
        <f t="shared" si="1072"/>
        <v>31504838</v>
      </c>
      <c r="HB213" s="145">
        <f t="shared" si="1072"/>
        <v>31431716.370000001</v>
      </c>
      <c r="HC213" s="145">
        <f t="shared" si="1072"/>
        <v>31846008.140000001</v>
      </c>
      <c r="HD213" s="145">
        <f t="shared" si="1072"/>
        <v>31373548.579999998</v>
      </c>
      <c r="HE213" s="145">
        <f t="shared" si="1072"/>
        <v>31435822.710000001</v>
      </c>
      <c r="HF213" s="145">
        <f t="shared" si="1072"/>
        <v>31440636.030000001</v>
      </c>
      <c r="HG213" s="145">
        <f t="shared" si="1072"/>
        <v>31537498.34</v>
      </c>
      <c r="HH213" s="145">
        <f t="shared" si="1072"/>
        <v>31555842.030000001</v>
      </c>
      <c r="HI213" s="145">
        <f t="shared" si="1072"/>
        <v>31565004.760000002</v>
      </c>
      <c r="HJ213" s="145">
        <f>GX213+GY213+GZ213+HA213+HB213+HC213+HD213+HE213+HF213+HG213+HH213+HI213</f>
        <v>377982541.06999993</v>
      </c>
      <c r="HK213" s="145">
        <f>HK214</f>
        <v>31606981.68</v>
      </c>
      <c r="HL213" s="145">
        <f>HL214</f>
        <v>31588082.410000004</v>
      </c>
      <c r="HM213" s="145">
        <f t="shared" ref="HM213:HV213" si="1073">HM214</f>
        <v>31530831.219999999</v>
      </c>
      <c r="HN213" s="145">
        <f t="shared" si="1073"/>
        <v>31262291.359999999</v>
      </c>
      <c r="HO213" s="145">
        <f t="shared" si="1073"/>
        <v>32611279.579999998</v>
      </c>
      <c r="HP213" s="145">
        <f t="shared" si="1073"/>
        <v>31292909.580000013</v>
      </c>
      <c r="HQ213" s="145">
        <f t="shared" si="1073"/>
        <v>31291942.209999979</v>
      </c>
      <c r="HR213" s="145">
        <f t="shared" si="1073"/>
        <v>31352938.719999999</v>
      </c>
      <c r="HS213" s="145">
        <f t="shared" si="1073"/>
        <v>31318849.100000001</v>
      </c>
      <c r="HT213" s="145">
        <f t="shared" si="1073"/>
        <v>31370081.670000002</v>
      </c>
      <c r="HU213" s="145">
        <f t="shared" si="1073"/>
        <v>31354311.719999999</v>
      </c>
      <c r="HV213" s="145">
        <f t="shared" si="1073"/>
        <v>31422560.27</v>
      </c>
      <c r="HW213" s="145">
        <f>HK213+HL213+HM213+HN213+HO213+HP213+HQ213+HR213+HS213+HT213+HU213+HV213</f>
        <v>378003059.51999998</v>
      </c>
      <c r="HX213" s="145">
        <f>HX214</f>
        <v>31449983.289999999</v>
      </c>
      <c r="HY213" s="145">
        <f>HY214</f>
        <v>31494957.640000001</v>
      </c>
      <c r="HZ213" s="145">
        <f t="shared" ref="HZ213:II213" si="1074">HZ214</f>
        <v>31460498.100000001</v>
      </c>
      <c r="IA213" s="145">
        <f t="shared" si="1074"/>
        <v>31406205.920000002</v>
      </c>
      <c r="IB213" s="145">
        <f t="shared" si="1074"/>
        <v>31387205.210000001</v>
      </c>
      <c r="IC213" s="145">
        <f t="shared" si="1074"/>
        <v>31354622.850000001</v>
      </c>
      <c r="ID213" s="145">
        <f t="shared" si="1074"/>
        <v>31383261.010000002</v>
      </c>
      <c r="IE213" s="145">
        <f t="shared" si="1074"/>
        <v>31348461.289999999</v>
      </c>
      <c r="IF213" s="145">
        <f t="shared" si="1074"/>
        <v>31385120.620000001</v>
      </c>
      <c r="IG213" s="145">
        <f t="shared" si="1074"/>
        <v>31406588.890000001</v>
      </c>
      <c r="IH213" s="145">
        <f t="shared" si="1074"/>
        <v>31444931.010000002</v>
      </c>
      <c r="II213" s="145">
        <f t="shared" si="1074"/>
        <v>31468594.719999999</v>
      </c>
      <c r="IJ213" s="145">
        <f>HX213+HY213+HZ213+IA213+IB213+IC213+ID213+IE213+IF213+IG213+IH213+II213</f>
        <v>376990430.54999995</v>
      </c>
      <c r="IK213" s="145">
        <f>IK214</f>
        <v>31760213.559999999</v>
      </c>
      <c r="IL213" s="145">
        <f>IL214</f>
        <v>31732189.620000001</v>
      </c>
      <c r="IM213" s="145">
        <f t="shared" ref="IM213:IV213" si="1075">IM214</f>
        <v>31802606.510000002</v>
      </c>
      <c r="IN213" s="145">
        <f t="shared" si="1075"/>
        <v>31613341.93</v>
      </c>
      <c r="IO213" s="145">
        <f t="shared" si="1075"/>
        <v>31650449.289999999</v>
      </c>
      <c r="IP213" s="145">
        <f t="shared" si="1075"/>
        <v>31644077.739999998</v>
      </c>
      <c r="IQ213" s="145">
        <f t="shared" si="1075"/>
        <v>31650563.530000001</v>
      </c>
      <c r="IR213" s="145">
        <f t="shared" si="1075"/>
        <v>31646843.760000002</v>
      </c>
      <c r="IS213" s="145">
        <f t="shared" si="1075"/>
        <v>31678747.030000001</v>
      </c>
      <c r="IT213" s="145">
        <f t="shared" si="1075"/>
        <v>31793949.359999999</v>
      </c>
      <c r="IU213" s="145">
        <f t="shared" si="1075"/>
        <v>31810258.23</v>
      </c>
      <c r="IV213" s="145">
        <f t="shared" si="1075"/>
        <v>31813217.890000001</v>
      </c>
      <c r="IW213" s="145">
        <f>IK213+IL213+IM213+IN213+IO213+IP213+IQ213+IR213+IS213+IT213+IU213+IV213</f>
        <v>380596458.45000005</v>
      </c>
      <c r="IX213" s="145">
        <f>IX214</f>
        <v>32264521.52</v>
      </c>
      <c r="IY213" s="145">
        <f>IY214</f>
        <v>32199173.440000001</v>
      </c>
      <c r="IZ213" s="145">
        <f t="shared" ref="IZ213:JI213" si="1076">IZ214</f>
        <v>32139949.260000002</v>
      </c>
      <c r="JA213" s="145">
        <f t="shared" si="1076"/>
        <v>32154455.609999999</v>
      </c>
      <c r="JB213" s="145">
        <f t="shared" si="1076"/>
        <v>32117044.440000001</v>
      </c>
      <c r="JC213" s="145">
        <f t="shared" si="1076"/>
        <v>32100775.41</v>
      </c>
      <c r="JD213" s="145">
        <f t="shared" si="1076"/>
        <v>32130143.309999999</v>
      </c>
      <c r="JE213" s="145">
        <f t="shared" si="1076"/>
        <v>32112551.260000002</v>
      </c>
      <c r="JF213" s="145">
        <f t="shared" si="1076"/>
        <v>32167720.600000001</v>
      </c>
      <c r="JG213" s="145">
        <f t="shared" si="1076"/>
        <v>32309249.640000001</v>
      </c>
      <c r="JH213" s="145">
        <f t="shared" si="1076"/>
        <v>32279259.620000001</v>
      </c>
      <c r="JI213" s="145">
        <f t="shared" si="1076"/>
        <v>32308338.41</v>
      </c>
      <c r="JJ213" s="145">
        <f>IX213+IY213+IZ213+JA213+JB213+JC213+JD213+JE213+JF213+JG213+JH213+JI213</f>
        <v>386283182.52000004</v>
      </c>
      <c r="JK213" s="145">
        <f>JK214</f>
        <v>32368761.239999998</v>
      </c>
      <c r="JL213" s="145">
        <f>JL214</f>
        <v>33761836.090000004</v>
      </c>
      <c r="JM213" s="145">
        <f t="shared" ref="JM213:JV213" si="1077">JM214</f>
        <v>33024303.800000001</v>
      </c>
      <c r="JN213" s="145">
        <f t="shared" si="1077"/>
        <v>33175242.98</v>
      </c>
      <c r="JO213" s="145">
        <f t="shared" si="1077"/>
        <v>33154879.300000001</v>
      </c>
      <c r="JP213" s="145">
        <f t="shared" si="1077"/>
        <v>33222751.449999999</v>
      </c>
      <c r="JQ213" s="145">
        <f t="shared" si="1077"/>
        <v>33180696.84</v>
      </c>
      <c r="JR213" s="145">
        <f t="shared" si="1077"/>
        <v>33177540.859999999</v>
      </c>
      <c r="JS213" s="145">
        <f t="shared" si="1077"/>
        <v>33293016.239999998</v>
      </c>
      <c r="JT213" s="145">
        <f t="shared" si="1077"/>
        <v>33350842.77</v>
      </c>
      <c r="JU213" s="145">
        <f t="shared" si="1077"/>
        <v>33401554.710000001</v>
      </c>
      <c r="JV213" s="145">
        <f t="shared" si="1077"/>
        <v>33408187.91</v>
      </c>
      <c r="JW213" s="145">
        <f>JK213+JL213+JM213+JN213+JO213+JP213+JQ213+JR213+JS213+JT213+JU213+JV213</f>
        <v>398519614.19</v>
      </c>
      <c r="JX213" s="145">
        <f>JX214</f>
        <v>33361909.41</v>
      </c>
      <c r="JY213" s="145">
        <f>JY214</f>
        <v>35216395.270000003</v>
      </c>
      <c r="JZ213" s="145">
        <f t="shared" ref="JZ213:KI213" si="1078">JZ214</f>
        <v>34305829.229999997</v>
      </c>
      <c r="KA213" s="145">
        <f t="shared" si="1078"/>
        <v>34432887.189999998</v>
      </c>
      <c r="KB213" s="145">
        <f t="shared" si="1078"/>
        <v>34390475.619999997</v>
      </c>
      <c r="KC213" s="145">
        <f t="shared" si="1078"/>
        <v>34369811.729999997</v>
      </c>
      <c r="KD213" s="145">
        <f t="shared" si="1078"/>
        <v>34439909.920000002</v>
      </c>
      <c r="KE213" s="145">
        <f t="shared" si="1078"/>
        <v>34414980.270000003</v>
      </c>
      <c r="KF213" s="145">
        <f t="shared" si="1078"/>
        <v>34507958.960000001</v>
      </c>
      <c r="KG213" s="145">
        <f t="shared" si="1078"/>
        <v>34581428.729999997</v>
      </c>
      <c r="KH213" s="145">
        <f t="shared" si="1078"/>
        <v>34573749.350000001</v>
      </c>
      <c r="KI213" s="145">
        <f t="shared" si="1078"/>
        <v>35044387.219999999</v>
      </c>
      <c r="KJ213" s="145">
        <f>JX213+JY213+JZ213+KA213+KB213+KC213+KD213+KE213+KF213+KG213+KH213+KI213</f>
        <v>413639722.89999998</v>
      </c>
      <c r="KK213" s="145">
        <f>KK214</f>
        <v>35136886.109999999</v>
      </c>
      <c r="KL213" s="145">
        <f>KL214</f>
        <v>37417485.909999996</v>
      </c>
      <c r="KM213" s="145">
        <f t="shared" ref="KM213:KV213" si="1079">KM214</f>
        <v>36281257.659999996</v>
      </c>
      <c r="KN213" s="145">
        <f t="shared" si="1079"/>
        <v>36477198.170000002</v>
      </c>
      <c r="KO213" s="145">
        <f t="shared" si="1079"/>
        <v>36442172.560000002</v>
      </c>
      <c r="KP213" s="145">
        <f t="shared" si="1079"/>
        <v>36442333.259999998</v>
      </c>
      <c r="KQ213" s="145">
        <f t="shared" si="1079"/>
        <v>36461362.5</v>
      </c>
      <c r="KR213" s="145">
        <f t="shared" si="1079"/>
        <v>36487450.140000001</v>
      </c>
      <c r="KS213" s="145">
        <f t="shared" si="1079"/>
        <v>36581533.880000003</v>
      </c>
      <c r="KT213" s="145">
        <f t="shared" si="1079"/>
        <v>36590888.719999999</v>
      </c>
      <c r="KU213" s="145">
        <f t="shared" si="1079"/>
        <v>36551338.340000004</v>
      </c>
      <c r="KV213" s="145">
        <f t="shared" si="1079"/>
        <v>37121148.719999999</v>
      </c>
      <c r="KW213" s="145">
        <f>KK213+KL213+KM213+KN213+KO213+KP213+KQ213+KR213+KS213+KT213+KU213+KV213</f>
        <v>437991055.97000003</v>
      </c>
      <c r="KX213" s="145">
        <f>KX214</f>
        <v>38021778.280000001</v>
      </c>
      <c r="KY213" s="145">
        <f>KY214</f>
        <v>38114977.229999997</v>
      </c>
      <c r="KZ213" s="145">
        <f t="shared" ref="KZ213:LI213" si="1080">KZ214</f>
        <v>38194464.329999998</v>
      </c>
      <c r="LA213" s="145">
        <f t="shared" si="1080"/>
        <v>37855421.229999997</v>
      </c>
      <c r="LB213" s="145">
        <f t="shared" si="1080"/>
        <v>38116156.32</v>
      </c>
      <c r="LC213" s="145">
        <f t="shared" si="1080"/>
        <v>38119769.920000002</v>
      </c>
      <c r="LD213" s="145">
        <f t="shared" si="1080"/>
        <v>38148754.049999997</v>
      </c>
      <c r="LE213" s="145">
        <f t="shared" si="1080"/>
        <v>38132380.990000002</v>
      </c>
      <c r="LF213" s="145">
        <f t="shared" si="1080"/>
        <v>38296465</v>
      </c>
      <c r="LG213" s="145">
        <f t="shared" si="1080"/>
        <v>38418708.689999998</v>
      </c>
      <c r="LH213" s="145">
        <f t="shared" si="1080"/>
        <v>38335070.270000003</v>
      </c>
      <c r="LI213" s="145">
        <f t="shared" si="1080"/>
        <v>38213339.960000001</v>
      </c>
      <c r="LJ213" s="145">
        <f>KX213+KY213+KZ213+LA213+LB213+LC213+LD213+LE213+LF213+LG213+LH213+LI213</f>
        <v>457967286.26999998</v>
      </c>
      <c r="LK213" s="145">
        <f>LK214</f>
        <v>39193740.380000003</v>
      </c>
      <c r="LL213" s="145">
        <f>LL214</f>
        <v>42751661.079999998</v>
      </c>
      <c r="LM213" s="145">
        <f t="shared" ref="LM213:LV213" si="1081">LM214</f>
        <v>41078992.729999997</v>
      </c>
      <c r="LN213" s="145">
        <f t="shared" si="1081"/>
        <v>41076123.079999998</v>
      </c>
      <c r="LO213" s="145">
        <f t="shared" si="1081"/>
        <v>41162852.219999999</v>
      </c>
      <c r="LP213" s="145">
        <f t="shared" si="1081"/>
        <v>41088928.369999997</v>
      </c>
      <c r="LQ213" s="145">
        <f t="shared" si="1081"/>
        <v>41210615.270000003</v>
      </c>
      <c r="LR213" s="145">
        <f t="shared" si="1081"/>
        <v>41179302.549999997</v>
      </c>
      <c r="LS213" s="145">
        <f t="shared" si="1081"/>
        <v>41455635.049999997</v>
      </c>
      <c r="LT213" s="145">
        <f t="shared" si="1081"/>
        <v>41388500.630000003</v>
      </c>
      <c r="LU213" s="145">
        <f t="shared" si="1081"/>
        <v>41509974.359999999</v>
      </c>
      <c r="LV213" s="145">
        <f t="shared" si="1081"/>
        <v>41346867.909999996</v>
      </c>
      <c r="LW213" s="145">
        <f>LK213+LL213+LM213+LN213+LO213+LP213+LQ213+LR213+LS213+LT213+LU213+LV213</f>
        <v>494443193.63</v>
      </c>
      <c r="LX213" s="145">
        <f>LX214</f>
        <v>41708883.219999999</v>
      </c>
      <c r="LY213" s="145">
        <f>LY214</f>
        <v>46334782.380000003</v>
      </c>
      <c r="LZ213" s="145">
        <f t="shared" ref="LZ213:MI213" si="1082">LZ214</f>
        <v>0</v>
      </c>
      <c r="MA213" s="145">
        <f t="shared" si="1082"/>
        <v>0</v>
      </c>
      <c r="MB213" s="145">
        <f t="shared" si="1082"/>
        <v>0</v>
      </c>
      <c r="MC213" s="145">
        <f t="shared" si="1082"/>
        <v>0</v>
      </c>
      <c r="MD213" s="145">
        <f t="shared" si="1082"/>
        <v>0</v>
      </c>
      <c r="ME213" s="145">
        <f t="shared" si="1082"/>
        <v>0</v>
      </c>
      <c r="MF213" s="145">
        <f t="shared" si="1082"/>
        <v>0</v>
      </c>
      <c r="MG213" s="145">
        <f t="shared" si="1082"/>
        <v>0</v>
      </c>
      <c r="MH213" s="145">
        <f t="shared" si="1082"/>
        <v>0</v>
      </c>
      <c r="MI213" s="145">
        <f t="shared" si="1082"/>
        <v>0</v>
      </c>
      <c r="MJ213" s="145">
        <f>LX213+LY213+LZ213+MA213+MB213+MC213+MD213+ME213+MF213+MG213+MH213+MI213</f>
        <v>88043665.599999994</v>
      </c>
    </row>
    <row r="214" spans="1:348" x14ac:dyDescent="0.2">
      <c r="A214" s="47">
        <v>413102</v>
      </c>
      <c r="B214" s="46"/>
      <c r="C214" s="248" t="s">
        <v>55</v>
      </c>
      <c r="D214" s="208" t="s">
        <v>56</v>
      </c>
      <c r="E214" s="147">
        <v>51539288.09881489</v>
      </c>
      <c r="F214" s="147">
        <v>62382060.59088634</v>
      </c>
      <c r="G214" s="147">
        <v>80555416.458020359</v>
      </c>
      <c r="H214" s="147">
        <v>97135035.887164071</v>
      </c>
      <c r="I214" s="147">
        <v>115549152.8960107</v>
      </c>
      <c r="J214" s="146">
        <v>130469913.20313804</v>
      </c>
      <c r="K214" s="146">
        <v>11459505.925555</v>
      </c>
      <c r="L214" s="146">
        <v>12052695.710232016</v>
      </c>
      <c r="M214" s="146">
        <v>12163428.476047406</v>
      </c>
      <c r="N214" s="146">
        <v>12075396.427975297</v>
      </c>
      <c r="O214" s="146">
        <v>12040156.067434486</v>
      </c>
      <c r="P214" s="146">
        <v>12106321.982974462</v>
      </c>
      <c r="Q214" s="146">
        <v>12137276.748456018</v>
      </c>
      <c r="R214" s="146">
        <v>12105988.148890004</v>
      </c>
      <c r="S214" s="146">
        <v>12143619.596060758</v>
      </c>
      <c r="T214" s="146">
        <v>12136104.156234352</v>
      </c>
      <c r="U214" s="146">
        <v>12223289.100317143</v>
      </c>
      <c r="V214" s="146">
        <v>14606897.846770156</v>
      </c>
      <c r="W214" s="139">
        <f>K214+L214+M214+N214+O214+P214+Q214+R214+S214+T214+U214+V214</f>
        <v>147250680.18694711</v>
      </c>
      <c r="X214" s="146">
        <v>12944379.068602905</v>
      </c>
      <c r="Y214" s="146">
        <v>13623643.799031883</v>
      </c>
      <c r="Z214" s="146">
        <v>13615297.946920382</v>
      </c>
      <c r="AA214" s="146">
        <v>13587790.018360876</v>
      </c>
      <c r="AB214" s="146">
        <v>13732177.432815893</v>
      </c>
      <c r="AC214" s="146">
        <v>13760136.037389418</v>
      </c>
      <c r="AD214" s="146">
        <v>13739354.865631782</v>
      </c>
      <c r="AE214" s="139">
        <v>14010307.127357705</v>
      </c>
      <c r="AF214" s="146">
        <v>14079314.225504924</v>
      </c>
      <c r="AG214" s="139">
        <v>14079782.173259892</v>
      </c>
      <c r="AH214" s="146">
        <v>14339004.339843098</v>
      </c>
      <c r="AI214" s="146">
        <v>14413407.611417126</v>
      </c>
      <c r="AJ214" s="139">
        <f>X214+Y214+Z214+AA214+AB214+AC214+AD214+AE214+AF214+AG214+AH214+AI214</f>
        <v>165924594.64613584</v>
      </c>
      <c r="AK214" s="146">
        <v>14452303.455182776</v>
      </c>
      <c r="AL214" s="146">
        <v>15128910.031714238</v>
      </c>
      <c r="AM214" s="146">
        <v>13235766.149223836</v>
      </c>
      <c r="AN214" s="146">
        <v>13202946.08579536</v>
      </c>
      <c r="AO214" s="146">
        <v>13226268.569520948</v>
      </c>
      <c r="AP214" s="146">
        <v>20663925.054248039</v>
      </c>
      <c r="AQ214" s="146">
        <v>15243143.882490404</v>
      </c>
      <c r="AR214" s="146">
        <v>15661684.192956101</v>
      </c>
      <c r="AS214" s="146">
        <v>15689901.518945085</v>
      </c>
      <c r="AT214" s="146">
        <v>15785173.593723921</v>
      </c>
      <c r="AU214" s="146">
        <v>15789797.195793692</v>
      </c>
      <c r="AV214" s="146">
        <v>15859476.715072609</v>
      </c>
      <c r="AW214" s="139">
        <f>AK214+AL214+AM214+AN214+AO214+AP214+AQ214+AR214+AS214+AT214+AU214+AV214</f>
        <v>183939296.44466698</v>
      </c>
      <c r="AX214" s="146">
        <v>15496156.735102655</v>
      </c>
      <c r="AY214" s="146">
        <v>15817296.778501086</v>
      </c>
      <c r="AZ214" s="146">
        <v>16647174.929060256</v>
      </c>
      <c r="BA214" s="146">
        <v>16690176.932064766</v>
      </c>
      <c r="BB214" s="146">
        <v>16684071.941245202</v>
      </c>
      <c r="BC214" s="146">
        <v>16719157.903521951</v>
      </c>
      <c r="BD214" s="146">
        <v>16932006.342847604</v>
      </c>
      <c r="BE214" s="146">
        <v>16927324.319813054</v>
      </c>
      <c r="BF214" s="146">
        <v>17003087.965281256</v>
      </c>
      <c r="BG214" s="146">
        <v>18192538.808212321</v>
      </c>
      <c r="BH214" s="146">
        <v>18327837.58971791</v>
      </c>
      <c r="BI214" s="139">
        <v>18287731.597396094</v>
      </c>
      <c r="BJ214" s="139">
        <f>AX214+AY214+AZ214+BA214+BB214+BC214+BD214+BE214+BF214+BG214+BH214+BI214</f>
        <v>203724561.84276417</v>
      </c>
      <c r="BK214" s="146">
        <v>18290243.698881656</v>
      </c>
      <c r="BL214" s="146">
        <v>18990297.946920384</v>
      </c>
      <c r="BM214" s="146">
        <v>19773539.475880485</v>
      </c>
      <c r="BN214" s="146">
        <v>19836859.455850445</v>
      </c>
      <c r="BO214" s="146">
        <v>19841516.441328663</v>
      </c>
      <c r="BP214" s="146">
        <v>19856230.178601235</v>
      </c>
      <c r="BQ214" s="146">
        <v>19904110.332164913</v>
      </c>
      <c r="BR214" s="146">
        <v>19883437.656484731</v>
      </c>
      <c r="BS214" s="146">
        <v>19953208.980136875</v>
      </c>
      <c r="BT214" s="146">
        <v>19949011.016524788</v>
      </c>
      <c r="BU214" s="146">
        <v>19980462.360206977</v>
      </c>
      <c r="BV214" s="146">
        <v>20053238.190619264</v>
      </c>
      <c r="BW214" s="139">
        <f>BK214+BL214+BM214+BN214+BO214+BP214+BQ214+BR214+BS214+BT214+BU214+BV214</f>
        <v>236312155.73360041</v>
      </c>
      <c r="BX214" s="146">
        <v>20034560.173593722</v>
      </c>
      <c r="BY214" s="146">
        <v>20163662.159906529</v>
      </c>
      <c r="BZ214" s="146">
        <v>20183091.303622104</v>
      </c>
      <c r="CA214" s="146">
        <v>21209864.797195796</v>
      </c>
      <c r="CB214" s="146">
        <v>21176506.426306129</v>
      </c>
      <c r="CC214" s="146">
        <v>21232665.665164415</v>
      </c>
      <c r="CD214" s="146">
        <v>21187214.154565182</v>
      </c>
      <c r="CE214" s="146">
        <v>21230003.338340845</v>
      </c>
      <c r="CF214" s="146">
        <v>21278067.100650977</v>
      </c>
      <c r="CG214" s="146">
        <v>21649812.218327492</v>
      </c>
      <c r="CH214" s="146">
        <v>21600801.201802704</v>
      </c>
      <c r="CI214" s="146">
        <v>21644783.842430312</v>
      </c>
      <c r="CJ214" s="139">
        <f>BX214+BY214+BZ214+CA214+CB214+CC214+CD214+CE214+CF214+CG214+CH214+CI214</f>
        <v>252591032.38190621</v>
      </c>
      <c r="CK214" s="146">
        <v>21682911.867801704</v>
      </c>
      <c r="CL214" s="146">
        <v>21786575.696878653</v>
      </c>
      <c r="CM214" s="146">
        <v>22566750.125187784</v>
      </c>
      <c r="CN214" s="146">
        <v>22342100.650976468</v>
      </c>
      <c r="CO214" s="146">
        <v>22374920.714404944</v>
      </c>
      <c r="CP214" s="146">
        <v>22340861.29193791</v>
      </c>
      <c r="CQ214" s="146">
        <v>22364655.316307794</v>
      </c>
      <c r="CR214" s="146">
        <v>22442993.657152399</v>
      </c>
      <c r="CS214" s="146">
        <v>22489037.723251544</v>
      </c>
      <c r="CT214" s="146">
        <v>22481876.982139878</v>
      </c>
      <c r="CU214" s="146">
        <v>22559764.646970455</v>
      </c>
      <c r="CV214" s="146">
        <v>22560912.201635785</v>
      </c>
      <c r="CW214" s="139">
        <f>CK214+CL214+CM214+CN214+CO214+CP214+CQ214+CR214+CS214+CT214+CU214+CV214</f>
        <v>267993360.87464532</v>
      </c>
      <c r="CX214" s="146">
        <v>45190469.036888666</v>
      </c>
      <c r="CY214" s="146">
        <v>22883391.754298113</v>
      </c>
      <c r="CZ214" s="146">
        <v>23442017.192455351</v>
      </c>
      <c r="DA214" s="146">
        <v>23423510.265398096</v>
      </c>
      <c r="DB214" s="146">
        <v>23404494.241362046</v>
      </c>
      <c r="DC214" s="146">
        <v>23481493.072942752</v>
      </c>
      <c r="DD214" s="146">
        <v>23460574.19462527</v>
      </c>
      <c r="DE214" s="146">
        <v>23496323.652144887</v>
      </c>
      <c r="DF214" s="146">
        <v>23502224.169587716</v>
      </c>
      <c r="DG214" s="146">
        <v>23562122.350191955</v>
      </c>
      <c r="DH214" s="146">
        <v>24423689.701218497</v>
      </c>
      <c r="DI214" s="146">
        <v>24031568.185611751</v>
      </c>
      <c r="DJ214" s="139">
        <f>CX214+CY214+CZ214+DA214+DB214+DC214+DD214+DE214+DF214+DG214+DH214+DI214</f>
        <v>304301877.81672508</v>
      </c>
      <c r="DK214" s="146">
        <v>23998113.837422803</v>
      </c>
      <c r="DL214" s="146">
        <v>24759727.090635955</v>
      </c>
      <c r="DM214" s="146">
        <v>24367246.703388415</v>
      </c>
      <c r="DN214" s="146">
        <v>24332815.890502419</v>
      </c>
      <c r="DO214" s="146">
        <v>24284460.023368388</v>
      </c>
      <c r="DP214" s="146">
        <v>24332018.861625772</v>
      </c>
      <c r="DQ214" s="146">
        <v>24246715.907194123</v>
      </c>
      <c r="DR214" s="146">
        <v>24330741.946252715</v>
      </c>
      <c r="DS214" s="146">
        <v>24400918.043732263</v>
      </c>
      <c r="DT214" s="146">
        <v>24446482.223335002</v>
      </c>
      <c r="DU214" s="146">
        <v>27115264.563511938</v>
      </c>
      <c r="DV214" s="146">
        <v>24780249.540978137</v>
      </c>
      <c r="DW214" s="139">
        <f>DK214+DL214+DM214+DN214+DO214+DP214+DQ214+DR214+DS214+DT214+DU214+DV214</f>
        <v>295394754.63194793</v>
      </c>
      <c r="DX214" s="146">
        <v>24787715</v>
      </c>
      <c r="DY214" s="146">
        <v>26322703</v>
      </c>
      <c r="DZ214" s="146">
        <v>25610605.550000001</v>
      </c>
      <c r="EA214" s="146">
        <v>25525921.460000001</v>
      </c>
      <c r="EB214" s="146">
        <v>25523747</v>
      </c>
      <c r="EC214" s="146">
        <v>25501851.07</v>
      </c>
      <c r="ED214" s="146">
        <v>25514889.879999999</v>
      </c>
      <c r="EE214" s="146">
        <v>25552526.43</v>
      </c>
      <c r="EF214" s="146">
        <v>25546483.25</v>
      </c>
      <c r="EG214" s="146">
        <v>25637210.59</v>
      </c>
      <c r="EH214" s="146">
        <v>30973804.18</v>
      </c>
      <c r="EI214" s="146">
        <v>26124991</v>
      </c>
      <c r="EJ214" s="139">
        <f>DX214+DY214+DZ214+EA214+EB214+EC214+ED214+EE214+EF214+EG214+EH214+EI214</f>
        <v>312622448.40999997</v>
      </c>
      <c r="EK214" s="146">
        <v>26312895.77</v>
      </c>
      <c r="EL214" s="146">
        <v>28033612</v>
      </c>
      <c r="EM214" s="146">
        <v>27240455</v>
      </c>
      <c r="EN214" s="146">
        <v>26751466</v>
      </c>
      <c r="EO214" s="146">
        <v>26718037</v>
      </c>
      <c r="EP214" s="146">
        <v>26749213</v>
      </c>
      <c r="EQ214" s="146">
        <v>26803063</v>
      </c>
      <c r="ER214" s="146">
        <v>26914145.300000001</v>
      </c>
      <c r="ES214" s="146">
        <v>26914055</v>
      </c>
      <c r="ET214" s="146">
        <v>26941228</v>
      </c>
      <c r="EU214" s="146">
        <v>39975598</v>
      </c>
      <c r="EV214" s="146">
        <v>28247570</v>
      </c>
      <c r="EW214" s="139">
        <f>EK214+EL214+EM214+EN214+EO214+EP214+EQ214+ER214+ES214+ET214+EU214+EV214</f>
        <v>337601338.06999999</v>
      </c>
      <c r="EX214" s="146">
        <v>28318473</v>
      </c>
      <c r="EY214" s="146">
        <v>29945336</v>
      </c>
      <c r="EZ214" s="146">
        <v>29126878</v>
      </c>
      <c r="FA214" s="146">
        <v>29258566</v>
      </c>
      <c r="FB214" s="146">
        <v>29257643</v>
      </c>
      <c r="FC214" s="146">
        <v>29229707</v>
      </c>
      <c r="FD214" s="146">
        <v>29267658</v>
      </c>
      <c r="FE214" s="146">
        <v>29420882</v>
      </c>
      <c r="FF214" s="146">
        <v>29504893</v>
      </c>
      <c r="FG214" s="146">
        <v>29546376.059999999</v>
      </c>
      <c r="FH214" s="146">
        <v>29635985</v>
      </c>
      <c r="FI214" s="146">
        <v>29695456</v>
      </c>
      <c r="FJ214" s="139">
        <f>EX214+EY214+EZ214+FA214+FB214+FC214+FD214+FE214+FF214+FG214+FH214+FI214</f>
        <v>352207853.06</v>
      </c>
      <c r="FK214" s="146">
        <v>29775237.760000002</v>
      </c>
      <c r="FL214" s="146">
        <v>30536950.620000001</v>
      </c>
      <c r="FM214" s="146">
        <v>30189589</v>
      </c>
      <c r="FN214" s="146">
        <v>30205854</v>
      </c>
      <c r="FO214" s="146">
        <v>30171816</v>
      </c>
      <c r="FP214" s="146">
        <v>30242325</v>
      </c>
      <c r="FQ214" s="146">
        <v>30311199</v>
      </c>
      <c r="FR214" s="146">
        <v>30357483</v>
      </c>
      <c r="FS214" s="146">
        <v>30377178</v>
      </c>
      <c r="FT214" s="146">
        <v>30429841</v>
      </c>
      <c r="FU214" s="146">
        <v>31233330</v>
      </c>
      <c r="FV214" s="146">
        <v>30708540</v>
      </c>
      <c r="FW214" s="139">
        <f>FK214+FL214+FM214+FN214+FO214+FP214+FQ214+FR214+FS214+FT214+FU214+FV214</f>
        <v>364539343.38</v>
      </c>
      <c r="FX214" s="146">
        <v>30902618</v>
      </c>
      <c r="FY214" s="146">
        <v>31475528</v>
      </c>
      <c r="FZ214" s="146">
        <v>31271155</v>
      </c>
      <c r="GA214" s="146">
        <v>31105554</v>
      </c>
      <c r="GB214" s="146">
        <v>31121378</v>
      </c>
      <c r="GC214" s="146">
        <v>31200763</v>
      </c>
      <c r="GD214" s="146">
        <v>31120535</v>
      </c>
      <c r="GE214" s="146">
        <v>31277178</v>
      </c>
      <c r="GF214" s="146">
        <v>31374842</v>
      </c>
      <c r="GG214" s="146">
        <v>31322065</v>
      </c>
      <c r="GH214" s="146">
        <v>31414867</v>
      </c>
      <c r="GI214" s="146">
        <v>31420228.18</v>
      </c>
      <c r="GJ214" s="139">
        <f>FY214+FZ214+GA214+GB214+GC214+GD214+GE214+GF214+GH214+GG214+GI214+FX214</f>
        <v>375006711.18000001</v>
      </c>
      <c r="GK214" s="146">
        <v>30791817.059999999</v>
      </c>
      <c r="GL214" s="146">
        <v>30909390</v>
      </c>
      <c r="GM214" s="146">
        <v>30902326.879999999</v>
      </c>
      <c r="GN214" s="146">
        <v>30783375.760000002</v>
      </c>
      <c r="GO214" s="146">
        <v>30829872.100000001</v>
      </c>
      <c r="GP214" s="146">
        <v>30655655.800000001</v>
      </c>
      <c r="GQ214" s="146">
        <v>30735407.25</v>
      </c>
      <c r="GR214" s="146">
        <v>30913103.98</v>
      </c>
      <c r="GS214" s="146">
        <v>30968391.210000001</v>
      </c>
      <c r="GT214" s="146">
        <v>31057229.129999999</v>
      </c>
      <c r="GU214" s="146">
        <v>31118088.629999999</v>
      </c>
      <c r="GV214" s="146">
        <v>31208041.539999999</v>
      </c>
      <c r="GW214" s="139">
        <f>GK214+GL214+GM214+GN214+GO214+GP214+GQ214+GR214+GS214+GT214+GU214+GV214</f>
        <v>370872699.34000003</v>
      </c>
      <c r="GX214" s="146">
        <v>31353409.210000001</v>
      </c>
      <c r="GY214" s="146">
        <v>31554202.739999998</v>
      </c>
      <c r="GZ214" s="146">
        <v>31384014.16</v>
      </c>
      <c r="HA214" s="146">
        <v>31504838</v>
      </c>
      <c r="HB214" s="146">
        <v>31431716.370000001</v>
      </c>
      <c r="HC214" s="146">
        <v>31846008.140000001</v>
      </c>
      <c r="HD214" s="146">
        <v>31373548.579999998</v>
      </c>
      <c r="HE214" s="146">
        <v>31435822.710000001</v>
      </c>
      <c r="HF214" s="146">
        <v>31440636.030000001</v>
      </c>
      <c r="HG214" s="146">
        <v>31537498.34</v>
      </c>
      <c r="HH214" s="146">
        <v>31555842.030000001</v>
      </c>
      <c r="HI214" s="146">
        <v>31565004.760000002</v>
      </c>
      <c r="HJ214" s="139">
        <f>GX214+GY214+GZ214+HA214+HB214+HC214+HD214+HE214+HF214+HG214+HH214+HI214</f>
        <v>377982541.06999993</v>
      </c>
      <c r="HK214" s="146">
        <v>31606981.68</v>
      </c>
      <c r="HL214" s="146">
        <v>31588082.410000004</v>
      </c>
      <c r="HM214" s="146">
        <v>31530831.219999999</v>
      </c>
      <c r="HN214" s="146">
        <v>31262291.359999999</v>
      </c>
      <c r="HO214" s="146">
        <v>32611279.579999998</v>
      </c>
      <c r="HP214" s="146">
        <v>31292909.580000013</v>
      </c>
      <c r="HQ214" s="146">
        <v>31291942.209999979</v>
      </c>
      <c r="HR214" s="146">
        <v>31352938.719999999</v>
      </c>
      <c r="HS214" s="146">
        <v>31318849.100000001</v>
      </c>
      <c r="HT214" s="146">
        <v>31370081.670000002</v>
      </c>
      <c r="HU214" s="146">
        <v>31354311.719999999</v>
      </c>
      <c r="HV214" s="146">
        <v>31422560.27</v>
      </c>
      <c r="HW214" s="139">
        <f>HK214+HL214+HM214+HN214+HO214+HP214+HQ214+HR214+HS214+HT214+HU214+HV214</f>
        <v>378003059.51999998</v>
      </c>
      <c r="HX214" s="146">
        <v>31449983.289999999</v>
      </c>
      <c r="HY214" s="146">
        <v>31494957.640000001</v>
      </c>
      <c r="HZ214" s="146">
        <v>31460498.100000001</v>
      </c>
      <c r="IA214" s="146">
        <v>31406205.920000002</v>
      </c>
      <c r="IB214" s="146">
        <v>31387205.210000001</v>
      </c>
      <c r="IC214" s="146">
        <v>31354622.850000001</v>
      </c>
      <c r="ID214" s="146">
        <v>31383261.010000002</v>
      </c>
      <c r="IE214" s="146">
        <v>31348461.289999999</v>
      </c>
      <c r="IF214" s="146">
        <v>31385120.620000001</v>
      </c>
      <c r="IG214" s="146">
        <v>31406588.890000001</v>
      </c>
      <c r="IH214" s="146">
        <v>31444931.010000002</v>
      </c>
      <c r="II214" s="146">
        <v>31468594.719999999</v>
      </c>
      <c r="IJ214" s="139">
        <f>HX214+HY214+HZ214+IA214+IB214+IC214+ID214+IE214+IF214+IG214+IH214+II214</f>
        <v>376990430.54999995</v>
      </c>
      <c r="IK214" s="146">
        <v>31760213.559999999</v>
      </c>
      <c r="IL214" s="146">
        <v>31732189.620000001</v>
      </c>
      <c r="IM214" s="146">
        <v>31802606.510000002</v>
      </c>
      <c r="IN214" s="146">
        <v>31613341.93</v>
      </c>
      <c r="IO214" s="146">
        <v>31650449.289999999</v>
      </c>
      <c r="IP214" s="146">
        <v>31644077.739999998</v>
      </c>
      <c r="IQ214" s="146">
        <v>31650563.530000001</v>
      </c>
      <c r="IR214" s="146">
        <v>31646843.760000002</v>
      </c>
      <c r="IS214" s="146">
        <v>31678747.030000001</v>
      </c>
      <c r="IT214" s="146">
        <v>31793949.359999999</v>
      </c>
      <c r="IU214" s="146">
        <v>31810258.23</v>
      </c>
      <c r="IV214" s="146">
        <v>31813217.890000001</v>
      </c>
      <c r="IW214" s="139">
        <f>IK214+IL214+IM214+IN214+IO214+IP214+IQ214+IR214+IS214+IT214+IU214+IV214</f>
        <v>380596458.45000005</v>
      </c>
      <c r="IX214" s="146">
        <v>32264521.52</v>
      </c>
      <c r="IY214" s="146">
        <v>32199173.440000001</v>
      </c>
      <c r="IZ214" s="146">
        <v>32139949.260000002</v>
      </c>
      <c r="JA214" s="146">
        <v>32154455.609999999</v>
      </c>
      <c r="JB214" s="146">
        <v>32117044.440000001</v>
      </c>
      <c r="JC214" s="146">
        <v>32100775.41</v>
      </c>
      <c r="JD214" s="146">
        <v>32130143.309999999</v>
      </c>
      <c r="JE214" s="146">
        <v>32112551.260000002</v>
      </c>
      <c r="JF214" s="146">
        <v>32167720.600000001</v>
      </c>
      <c r="JG214" s="146">
        <v>32309249.640000001</v>
      </c>
      <c r="JH214" s="146">
        <v>32279259.620000001</v>
      </c>
      <c r="JI214" s="146">
        <v>32308338.41</v>
      </c>
      <c r="JJ214" s="139">
        <f>IX214+IY214+IZ214+JA214+JB214+JC214+JD214+JE214+JF214+JG214+JH214+JI214</f>
        <v>386283182.52000004</v>
      </c>
      <c r="JK214" s="146">
        <v>32368761.239999998</v>
      </c>
      <c r="JL214" s="146">
        <v>33761836.090000004</v>
      </c>
      <c r="JM214" s="146">
        <v>33024303.800000001</v>
      </c>
      <c r="JN214" s="146">
        <v>33175242.98</v>
      </c>
      <c r="JO214" s="146">
        <v>33154879.300000001</v>
      </c>
      <c r="JP214" s="146">
        <v>33222751.449999999</v>
      </c>
      <c r="JQ214" s="146">
        <v>33180696.84</v>
      </c>
      <c r="JR214" s="146">
        <v>33177540.859999999</v>
      </c>
      <c r="JS214" s="146">
        <v>33293016.239999998</v>
      </c>
      <c r="JT214" s="146">
        <v>33350842.77</v>
      </c>
      <c r="JU214" s="146">
        <v>33401554.710000001</v>
      </c>
      <c r="JV214" s="146">
        <v>33408187.91</v>
      </c>
      <c r="JW214" s="139">
        <f>JK214+JL214+JM214+JN214+JO214+JP214+JQ214+JR214+JS214+JT214+JU214+JV214</f>
        <v>398519614.19</v>
      </c>
      <c r="JX214" s="146">
        <v>33361909.41</v>
      </c>
      <c r="JY214" s="146">
        <v>35216395.270000003</v>
      </c>
      <c r="JZ214" s="146">
        <v>34305829.229999997</v>
      </c>
      <c r="KA214" s="146">
        <v>34432887.189999998</v>
      </c>
      <c r="KB214" s="146">
        <v>34390475.619999997</v>
      </c>
      <c r="KC214" s="146">
        <v>34369811.729999997</v>
      </c>
      <c r="KD214" s="146">
        <v>34439909.920000002</v>
      </c>
      <c r="KE214" s="146">
        <v>34414980.270000003</v>
      </c>
      <c r="KF214" s="146">
        <v>34507958.960000001</v>
      </c>
      <c r="KG214" s="146">
        <v>34581428.729999997</v>
      </c>
      <c r="KH214" s="146">
        <v>34573749.350000001</v>
      </c>
      <c r="KI214" s="146">
        <v>35044387.219999999</v>
      </c>
      <c r="KJ214" s="139">
        <f>JX214+JY214+JZ214+KA214+KB214+KC214+KD214+KE214+KF214+KG214+KH214+KI214</f>
        <v>413639722.89999998</v>
      </c>
      <c r="KK214" s="146">
        <v>35136886.109999999</v>
      </c>
      <c r="KL214" s="146">
        <v>37417485.909999996</v>
      </c>
      <c r="KM214" s="146">
        <v>36281257.659999996</v>
      </c>
      <c r="KN214" s="146">
        <v>36477198.170000002</v>
      </c>
      <c r="KO214" s="146">
        <v>36442172.560000002</v>
      </c>
      <c r="KP214" s="146">
        <v>36442333.259999998</v>
      </c>
      <c r="KQ214" s="146">
        <v>36461362.5</v>
      </c>
      <c r="KR214" s="146">
        <v>36487450.140000001</v>
      </c>
      <c r="KS214" s="146">
        <v>36581533.880000003</v>
      </c>
      <c r="KT214" s="146">
        <v>36590888.719999999</v>
      </c>
      <c r="KU214" s="146">
        <v>36551338.340000004</v>
      </c>
      <c r="KV214" s="146">
        <v>37121148.719999999</v>
      </c>
      <c r="KW214" s="139">
        <f>KK214+KL214+KM214+KN214+KO214+KP214+KQ214+KR214+KS214+KT214+KU214+KV214</f>
        <v>437991055.97000003</v>
      </c>
      <c r="KX214" s="146">
        <v>38021778.280000001</v>
      </c>
      <c r="KY214" s="146">
        <v>38114977.229999997</v>
      </c>
      <c r="KZ214" s="146">
        <v>38194464.329999998</v>
      </c>
      <c r="LA214" s="146">
        <v>37855421.229999997</v>
      </c>
      <c r="LB214" s="146">
        <v>38116156.32</v>
      </c>
      <c r="LC214" s="146">
        <v>38119769.920000002</v>
      </c>
      <c r="LD214" s="146">
        <v>38148754.049999997</v>
      </c>
      <c r="LE214" s="146">
        <v>38132380.990000002</v>
      </c>
      <c r="LF214" s="146">
        <v>38296465</v>
      </c>
      <c r="LG214" s="146">
        <v>38418708.689999998</v>
      </c>
      <c r="LH214" s="146">
        <v>38335070.270000003</v>
      </c>
      <c r="LI214" s="146">
        <v>38213339.960000001</v>
      </c>
      <c r="LJ214" s="139">
        <f>KX214+KY214+KZ214+LA214+LB214+LC214+LD214+LE214+LF214+LG214+LH214+LI214</f>
        <v>457967286.26999998</v>
      </c>
      <c r="LK214" s="146">
        <v>39193740.380000003</v>
      </c>
      <c r="LL214" s="146">
        <v>42751661.079999998</v>
      </c>
      <c r="LM214" s="146">
        <v>41078992.729999997</v>
      </c>
      <c r="LN214" s="146">
        <v>41076123.079999998</v>
      </c>
      <c r="LO214" s="146">
        <v>41162852.219999999</v>
      </c>
      <c r="LP214" s="146">
        <v>41088928.369999997</v>
      </c>
      <c r="LQ214" s="146">
        <v>41210615.270000003</v>
      </c>
      <c r="LR214" s="146">
        <v>41179302.549999997</v>
      </c>
      <c r="LS214" s="146">
        <v>41455635.049999997</v>
      </c>
      <c r="LT214" s="146">
        <v>41388500.630000003</v>
      </c>
      <c r="LU214" s="146">
        <v>41509974.359999999</v>
      </c>
      <c r="LV214" s="146">
        <v>41346867.909999996</v>
      </c>
      <c r="LW214" s="139">
        <f>LK214+LL214+LM214+LN214+LO214+LP214+LQ214+LR214+LS214+LT214+LU214+LV214</f>
        <v>494443193.63</v>
      </c>
      <c r="LX214" s="146">
        <v>41708883.219999999</v>
      </c>
      <c r="LY214" s="146">
        <v>46334782.380000003</v>
      </c>
      <c r="LZ214" s="146">
        <v>0</v>
      </c>
      <c r="MA214" s="146">
        <v>0</v>
      </c>
      <c r="MB214" s="146">
        <v>0</v>
      </c>
      <c r="MC214" s="146">
        <v>0</v>
      </c>
      <c r="MD214" s="146">
        <v>0</v>
      </c>
      <c r="ME214" s="146">
        <v>0</v>
      </c>
      <c r="MF214" s="146">
        <v>0</v>
      </c>
      <c r="MG214" s="146">
        <v>0</v>
      </c>
      <c r="MH214" s="146">
        <v>0</v>
      </c>
      <c r="MI214" s="146">
        <v>0</v>
      </c>
      <c r="MJ214" s="139">
        <f>LX214+LY214+LZ214+MA214+MB214+MC214+MD214+ME214+MF214+MG214+MH214+MI214</f>
        <v>88043665.599999994</v>
      </c>
    </row>
    <row r="215" spans="1:348" x14ac:dyDescent="0.2">
      <c r="A215" s="47"/>
      <c r="B215" s="46"/>
      <c r="C215" s="248" t="s">
        <v>395</v>
      </c>
      <c r="D215" s="208" t="s">
        <v>395</v>
      </c>
      <c r="E215" s="147"/>
      <c r="F215" s="147"/>
      <c r="G215" s="147"/>
      <c r="H215" s="147"/>
      <c r="I215" s="147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39"/>
      <c r="X215" s="146"/>
      <c r="Y215" s="146"/>
      <c r="Z215" s="146"/>
      <c r="AA215" s="146"/>
      <c r="AB215" s="146"/>
      <c r="AC215" s="146"/>
      <c r="AD215" s="146"/>
      <c r="AE215" s="146"/>
      <c r="AF215" s="146"/>
      <c r="AG215" s="146"/>
      <c r="AH215" s="146"/>
      <c r="AI215" s="146"/>
      <c r="AJ215" s="139"/>
      <c r="AK215" s="146"/>
      <c r="AL215" s="146"/>
      <c r="AM215" s="146"/>
      <c r="AN215" s="146"/>
      <c r="AO215" s="146"/>
      <c r="AP215" s="146"/>
      <c r="AQ215" s="146"/>
      <c r="AR215" s="146"/>
      <c r="AS215" s="146"/>
      <c r="AT215" s="146"/>
      <c r="AU215" s="146"/>
      <c r="AV215" s="146"/>
      <c r="AW215" s="139"/>
      <c r="AX215" s="146"/>
      <c r="AY215" s="146"/>
      <c r="AZ215" s="139"/>
      <c r="BA215" s="139"/>
      <c r="BB215" s="139"/>
      <c r="BC215" s="139"/>
      <c r="BD215" s="139"/>
      <c r="BE215" s="139"/>
      <c r="BF215" s="139"/>
      <c r="BG215" s="139"/>
      <c r="BH215" s="139"/>
      <c r="BI215" s="146"/>
      <c r="BJ215" s="139"/>
      <c r="BK215" s="146"/>
      <c r="BL215" s="146"/>
      <c r="BM215" s="146"/>
      <c r="BN215" s="146"/>
      <c r="BO215" s="146"/>
      <c r="BP215" s="146"/>
      <c r="BQ215" s="146"/>
      <c r="BR215" s="146"/>
      <c r="BS215" s="146"/>
      <c r="BT215" s="146"/>
      <c r="BU215" s="146"/>
      <c r="BV215" s="146"/>
      <c r="BW215" s="139"/>
      <c r="BX215" s="146"/>
      <c r="BY215" s="146"/>
      <c r="BZ215" s="146"/>
      <c r="CA215" s="146"/>
      <c r="CB215" s="146"/>
      <c r="CC215" s="146"/>
      <c r="CD215" s="146"/>
      <c r="CE215" s="146"/>
      <c r="CF215" s="146"/>
      <c r="CG215" s="146"/>
      <c r="CH215" s="146"/>
      <c r="CI215" s="146"/>
      <c r="CJ215" s="139"/>
      <c r="CK215" s="146"/>
      <c r="CL215" s="146"/>
      <c r="CM215" s="146"/>
      <c r="CN215" s="146"/>
      <c r="CO215" s="146"/>
      <c r="CP215" s="146"/>
      <c r="CQ215" s="146"/>
      <c r="CR215" s="146"/>
      <c r="CS215" s="146"/>
      <c r="CT215" s="146"/>
      <c r="CU215" s="146"/>
      <c r="CV215" s="146"/>
      <c r="CW215" s="139"/>
      <c r="CX215" s="146"/>
      <c r="CY215" s="146"/>
      <c r="CZ215" s="146"/>
      <c r="DA215" s="146"/>
      <c r="DB215" s="146"/>
      <c r="DC215" s="146"/>
      <c r="DD215" s="146"/>
      <c r="DE215" s="146"/>
      <c r="DF215" s="146"/>
      <c r="DG215" s="146"/>
      <c r="DH215" s="146"/>
      <c r="DI215" s="146"/>
      <c r="DJ215" s="139"/>
      <c r="DK215" s="146"/>
      <c r="DL215" s="146"/>
      <c r="DM215" s="146"/>
      <c r="DN215" s="146"/>
      <c r="DO215" s="146"/>
      <c r="DP215" s="146"/>
      <c r="DQ215" s="146"/>
      <c r="DR215" s="146"/>
      <c r="DS215" s="146"/>
      <c r="DT215" s="146"/>
      <c r="DU215" s="146"/>
      <c r="DV215" s="146"/>
      <c r="DW215" s="139"/>
      <c r="DX215" s="146"/>
      <c r="DY215" s="146"/>
      <c r="DZ215" s="146"/>
      <c r="EA215" s="146"/>
      <c r="EB215" s="146"/>
      <c r="EC215" s="146"/>
      <c r="ED215" s="146"/>
      <c r="EE215" s="146"/>
      <c r="EF215" s="146"/>
      <c r="EG215" s="146"/>
      <c r="EH215" s="146"/>
      <c r="EI215" s="146"/>
      <c r="EJ215" s="139"/>
      <c r="EK215" s="146"/>
      <c r="EL215" s="146"/>
      <c r="EM215" s="146"/>
      <c r="EN215" s="146"/>
      <c r="EO215" s="146"/>
      <c r="EP215" s="146"/>
      <c r="EQ215" s="146"/>
      <c r="ER215" s="146"/>
      <c r="ES215" s="146"/>
      <c r="ET215" s="146"/>
      <c r="EU215" s="146"/>
      <c r="EV215" s="146"/>
      <c r="EW215" s="139"/>
      <c r="EX215" s="146"/>
      <c r="EY215" s="146"/>
      <c r="EZ215" s="146"/>
      <c r="FA215" s="146"/>
      <c r="FB215" s="146"/>
      <c r="FC215" s="146"/>
      <c r="FD215" s="146"/>
      <c r="FE215" s="146"/>
      <c r="FF215" s="146"/>
      <c r="FG215" s="146"/>
      <c r="FH215" s="146"/>
      <c r="FI215" s="146"/>
      <c r="FJ215" s="139"/>
      <c r="FK215" s="146"/>
      <c r="FL215" s="146"/>
      <c r="FM215" s="146"/>
      <c r="FN215" s="146"/>
      <c r="FO215" s="146"/>
      <c r="FP215" s="146"/>
      <c r="FQ215" s="146"/>
      <c r="FR215" s="146"/>
      <c r="FS215" s="146"/>
      <c r="FT215" s="146"/>
      <c r="FU215" s="146"/>
      <c r="FV215" s="146"/>
      <c r="FW215" s="139"/>
      <c r="FX215" s="146"/>
      <c r="FY215" s="146"/>
      <c r="FZ215" s="146"/>
      <c r="GA215" s="146"/>
      <c r="GB215" s="146"/>
      <c r="GC215" s="146"/>
      <c r="GD215" s="146"/>
      <c r="GE215" s="146"/>
      <c r="GF215" s="146"/>
      <c r="GG215" s="146"/>
      <c r="GH215" s="146"/>
      <c r="GI215" s="146"/>
      <c r="GJ215" s="139"/>
      <c r="GK215" s="146"/>
      <c r="GL215" s="146"/>
      <c r="GM215" s="146"/>
      <c r="GN215" s="146"/>
      <c r="GO215" s="146"/>
      <c r="GP215" s="146"/>
      <c r="GQ215" s="146"/>
      <c r="GR215" s="146"/>
      <c r="GS215" s="146"/>
      <c r="GT215" s="146"/>
      <c r="GU215" s="146"/>
      <c r="GV215" s="146"/>
      <c r="GW215" s="139"/>
      <c r="GX215" s="146"/>
      <c r="GY215" s="146"/>
      <c r="GZ215" s="146"/>
      <c r="HA215" s="146"/>
      <c r="HB215" s="146"/>
      <c r="HC215" s="146"/>
      <c r="HD215" s="146"/>
      <c r="HE215" s="146"/>
      <c r="HF215" s="146"/>
      <c r="HG215" s="146"/>
      <c r="HH215" s="146"/>
      <c r="HI215" s="146"/>
      <c r="HJ215" s="139"/>
      <c r="HK215" s="146"/>
      <c r="HL215" s="146"/>
      <c r="HM215" s="146"/>
      <c r="HN215" s="146"/>
      <c r="HO215" s="146"/>
      <c r="HP215" s="146"/>
      <c r="HQ215" s="146"/>
      <c r="HR215" s="146"/>
      <c r="HS215" s="146"/>
      <c r="HT215" s="146"/>
      <c r="HU215" s="146"/>
      <c r="HV215" s="146"/>
      <c r="HW215" s="139"/>
      <c r="HX215" s="146"/>
      <c r="HY215" s="146"/>
      <c r="HZ215" s="146"/>
      <c r="IA215" s="146"/>
      <c r="IB215" s="146"/>
      <c r="IC215" s="146"/>
      <c r="ID215" s="146"/>
      <c r="IE215" s="146"/>
      <c r="IF215" s="146"/>
      <c r="IG215" s="146"/>
      <c r="IH215" s="146"/>
      <c r="II215" s="146"/>
      <c r="IJ215" s="139"/>
      <c r="IK215" s="146"/>
      <c r="IL215" s="146"/>
      <c r="IM215" s="146"/>
      <c r="IN215" s="146"/>
      <c r="IO215" s="146"/>
      <c r="IP215" s="146"/>
      <c r="IQ215" s="146"/>
      <c r="IR215" s="146"/>
      <c r="IS215" s="146"/>
      <c r="IT215" s="146"/>
      <c r="IU215" s="146"/>
      <c r="IV215" s="146"/>
      <c r="IW215" s="139"/>
      <c r="IX215" s="146"/>
      <c r="IY215" s="146"/>
      <c r="IZ215" s="146"/>
      <c r="JA215" s="146"/>
      <c r="JB215" s="146"/>
      <c r="JC215" s="146"/>
      <c r="JD215" s="146"/>
      <c r="JE215" s="146"/>
      <c r="JF215" s="146"/>
      <c r="JG215" s="146"/>
      <c r="JH215" s="146"/>
      <c r="JI215" s="146"/>
      <c r="JJ215" s="139"/>
      <c r="JK215" s="146"/>
      <c r="JL215" s="146"/>
      <c r="JM215" s="146"/>
      <c r="JN215" s="146"/>
      <c r="JO215" s="146"/>
      <c r="JP215" s="146"/>
      <c r="JQ215" s="146"/>
      <c r="JR215" s="146"/>
      <c r="JS215" s="146"/>
      <c r="JT215" s="146"/>
      <c r="JU215" s="146"/>
      <c r="JV215" s="146"/>
      <c r="JW215" s="139"/>
      <c r="JX215" s="146"/>
      <c r="JY215" s="146"/>
      <c r="JZ215" s="146"/>
      <c r="KA215" s="146"/>
      <c r="KB215" s="146"/>
      <c r="KC215" s="146"/>
      <c r="KD215" s="146"/>
      <c r="KE215" s="146"/>
      <c r="KF215" s="146"/>
      <c r="KG215" s="146"/>
      <c r="KH215" s="146"/>
      <c r="KI215" s="146"/>
      <c r="KJ215" s="139"/>
      <c r="KK215" s="146"/>
      <c r="KL215" s="146"/>
      <c r="KM215" s="146"/>
      <c r="KN215" s="146"/>
      <c r="KO215" s="146"/>
      <c r="KP215" s="146"/>
      <c r="KQ215" s="146"/>
      <c r="KR215" s="146"/>
      <c r="KS215" s="146"/>
      <c r="KT215" s="146"/>
      <c r="KU215" s="146"/>
      <c r="KV215" s="146"/>
      <c r="KW215" s="139"/>
      <c r="KX215" s="146"/>
      <c r="KY215" s="146"/>
      <c r="KZ215" s="146"/>
      <c r="LA215" s="146"/>
      <c r="LB215" s="146"/>
      <c r="LC215" s="146"/>
      <c r="LD215" s="146"/>
      <c r="LE215" s="146"/>
      <c r="LF215" s="146"/>
      <c r="LG215" s="146"/>
      <c r="LH215" s="146"/>
      <c r="LI215" s="146"/>
      <c r="LJ215" s="139"/>
      <c r="LK215" s="146"/>
      <c r="LL215" s="146"/>
      <c r="LM215" s="146"/>
      <c r="LN215" s="146"/>
      <c r="LO215" s="146"/>
      <c r="LP215" s="146"/>
      <c r="LQ215" s="146"/>
      <c r="LR215" s="146"/>
      <c r="LS215" s="146"/>
      <c r="LT215" s="146"/>
      <c r="LU215" s="146"/>
      <c r="LV215" s="146"/>
      <c r="LW215" s="139"/>
      <c r="LX215" s="146"/>
      <c r="LY215" s="146"/>
      <c r="LZ215" s="146"/>
      <c r="MA215" s="146"/>
      <c r="MB215" s="146"/>
      <c r="MC215" s="146"/>
      <c r="MD215" s="146"/>
      <c r="ME215" s="146"/>
      <c r="MF215" s="146"/>
      <c r="MG215" s="146"/>
      <c r="MH215" s="146"/>
      <c r="MI215" s="146"/>
      <c r="MJ215" s="139"/>
    </row>
    <row r="216" spans="1:348" ht="15.75" x14ac:dyDescent="0.25">
      <c r="A216" s="50">
        <v>4132</v>
      </c>
      <c r="B216" s="51"/>
      <c r="C216" s="247" t="s">
        <v>352</v>
      </c>
      <c r="D216" s="207" t="s">
        <v>218</v>
      </c>
      <c r="E216" s="155">
        <v>0</v>
      </c>
      <c r="F216" s="155">
        <v>0</v>
      </c>
      <c r="G216" s="155">
        <v>0</v>
      </c>
      <c r="H216" s="155">
        <v>0</v>
      </c>
      <c r="I216" s="155">
        <v>0</v>
      </c>
      <c r="J216" s="150">
        <v>0</v>
      </c>
      <c r="K216" s="150">
        <v>0</v>
      </c>
      <c r="L216" s="150">
        <v>0</v>
      </c>
      <c r="M216" s="150">
        <v>0</v>
      </c>
      <c r="N216" s="150">
        <v>0</v>
      </c>
      <c r="O216" s="150">
        <v>0</v>
      </c>
      <c r="P216" s="150">
        <v>0</v>
      </c>
      <c r="Q216" s="150">
        <v>0</v>
      </c>
      <c r="R216" s="150">
        <v>0</v>
      </c>
      <c r="S216" s="150">
        <v>0</v>
      </c>
      <c r="T216" s="150">
        <v>0</v>
      </c>
      <c r="U216" s="150">
        <v>0</v>
      </c>
      <c r="V216" s="150">
        <v>0</v>
      </c>
      <c r="W216" s="145">
        <f>K216+L216+M216+N216+O216+P216+Q216+R216+S216+T216+U216+V216</f>
        <v>0</v>
      </c>
      <c r="X216" s="145">
        <v>0</v>
      </c>
      <c r="Y216" s="145">
        <v>0</v>
      </c>
      <c r="Z216" s="145">
        <v>0</v>
      </c>
      <c r="AA216" s="145">
        <v>0</v>
      </c>
      <c r="AB216" s="145">
        <v>0</v>
      </c>
      <c r="AC216" s="145">
        <v>0</v>
      </c>
      <c r="AD216" s="145">
        <v>0</v>
      </c>
      <c r="AE216" s="145">
        <v>0</v>
      </c>
      <c r="AF216" s="145">
        <v>0</v>
      </c>
      <c r="AG216" s="145">
        <v>0</v>
      </c>
      <c r="AH216" s="145">
        <v>0</v>
      </c>
      <c r="AI216" s="145">
        <v>0</v>
      </c>
      <c r="AJ216" s="145">
        <f>X216+Y216+Z216+AA216+AB216+AC216+AD216+AE216+AF216+AG216+AH216+AI216</f>
        <v>0</v>
      </c>
      <c r="AK216" s="150">
        <v>0</v>
      </c>
      <c r="AL216" s="145">
        <v>0</v>
      </c>
      <c r="AM216" s="145">
        <v>0</v>
      </c>
      <c r="AN216" s="145">
        <v>0</v>
      </c>
      <c r="AO216" s="145">
        <v>0</v>
      </c>
      <c r="AP216" s="145">
        <v>0</v>
      </c>
      <c r="AQ216" s="145">
        <v>0</v>
      </c>
      <c r="AR216" s="145">
        <v>0</v>
      </c>
      <c r="AS216" s="145">
        <v>0</v>
      </c>
      <c r="AT216" s="145">
        <v>0</v>
      </c>
      <c r="AU216" s="145">
        <v>0</v>
      </c>
      <c r="AV216" s="145">
        <v>0</v>
      </c>
      <c r="AW216" s="145">
        <f>AK216+AL216+AM216+AN216+AO216+AP216+AQ216+AR216+AS216+AT216+AU216+AV216</f>
        <v>0</v>
      </c>
      <c r="AX216" s="150">
        <v>0</v>
      </c>
      <c r="AY216" s="150">
        <v>0</v>
      </c>
      <c r="AZ216" s="150">
        <v>0</v>
      </c>
      <c r="BA216" s="150">
        <v>0</v>
      </c>
      <c r="BB216" s="150">
        <v>0</v>
      </c>
      <c r="BC216" s="150">
        <v>0</v>
      </c>
      <c r="BD216" s="150">
        <v>0</v>
      </c>
      <c r="BE216" s="150">
        <v>0</v>
      </c>
      <c r="BF216" s="150">
        <v>0</v>
      </c>
      <c r="BG216" s="150">
        <v>0</v>
      </c>
      <c r="BH216" s="150">
        <v>0</v>
      </c>
      <c r="BI216" s="145">
        <v>0</v>
      </c>
      <c r="BJ216" s="145">
        <f>AX216+AY216+AZ216+BA216+BB216+BC216+BD216+BE216+BF216+BG216+BH216+BI216</f>
        <v>0</v>
      </c>
      <c r="BK216" s="150">
        <v>0</v>
      </c>
      <c r="BL216" s="150">
        <v>0</v>
      </c>
      <c r="BM216" s="150">
        <v>0</v>
      </c>
      <c r="BN216" s="150">
        <v>0</v>
      </c>
      <c r="BO216" s="150">
        <v>0</v>
      </c>
      <c r="BP216" s="150">
        <v>0</v>
      </c>
      <c r="BQ216" s="150">
        <v>0</v>
      </c>
      <c r="BR216" s="150">
        <v>0</v>
      </c>
      <c r="BS216" s="150">
        <v>0</v>
      </c>
      <c r="BT216" s="150">
        <v>0</v>
      </c>
      <c r="BU216" s="150">
        <v>0</v>
      </c>
      <c r="BV216" s="150">
        <v>0</v>
      </c>
      <c r="BW216" s="145">
        <f>BK216+BL216+BM216+BN216+BO216+BP216+BQ216+BR216+BS216+BT216+BU216+BV216</f>
        <v>0</v>
      </c>
      <c r="BX216" s="150">
        <v>0</v>
      </c>
      <c r="BY216" s="150">
        <v>0</v>
      </c>
      <c r="BZ216" s="150">
        <v>0</v>
      </c>
      <c r="CA216" s="150">
        <v>0</v>
      </c>
      <c r="CB216" s="150">
        <v>0</v>
      </c>
      <c r="CC216" s="150">
        <v>0</v>
      </c>
      <c r="CD216" s="150">
        <v>0</v>
      </c>
      <c r="CE216" s="150">
        <v>0</v>
      </c>
      <c r="CF216" s="150">
        <v>0</v>
      </c>
      <c r="CG216" s="150">
        <v>0</v>
      </c>
      <c r="CH216" s="150">
        <v>0</v>
      </c>
      <c r="CI216" s="150">
        <v>0</v>
      </c>
      <c r="CJ216" s="145">
        <f>BX216+BY216+BZ216+CA216+CB216+CC216+CD216+CE216+CF216+CG216+CH216+CI216</f>
        <v>0</v>
      </c>
      <c r="CK216" s="150">
        <v>0</v>
      </c>
      <c r="CL216" s="150">
        <v>0</v>
      </c>
      <c r="CM216" s="150">
        <v>0</v>
      </c>
      <c r="CN216" s="150">
        <v>0</v>
      </c>
      <c r="CO216" s="150">
        <v>0</v>
      </c>
      <c r="CP216" s="150">
        <v>0</v>
      </c>
      <c r="CQ216" s="150">
        <v>0</v>
      </c>
      <c r="CR216" s="150">
        <v>0</v>
      </c>
      <c r="CS216" s="150">
        <v>0</v>
      </c>
      <c r="CT216" s="150">
        <v>0</v>
      </c>
      <c r="CU216" s="150">
        <v>0</v>
      </c>
      <c r="CV216" s="150">
        <v>0</v>
      </c>
      <c r="CW216" s="145">
        <f>CK216+CL216+CM216+CN216+CO216+CP216+CQ216+CR216+CS216+CT216+CU216+CV216</f>
        <v>0</v>
      </c>
      <c r="CX216" s="150">
        <v>0</v>
      </c>
      <c r="CY216" s="150">
        <v>0</v>
      </c>
      <c r="CZ216" s="150">
        <v>0</v>
      </c>
      <c r="DA216" s="150">
        <v>0</v>
      </c>
      <c r="DB216" s="150">
        <v>0</v>
      </c>
      <c r="DC216" s="150">
        <v>0</v>
      </c>
      <c r="DD216" s="150">
        <v>0</v>
      </c>
      <c r="DE216" s="150">
        <v>0</v>
      </c>
      <c r="DF216" s="150">
        <v>0</v>
      </c>
      <c r="DG216" s="150">
        <v>0</v>
      </c>
      <c r="DH216" s="150">
        <v>2020322.1498915041</v>
      </c>
      <c r="DI216" s="150">
        <v>0</v>
      </c>
      <c r="DJ216" s="145">
        <f>CX216+CY216+CZ216+DA216+DB216+DC216+DD216+DE216+DF216+DG216+DH216+DI216</f>
        <v>2020322.1498915041</v>
      </c>
      <c r="DK216" s="150">
        <v>0</v>
      </c>
      <c r="DL216" s="150">
        <v>0</v>
      </c>
      <c r="DM216" s="150">
        <v>0</v>
      </c>
      <c r="DN216" s="150">
        <v>0</v>
      </c>
      <c r="DO216" s="150">
        <v>0</v>
      </c>
      <c r="DP216" s="150">
        <v>0</v>
      </c>
      <c r="DQ216" s="150">
        <v>0</v>
      </c>
      <c r="DR216" s="150">
        <v>0</v>
      </c>
      <c r="DS216" s="150">
        <v>0</v>
      </c>
      <c r="DT216" s="150">
        <v>0</v>
      </c>
      <c r="DU216" s="150">
        <v>0</v>
      </c>
      <c r="DV216" s="150">
        <v>2212485.3947588047</v>
      </c>
      <c r="DW216" s="145">
        <f>DK216+DL216+DM216+DN216+DO216+DP216+DQ216+DR216+DS216+DT216+DU216+DV216</f>
        <v>2212485.3947588047</v>
      </c>
      <c r="DX216" s="150">
        <v>0</v>
      </c>
      <c r="DY216" s="150">
        <v>0</v>
      </c>
      <c r="DZ216" s="150">
        <v>0</v>
      </c>
      <c r="EA216" s="150">
        <v>0</v>
      </c>
      <c r="EB216" s="150">
        <v>0</v>
      </c>
      <c r="EC216" s="150">
        <v>0</v>
      </c>
      <c r="ED216" s="150">
        <v>0</v>
      </c>
      <c r="EE216" s="150">
        <v>0</v>
      </c>
      <c r="EF216" s="150">
        <v>0</v>
      </c>
      <c r="EG216" s="150">
        <v>0</v>
      </c>
      <c r="EH216" s="150">
        <v>0</v>
      </c>
      <c r="EI216" s="150">
        <v>0</v>
      </c>
      <c r="EJ216" s="145">
        <f>DX216+DY216+DZ216+EA216+EB216+EC216+ED216+EE216+EF216+EG216+EH216+EI216</f>
        <v>0</v>
      </c>
      <c r="EK216" s="150">
        <v>0</v>
      </c>
      <c r="EL216" s="150">
        <v>0</v>
      </c>
      <c r="EM216" s="150">
        <v>0</v>
      </c>
      <c r="EN216" s="150">
        <v>0</v>
      </c>
      <c r="EO216" s="150">
        <v>0</v>
      </c>
      <c r="EP216" s="150">
        <v>0</v>
      </c>
      <c r="EQ216" s="150">
        <v>0</v>
      </c>
      <c r="ER216" s="150">
        <v>0</v>
      </c>
      <c r="ES216" s="150">
        <v>0</v>
      </c>
      <c r="ET216" s="150">
        <v>0</v>
      </c>
      <c r="EU216" s="150">
        <v>0</v>
      </c>
      <c r="EV216" s="150">
        <v>0</v>
      </c>
      <c r="EW216" s="145">
        <f>EK216+EL216+EM216+EN216+EO216+EP216+EQ216+ER216+ES216+ET216+EU216+EV216</f>
        <v>0</v>
      </c>
      <c r="EX216" s="150">
        <v>0</v>
      </c>
      <c r="EY216" s="150">
        <v>0</v>
      </c>
      <c r="EZ216" s="150">
        <v>0</v>
      </c>
      <c r="FA216" s="150">
        <v>0</v>
      </c>
      <c r="FB216" s="150">
        <v>0</v>
      </c>
      <c r="FC216" s="150">
        <v>0</v>
      </c>
      <c r="FD216" s="150">
        <v>0</v>
      </c>
      <c r="FE216" s="150">
        <v>0</v>
      </c>
      <c r="FF216" s="150">
        <v>0</v>
      </c>
      <c r="FG216" s="150">
        <v>0</v>
      </c>
      <c r="FH216" s="150">
        <v>0</v>
      </c>
      <c r="FI216" s="150">
        <v>0</v>
      </c>
      <c r="FJ216" s="145">
        <f>EX216+EY216+EZ216+FA216+FB216+FC216+FD216+FE216+FF216+FG216+FH216+FI216</f>
        <v>0</v>
      </c>
      <c r="FK216" s="150">
        <v>0</v>
      </c>
      <c r="FL216" s="150">
        <v>0</v>
      </c>
      <c r="FM216" s="150">
        <v>0</v>
      </c>
      <c r="FN216" s="150">
        <v>0</v>
      </c>
      <c r="FO216" s="150">
        <v>0</v>
      </c>
      <c r="FP216" s="150">
        <v>0</v>
      </c>
      <c r="FQ216" s="150">
        <v>0</v>
      </c>
      <c r="FR216" s="150">
        <v>0</v>
      </c>
      <c r="FS216" s="150">
        <v>0</v>
      </c>
      <c r="FT216" s="150">
        <v>0</v>
      </c>
      <c r="FU216" s="150">
        <v>0</v>
      </c>
      <c r="FV216" s="150">
        <v>0</v>
      </c>
      <c r="FW216" s="145">
        <f>FK216+FL216+FM216+FN216+FO216+FP216+FQ216+FR216+FS216+FT216+FU216+FV216</f>
        <v>0</v>
      </c>
      <c r="FX216" s="150">
        <v>0</v>
      </c>
      <c r="FY216" s="150">
        <v>0</v>
      </c>
      <c r="FZ216" s="150">
        <v>0</v>
      </c>
      <c r="GA216" s="150">
        <v>0</v>
      </c>
      <c r="GB216" s="150">
        <v>0</v>
      </c>
      <c r="GC216" s="150">
        <v>0</v>
      </c>
      <c r="GD216" s="150">
        <v>0</v>
      </c>
      <c r="GE216" s="150">
        <v>0</v>
      </c>
      <c r="GF216" s="150">
        <v>0</v>
      </c>
      <c r="GG216" s="150">
        <v>0</v>
      </c>
      <c r="GH216" s="150">
        <v>0</v>
      </c>
      <c r="GI216" s="150">
        <v>0</v>
      </c>
      <c r="GJ216" s="145">
        <f>FY216+FZ216+GA216+GB216+GC216+GD216+GE216+GF216+GH216+GG216+GI216+FX216</f>
        <v>0</v>
      </c>
      <c r="GK216" s="150">
        <v>0</v>
      </c>
      <c r="GL216" s="150">
        <v>0</v>
      </c>
      <c r="GM216" s="150">
        <v>0</v>
      </c>
      <c r="GN216" s="150">
        <v>0</v>
      </c>
      <c r="GO216" s="150">
        <v>0</v>
      </c>
      <c r="GP216" s="150">
        <v>0</v>
      </c>
      <c r="GQ216" s="150">
        <v>0</v>
      </c>
      <c r="GR216" s="150">
        <v>0</v>
      </c>
      <c r="GS216" s="150">
        <v>0</v>
      </c>
      <c r="GT216" s="150">
        <v>0</v>
      </c>
      <c r="GU216" s="150">
        <v>0</v>
      </c>
      <c r="GV216" s="150">
        <v>0</v>
      </c>
      <c r="GW216" s="145">
        <f>GK216+GL216+GM216+GN216+GO216+GP216+GQ216+GR216+GS216+GT216+GU216+GV216</f>
        <v>0</v>
      </c>
      <c r="GX216" s="150">
        <v>0</v>
      </c>
      <c r="GY216" s="150">
        <v>0</v>
      </c>
      <c r="GZ216" s="150">
        <v>0</v>
      </c>
      <c r="HA216" s="150">
        <v>0</v>
      </c>
      <c r="HB216" s="150">
        <v>0</v>
      </c>
      <c r="HC216" s="150">
        <v>0</v>
      </c>
      <c r="HD216" s="150">
        <v>0</v>
      </c>
      <c r="HE216" s="150">
        <v>0</v>
      </c>
      <c r="HF216" s="150">
        <v>0</v>
      </c>
      <c r="HG216" s="150">
        <v>0</v>
      </c>
      <c r="HH216" s="150">
        <v>0</v>
      </c>
      <c r="HI216" s="150">
        <v>0</v>
      </c>
      <c r="HJ216" s="145">
        <f>GX216+GY216+GZ216+HA216+HB216+HC216+HD216+HE216+HF216+HG216+HH216+HI216</f>
        <v>0</v>
      </c>
      <c r="HK216" s="150">
        <v>0</v>
      </c>
      <c r="HL216" s="150">
        <v>0</v>
      </c>
      <c r="HM216" s="150">
        <v>0</v>
      </c>
      <c r="HN216" s="150">
        <v>0</v>
      </c>
      <c r="HO216" s="150">
        <v>0</v>
      </c>
      <c r="HP216" s="150">
        <v>0</v>
      </c>
      <c r="HQ216" s="150">
        <v>0</v>
      </c>
      <c r="HR216" s="150">
        <v>0</v>
      </c>
      <c r="HS216" s="150">
        <v>0</v>
      </c>
      <c r="HT216" s="150">
        <v>0</v>
      </c>
      <c r="HU216" s="150">
        <v>0</v>
      </c>
      <c r="HV216" s="150">
        <v>0</v>
      </c>
      <c r="HW216" s="145">
        <f>HK216+HL216+HM216+HN216+HO216+HP216+HQ216+HR216+HS216+HT216+HU216+HV216</f>
        <v>0</v>
      </c>
      <c r="HX216" s="150">
        <v>0</v>
      </c>
      <c r="HY216" s="150">
        <v>0</v>
      </c>
      <c r="HZ216" s="150">
        <v>0</v>
      </c>
      <c r="IA216" s="150">
        <v>0</v>
      </c>
      <c r="IB216" s="150">
        <v>0</v>
      </c>
      <c r="IC216" s="150">
        <v>0</v>
      </c>
      <c r="ID216" s="150">
        <v>0</v>
      </c>
      <c r="IE216" s="150">
        <v>0</v>
      </c>
      <c r="IF216" s="150">
        <v>0</v>
      </c>
      <c r="IG216" s="150">
        <v>0</v>
      </c>
      <c r="IH216" s="150">
        <v>0</v>
      </c>
      <c r="II216" s="150">
        <v>0</v>
      </c>
      <c r="IJ216" s="145">
        <f>HX216+HY216+HZ216+IA216+IB216+IC216+ID216+IE216+IF216+IG216+IH216+II216</f>
        <v>0</v>
      </c>
      <c r="IK216" s="150">
        <v>0</v>
      </c>
      <c r="IL216" s="150">
        <v>0</v>
      </c>
      <c r="IM216" s="150">
        <v>0</v>
      </c>
      <c r="IN216" s="150">
        <v>0</v>
      </c>
      <c r="IO216" s="150">
        <v>0</v>
      </c>
      <c r="IP216" s="150">
        <v>0</v>
      </c>
      <c r="IQ216" s="150">
        <v>0</v>
      </c>
      <c r="IR216" s="150">
        <v>0</v>
      </c>
      <c r="IS216" s="150">
        <v>0</v>
      </c>
      <c r="IT216" s="150">
        <v>0</v>
      </c>
      <c r="IU216" s="150">
        <v>0</v>
      </c>
      <c r="IV216" s="150">
        <v>0</v>
      </c>
      <c r="IW216" s="145">
        <f>IK216+IL216+IM216+IN216+IO216+IP216+IQ216+IR216+IS216+IT216+IU216+IV216</f>
        <v>0</v>
      </c>
      <c r="IX216" s="291">
        <v>0</v>
      </c>
      <c r="IY216" s="291">
        <v>0</v>
      </c>
      <c r="IZ216" s="291">
        <v>0</v>
      </c>
      <c r="JA216" s="291">
        <v>0</v>
      </c>
      <c r="JB216" s="291">
        <v>0</v>
      </c>
      <c r="JC216" s="291">
        <v>0</v>
      </c>
      <c r="JD216" s="291">
        <v>0</v>
      </c>
      <c r="JE216" s="291">
        <v>0</v>
      </c>
      <c r="JF216" s="291">
        <v>0</v>
      </c>
      <c r="JG216" s="291">
        <v>0</v>
      </c>
      <c r="JH216" s="291">
        <v>0</v>
      </c>
      <c r="JI216" s="291">
        <v>0</v>
      </c>
      <c r="JJ216" s="145">
        <f>IX216+IY216+IZ216+JA216+JB216+JC216+JD216+JE216+JF216+JG216+JH216+JI216</f>
        <v>0</v>
      </c>
      <c r="JK216" s="291">
        <v>0</v>
      </c>
      <c r="JL216" s="291">
        <v>0</v>
      </c>
      <c r="JM216" s="291">
        <v>0</v>
      </c>
      <c r="JN216" s="291">
        <v>0</v>
      </c>
      <c r="JO216" s="291">
        <v>0</v>
      </c>
      <c r="JP216" s="291">
        <v>0</v>
      </c>
      <c r="JQ216" s="291">
        <v>0</v>
      </c>
      <c r="JR216" s="291">
        <v>0</v>
      </c>
      <c r="JS216" s="291">
        <v>0</v>
      </c>
      <c r="JT216" s="291">
        <v>0</v>
      </c>
      <c r="JU216" s="291">
        <v>0</v>
      </c>
      <c r="JV216" s="291">
        <v>0</v>
      </c>
      <c r="JW216" s="145">
        <f>JK216+JL216+JM216+JN216+JO216+JP216+JQ216+JR216+JS216+JT216+JU216+JV216</f>
        <v>0</v>
      </c>
      <c r="JX216" s="291">
        <v>0</v>
      </c>
      <c r="JY216" s="291">
        <v>0</v>
      </c>
      <c r="JZ216" s="291">
        <v>0</v>
      </c>
      <c r="KA216" s="291">
        <v>0</v>
      </c>
      <c r="KB216" s="291">
        <v>0</v>
      </c>
      <c r="KC216" s="291">
        <v>0</v>
      </c>
      <c r="KD216" s="291">
        <v>0</v>
      </c>
      <c r="KE216" s="291">
        <v>0</v>
      </c>
      <c r="KF216" s="291">
        <v>0</v>
      </c>
      <c r="KG216" s="291">
        <v>0</v>
      </c>
      <c r="KH216" s="291">
        <v>0</v>
      </c>
      <c r="KI216" s="291">
        <v>0</v>
      </c>
      <c r="KJ216" s="145">
        <f>JX216+JY216+JZ216+KA216+KB216+KC216+KD216+KE216+KF216+KG216+KH216+KI216</f>
        <v>0</v>
      </c>
      <c r="KK216" s="291">
        <v>0</v>
      </c>
      <c r="KL216" s="291">
        <v>0</v>
      </c>
      <c r="KM216" s="291">
        <v>0</v>
      </c>
      <c r="KN216" s="291">
        <v>0</v>
      </c>
      <c r="KO216" s="291">
        <v>0</v>
      </c>
      <c r="KP216" s="291">
        <v>0</v>
      </c>
      <c r="KQ216" s="291">
        <v>0</v>
      </c>
      <c r="KR216" s="291">
        <v>0</v>
      </c>
      <c r="KS216" s="291">
        <v>0</v>
      </c>
      <c r="KT216" s="291">
        <v>0</v>
      </c>
      <c r="KU216" s="291">
        <v>0</v>
      </c>
      <c r="KV216" s="291">
        <v>0</v>
      </c>
      <c r="KW216" s="145">
        <f>KK216+KL216+KM216+KN216+KO216+KP216+KQ216+KR216+KS216+KT216+KU216+KV216</f>
        <v>0</v>
      </c>
      <c r="KX216" s="291">
        <v>0</v>
      </c>
      <c r="KY216" s="291">
        <v>0</v>
      </c>
      <c r="KZ216" s="291">
        <v>0</v>
      </c>
      <c r="LA216" s="291">
        <v>0</v>
      </c>
      <c r="LB216" s="291">
        <v>0</v>
      </c>
      <c r="LC216" s="291">
        <v>0</v>
      </c>
      <c r="LD216" s="291">
        <v>0</v>
      </c>
      <c r="LE216" s="291">
        <v>0</v>
      </c>
      <c r="LF216" s="291">
        <v>0</v>
      </c>
      <c r="LG216" s="291">
        <v>0</v>
      </c>
      <c r="LH216" s="291">
        <v>0</v>
      </c>
      <c r="LI216" s="291">
        <v>0</v>
      </c>
      <c r="LJ216" s="145">
        <f>KX216+KY216+KZ216+LA216+LB216+LC216+LD216+LE216+LF216+LG216+LH216+LI216</f>
        <v>0</v>
      </c>
      <c r="LK216" s="291">
        <v>0</v>
      </c>
      <c r="LL216" s="291">
        <v>0</v>
      </c>
      <c r="LM216" s="291">
        <v>0</v>
      </c>
      <c r="LN216" s="291">
        <v>0</v>
      </c>
      <c r="LO216" s="291">
        <v>0</v>
      </c>
      <c r="LP216" s="291">
        <v>0</v>
      </c>
      <c r="LQ216" s="291">
        <v>0</v>
      </c>
      <c r="LR216" s="291">
        <v>0</v>
      </c>
      <c r="LS216" s="291">
        <v>0</v>
      </c>
      <c r="LT216" s="291">
        <v>0</v>
      </c>
      <c r="LU216" s="291">
        <v>0</v>
      </c>
      <c r="LV216" s="291">
        <v>0</v>
      </c>
      <c r="LW216" s="145">
        <f>LK216+LL216+LM216+LN216+LO216+LP216+LQ216+LR216+LS216+LT216+LU216+LV216</f>
        <v>0</v>
      </c>
      <c r="LX216" s="291">
        <v>0</v>
      </c>
      <c r="LY216" s="291">
        <v>0</v>
      </c>
      <c r="LZ216" s="291">
        <v>0</v>
      </c>
      <c r="MA216" s="291">
        <v>0</v>
      </c>
      <c r="MB216" s="291">
        <v>0</v>
      </c>
      <c r="MC216" s="291">
        <v>0</v>
      </c>
      <c r="MD216" s="291">
        <v>0</v>
      </c>
      <c r="ME216" s="291">
        <v>0</v>
      </c>
      <c r="MF216" s="291">
        <v>0</v>
      </c>
      <c r="MG216" s="291">
        <v>0</v>
      </c>
      <c r="MH216" s="291">
        <v>0</v>
      </c>
      <c r="MI216" s="291">
        <v>0</v>
      </c>
      <c r="MJ216" s="145">
        <f>LX216+LY216+LZ216+MA216+MB216+MC216+MD216+ME216+MF216+MG216+MH216+MI216</f>
        <v>0</v>
      </c>
    </row>
    <row r="217" spans="1:348" ht="15.75" x14ac:dyDescent="0.25">
      <c r="A217" s="50">
        <v>4133</v>
      </c>
      <c r="B217" s="51"/>
      <c r="C217" s="247" t="s">
        <v>353</v>
      </c>
      <c r="D217" s="207" t="s">
        <v>354</v>
      </c>
      <c r="E217" s="155">
        <v>0</v>
      </c>
      <c r="F217" s="155">
        <v>0</v>
      </c>
      <c r="G217" s="155">
        <v>0</v>
      </c>
      <c r="H217" s="155">
        <v>0</v>
      </c>
      <c r="I217" s="155">
        <v>0</v>
      </c>
      <c r="J217" s="150">
        <v>0</v>
      </c>
      <c r="K217" s="150">
        <v>0</v>
      </c>
      <c r="L217" s="150">
        <v>0</v>
      </c>
      <c r="M217" s="150">
        <v>0</v>
      </c>
      <c r="N217" s="150">
        <v>0</v>
      </c>
      <c r="O217" s="150">
        <v>0</v>
      </c>
      <c r="P217" s="150">
        <v>0</v>
      </c>
      <c r="Q217" s="150">
        <v>0</v>
      </c>
      <c r="R217" s="150">
        <v>0</v>
      </c>
      <c r="S217" s="150">
        <v>0</v>
      </c>
      <c r="T217" s="150">
        <v>0</v>
      </c>
      <c r="U217" s="150">
        <v>0</v>
      </c>
      <c r="V217" s="150">
        <v>0</v>
      </c>
      <c r="W217" s="150">
        <f>K217+L217+M217+N217+O217+P217+Q217+R217+S217+T217+U217+V217</f>
        <v>0</v>
      </c>
      <c r="X217" s="150">
        <v>0</v>
      </c>
      <c r="Y217" s="150">
        <v>0</v>
      </c>
      <c r="Z217" s="150">
        <v>0</v>
      </c>
      <c r="AA217" s="150">
        <v>0</v>
      </c>
      <c r="AB217" s="150">
        <v>0</v>
      </c>
      <c r="AC217" s="150">
        <v>0</v>
      </c>
      <c r="AD217" s="150">
        <v>0</v>
      </c>
      <c r="AE217" s="150">
        <v>0</v>
      </c>
      <c r="AF217" s="150">
        <v>0</v>
      </c>
      <c r="AG217" s="150">
        <v>0</v>
      </c>
      <c r="AH217" s="150">
        <v>0</v>
      </c>
      <c r="AI217" s="150">
        <v>0</v>
      </c>
      <c r="AJ217" s="150">
        <f>X217+Y217+Z217+AA217+AB217+AC217+AD217+AE217+AF217+AG217+AH217+AI217</f>
        <v>0</v>
      </c>
      <c r="AK217" s="150">
        <v>0</v>
      </c>
      <c r="AL217" s="150">
        <v>0</v>
      </c>
      <c r="AM217" s="150">
        <v>0</v>
      </c>
      <c r="AN217" s="150">
        <v>0</v>
      </c>
      <c r="AO217" s="150">
        <v>0</v>
      </c>
      <c r="AP217" s="150">
        <v>0</v>
      </c>
      <c r="AQ217" s="150">
        <v>0</v>
      </c>
      <c r="AR217" s="150">
        <v>0</v>
      </c>
      <c r="AS217" s="150">
        <v>0</v>
      </c>
      <c r="AT217" s="150">
        <v>0</v>
      </c>
      <c r="AU217" s="150">
        <v>0</v>
      </c>
      <c r="AV217" s="150">
        <v>0</v>
      </c>
      <c r="AW217" s="150">
        <f>AK217+AL217+AM217+AN217+AO217+AP217+AQ217+AR217+AS217+AT217+AU217+AV217</f>
        <v>0</v>
      </c>
      <c r="AX217" s="150">
        <v>0</v>
      </c>
      <c r="AY217" s="150">
        <v>0</v>
      </c>
      <c r="AZ217" s="150">
        <v>0</v>
      </c>
      <c r="BA217" s="150">
        <v>0</v>
      </c>
      <c r="BB217" s="150">
        <v>0</v>
      </c>
      <c r="BC217" s="150">
        <v>0</v>
      </c>
      <c r="BD217" s="150">
        <v>0</v>
      </c>
      <c r="BE217" s="150">
        <v>0</v>
      </c>
      <c r="BF217" s="150">
        <v>0</v>
      </c>
      <c r="BG217" s="150">
        <v>0</v>
      </c>
      <c r="BH217" s="150">
        <v>0</v>
      </c>
      <c r="BI217" s="150">
        <v>0</v>
      </c>
      <c r="BJ217" s="150">
        <f>AX217+AY217+AZ217+BA217+BB217+BC217+BD217+BE217+BF217+BG217+BH217+BI217</f>
        <v>0</v>
      </c>
      <c r="BK217" s="150">
        <v>0</v>
      </c>
      <c r="BL217" s="150">
        <v>0</v>
      </c>
      <c r="BM217" s="150">
        <v>0</v>
      </c>
      <c r="BN217" s="150">
        <v>0</v>
      </c>
      <c r="BO217" s="150">
        <v>0</v>
      </c>
      <c r="BP217" s="150">
        <v>0</v>
      </c>
      <c r="BQ217" s="150">
        <v>0</v>
      </c>
      <c r="BR217" s="150">
        <v>0</v>
      </c>
      <c r="BS217" s="150">
        <v>0</v>
      </c>
      <c r="BT217" s="150">
        <v>0</v>
      </c>
      <c r="BU217" s="150">
        <v>0</v>
      </c>
      <c r="BV217" s="150">
        <v>0</v>
      </c>
      <c r="BW217" s="150">
        <f>BK217+BL217+BM217+BN217+BO217+BP217+BQ217+BR217+BS217+BT217+BU217+BV217</f>
        <v>0</v>
      </c>
      <c r="BX217" s="150">
        <v>0</v>
      </c>
      <c r="BY217" s="150">
        <v>0</v>
      </c>
      <c r="BZ217" s="150">
        <v>0</v>
      </c>
      <c r="CA217" s="150">
        <v>0</v>
      </c>
      <c r="CB217" s="150">
        <v>0</v>
      </c>
      <c r="CC217" s="150">
        <v>0</v>
      </c>
      <c r="CD217" s="150">
        <v>0</v>
      </c>
      <c r="CE217" s="150">
        <v>0</v>
      </c>
      <c r="CF217" s="150">
        <v>0</v>
      </c>
      <c r="CG217" s="150">
        <v>0</v>
      </c>
      <c r="CH217" s="150">
        <v>0</v>
      </c>
      <c r="CI217" s="150">
        <v>0</v>
      </c>
      <c r="CJ217" s="150">
        <f>BX217+BY217+BZ217+CA217+CB217+CC217+CD217+CE217+CF217+CG217+CH217+CI217</f>
        <v>0</v>
      </c>
      <c r="CK217" s="150">
        <v>0</v>
      </c>
      <c r="CL217" s="150">
        <v>0</v>
      </c>
      <c r="CM217" s="150">
        <v>0</v>
      </c>
      <c r="CN217" s="150">
        <v>0</v>
      </c>
      <c r="CO217" s="150">
        <v>0</v>
      </c>
      <c r="CP217" s="150">
        <v>0</v>
      </c>
      <c r="CQ217" s="150">
        <v>0</v>
      </c>
      <c r="CR217" s="150">
        <v>0</v>
      </c>
      <c r="CS217" s="150">
        <v>0</v>
      </c>
      <c r="CT217" s="150">
        <v>0</v>
      </c>
      <c r="CU217" s="150">
        <v>0</v>
      </c>
      <c r="CV217" s="150">
        <v>0</v>
      </c>
      <c r="CW217" s="150">
        <f>CK217+CL217+CM217+CN217+CO217+CP217+CQ217+CR217+CS217+CT217+CU217+CV217</f>
        <v>0</v>
      </c>
      <c r="CX217" s="150">
        <v>0</v>
      </c>
      <c r="CY217" s="150">
        <v>0</v>
      </c>
      <c r="CZ217" s="150">
        <v>0</v>
      </c>
      <c r="DA217" s="150">
        <v>0</v>
      </c>
      <c r="DB217" s="150">
        <v>0</v>
      </c>
      <c r="DC217" s="150">
        <v>0</v>
      </c>
      <c r="DD217" s="150">
        <v>0</v>
      </c>
      <c r="DE217" s="150">
        <v>0</v>
      </c>
      <c r="DF217" s="150">
        <v>0</v>
      </c>
      <c r="DG217" s="150">
        <v>0</v>
      </c>
      <c r="DH217" s="150">
        <v>0</v>
      </c>
      <c r="DI217" s="150">
        <v>0</v>
      </c>
      <c r="DJ217" s="150">
        <f>CX217+CY217+CZ217+DA217+DB217+DC217+DD217+DE217+DF217+DG217+DH217+DI217</f>
        <v>0</v>
      </c>
      <c r="DK217" s="150">
        <v>0</v>
      </c>
      <c r="DL217" s="150">
        <v>0</v>
      </c>
      <c r="DM217" s="150">
        <v>0</v>
      </c>
      <c r="DN217" s="150">
        <v>0</v>
      </c>
      <c r="DO217" s="150">
        <v>0</v>
      </c>
      <c r="DP217" s="150">
        <v>0</v>
      </c>
      <c r="DQ217" s="150">
        <v>0</v>
      </c>
      <c r="DR217" s="150">
        <v>0</v>
      </c>
      <c r="DS217" s="150">
        <v>0</v>
      </c>
      <c r="DT217" s="150">
        <v>0</v>
      </c>
      <c r="DU217" s="150">
        <v>0</v>
      </c>
      <c r="DV217" s="150">
        <v>0</v>
      </c>
      <c r="DW217" s="150">
        <f>DK217+DL217+DM217+DN217+DO217+DP217+DQ217+DR217+DS217+DT217+DU217+DV217</f>
        <v>0</v>
      </c>
      <c r="DX217" s="150">
        <v>0</v>
      </c>
      <c r="DY217" s="150">
        <v>0</v>
      </c>
      <c r="DZ217" s="150">
        <v>0</v>
      </c>
      <c r="EA217" s="150">
        <v>0</v>
      </c>
      <c r="EB217" s="150">
        <v>0</v>
      </c>
      <c r="EC217" s="150">
        <v>0</v>
      </c>
      <c r="ED217" s="150">
        <v>0</v>
      </c>
      <c r="EE217" s="150">
        <v>0</v>
      </c>
      <c r="EF217" s="150">
        <v>0</v>
      </c>
      <c r="EG217" s="150">
        <v>0</v>
      </c>
      <c r="EH217" s="150">
        <v>0</v>
      </c>
      <c r="EI217" s="150">
        <v>0</v>
      </c>
      <c r="EJ217" s="150">
        <f>DX217+DY217+DZ217+EA217+EB217+EC217+ED217+EE217+EF217+EG217+EH217+EI217</f>
        <v>0</v>
      </c>
      <c r="EK217" s="150">
        <v>0</v>
      </c>
      <c r="EL217" s="150">
        <v>0</v>
      </c>
      <c r="EM217" s="150">
        <v>0</v>
      </c>
      <c r="EN217" s="150">
        <v>0</v>
      </c>
      <c r="EO217" s="150">
        <v>0</v>
      </c>
      <c r="EP217" s="150">
        <v>0</v>
      </c>
      <c r="EQ217" s="150">
        <v>0</v>
      </c>
      <c r="ER217" s="150">
        <v>0</v>
      </c>
      <c r="ES217" s="150">
        <v>0</v>
      </c>
      <c r="ET217" s="150">
        <v>0</v>
      </c>
      <c r="EU217" s="150">
        <v>0</v>
      </c>
      <c r="EV217" s="150">
        <v>0</v>
      </c>
      <c r="EW217" s="150">
        <f>EK217+EL217+EM217+EN217+EO217+EP217+EQ217+ER217+ES217+ET217+EU217+EV217</f>
        <v>0</v>
      </c>
      <c r="EX217" s="150">
        <v>0</v>
      </c>
      <c r="EY217" s="150">
        <v>0</v>
      </c>
      <c r="EZ217" s="150">
        <v>0</v>
      </c>
      <c r="FA217" s="150">
        <v>0</v>
      </c>
      <c r="FB217" s="150">
        <v>0</v>
      </c>
      <c r="FC217" s="150">
        <v>0</v>
      </c>
      <c r="FD217" s="150">
        <v>0</v>
      </c>
      <c r="FE217" s="150">
        <v>0</v>
      </c>
      <c r="FF217" s="150">
        <v>0</v>
      </c>
      <c r="FG217" s="150">
        <v>0</v>
      </c>
      <c r="FH217" s="150">
        <v>0</v>
      </c>
      <c r="FI217" s="150">
        <v>0</v>
      </c>
      <c r="FJ217" s="150">
        <f>EX217+EY217+EZ217+FA217+FB217+FC217+FD217+FE217+FF217+FG217+FH217+FI217</f>
        <v>0</v>
      </c>
      <c r="FK217" s="150">
        <v>0</v>
      </c>
      <c r="FL217" s="150">
        <v>0</v>
      </c>
      <c r="FM217" s="150">
        <v>0</v>
      </c>
      <c r="FN217" s="150">
        <v>0</v>
      </c>
      <c r="FO217" s="150">
        <v>0</v>
      </c>
      <c r="FP217" s="150">
        <v>0</v>
      </c>
      <c r="FQ217" s="150">
        <v>0</v>
      </c>
      <c r="FR217" s="150">
        <v>0</v>
      </c>
      <c r="FS217" s="150">
        <v>0</v>
      </c>
      <c r="FT217" s="150">
        <v>0</v>
      </c>
      <c r="FU217" s="150">
        <v>0</v>
      </c>
      <c r="FV217" s="150">
        <v>0</v>
      </c>
      <c r="FW217" s="150">
        <f>FK217+FL217+FM217+FN217+FO217+FP217+FQ217+FR217+FS217+FT217+FU217+FV217</f>
        <v>0</v>
      </c>
      <c r="FX217" s="150">
        <v>0</v>
      </c>
      <c r="FY217" s="150">
        <v>0</v>
      </c>
      <c r="FZ217" s="150">
        <v>0</v>
      </c>
      <c r="GA217" s="150">
        <v>0</v>
      </c>
      <c r="GB217" s="150">
        <v>0</v>
      </c>
      <c r="GC217" s="150">
        <v>0</v>
      </c>
      <c r="GD217" s="150">
        <v>0</v>
      </c>
      <c r="GE217" s="150">
        <v>0</v>
      </c>
      <c r="GF217" s="150">
        <v>0</v>
      </c>
      <c r="GG217" s="150">
        <v>0</v>
      </c>
      <c r="GH217" s="150">
        <v>0</v>
      </c>
      <c r="GI217" s="150">
        <v>0</v>
      </c>
      <c r="GJ217" s="150">
        <f>FY217+FZ217+GA217+GB217+GC217+GD217+GE217+GF217+GH217+GG217+GI217+FX217</f>
        <v>0</v>
      </c>
      <c r="GK217" s="150">
        <v>0</v>
      </c>
      <c r="GL217" s="150">
        <v>0</v>
      </c>
      <c r="GM217" s="150">
        <v>0</v>
      </c>
      <c r="GN217" s="150">
        <v>0</v>
      </c>
      <c r="GO217" s="150">
        <v>0</v>
      </c>
      <c r="GP217" s="150">
        <v>0</v>
      </c>
      <c r="GQ217" s="150">
        <v>0</v>
      </c>
      <c r="GR217" s="150">
        <v>0</v>
      </c>
      <c r="GS217" s="150">
        <v>0</v>
      </c>
      <c r="GT217" s="150">
        <v>0</v>
      </c>
      <c r="GU217" s="150">
        <v>0</v>
      </c>
      <c r="GV217" s="150">
        <v>0</v>
      </c>
      <c r="GW217" s="150">
        <f>GK217+GL217+GM217+GN217+GO217+GP217+GQ217+GR217+GS217+GT217+GU217+GV217</f>
        <v>0</v>
      </c>
      <c r="GX217" s="150">
        <v>0</v>
      </c>
      <c r="GY217" s="150">
        <v>0</v>
      </c>
      <c r="GZ217" s="150">
        <v>0</v>
      </c>
      <c r="HA217" s="150">
        <v>0</v>
      </c>
      <c r="HB217" s="150">
        <v>0</v>
      </c>
      <c r="HC217" s="150">
        <v>0</v>
      </c>
      <c r="HD217" s="150">
        <v>0</v>
      </c>
      <c r="HE217" s="150">
        <v>0</v>
      </c>
      <c r="HF217" s="150">
        <v>0</v>
      </c>
      <c r="HG217" s="150">
        <v>0</v>
      </c>
      <c r="HH217" s="150">
        <v>0</v>
      </c>
      <c r="HI217" s="150">
        <v>0</v>
      </c>
      <c r="HJ217" s="150">
        <f>GX217+GY217+GZ217+HA217+HB217+HC217+HD217+HE217+HF217+HG217+HH217+HI217</f>
        <v>0</v>
      </c>
      <c r="HK217" s="150">
        <v>0</v>
      </c>
      <c r="HL217" s="150">
        <v>0</v>
      </c>
      <c r="HM217" s="150">
        <v>0</v>
      </c>
      <c r="HN217" s="150">
        <v>0</v>
      </c>
      <c r="HO217" s="150">
        <v>0</v>
      </c>
      <c r="HP217" s="150">
        <v>0</v>
      </c>
      <c r="HQ217" s="150">
        <v>0</v>
      </c>
      <c r="HR217" s="150">
        <v>0</v>
      </c>
      <c r="HS217" s="150">
        <v>0</v>
      </c>
      <c r="HT217" s="150">
        <v>0</v>
      </c>
      <c r="HU217" s="150">
        <v>0</v>
      </c>
      <c r="HV217" s="150">
        <v>0</v>
      </c>
      <c r="HW217" s="150">
        <f>HK217+HL217+HM217+HN217+HO217+HP217+HQ217+HR217+HS217+HT217+HU217+HV217</f>
        <v>0</v>
      </c>
      <c r="HX217" s="150">
        <v>0</v>
      </c>
      <c r="HY217" s="150">
        <v>0</v>
      </c>
      <c r="HZ217" s="150">
        <v>0</v>
      </c>
      <c r="IA217" s="150">
        <v>0</v>
      </c>
      <c r="IB217" s="150">
        <v>0</v>
      </c>
      <c r="IC217" s="150">
        <v>0</v>
      </c>
      <c r="ID217" s="150">
        <v>0</v>
      </c>
      <c r="IE217" s="150">
        <v>0</v>
      </c>
      <c r="IF217" s="150">
        <v>0</v>
      </c>
      <c r="IG217" s="150">
        <v>0</v>
      </c>
      <c r="IH217" s="150">
        <v>0</v>
      </c>
      <c r="II217" s="150">
        <v>0</v>
      </c>
      <c r="IJ217" s="150">
        <f>HX217+HY217+HZ217+IA217+IB217+IC217+ID217+IE217+IF217+IG217+IH217+II217</f>
        <v>0</v>
      </c>
      <c r="IK217" s="150">
        <v>0</v>
      </c>
      <c r="IL217" s="150">
        <v>0</v>
      </c>
      <c r="IM217" s="150">
        <v>0</v>
      </c>
      <c r="IN217" s="150">
        <v>0</v>
      </c>
      <c r="IO217" s="150">
        <v>0</v>
      </c>
      <c r="IP217" s="150">
        <v>0</v>
      </c>
      <c r="IQ217" s="150">
        <v>0</v>
      </c>
      <c r="IR217" s="150">
        <v>0</v>
      </c>
      <c r="IS217" s="150">
        <v>0</v>
      </c>
      <c r="IT217" s="150">
        <v>0</v>
      </c>
      <c r="IU217" s="150">
        <v>0</v>
      </c>
      <c r="IV217" s="150">
        <v>0</v>
      </c>
      <c r="IW217" s="150">
        <f>IK217+IL217+IM217+IN217+IO217+IP217+IQ217+IR217+IS217+IT217+IU217+IV217</f>
        <v>0</v>
      </c>
      <c r="IX217" s="291">
        <v>0</v>
      </c>
      <c r="IY217" s="291">
        <v>0</v>
      </c>
      <c r="IZ217" s="291">
        <v>0</v>
      </c>
      <c r="JA217" s="291">
        <v>0</v>
      </c>
      <c r="JB217" s="291">
        <v>0</v>
      </c>
      <c r="JC217" s="291">
        <v>0</v>
      </c>
      <c r="JD217" s="291">
        <v>0</v>
      </c>
      <c r="JE217" s="291">
        <v>0</v>
      </c>
      <c r="JF217" s="291">
        <v>0</v>
      </c>
      <c r="JG217" s="291">
        <v>0</v>
      </c>
      <c r="JH217" s="291">
        <v>0</v>
      </c>
      <c r="JI217" s="291">
        <v>0</v>
      </c>
      <c r="JJ217" s="150">
        <f>IX217+IY217+IZ217+JA217+JB217+JC217+JD217+JE217+JF217+JG217+JH217+JI217</f>
        <v>0</v>
      </c>
      <c r="JK217" s="291">
        <v>0</v>
      </c>
      <c r="JL217" s="291">
        <v>0</v>
      </c>
      <c r="JM217" s="291">
        <v>0</v>
      </c>
      <c r="JN217" s="291">
        <v>0</v>
      </c>
      <c r="JO217" s="291">
        <v>0</v>
      </c>
      <c r="JP217" s="291">
        <v>0</v>
      </c>
      <c r="JQ217" s="291">
        <v>0</v>
      </c>
      <c r="JR217" s="291">
        <v>0</v>
      </c>
      <c r="JS217" s="291">
        <v>0</v>
      </c>
      <c r="JT217" s="291">
        <v>0</v>
      </c>
      <c r="JU217" s="291">
        <v>0</v>
      </c>
      <c r="JV217" s="291">
        <v>0</v>
      </c>
      <c r="JW217" s="150">
        <f>JK217+JL217+JM217+JN217+JO217+JP217+JQ217+JR217+JS217+JT217+JU217+JV217</f>
        <v>0</v>
      </c>
      <c r="JX217" s="291">
        <v>0</v>
      </c>
      <c r="JY217" s="291">
        <v>0</v>
      </c>
      <c r="JZ217" s="291">
        <v>0</v>
      </c>
      <c r="KA217" s="291">
        <v>0</v>
      </c>
      <c r="KB217" s="291">
        <v>0</v>
      </c>
      <c r="KC217" s="291">
        <v>0</v>
      </c>
      <c r="KD217" s="291">
        <v>0</v>
      </c>
      <c r="KE217" s="291">
        <v>0</v>
      </c>
      <c r="KF217" s="291">
        <v>0</v>
      </c>
      <c r="KG217" s="291">
        <v>0</v>
      </c>
      <c r="KH217" s="291">
        <v>0</v>
      </c>
      <c r="KI217" s="291">
        <v>0</v>
      </c>
      <c r="KJ217" s="150">
        <f>JX217+JY217+JZ217+KA217+KB217+KC217+KD217+KE217+KF217+KG217+KH217+KI217</f>
        <v>0</v>
      </c>
      <c r="KK217" s="291">
        <v>0</v>
      </c>
      <c r="KL217" s="291">
        <v>0</v>
      </c>
      <c r="KM217" s="291">
        <v>0</v>
      </c>
      <c r="KN217" s="291">
        <v>0</v>
      </c>
      <c r="KO217" s="291">
        <v>0</v>
      </c>
      <c r="KP217" s="291">
        <v>0</v>
      </c>
      <c r="KQ217" s="291">
        <v>0</v>
      </c>
      <c r="KR217" s="291">
        <v>0</v>
      </c>
      <c r="KS217" s="291">
        <v>0</v>
      </c>
      <c r="KT217" s="291">
        <v>0</v>
      </c>
      <c r="KU217" s="291">
        <v>0</v>
      </c>
      <c r="KV217" s="291">
        <v>0</v>
      </c>
      <c r="KW217" s="150">
        <f>KK217+KL217+KM217+KN217+KO217+KP217+KQ217+KR217+KS217+KT217+KU217+KV217</f>
        <v>0</v>
      </c>
      <c r="KX217" s="291">
        <v>0</v>
      </c>
      <c r="KY217" s="291">
        <v>0</v>
      </c>
      <c r="KZ217" s="291">
        <v>0</v>
      </c>
      <c r="LA217" s="291">
        <v>0</v>
      </c>
      <c r="LB217" s="291">
        <v>0</v>
      </c>
      <c r="LC217" s="291">
        <v>0</v>
      </c>
      <c r="LD217" s="291">
        <v>0</v>
      </c>
      <c r="LE217" s="291">
        <v>0</v>
      </c>
      <c r="LF217" s="291">
        <v>0</v>
      </c>
      <c r="LG217" s="291">
        <v>0</v>
      </c>
      <c r="LH217" s="291">
        <v>0</v>
      </c>
      <c r="LI217" s="291">
        <v>0</v>
      </c>
      <c r="LJ217" s="150">
        <f>KX217+KY217+KZ217+LA217+LB217+LC217+LD217+LE217+LF217+LG217+LH217+LI217</f>
        <v>0</v>
      </c>
      <c r="LK217" s="291">
        <v>0</v>
      </c>
      <c r="LL217" s="291">
        <v>0</v>
      </c>
      <c r="LM217" s="291">
        <v>0</v>
      </c>
      <c r="LN217" s="291">
        <v>0</v>
      </c>
      <c r="LO217" s="291">
        <v>0</v>
      </c>
      <c r="LP217" s="291">
        <v>0</v>
      </c>
      <c r="LQ217" s="291">
        <v>0</v>
      </c>
      <c r="LR217" s="291">
        <v>0</v>
      </c>
      <c r="LS217" s="291">
        <v>0</v>
      </c>
      <c r="LT217" s="291">
        <v>0</v>
      </c>
      <c r="LU217" s="291">
        <v>0</v>
      </c>
      <c r="LV217" s="291">
        <v>0</v>
      </c>
      <c r="LW217" s="150">
        <f>LK217+LL217+LM217+LN217+LO217+LP217+LQ217+LR217+LS217+LT217+LU217+LV217</f>
        <v>0</v>
      </c>
      <c r="LX217" s="291">
        <v>0</v>
      </c>
      <c r="LY217" s="291">
        <v>0</v>
      </c>
      <c r="LZ217" s="291">
        <v>0</v>
      </c>
      <c r="MA217" s="291">
        <v>0</v>
      </c>
      <c r="MB217" s="291">
        <v>0</v>
      </c>
      <c r="MC217" s="291">
        <v>0</v>
      </c>
      <c r="MD217" s="291">
        <v>0</v>
      </c>
      <c r="ME217" s="291">
        <v>0</v>
      </c>
      <c r="MF217" s="291">
        <v>0</v>
      </c>
      <c r="MG217" s="291">
        <v>0</v>
      </c>
      <c r="MH217" s="291">
        <v>0</v>
      </c>
      <c r="MI217" s="291">
        <v>0</v>
      </c>
      <c r="MJ217" s="150">
        <f>LX217+LY217+LZ217+MA217+MB217+MC217+MD217+ME217+MF217+MG217+MH217+MI217</f>
        <v>0</v>
      </c>
    </row>
    <row r="218" spans="1:348" x14ac:dyDescent="0.2">
      <c r="A218" s="42"/>
      <c r="B218" s="43"/>
      <c r="C218" s="245" t="s">
        <v>395</v>
      </c>
      <c r="D218" s="205" t="s">
        <v>395</v>
      </c>
      <c r="E218" s="143"/>
      <c r="F218" s="143"/>
      <c r="G218" s="143"/>
      <c r="H218" s="143"/>
      <c r="I218" s="143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  <c r="AC218" s="139"/>
      <c r="AD218" s="139"/>
      <c r="AE218" s="139"/>
      <c r="AF218" s="139"/>
      <c r="AG218" s="139"/>
      <c r="AH218" s="139"/>
      <c r="AI218" s="139"/>
      <c r="AJ218" s="139"/>
      <c r="AK218" s="146"/>
      <c r="AL218" s="139"/>
      <c r="AM218" s="139"/>
      <c r="AN218" s="139"/>
      <c r="AO218" s="139"/>
      <c r="AP218" s="139"/>
      <c r="AQ218" s="139"/>
      <c r="AR218" s="139"/>
      <c r="AS218" s="139"/>
      <c r="AT218" s="139"/>
      <c r="AU218" s="139"/>
      <c r="AV218" s="139"/>
      <c r="AW218" s="139"/>
      <c r="AX218" s="139"/>
      <c r="AY218" s="139"/>
      <c r="AZ218" s="139"/>
      <c r="BA218" s="139"/>
      <c r="BB218" s="139"/>
      <c r="BC218" s="139"/>
      <c r="BD218" s="139"/>
      <c r="BE218" s="139"/>
      <c r="BF218" s="139"/>
      <c r="BG218" s="139"/>
      <c r="BH218" s="139"/>
      <c r="BI218" s="139"/>
      <c r="BJ218" s="139"/>
      <c r="BK218" s="139"/>
      <c r="BL218" s="139"/>
      <c r="BM218" s="139"/>
      <c r="BN218" s="139"/>
      <c r="BO218" s="139"/>
      <c r="BP218" s="139"/>
      <c r="BQ218" s="139"/>
      <c r="BR218" s="139"/>
      <c r="BS218" s="139"/>
      <c r="BT218" s="139"/>
      <c r="BU218" s="139"/>
      <c r="BV218" s="139"/>
      <c r="BW218" s="139"/>
      <c r="BX218" s="139"/>
      <c r="BY218" s="139"/>
      <c r="BZ218" s="139"/>
      <c r="CA218" s="139"/>
      <c r="CB218" s="139"/>
      <c r="CC218" s="139"/>
      <c r="CD218" s="139"/>
      <c r="CE218" s="139"/>
      <c r="CF218" s="139"/>
      <c r="CG218" s="139"/>
      <c r="CH218" s="139"/>
      <c r="CI218" s="139"/>
      <c r="CJ218" s="139"/>
      <c r="CK218" s="139"/>
      <c r="CL218" s="139"/>
      <c r="CM218" s="139"/>
      <c r="CN218" s="139"/>
      <c r="CO218" s="139"/>
      <c r="CP218" s="139"/>
      <c r="CQ218" s="139"/>
      <c r="CR218" s="139"/>
      <c r="CS218" s="139"/>
      <c r="CT218" s="139"/>
      <c r="CU218" s="139"/>
      <c r="CV218" s="139"/>
      <c r="CW218" s="139"/>
      <c r="CX218" s="139"/>
      <c r="CY218" s="139"/>
      <c r="CZ218" s="139"/>
      <c r="DA218" s="139"/>
      <c r="DB218" s="139"/>
      <c r="DC218" s="139"/>
      <c r="DD218" s="139"/>
      <c r="DE218" s="139"/>
      <c r="DF218" s="139"/>
      <c r="DG218" s="139"/>
      <c r="DH218" s="139"/>
      <c r="DI218" s="139"/>
      <c r="DJ218" s="139"/>
      <c r="DK218" s="139"/>
      <c r="DL218" s="139"/>
      <c r="DM218" s="139"/>
      <c r="DN218" s="139"/>
      <c r="DO218" s="139"/>
      <c r="DP218" s="139"/>
      <c r="DQ218" s="139"/>
      <c r="DR218" s="139"/>
      <c r="DS218" s="139"/>
      <c r="DT218" s="139"/>
      <c r="DU218" s="139"/>
      <c r="DV218" s="139"/>
      <c r="DW218" s="139"/>
      <c r="DX218" s="139"/>
      <c r="DY218" s="139"/>
      <c r="DZ218" s="139"/>
      <c r="EA218" s="139"/>
      <c r="EB218" s="139"/>
      <c r="EC218" s="139"/>
      <c r="ED218" s="139"/>
      <c r="EE218" s="139"/>
      <c r="EF218" s="139"/>
      <c r="EG218" s="139"/>
      <c r="EH218" s="139"/>
      <c r="EI218" s="139"/>
      <c r="EJ218" s="139"/>
      <c r="EK218" s="139"/>
      <c r="EL218" s="139"/>
      <c r="EM218" s="139"/>
      <c r="EN218" s="139"/>
      <c r="EO218" s="139"/>
      <c r="EP218" s="139"/>
      <c r="EQ218" s="139"/>
      <c r="ER218" s="139"/>
      <c r="ES218" s="139"/>
      <c r="ET218" s="139"/>
      <c r="EU218" s="139"/>
      <c r="EV218" s="139"/>
      <c r="EW218" s="139"/>
      <c r="EX218" s="139"/>
      <c r="EY218" s="139"/>
      <c r="EZ218" s="139"/>
      <c r="FA218" s="139"/>
      <c r="FB218" s="139"/>
      <c r="FC218" s="139"/>
      <c r="FD218" s="139"/>
      <c r="FE218" s="139"/>
      <c r="FF218" s="139"/>
      <c r="FG218" s="139"/>
      <c r="FH218" s="139"/>
      <c r="FI218" s="139"/>
      <c r="FJ218" s="139"/>
      <c r="FK218" s="139"/>
      <c r="FL218" s="139"/>
      <c r="FM218" s="139"/>
      <c r="FN218" s="139"/>
      <c r="FO218" s="139"/>
      <c r="FP218" s="139"/>
      <c r="FQ218" s="139"/>
      <c r="FR218" s="139"/>
      <c r="FS218" s="139"/>
      <c r="FT218" s="139"/>
      <c r="FU218" s="139"/>
      <c r="FV218" s="139"/>
      <c r="FW218" s="139"/>
      <c r="FX218" s="139"/>
      <c r="FY218" s="139"/>
      <c r="FZ218" s="139"/>
      <c r="GA218" s="139"/>
      <c r="GB218" s="139"/>
      <c r="GC218" s="139"/>
      <c r="GD218" s="139"/>
      <c r="GE218" s="139"/>
      <c r="GF218" s="139"/>
      <c r="GG218" s="139"/>
      <c r="GH218" s="139"/>
      <c r="GI218" s="139"/>
      <c r="GJ218" s="139"/>
      <c r="GK218" s="139"/>
      <c r="GL218" s="139"/>
      <c r="GM218" s="139"/>
      <c r="GN218" s="139"/>
      <c r="GO218" s="139"/>
      <c r="GP218" s="139"/>
      <c r="GQ218" s="139"/>
      <c r="GR218" s="139"/>
      <c r="GS218" s="139"/>
      <c r="GT218" s="139"/>
      <c r="GU218" s="139"/>
      <c r="GV218" s="139"/>
      <c r="GW218" s="139"/>
      <c r="GX218" s="139"/>
      <c r="GY218" s="139"/>
      <c r="GZ218" s="139"/>
      <c r="HA218" s="139"/>
      <c r="HB218" s="139"/>
      <c r="HC218" s="139"/>
      <c r="HD218" s="139"/>
      <c r="HE218" s="139"/>
      <c r="HF218" s="139"/>
      <c r="HG218" s="139"/>
      <c r="HH218" s="139"/>
      <c r="HI218" s="139"/>
      <c r="HJ218" s="139"/>
      <c r="HK218" s="139"/>
      <c r="HL218" s="139"/>
      <c r="HM218" s="139"/>
      <c r="HN218" s="139"/>
      <c r="HO218" s="139"/>
      <c r="HP218" s="139"/>
      <c r="HQ218" s="139"/>
      <c r="HR218" s="139"/>
      <c r="HS218" s="139"/>
      <c r="HT218" s="139"/>
      <c r="HU218" s="139"/>
      <c r="HV218" s="139"/>
      <c r="HW218" s="139"/>
      <c r="HX218" s="139"/>
      <c r="HY218" s="139"/>
      <c r="HZ218" s="139"/>
      <c r="IA218" s="139"/>
      <c r="IB218" s="139"/>
      <c r="IC218" s="139"/>
      <c r="ID218" s="139"/>
      <c r="IE218" s="139"/>
      <c r="IF218" s="139"/>
      <c r="IG218" s="139"/>
      <c r="IH218" s="139"/>
      <c r="II218" s="139"/>
      <c r="IJ218" s="139"/>
      <c r="IK218" s="139"/>
      <c r="IL218" s="139"/>
      <c r="IM218" s="139"/>
      <c r="IN218" s="139"/>
      <c r="IO218" s="139"/>
      <c r="IP218" s="139"/>
      <c r="IQ218" s="139"/>
      <c r="IR218" s="139"/>
      <c r="IS218" s="139"/>
      <c r="IT218" s="139"/>
      <c r="IU218" s="139"/>
      <c r="IV218" s="139"/>
      <c r="IW218" s="139"/>
      <c r="IX218" s="139"/>
      <c r="IY218" s="139"/>
      <c r="IZ218" s="139"/>
      <c r="JA218" s="139"/>
      <c r="JB218" s="139"/>
      <c r="JC218" s="139"/>
      <c r="JD218" s="139"/>
      <c r="JE218" s="139"/>
      <c r="JF218" s="139"/>
      <c r="JG218" s="139"/>
      <c r="JH218" s="139"/>
      <c r="JI218" s="139"/>
      <c r="JJ218" s="139"/>
      <c r="JK218" s="139"/>
      <c r="JL218" s="139"/>
      <c r="JM218" s="139"/>
      <c r="JN218" s="139"/>
      <c r="JO218" s="139"/>
      <c r="JP218" s="139"/>
      <c r="JQ218" s="139"/>
      <c r="JR218" s="139"/>
      <c r="JS218" s="139"/>
      <c r="JT218" s="139"/>
      <c r="JU218" s="139"/>
      <c r="JV218" s="139"/>
      <c r="JW218" s="139"/>
      <c r="JX218" s="139"/>
      <c r="JY218" s="139"/>
      <c r="JZ218" s="139"/>
      <c r="KA218" s="139"/>
      <c r="KB218" s="139"/>
      <c r="KC218" s="139"/>
      <c r="KD218" s="139"/>
      <c r="KE218" s="139"/>
      <c r="KF218" s="139"/>
      <c r="KG218" s="139"/>
      <c r="KH218" s="139"/>
      <c r="KI218" s="139"/>
      <c r="KJ218" s="139"/>
      <c r="KK218" s="139"/>
      <c r="KL218" s="139"/>
      <c r="KM218" s="139"/>
      <c r="KN218" s="139"/>
      <c r="KO218" s="139"/>
      <c r="KP218" s="139"/>
      <c r="KQ218" s="139"/>
      <c r="KR218" s="139"/>
      <c r="KS218" s="139"/>
      <c r="KT218" s="139"/>
      <c r="KU218" s="139"/>
      <c r="KV218" s="139"/>
      <c r="KW218" s="139"/>
      <c r="KX218" s="139"/>
      <c r="KY218" s="139"/>
      <c r="KZ218" s="139"/>
      <c r="LA218" s="139"/>
      <c r="LB218" s="139"/>
      <c r="LC218" s="139"/>
      <c r="LD218" s="139"/>
      <c r="LE218" s="139"/>
      <c r="LF218" s="139"/>
      <c r="LG218" s="139"/>
      <c r="LH218" s="139"/>
      <c r="LI218" s="139"/>
      <c r="LJ218" s="139"/>
      <c r="LK218" s="139"/>
      <c r="LL218" s="139"/>
      <c r="LM218" s="139"/>
      <c r="LN218" s="139"/>
      <c r="LO218" s="139"/>
      <c r="LP218" s="139"/>
      <c r="LQ218" s="139"/>
      <c r="LR218" s="139"/>
      <c r="LS218" s="139"/>
      <c r="LT218" s="139"/>
      <c r="LU218" s="139"/>
      <c r="LV218" s="139"/>
      <c r="LW218" s="139"/>
      <c r="LX218" s="139"/>
      <c r="LY218" s="139"/>
      <c r="LZ218" s="139"/>
      <c r="MA218" s="139"/>
      <c r="MB218" s="139"/>
      <c r="MC218" s="139"/>
      <c r="MD218" s="139"/>
      <c r="ME218" s="139"/>
      <c r="MF218" s="139"/>
      <c r="MG218" s="139"/>
      <c r="MH218" s="139"/>
      <c r="MI218" s="139"/>
      <c r="MJ218" s="139"/>
    </row>
    <row r="219" spans="1:348" ht="18" x14ac:dyDescent="0.25">
      <c r="A219" s="1">
        <v>414</v>
      </c>
      <c r="B219" s="2"/>
      <c r="C219" s="246" t="s">
        <v>151</v>
      </c>
      <c r="D219" s="206" t="s">
        <v>331</v>
      </c>
      <c r="E219" s="163">
        <v>0</v>
      </c>
      <c r="F219" s="163">
        <v>0</v>
      </c>
      <c r="G219" s="163">
        <v>0</v>
      </c>
      <c r="H219" s="163">
        <v>0</v>
      </c>
      <c r="I219" s="163">
        <v>0</v>
      </c>
      <c r="J219" s="151">
        <v>0</v>
      </c>
      <c r="K219" s="151">
        <v>0</v>
      </c>
      <c r="L219" s="151">
        <v>0</v>
      </c>
      <c r="M219" s="151">
        <v>0</v>
      </c>
      <c r="N219" s="151">
        <v>0</v>
      </c>
      <c r="O219" s="151">
        <v>0</v>
      </c>
      <c r="P219" s="151">
        <v>0</v>
      </c>
      <c r="Q219" s="151">
        <v>0</v>
      </c>
      <c r="R219" s="151">
        <v>0</v>
      </c>
      <c r="S219" s="151">
        <v>0</v>
      </c>
      <c r="T219" s="151">
        <v>0</v>
      </c>
      <c r="U219" s="151">
        <v>0</v>
      </c>
      <c r="V219" s="151">
        <v>0</v>
      </c>
      <c r="W219" s="142">
        <f>K219+L219+M219+N219+O219+P219+Q219+R219+S219+T219+U219+V219</f>
        <v>0</v>
      </c>
      <c r="X219" s="142">
        <v>0</v>
      </c>
      <c r="Y219" s="142">
        <v>0</v>
      </c>
      <c r="Z219" s="142">
        <v>0</v>
      </c>
      <c r="AA219" s="142">
        <v>0</v>
      </c>
      <c r="AB219" s="142">
        <v>0</v>
      </c>
      <c r="AC219" s="142">
        <v>0</v>
      </c>
      <c r="AD219" s="142">
        <v>0</v>
      </c>
      <c r="AE219" s="142">
        <v>0</v>
      </c>
      <c r="AF219" s="142">
        <v>0</v>
      </c>
      <c r="AG219" s="142">
        <v>0</v>
      </c>
      <c r="AH219" s="142">
        <v>0</v>
      </c>
      <c r="AI219" s="142">
        <v>0</v>
      </c>
      <c r="AJ219" s="142">
        <f>X219+Y219+Z219+AA219+AB219+AC219+AD219+AE219+AF219+AG219+AH219+AI219</f>
        <v>0</v>
      </c>
      <c r="AK219" s="151">
        <v>0</v>
      </c>
      <c r="AL219" s="142">
        <v>0</v>
      </c>
      <c r="AM219" s="142">
        <v>0</v>
      </c>
      <c r="AN219" s="142">
        <v>0</v>
      </c>
      <c r="AO219" s="142">
        <v>0</v>
      </c>
      <c r="AP219" s="142">
        <v>0</v>
      </c>
      <c r="AQ219" s="142">
        <v>0</v>
      </c>
      <c r="AR219" s="142">
        <v>0</v>
      </c>
      <c r="AS219" s="142">
        <v>0</v>
      </c>
      <c r="AT219" s="142">
        <v>0</v>
      </c>
      <c r="AU219" s="142">
        <v>0</v>
      </c>
      <c r="AV219" s="142">
        <v>0</v>
      </c>
      <c r="AW219" s="142">
        <f>AK219+AL219+AM219+AN219+AO219+AP219+AQ219+AR219+AS219+AT219+AU219+AV219</f>
        <v>0</v>
      </c>
      <c r="AX219" s="151">
        <v>0</v>
      </c>
      <c r="AY219" s="151">
        <v>0</v>
      </c>
      <c r="AZ219" s="151">
        <v>0</v>
      </c>
      <c r="BA219" s="151">
        <v>0</v>
      </c>
      <c r="BB219" s="151">
        <v>0</v>
      </c>
      <c r="BC219" s="151">
        <v>0</v>
      </c>
      <c r="BD219" s="151">
        <v>0</v>
      </c>
      <c r="BE219" s="151">
        <v>0</v>
      </c>
      <c r="BF219" s="151">
        <v>0</v>
      </c>
      <c r="BG219" s="151">
        <v>0</v>
      </c>
      <c r="BH219" s="151">
        <v>0</v>
      </c>
      <c r="BI219" s="142">
        <v>0</v>
      </c>
      <c r="BJ219" s="142">
        <f>AX219+AY219+AZ219+BA219+BB219+BC219+BD219+BE219+BF219+BG219+BH219+BI219</f>
        <v>0</v>
      </c>
      <c r="BK219" s="151">
        <v>0</v>
      </c>
      <c r="BL219" s="151">
        <v>0</v>
      </c>
      <c r="BM219" s="151">
        <v>0</v>
      </c>
      <c r="BN219" s="151">
        <v>0</v>
      </c>
      <c r="BO219" s="151">
        <v>0</v>
      </c>
      <c r="BP219" s="151">
        <v>0</v>
      </c>
      <c r="BQ219" s="151">
        <v>0</v>
      </c>
      <c r="BR219" s="151">
        <v>0</v>
      </c>
      <c r="BS219" s="151">
        <v>0</v>
      </c>
      <c r="BT219" s="151">
        <v>0</v>
      </c>
      <c r="BU219" s="151">
        <v>0</v>
      </c>
      <c r="BV219" s="151">
        <v>0</v>
      </c>
      <c r="BW219" s="142">
        <f>BK219+BL219+BM219+BN219+BO219+BP219+BQ219+BR219+BS219+BT219+BU219+BV219</f>
        <v>0</v>
      </c>
      <c r="BX219" s="151">
        <v>0</v>
      </c>
      <c r="BY219" s="151">
        <v>0</v>
      </c>
      <c r="BZ219" s="151">
        <v>0</v>
      </c>
      <c r="CA219" s="151">
        <v>0</v>
      </c>
      <c r="CB219" s="151">
        <v>0</v>
      </c>
      <c r="CC219" s="151">
        <v>0</v>
      </c>
      <c r="CD219" s="151">
        <v>0</v>
      </c>
      <c r="CE219" s="151">
        <v>0</v>
      </c>
      <c r="CF219" s="151">
        <v>0</v>
      </c>
      <c r="CG219" s="151">
        <v>0</v>
      </c>
      <c r="CH219" s="151">
        <v>0</v>
      </c>
      <c r="CI219" s="151">
        <v>0</v>
      </c>
      <c r="CJ219" s="142">
        <f>BX219+BY219+BZ219+CA219+CB219+CC219+CD219+CE219+CF219+CG219+CH219+CI219</f>
        <v>0</v>
      </c>
      <c r="CK219" s="151">
        <v>0</v>
      </c>
      <c r="CL219" s="151">
        <v>0</v>
      </c>
      <c r="CM219" s="151">
        <v>0</v>
      </c>
      <c r="CN219" s="151">
        <v>0</v>
      </c>
      <c r="CO219" s="151">
        <v>0</v>
      </c>
      <c r="CP219" s="151">
        <v>0</v>
      </c>
      <c r="CQ219" s="151">
        <v>0</v>
      </c>
      <c r="CR219" s="151">
        <v>0</v>
      </c>
      <c r="CS219" s="151">
        <v>0</v>
      </c>
      <c r="CT219" s="151">
        <v>0</v>
      </c>
      <c r="CU219" s="151">
        <v>0</v>
      </c>
      <c r="CV219" s="151">
        <v>0</v>
      </c>
      <c r="CW219" s="142">
        <f>CK219+CL219+CM219+CN219+CO219+CP219+CQ219+CR219+CS219+CT219+CU219+CV219</f>
        <v>0</v>
      </c>
      <c r="CX219" s="151">
        <v>0</v>
      </c>
      <c r="CY219" s="151">
        <v>0</v>
      </c>
      <c r="CZ219" s="151">
        <v>0</v>
      </c>
      <c r="DA219" s="151">
        <v>0</v>
      </c>
      <c r="DB219" s="151">
        <v>0</v>
      </c>
      <c r="DC219" s="151">
        <v>0</v>
      </c>
      <c r="DD219" s="151">
        <v>0</v>
      </c>
      <c r="DE219" s="151">
        <v>0</v>
      </c>
      <c r="DF219" s="151">
        <v>0</v>
      </c>
      <c r="DG219" s="151">
        <v>0</v>
      </c>
      <c r="DH219" s="151">
        <v>0</v>
      </c>
      <c r="DI219" s="151">
        <v>0</v>
      </c>
      <c r="DJ219" s="142">
        <f>CX219+CY219+CZ219+DA219+DB219+DC219+DD219+DE219+DF219+DG219+DH219+DI219</f>
        <v>0</v>
      </c>
      <c r="DK219" s="151">
        <v>0</v>
      </c>
      <c r="DL219" s="151">
        <v>0</v>
      </c>
      <c r="DM219" s="151">
        <v>0</v>
      </c>
      <c r="DN219" s="151">
        <v>0</v>
      </c>
      <c r="DO219" s="151">
        <v>0</v>
      </c>
      <c r="DP219" s="151">
        <v>0</v>
      </c>
      <c r="DQ219" s="151">
        <v>0</v>
      </c>
      <c r="DR219" s="151">
        <v>0</v>
      </c>
      <c r="DS219" s="151">
        <v>0</v>
      </c>
      <c r="DT219" s="151">
        <v>0</v>
      </c>
      <c r="DU219" s="151">
        <v>0</v>
      </c>
      <c r="DV219" s="151">
        <v>0</v>
      </c>
      <c r="DW219" s="142">
        <f>DK219+DL219+DM219+DN219+DO219+DP219+DQ219+DR219+DS219+DT219+DU219+DV219</f>
        <v>0</v>
      </c>
      <c r="DX219" s="151">
        <v>0</v>
      </c>
      <c r="DY219" s="151">
        <v>0</v>
      </c>
      <c r="DZ219" s="151">
        <v>0</v>
      </c>
      <c r="EA219" s="151">
        <v>0</v>
      </c>
      <c r="EB219" s="151">
        <v>0</v>
      </c>
      <c r="EC219" s="151">
        <v>0</v>
      </c>
      <c r="ED219" s="151">
        <v>0</v>
      </c>
      <c r="EE219" s="151">
        <v>0</v>
      </c>
      <c r="EF219" s="151">
        <v>0</v>
      </c>
      <c r="EG219" s="151">
        <v>0</v>
      </c>
      <c r="EH219" s="151">
        <v>0</v>
      </c>
      <c r="EI219" s="151">
        <v>0</v>
      </c>
      <c r="EJ219" s="142">
        <f>DX219+DY219+DZ219+EA219+EB219+EC219+ED219+EE219+EF219+EG219+EH219+EI219</f>
        <v>0</v>
      </c>
      <c r="EK219" s="151">
        <v>0</v>
      </c>
      <c r="EL219" s="151">
        <v>0</v>
      </c>
      <c r="EM219" s="151">
        <v>0</v>
      </c>
      <c r="EN219" s="151">
        <v>0</v>
      </c>
      <c r="EO219" s="151">
        <v>0</v>
      </c>
      <c r="EP219" s="151">
        <v>0</v>
      </c>
      <c r="EQ219" s="151">
        <v>0</v>
      </c>
      <c r="ER219" s="151">
        <v>0</v>
      </c>
      <c r="ES219" s="151">
        <v>0</v>
      </c>
      <c r="ET219" s="151">
        <v>0</v>
      </c>
      <c r="EU219" s="151">
        <v>0</v>
      </c>
      <c r="EV219" s="151">
        <v>0</v>
      </c>
      <c r="EW219" s="142">
        <f>EK219+EL219+EM219+EN219+EO219+EP219+EQ219+ER219+ES219+ET219+EU219+EV219</f>
        <v>0</v>
      </c>
      <c r="EX219" s="151">
        <v>0</v>
      </c>
      <c r="EY219" s="151">
        <v>0</v>
      </c>
      <c r="EZ219" s="151">
        <v>0</v>
      </c>
      <c r="FA219" s="151">
        <v>0</v>
      </c>
      <c r="FB219" s="151">
        <v>0</v>
      </c>
      <c r="FC219" s="151">
        <v>0</v>
      </c>
      <c r="FD219" s="151">
        <v>0</v>
      </c>
      <c r="FE219" s="151">
        <v>0</v>
      </c>
      <c r="FF219" s="151">
        <v>0</v>
      </c>
      <c r="FG219" s="151">
        <v>0</v>
      </c>
      <c r="FH219" s="151">
        <v>0</v>
      </c>
      <c r="FI219" s="151">
        <v>0</v>
      </c>
      <c r="FJ219" s="142">
        <f>EX219+EY219+EZ219+FA219+FB219+FC219+FD219+FE219+FF219+FG219+FH219+FI219</f>
        <v>0</v>
      </c>
      <c r="FK219" s="151">
        <v>0</v>
      </c>
      <c r="FL219" s="151">
        <v>0</v>
      </c>
      <c r="FM219" s="151">
        <v>0</v>
      </c>
      <c r="FN219" s="151">
        <v>0</v>
      </c>
      <c r="FO219" s="151">
        <v>0</v>
      </c>
      <c r="FP219" s="151">
        <v>0</v>
      </c>
      <c r="FQ219" s="151">
        <v>0</v>
      </c>
      <c r="FR219" s="151">
        <v>0</v>
      </c>
      <c r="FS219" s="151">
        <v>0</v>
      </c>
      <c r="FT219" s="151">
        <v>0</v>
      </c>
      <c r="FU219" s="151">
        <v>0</v>
      </c>
      <c r="FV219" s="151">
        <v>0</v>
      </c>
      <c r="FW219" s="142">
        <f>FK219+FL219+FM219+FN219+FO219+FP219+FQ219+FR219+FS219+FT219+FU219+FV219</f>
        <v>0</v>
      </c>
      <c r="FX219" s="151">
        <v>0</v>
      </c>
      <c r="FY219" s="151">
        <v>0</v>
      </c>
      <c r="FZ219" s="151">
        <v>0</v>
      </c>
      <c r="GA219" s="151">
        <v>0</v>
      </c>
      <c r="GB219" s="151">
        <v>0</v>
      </c>
      <c r="GC219" s="151">
        <v>0</v>
      </c>
      <c r="GD219" s="151">
        <v>0</v>
      </c>
      <c r="GE219" s="151">
        <v>0</v>
      </c>
      <c r="GF219" s="151">
        <v>0</v>
      </c>
      <c r="GG219" s="151">
        <v>0</v>
      </c>
      <c r="GH219" s="151">
        <f>+GH220</f>
        <v>67629.210000000006</v>
      </c>
      <c r="GI219" s="151">
        <f>+GI220</f>
        <v>9032.35</v>
      </c>
      <c r="GJ219" s="142">
        <f>FY219+FZ219+GA219+GB219+GC219+GD219+GE219+GF219+GH219+GG219+GI219+FX219</f>
        <v>76661.560000000012</v>
      </c>
      <c r="GK219" s="151">
        <f>+GK220</f>
        <v>31724.43</v>
      </c>
      <c r="GL219" s="151">
        <f>+GL220</f>
        <v>53538.39</v>
      </c>
      <c r="GM219" s="151">
        <f>+GM220</f>
        <v>338513.69</v>
      </c>
      <c r="GN219" s="151">
        <f t="shared" ref="GN219:GV219" si="1083">+GN220</f>
        <v>571062.71</v>
      </c>
      <c r="GO219" s="151">
        <f t="shared" si="1083"/>
        <v>197500.57</v>
      </c>
      <c r="GP219" s="151">
        <f t="shared" si="1083"/>
        <v>53571.8</v>
      </c>
      <c r="GQ219" s="151">
        <f t="shared" si="1083"/>
        <v>64056.24</v>
      </c>
      <c r="GR219" s="151">
        <f t="shared" si="1083"/>
        <v>315482.46999999997</v>
      </c>
      <c r="GS219" s="151">
        <f t="shared" si="1083"/>
        <v>64158.23</v>
      </c>
      <c r="GT219" s="151">
        <f t="shared" si="1083"/>
        <v>313738.46999999997</v>
      </c>
      <c r="GU219" s="151">
        <f t="shared" si="1083"/>
        <v>473275.64</v>
      </c>
      <c r="GV219" s="151">
        <f t="shared" si="1083"/>
        <v>434362.98</v>
      </c>
      <c r="GW219" s="142">
        <f>GK219+GL219+GM219+GN219+GO219+GP219+GQ219+GR219+GS219+GT219+GU219+GV219</f>
        <v>2910985.62</v>
      </c>
      <c r="GX219" s="151">
        <f>+GX220</f>
        <v>26636.89</v>
      </c>
      <c r="GY219" s="151">
        <f>+GY220</f>
        <v>91322.29</v>
      </c>
      <c r="GZ219" s="151">
        <f>+GZ220</f>
        <v>137661.10999999999</v>
      </c>
      <c r="HA219" s="151">
        <f t="shared" ref="HA219:HI219" si="1084">+HA220</f>
        <v>153502.03</v>
      </c>
      <c r="HB219" s="151">
        <f t="shared" si="1084"/>
        <v>271425.5</v>
      </c>
      <c r="HC219" s="151">
        <f t="shared" si="1084"/>
        <v>3551.1</v>
      </c>
      <c r="HD219" s="151">
        <f t="shared" si="1084"/>
        <v>0</v>
      </c>
      <c r="HE219" s="151">
        <f t="shared" si="1084"/>
        <v>0</v>
      </c>
      <c r="HF219" s="151">
        <f t="shared" si="1084"/>
        <v>286926.52</v>
      </c>
      <c r="HG219" s="151">
        <f t="shared" si="1084"/>
        <v>331076.64</v>
      </c>
      <c r="HH219" s="151">
        <f t="shared" si="1084"/>
        <v>407910.74</v>
      </c>
      <c r="HI219" s="151">
        <f t="shared" si="1084"/>
        <v>0</v>
      </c>
      <c r="HJ219" s="142">
        <f>GX219+GY219+GZ219+HA219+HB219+HC219+HD219+HE219+HF219+HG219+HH219+HI219</f>
        <v>1710012.82</v>
      </c>
      <c r="HK219" s="151">
        <f>+HK220</f>
        <v>10987.13</v>
      </c>
      <c r="HL219" s="151">
        <f>+HL220</f>
        <v>236248.18</v>
      </c>
      <c r="HM219" s="151">
        <f>+HM220</f>
        <v>81126.780000000028</v>
      </c>
      <c r="HN219" s="151">
        <f t="shared" ref="HN219:HV219" si="1085">+HN220</f>
        <v>189252.65999999997</v>
      </c>
      <c r="HO219" s="151">
        <f t="shared" si="1085"/>
        <v>49263.709999999963</v>
      </c>
      <c r="HP219" s="151">
        <f t="shared" si="1085"/>
        <v>23528.540000000037</v>
      </c>
      <c r="HQ219" s="151">
        <f t="shared" si="1085"/>
        <v>82355.359999999986</v>
      </c>
      <c r="HR219" s="151">
        <f t="shared" si="1085"/>
        <v>41392.879999999997</v>
      </c>
      <c r="HS219" s="151">
        <f t="shared" si="1085"/>
        <v>2920.47</v>
      </c>
      <c r="HT219" s="151">
        <f t="shared" si="1085"/>
        <v>105610.73</v>
      </c>
      <c r="HU219" s="151">
        <f t="shared" si="1085"/>
        <v>37442.519999999997</v>
      </c>
      <c r="HV219" s="151">
        <f t="shared" si="1085"/>
        <v>306594.34000000003</v>
      </c>
      <c r="HW219" s="142">
        <f>HK219+HL219+HM219+HN219+HO219+HP219+HQ219+HR219+HS219+HT219+HU219+HV219</f>
        <v>1166723.3</v>
      </c>
      <c r="HX219" s="151">
        <f>+HX220</f>
        <v>302647.26</v>
      </c>
      <c r="HY219" s="151">
        <f>+HY220</f>
        <v>0</v>
      </c>
      <c r="HZ219" s="151">
        <f>+HZ220</f>
        <v>0</v>
      </c>
      <c r="IA219" s="151">
        <f t="shared" ref="IA219:II219" si="1086">+IA220</f>
        <v>107823.03999999999</v>
      </c>
      <c r="IB219" s="151">
        <f t="shared" si="1086"/>
        <v>52675.7</v>
      </c>
      <c r="IC219" s="151">
        <f t="shared" si="1086"/>
        <v>1997.94</v>
      </c>
      <c r="ID219" s="151">
        <f t="shared" si="1086"/>
        <v>58675.33</v>
      </c>
      <c r="IE219" s="151">
        <f t="shared" si="1086"/>
        <v>0</v>
      </c>
      <c r="IF219" s="151">
        <f t="shared" si="1086"/>
        <v>133795.26999999999</v>
      </c>
      <c r="IG219" s="151">
        <f t="shared" si="1086"/>
        <v>100900.04</v>
      </c>
      <c r="IH219" s="151">
        <f t="shared" si="1086"/>
        <v>0</v>
      </c>
      <c r="II219" s="151">
        <f t="shared" si="1086"/>
        <v>0</v>
      </c>
      <c r="IJ219" s="142">
        <f>HX219+HY219+HZ219+IA219+IB219+IC219+ID219+IE219+IF219+IG219+IH219+II219</f>
        <v>758514.58000000007</v>
      </c>
      <c r="IK219" s="151">
        <f>+IK220</f>
        <v>99432.9</v>
      </c>
      <c r="IL219" s="151">
        <f>+IL220</f>
        <v>285939.38</v>
      </c>
      <c r="IM219" s="151">
        <f>+IM220</f>
        <v>105625.29</v>
      </c>
      <c r="IN219" s="151">
        <f t="shared" ref="IN219:IV219" si="1087">+IN220</f>
        <v>304753.86</v>
      </c>
      <c r="IO219" s="151">
        <f t="shared" si="1087"/>
        <v>456349.72</v>
      </c>
      <c r="IP219" s="151">
        <f t="shared" si="1087"/>
        <v>328725.8</v>
      </c>
      <c r="IQ219" s="151">
        <f t="shared" si="1087"/>
        <v>133449.96</v>
      </c>
      <c r="IR219" s="151">
        <f t="shared" si="1087"/>
        <v>0</v>
      </c>
      <c r="IS219" s="151">
        <f t="shared" si="1087"/>
        <v>0</v>
      </c>
      <c r="IT219" s="151">
        <f t="shared" si="1087"/>
        <v>0</v>
      </c>
      <c r="IU219" s="151">
        <f t="shared" si="1087"/>
        <v>0</v>
      </c>
      <c r="IV219" s="151">
        <f t="shared" si="1087"/>
        <v>183923.13</v>
      </c>
      <c r="IW219" s="142">
        <f>IK219+IL219+IM219+IN219+IO219+IP219+IQ219+IR219+IS219+IT219+IU219+IV219</f>
        <v>1898200.04</v>
      </c>
      <c r="IX219" s="151">
        <f>+IX220</f>
        <v>80185.17</v>
      </c>
      <c r="IY219" s="151">
        <f>+IY220</f>
        <v>138152.07</v>
      </c>
      <c r="IZ219" s="151">
        <f>+IZ220</f>
        <v>202780.23</v>
      </c>
      <c r="JA219" s="151">
        <f t="shared" ref="JA219:JI219" si="1088">+JA220</f>
        <v>399201.8</v>
      </c>
      <c r="JB219" s="151">
        <f t="shared" si="1088"/>
        <v>35727.949999999997</v>
      </c>
      <c r="JC219" s="151">
        <f t="shared" si="1088"/>
        <v>138423.81</v>
      </c>
      <c r="JD219" s="151">
        <f t="shared" si="1088"/>
        <v>0</v>
      </c>
      <c r="JE219" s="151">
        <f t="shared" si="1088"/>
        <v>170611.79</v>
      </c>
      <c r="JF219" s="151">
        <f t="shared" si="1088"/>
        <v>7485.64</v>
      </c>
      <c r="JG219" s="151">
        <f t="shared" si="1088"/>
        <v>0</v>
      </c>
      <c r="JH219" s="151">
        <f t="shared" si="1088"/>
        <v>0</v>
      </c>
      <c r="JI219" s="151">
        <f t="shared" si="1088"/>
        <v>0</v>
      </c>
      <c r="JJ219" s="142">
        <f>IX219+IY219+IZ219+JA219+JB219+JC219+JD219+JE219+JF219+JG219+JH219+JI219</f>
        <v>1172568.46</v>
      </c>
      <c r="JK219" s="151">
        <f>+JK220</f>
        <v>0</v>
      </c>
      <c r="JL219" s="151">
        <f>+JL220</f>
        <v>0</v>
      </c>
      <c r="JM219" s="151">
        <f>+JM220</f>
        <v>104361.27</v>
      </c>
      <c r="JN219" s="151">
        <f t="shared" ref="JN219:JV219" si="1089">+JN220</f>
        <v>27021.75</v>
      </c>
      <c r="JO219" s="151">
        <f t="shared" si="1089"/>
        <v>0</v>
      </c>
      <c r="JP219" s="151">
        <f t="shared" si="1089"/>
        <v>324232.09000000003</v>
      </c>
      <c r="JQ219" s="151">
        <f t="shared" si="1089"/>
        <v>135071.95000000001</v>
      </c>
      <c r="JR219" s="151">
        <f t="shared" si="1089"/>
        <v>287032.49</v>
      </c>
      <c r="JS219" s="151">
        <f t="shared" si="1089"/>
        <v>0</v>
      </c>
      <c r="JT219" s="151">
        <f t="shared" si="1089"/>
        <v>0</v>
      </c>
      <c r="JU219" s="151">
        <f t="shared" si="1089"/>
        <v>87929.3</v>
      </c>
      <c r="JV219" s="151">
        <f t="shared" si="1089"/>
        <v>8515.6200000000008</v>
      </c>
      <c r="JW219" s="142">
        <f>JK219+JL219+JM219+JN219+JO219+JP219+JQ219+JR219+JS219+JT219+JU219+JV219</f>
        <v>974164.47000000009</v>
      </c>
      <c r="JX219" s="151">
        <f>+JX220</f>
        <v>76208.179999999993</v>
      </c>
      <c r="JY219" s="151">
        <f>+JY220</f>
        <v>41475.35</v>
      </c>
      <c r="JZ219" s="151">
        <f>+JZ220</f>
        <v>0</v>
      </c>
      <c r="KA219" s="151">
        <f t="shared" ref="KA219:KI219" si="1090">+KA220</f>
        <v>51539.25</v>
      </c>
      <c r="KB219" s="151">
        <f t="shared" si="1090"/>
        <v>145864.57999999999</v>
      </c>
      <c r="KC219" s="151">
        <f t="shared" si="1090"/>
        <v>149593.79</v>
      </c>
      <c r="KD219" s="151">
        <f t="shared" si="1090"/>
        <v>0</v>
      </c>
      <c r="KE219" s="151">
        <f t="shared" si="1090"/>
        <v>121456.54</v>
      </c>
      <c r="KF219" s="151">
        <f t="shared" si="1090"/>
        <v>0</v>
      </c>
      <c r="KG219" s="151">
        <f t="shared" si="1090"/>
        <v>309342.32</v>
      </c>
      <c r="KH219" s="151">
        <f t="shared" si="1090"/>
        <v>17808.400000000001</v>
      </c>
      <c r="KI219" s="151">
        <f t="shared" si="1090"/>
        <v>0</v>
      </c>
      <c r="KJ219" s="142">
        <f>JX219+JY219+JZ219+KA219+KB219+KC219+KD219+KE219+KF219+KG219+KH219+KI219</f>
        <v>913288.41</v>
      </c>
      <c r="KK219" s="151">
        <f>+KK220</f>
        <v>469759.96</v>
      </c>
      <c r="KL219" s="151">
        <f>+KL220</f>
        <v>0</v>
      </c>
      <c r="KM219" s="151">
        <f>+KM220</f>
        <v>13738.71</v>
      </c>
      <c r="KN219" s="151">
        <f t="shared" ref="KN219:KV219" si="1091">+KN220</f>
        <v>0</v>
      </c>
      <c r="KO219" s="151">
        <f t="shared" si="1091"/>
        <v>0</v>
      </c>
      <c r="KP219" s="151">
        <f t="shared" si="1091"/>
        <v>0</v>
      </c>
      <c r="KQ219" s="151">
        <f t="shared" si="1091"/>
        <v>0</v>
      </c>
      <c r="KR219" s="151">
        <f t="shared" si="1091"/>
        <v>96613.5</v>
      </c>
      <c r="KS219" s="151">
        <f t="shared" si="1091"/>
        <v>38032.31</v>
      </c>
      <c r="KT219" s="151">
        <f t="shared" si="1091"/>
        <v>0</v>
      </c>
      <c r="KU219" s="151">
        <f t="shared" si="1091"/>
        <v>0</v>
      </c>
      <c r="KV219" s="151">
        <f t="shared" si="1091"/>
        <v>331350.32</v>
      </c>
      <c r="KW219" s="142">
        <f>KK219+KL219+KM219+KN219+KO219+KP219+KQ219+KR219+KS219+KT219+KU219+KV219</f>
        <v>949494.8</v>
      </c>
      <c r="KX219" s="151">
        <f>+KX220</f>
        <v>0</v>
      </c>
      <c r="KY219" s="151">
        <f>+KY220</f>
        <v>0</v>
      </c>
      <c r="KZ219" s="151">
        <f>+KZ220</f>
        <v>49662.98</v>
      </c>
      <c r="LA219" s="151">
        <f t="shared" ref="LA219:LI219" si="1092">+LA220</f>
        <v>0</v>
      </c>
      <c r="LB219" s="151">
        <f t="shared" si="1092"/>
        <v>0</v>
      </c>
      <c r="LC219" s="151">
        <f t="shared" si="1092"/>
        <v>93162.91</v>
      </c>
      <c r="LD219" s="151">
        <f t="shared" si="1092"/>
        <v>0</v>
      </c>
      <c r="LE219" s="151">
        <f t="shared" si="1092"/>
        <v>0</v>
      </c>
      <c r="LF219" s="151">
        <f t="shared" si="1092"/>
        <v>0</v>
      </c>
      <c r="LG219" s="151">
        <f t="shared" si="1092"/>
        <v>0</v>
      </c>
      <c r="LH219" s="151">
        <f t="shared" si="1092"/>
        <v>0</v>
      </c>
      <c r="LI219" s="151">
        <f t="shared" si="1092"/>
        <v>0</v>
      </c>
      <c r="LJ219" s="142">
        <f>KX219+KY219+KZ219+LA219+LB219+LC219+LD219+LE219+LF219+LG219+LH219+LI219</f>
        <v>142825.89000000001</v>
      </c>
      <c r="LK219" s="151">
        <f>+LK220</f>
        <v>0</v>
      </c>
      <c r="LL219" s="151">
        <f>+LL220</f>
        <v>0</v>
      </c>
      <c r="LM219" s="151">
        <f>+LM220</f>
        <v>0</v>
      </c>
      <c r="LN219" s="151">
        <f t="shared" ref="LN219:LV219" si="1093">+LN220</f>
        <v>0</v>
      </c>
      <c r="LO219" s="151">
        <f t="shared" si="1093"/>
        <v>103920.8</v>
      </c>
      <c r="LP219" s="151">
        <f t="shared" si="1093"/>
        <v>43763.67</v>
      </c>
      <c r="LQ219" s="151">
        <f t="shared" si="1093"/>
        <v>110550.71</v>
      </c>
      <c r="LR219" s="151">
        <f t="shared" si="1093"/>
        <v>0</v>
      </c>
      <c r="LS219" s="151">
        <f t="shared" si="1093"/>
        <v>0</v>
      </c>
      <c r="LT219" s="151">
        <f t="shared" si="1093"/>
        <v>0</v>
      </c>
      <c r="LU219" s="151">
        <f t="shared" si="1093"/>
        <v>321922.99</v>
      </c>
      <c r="LV219" s="151">
        <f t="shared" si="1093"/>
        <v>97304.86</v>
      </c>
      <c r="LW219" s="142">
        <f>LK219+LL219+LM219+LN219+LO219+LP219+LQ219+LR219+LS219+LT219+LU219+LV219</f>
        <v>677463.02999999991</v>
      </c>
      <c r="LX219" s="151">
        <f>+LX220</f>
        <v>88615.87</v>
      </c>
      <c r="LY219" s="151">
        <f>+LY220</f>
        <v>98313.53</v>
      </c>
      <c r="LZ219" s="151">
        <f>+LZ220</f>
        <v>0</v>
      </c>
      <c r="MA219" s="151">
        <f t="shared" ref="MA219:MI219" si="1094">+MA220</f>
        <v>0</v>
      </c>
      <c r="MB219" s="151">
        <f t="shared" si="1094"/>
        <v>0</v>
      </c>
      <c r="MC219" s="151">
        <f t="shared" si="1094"/>
        <v>0</v>
      </c>
      <c r="MD219" s="151">
        <f t="shared" si="1094"/>
        <v>0</v>
      </c>
      <c r="ME219" s="151">
        <f t="shared" si="1094"/>
        <v>0</v>
      </c>
      <c r="MF219" s="151">
        <f t="shared" si="1094"/>
        <v>0</v>
      </c>
      <c r="MG219" s="151">
        <f t="shared" si="1094"/>
        <v>0</v>
      </c>
      <c r="MH219" s="151">
        <f t="shared" si="1094"/>
        <v>0</v>
      </c>
      <c r="MI219" s="151">
        <f t="shared" si="1094"/>
        <v>0</v>
      </c>
      <c r="MJ219" s="142">
        <f>LX219+LY219+LZ219+MA219+MB219+MC219+MD219+ME219+MF219+MG219+MH219+MI219</f>
        <v>186929.4</v>
      </c>
    </row>
    <row r="220" spans="1:348" ht="15.75" x14ac:dyDescent="0.25">
      <c r="A220" s="50">
        <v>4143</v>
      </c>
      <c r="B220" s="51"/>
      <c r="C220" s="247" t="s">
        <v>152</v>
      </c>
      <c r="D220" s="207" t="s">
        <v>363</v>
      </c>
      <c r="E220" s="144"/>
      <c r="F220" s="144"/>
      <c r="G220" s="144"/>
      <c r="H220" s="144"/>
      <c r="I220" s="144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  <c r="AA220" s="145"/>
      <c r="AB220" s="145"/>
      <c r="AC220" s="145"/>
      <c r="AD220" s="145"/>
      <c r="AE220" s="145"/>
      <c r="AF220" s="145"/>
      <c r="AG220" s="145"/>
      <c r="AH220" s="145"/>
      <c r="AI220" s="145"/>
      <c r="AJ220" s="145"/>
      <c r="AK220" s="145"/>
      <c r="AL220" s="145"/>
      <c r="AM220" s="145"/>
      <c r="AN220" s="145"/>
      <c r="AO220" s="145"/>
      <c r="AP220" s="145"/>
      <c r="AQ220" s="145"/>
      <c r="AR220" s="145"/>
      <c r="AS220" s="145"/>
      <c r="AT220" s="145"/>
      <c r="AU220" s="145"/>
      <c r="AV220" s="145"/>
      <c r="AW220" s="145"/>
      <c r="AX220" s="150"/>
      <c r="AY220" s="150"/>
      <c r="AZ220" s="150"/>
      <c r="BA220" s="150"/>
      <c r="BB220" s="150"/>
      <c r="BC220" s="150"/>
      <c r="BD220" s="150"/>
      <c r="BE220" s="150"/>
      <c r="BF220" s="150"/>
      <c r="BG220" s="150"/>
      <c r="BH220" s="150"/>
      <c r="BI220" s="145"/>
      <c r="BJ220" s="145"/>
      <c r="BK220" s="150"/>
      <c r="BL220" s="150"/>
      <c r="BM220" s="150"/>
      <c r="BN220" s="150"/>
      <c r="BO220" s="150"/>
      <c r="BP220" s="150"/>
      <c r="BQ220" s="150"/>
      <c r="BR220" s="150"/>
      <c r="BS220" s="150"/>
      <c r="BT220" s="150"/>
      <c r="BU220" s="150"/>
      <c r="BV220" s="150"/>
      <c r="BW220" s="145"/>
      <c r="BX220" s="150"/>
      <c r="BY220" s="150"/>
      <c r="BZ220" s="150"/>
      <c r="CA220" s="150"/>
      <c r="CB220" s="150"/>
      <c r="CC220" s="150"/>
      <c r="CD220" s="150"/>
      <c r="CE220" s="150"/>
      <c r="CF220" s="150"/>
      <c r="CG220" s="150"/>
      <c r="CH220" s="150"/>
      <c r="CI220" s="150"/>
      <c r="CJ220" s="145"/>
      <c r="CK220" s="150"/>
      <c r="CL220" s="150"/>
      <c r="CM220" s="150"/>
      <c r="CN220" s="150"/>
      <c r="CO220" s="150"/>
      <c r="CP220" s="150"/>
      <c r="CQ220" s="150"/>
      <c r="CR220" s="150"/>
      <c r="CS220" s="150"/>
      <c r="CT220" s="150"/>
      <c r="CU220" s="150"/>
      <c r="CV220" s="150"/>
      <c r="CW220" s="145"/>
      <c r="CX220" s="150"/>
      <c r="CY220" s="150"/>
      <c r="CZ220" s="150"/>
      <c r="DA220" s="150"/>
      <c r="DB220" s="150"/>
      <c r="DC220" s="150"/>
      <c r="DD220" s="150"/>
      <c r="DE220" s="150"/>
      <c r="DF220" s="150"/>
      <c r="DG220" s="150"/>
      <c r="DH220" s="150"/>
      <c r="DI220" s="150"/>
      <c r="DJ220" s="145"/>
      <c r="DK220" s="150"/>
      <c r="DL220" s="150"/>
      <c r="DM220" s="150"/>
      <c r="DN220" s="150"/>
      <c r="DO220" s="150"/>
      <c r="DP220" s="150"/>
      <c r="DQ220" s="150"/>
      <c r="DR220" s="150"/>
      <c r="DS220" s="150"/>
      <c r="DT220" s="150"/>
      <c r="DU220" s="150"/>
      <c r="DV220" s="150"/>
      <c r="DW220" s="145"/>
      <c r="DX220" s="150"/>
      <c r="DY220" s="150"/>
      <c r="DZ220" s="150"/>
      <c r="EA220" s="150"/>
      <c r="EB220" s="150"/>
      <c r="EC220" s="150"/>
      <c r="ED220" s="150"/>
      <c r="EE220" s="150"/>
      <c r="EF220" s="150"/>
      <c r="EG220" s="150"/>
      <c r="EH220" s="150"/>
      <c r="EI220" s="150"/>
      <c r="EJ220" s="145"/>
      <c r="EK220" s="150"/>
      <c r="EL220" s="150"/>
      <c r="EM220" s="150"/>
      <c r="EN220" s="150"/>
      <c r="EO220" s="150"/>
      <c r="EP220" s="150"/>
      <c r="EQ220" s="150"/>
      <c r="ER220" s="150"/>
      <c r="ES220" s="150"/>
      <c r="ET220" s="150"/>
      <c r="EU220" s="150"/>
      <c r="EV220" s="150"/>
      <c r="EW220" s="145"/>
      <c r="EX220" s="150"/>
      <c r="EY220" s="150"/>
      <c r="EZ220" s="150"/>
      <c r="FA220" s="150"/>
      <c r="FB220" s="150"/>
      <c r="FC220" s="150"/>
      <c r="FD220" s="150"/>
      <c r="FE220" s="150"/>
      <c r="FF220" s="150"/>
      <c r="FG220" s="150"/>
      <c r="FH220" s="150"/>
      <c r="FI220" s="150"/>
      <c r="FJ220" s="145"/>
      <c r="FK220" s="150"/>
      <c r="FL220" s="150"/>
      <c r="FM220" s="150"/>
      <c r="FN220" s="150"/>
      <c r="FO220" s="150"/>
      <c r="FP220" s="150"/>
      <c r="FQ220" s="150"/>
      <c r="FR220" s="150"/>
      <c r="FS220" s="150"/>
      <c r="FT220" s="150"/>
      <c r="FU220" s="150"/>
      <c r="FV220" s="150"/>
      <c r="FW220" s="145"/>
      <c r="FX220" s="150">
        <v>0</v>
      </c>
      <c r="FY220" s="150">
        <v>0</v>
      </c>
      <c r="FZ220" s="150">
        <v>0</v>
      </c>
      <c r="GA220" s="150">
        <v>0</v>
      </c>
      <c r="GB220" s="150">
        <v>0</v>
      </c>
      <c r="GC220" s="150">
        <v>0</v>
      </c>
      <c r="GD220" s="150">
        <v>0</v>
      </c>
      <c r="GE220" s="150">
        <v>0</v>
      </c>
      <c r="GF220" s="150">
        <v>0</v>
      </c>
      <c r="GG220" s="150">
        <v>0</v>
      </c>
      <c r="GH220" s="150">
        <v>67629.210000000006</v>
      </c>
      <c r="GI220" s="150">
        <v>9032.35</v>
      </c>
      <c r="GJ220" s="145">
        <f>FY220+FZ220+GA220+GB220+GC220+GD220+GE220+GF220+GH220+GG220+GI220+FX220</f>
        <v>76661.560000000012</v>
      </c>
      <c r="GK220" s="150">
        <v>31724.43</v>
      </c>
      <c r="GL220" s="150">
        <v>53538.39</v>
      </c>
      <c r="GM220" s="150">
        <v>338513.69</v>
      </c>
      <c r="GN220" s="150">
        <v>571062.71</v>
      </c>
      <c r="GO220" s="150">
        <v>197500.57</v>
      </c>
      <c r="GP220" s="150">
        <v>53571.8</v>
      </c>
      <c r="GQ220" s="150">
        <v>64056.24</v>
      </c>
      <c r="GR220" s="150">
        <v>315482.46999999997</v>
      </c>
      <c r="GS220" s="150">
        <v>64158.23</v>
      </c>
      <c r="GT220" s="150">
        <v>313738.46999999997</v>
      </c>
      <c r="GU220" s="150">
        <v>473275.64</v>
      </c>
      <c r="GV220" s="150">
        <v>434362.98</v>
      </c>
      <c r="GW220" s="145">
        <f>GK220+GL220+GM220+GN220+GO220+GP220+GQ220+GR220+GS220+GT220+GU220+GV220</f>
        <v>2910985.62</v>
      </c>
      <c r="GX220" s="150">
        <v>26636.89</v>
      </c>
      <c r="GY220" s="150">
        <v>91322.29</v>
      </c>
      <c r="GZ220" s="150">
        <v>137661.10999999999</v>
      </c>
      <c r="HA220" s="150">
        <v>153502.03</v>
      </c>
      <c r="HB220" s="150">
        <v>271425.5</v>
      </c>
      <c r="HC220" s="150">
        <v>3551.1</v>
      </c>
      <c r="HD220" s="150">
        <v>0</v>
      </c>
      <c r="HE220" s="150">
        <v>0</v>
      </c>
      <c r="HF220" s="150">
        <v>286926.52</v>
      </c>
      <c r="HG220" s="150">
        <v>331076.64</v>
      </c>
      <c r="HH220" s="150">
        <v>407910.74</v>
      </c>
      <c r="HI220" s="150">
        <v>0</v>
      </c>
      <c r="HJ220" s="145">
        <f>GX220+GY220+GZ220+HA220+HB220+HC220+HD220+HE220+HF220+HG220+HH220+HI220</f>
        <v>1710012.82</v>
      </c>
      <c r="HK220" s="150">
        <v>10987.13</v>
      </c>
      <c r="HL220" s="150">
        <v>236248.18</v>
      </c>
      <c r="HM220" s="150">
        <v>81126.780000000028</v>
      </c>
      <c r="HN220" s="150">
        <v>189252.65999999997</v>
      </c>
      <c r="HO220" s="150">
        <v>49263.709999999963</v>
      </c>
      <c r="HP220" s="150">
        <v>23528.540000000037</v>
      </c>
      <c r="HQ220" s="150">
        <v>82355.359999999986</v>
      </c>
      <c r="HR220" s="150">
        <v>41392.879999999997</v>
      </c>
      <c r="HS220" s="150">
        <v>2920.47</v>
      </c>
      <c r="HT220" s="150">
        <v>105610.73</v>
      </c>
      <c r="HU220" s="150">
        <v>37442.519999999997</v>
      </c>
      <c r="HV220" s="150">
        <v>306594.34000000003</v>
      </c>
      <c r="HW220" s="145">
        <f>HK220+HL220+HM220+HN220+HO220+HP220+HQ220+HR220+HS220+HT220+HU220+HV220</f>
        <v>1166723.3</v>
      </c>
      <c r="HX220" s="150">
        <v>302647.26</v>
      </c>
      <c r="HY220" s="150">
        <v>0</v>
      </c>
      <c r="HZ220" s="150">
        <v>0</v>
      </c>
      <c r="IA220" s="150">
        <v>107823.03999999999</v>
      </c>
      <c r="IB220" s="150">
        <v>52675.7</v>
      </c>
      <c r="IC220" s="150">
        <v>1997.94</v>
      </c>
      <c r="ID220" s="150">
        <v>58675.33</v>
      </c>
      <c r="IE220" s="150">
        <v>0</v>
      </c>
      <c r="IF220" s="150">
        <v>133795.26999999999</v>
      </c>
      <c r="IG220" s="150">
        <v>100900.04</v>
      </c>
      <c r="IH220" s="150">
        <v>0</v>
      </c>
      <c r="II220" s="150">
        <v>0</v>
      </c>
      <c r="IJ220" s="145">
        <f>HX220+HY220+HZ220+IA220+IB220+IC220+ID220+IE220+IF220+IG220+IH220+II220</f>
        <v>758514.58000000007</v>
      </c>
      <c r="IK220" s="150">
        <v>99432.9</v>
      </c>
      <c r="IL220" s="150">
        <v>285939.38</v>
      </c>
      <c r="IM220" s="150">
        <v>105625.29</v>
      </c>
      <c r="IN220" s="150">
        <v>304753.86</v>
      </c>
      <c r="IO220" s="150">
        <v>456349.72</v>
      </c>
      <c r="IP220" s="150">
        <v>328725.8</v>
      </c>
      <c r="IQ220" s="150">
        <v>133449.96</v>
      </c>
      <c r="IR220" s="150">
        <v>0</v>
      </c>
      <c r="IS220" s="150">
        <v>0</v>
      </c>
      <c r="IT220" s="150">
        <v>0</v>
      </c>
      <c r="IU220" s="150">
        <v>0</v>
      </c>
      <c r="IV220" s="150">
        <v>183923.13</v>
      </c>
      <c r="IW220" s="145">
        <f>IK220+IL220+IM220+IN220+IO220+IP220+IQ220+IR220+IS220+IT220+IU220+IV220</f>
        <v>1898200.04</v>
      </c>
      <c r="IX220" s="291">
        <v>80185.17</v>
      </c>
      <c r="IY220" s="291">
        <v>138152.07</v>
      </c>
      <c r="IZ220" s="291">
        <v>202780.23</v>
      </c>
      <c r="JA220" s="291">
        <v>399201.8</v>
      </c>
      <c r="JB220" s="291">
        <v>35727.949999999997</v>
      </c>
      <c r="JC220" s="291">
        <v>138423.81</v>
      </c>
      <c r="JD220" s="291">
        <v>0</v>
      </c>
      <c r="JE220" s="291">
        <v>170611.79</v>
      </c>
      <c r="JF220" s="291">
        <v>7485.64</v>
      </c>
      <c r="JG220" s="291">
        <v>0</v>
      </c>
      <c r="JH220" s="291">
        <v>0</v>
      </c>
      <c r="JI220" s="291">
        <v>0</v>
      </c>
      <c r="JJ220" s="145">
        <f>IX220+IY220+IZ220+JA220+JB220+JC220+JD220+JE220+JF220+JG220+JH220+JI220</f>
        <v>1172568.46</v>
      </c>
      <c r="JK220" s="291">
        <v>0</v>
      </c>
      <c r="JL220" s="291">
        <v>0</v>
      </c>
      <c r="JM220" s="291">
        <v>104361.27</v>
      </c>
      <c r="JN220" s="291">
        <v>27021.75</v>
      </c>
      <c r="JO220" s="291">
        <v>0</v>
      </c>
      <c r="JP220" s="291">
        <v>324232.09000000003</v>
      </c>
      <c r="JQ220" s="291">
        <v>135071.95000000001</v>
      </c>
      <c r="JR220" s="291">
        <v>287032.49</v>
      </c>
      <c r="JS220" s="291">
        <v>0</v>
      </c>
      <c r="JT220" s="291">
        <v>0</v>
      </c>
      <c r="JU220" s="291">
        <v>87929.3</v>
      </c>
      <c r="JV220" s="291">
        <v>8515.6200000000008</v>
      </c>
      <c r="JW220" s="145">
        <f>JK220+JL220+JM220+JN220+JO220+JP220+JQ220+JR220+JS220+JT220+JU220+JV220</f>
        <v>974164.47000000009</v>
      </c>
      <c r="JX220" s="291">
        <v>76208.179999999993</v>
      </c>
      <c r="JY220" s="291">
        <v>41475.35</v>
      </c>
      <c r="JZ220" s="291">
        <v>0</v>
      </c>
      <c r="KA220" s="291">
        <v>51539.25</v>
      </c>
      <c r="KB220" s="291">
        <v>145864.57999999999</v>
      </c>
      <c r="KC220" s="291">
        <v>149593.79</v>
      </c>
      <c r="KD220" s="291">
        <v>0</v>
      </c>
      <c r="KE220" s="291">
        <v>121456.54</v>
      </c>
      <c r="KF220" s="291">
        <v>0</v>
      </c>
      <c r="KG220" s="291">
        <v>309342.32</v>
      </c>
      <c r="KH220" s="291">
        <v>17808.400000000001</v>
      </c>
      <c r="KI220" s="291">
        <v>0</v>
      </c>
      <c r="KJ220" s="145">
        <f>JX220+JY220+JZ220+KA220+KB220+KC220+KD220+KE220+KF220+KG220+KH220+KI220</f>
        <v>913288.41</v>
      </c>
      <c r="KK220" s="291">
        <v>469759.96</v>
      </c>
      <c r="KL220" s="291">
        <v>0</v>
      </c>
      <c r="KM220" s="291">
        <v>13738.71</v>
      </c>
      <c r="KN220" s="291">
        <v>0</v>
      </c>
      <c r="KO220" s="291">
        <v>0</v>
      </c>
      <c r="KP220" s="291">
        <v>0</v>
      </c>
      <c r="KQ220" s="291">
        <v>0</v>
      </c>
      <c r="KR220" s="291">
        <v>96613.5</v>
      </c>
      <c r="KS220" s="291">
        <v>38032.31</v>
      </c>
      <c r="KT220" s="291">
        <v>0</v>
      </c>
      <c r="KU220" s="291">
        <v>0</v>
      </c>
      <c r="KV220" s="291">
        <v>331350.32</v>
      </c>
      <c r="KW220" s="145">
        <f>KK220+KL220+KM220+KN220+KO220+KP220+KQ220+KR220+KS220+KT220+KU220+KV220</f>
        <v>949494.8</v>
      </c>
      <c r="KX220" s="291">
        <v>0</v>
      </c>
      <c r="KY220" s="291">
        <v>0</v>
      </c>
      <c r="KZ220" s="291">
        <v>49662.98</v>
      </c>
      <c r="LA220" s="291">
        <v>0</v>
      </c>
      <c r="LB220" s="291">
        <v>0</v>
      </c>
      <c r="LC220" s="291">
        <v>93162.91</v>
      </c>
      <c r="LD220" s="291">
        <v>0</v>
      </c>
      <c r="LE220" s="291">
        <v>0</v>
      </c>
      <c r="LF220" s="291">
        <v>0</v>
      </c>
      <c r="LG220" s="291">
        <v>0</v>
      </c>
      <c r="LH220" s="291">
        <v>0</v>
      </c>
      <c r="LI220" s="291">
        <v>0</v>
      </c>
      <c r="LJ220" s="145">
        <f>KX220+KY220+KZ220+LA220+LB220+LC220+LD220+LE220+LF220+LG220+LH220+LI220</f>
        <v>142825.89000000001</v>
      </c>
      <c r="LK220" s="291">
        <v>0</v>
      </c>
      <c r="LL220" s="291">
        <v>0</v>
      </c>
      <c r="LM220" s="291">
        <v>0</v>
      </c>
      <c r="LN220" s="291">
        <v>0</v>
      </c>
      <c r="LO220" s="291">
        <v>103920.8</v>
      </c>
      <c r="LP220" s="291">
        <v>43763.67</v>
      </c>
      <c r="LQ220" s="291">
        <v>110550.71</v>
      </c>
      <c r="LR220" s="291">
        <v>0</v>
      </c>
      <c r="LS220" s="291">
        <v>0</v>
      </c>
      <c r="LT220" s="291">
        <v>0</v>
      </c>
      <c r="LU220" s="291">
        <v>321922.99</v>
      </c>
      <c r="LV220" s="291">
        <v>97304.86</v>
      </c>
      <c r="LW220" s="145">
        <f>LK220+LL220+LM220+LN220+LO220+LP220+LQ220+LR220+LS220+LT220+LU220+LV220</f>
        <v>677463.02999999991</v>
      </c>
      <c r="LX220" s="291">
        <v>88615.87</v>
      </c>
      <c r="LY220" s="291">
        <v>98313.53</v>
      </c>
      <c r="LZ220" s="291">
        <v>0</v>
      </c>
      <c r="MA220" s="291">
        <v>0</v>
      </c>
      <c r="MB220" s="291">
        <v>0</v>
      </c>
      <c r="MC220" s="291">
        <v>0</v>
      </c>
      <c r="MD220" s="291">
        <v>0</v>
      </c>
      <c r="ME220" s="291">
        <v>0</v>
      </c>
      <c r="MF220" s="291">
        <v>0</v>
      </c>
      <c r="MG220" s="291">
        <v>0</v>
      </c>
      <c r="MH220" s="291">
        <v>0</v>
      </c>
      <c r="MI220" s="291">
        <v>0</v>
      </c>
      <c r="MJ220" s="145">
        <f>LX220+LY220+LZ220+MA220+MB220+MC220+MD220+ME220+MF220+MG220+MH220+MI220</f>
        <v>186929.4</v>
      </c>
    </row>
    <row r="221" spans="1:348" x14ac:dyDescent="0.2">
      <c r="A221" s="42"/>
      <c r="B221" s="43"/>
      <c r="C221" s="245" t="s">
        <v>395</v>
      </c>
      <c r="D221" s="205" t="s">
        <v>395</v>
      </c>
      <c r="E221" s="143"/>
      <c r="F221" s="143"/>
      <c r="G221" s="143"/>
      <c r="H221" s="143"/>
      <c r="I221" s="143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9"/>
      <c r="AK221" s="146"/>
      <c r="AL221" s="139"/>
      <c r="AM221" s="139"/>
      <c r="AN221" s="139"/>
      <c r="AO221" s="139"/>
      <c r="AP221" s="139"/>
      <c r="AQ221" s="139"/>
      <c r="AR221" s="139"/>
      <c r="AS221" s="139"/>
      <c r="AT221" s="139"/>
      <c r="AU221" s="139"/>
      <c r="AV221" s="139"/>
      <c r="AW221" s="139"/>
      <c r="AX221" s="139"/>
      <c r="AY221" s="139"/>
      <c r="AZ221" s="139"/>
      <c r="BA221" s="139"/>
      <c r="BB221" s="139"/>
      <c r="BC221" s="139"/>
      <c r="BD221" s="139"/>
      <c r="BE221" s="139"/>
      <c r="BF221" s="139"/>
      <c r="BG221" s="139"/>
      <c r="BH221" s="139"/>
      <c r="BI221" s="139"/>
      <c r="BJ221" s="139"/>
      <c r="BK221" s="139"/>
      <c r="BL221" s="139"/>
      <c r="BM221" s="139"/>
      <c r="BN221" s="139"/>
      <c r="BO221" s="139"/>
      <c r="BP221" s="139"/>
      <c r="BQ221" s="139"/>
      <c r="BR221" s="139"/>
      <c r="BS221" s="139"/>
      <c r="BT221" s="139"/>
      <c r="BU221" s="139"/>
      <c r="BV221" s="139"/>
      <c r="BW221" s="139"/>
      <c r="BX221" s="139"/>
      <c r="BY221" s="139"/>
      <c r="BZ221" s="139"/>
      <c r="CA221" s="139"/>
      <c r="CB221" s="139"/>
      <c r="CC221" s="139"/>
      <c r="CD221" s="139"/>
      <c r="CE221" s="139"/>
      <c r="CF221" s="139"/>
      <c r="CG221" s="139"/>
      <c r="CH221" s="139"/>
      <c r="CI221" s="139"/>
      <c r="CJ221" s="139"/>
      <c r="CK221" s="139"/>
      <c r="CL221" s="139"/>
      <c r="CM221" s="139"/>
      <c r="CN221" s="139"/>
      <c r="CO221" s="139"/>
      <c r="CP221" s="139"/>
      <c r="CQ221" s="139"/>
      <c r="CR221" s="139"/>
      <c r="CS221" s="139"/>
      <c r="CT221" s="139"/>
      <c r="CU221" s="139"/>
      <c r="CV221" s="139"/>
      <c r="CW221" s="139"/>
      <c r="CX221" s="139"/>
      <c r="CY221" s="139"/>
      <c r="CZ221" s="139"/>
      <c r="DA221" s="139"/>
      <c r="DB221" s="139"/>
      <c r="DC221" s="139"/>
      <c r="DD221" s="139"/>
      <c r="DE221" s="139"/>
      <c r="DF221" s="139"/>
      <c r="DG221" s="139"/>
      <c r="DH221" s="139"/>
      <c r="DI221" s="139"/>
      <c r="DJ221" s="139"/>
      <c r="DK221" s="139"/>
      <c r="DL221" s="139"/>
      <c r="DM221" s="139"/>
      <c r="DN221" s="139"/>
      <c r="DO221" s="139"/>
      <c r="DP221" s="139"/>
      <c r="DQ221" s="139"/>
      <c r="DR221" s="139"/>
      <c r="DS221" s="139"/>
      <c r="DT221" s="139"/>
      <c r="DU221" s="139"/>
      <c r="DV221" s="139"/>
      <c r="DW221" s="139"/>
      <c r="DX221" s="139"/>
      <c r="DY221" s="139"/>
      <c r="DZ221" s="139"/>
      <c r="EA221" s="139"/>
      <c r="EB221" s="139"/>
      <c r="EC221" s="139"/>
      <c r="ED221" s="139"/>
      <c r="EE221" s="139"/>
      <c r="EF221" s="139"/>
      <c r="EG221" s="139"/>
      <c r="EH221" s="139"/>
      <c r="EI221" s="139"/>
      <c r="EJ221" s="139"/>
      <c r="EK221" s="139"/>
      <c r="EL221" s="139"/>
      <c r="EM221" s="139"/>
      <c r="EN221" s="139"/>
      <c r="EO221" s="139"/>
      <c r="EP221" s="139"/>
      <c r="EQ221" s="139"/>
      <c r="ER221" s="139"/>
      <c r="ES221" s="139"/>
      <c r="ET221" s="139"/>
      <c r="EU221" s="139"/>
      <c r="EV221" s="139"/>
      <c r="EW221" s="139"/>
      <c r="EX221" s="139"/>
      <c r="EY221" s="139"/>
      <c r="EZ221" s="139"/>
      <c r="FA221" s="139"/>
      <c r="FB221" s="139"/>
      <c r="FC221" s="139"/>
      <c r="FD221" s="139"/>
      <c r="FE221" s="139"/>
      <c r="FF221" s="139"/>
      <c r="FG221" s="139"/>
      <c r="FH221" s="139"/>
      <c r="FI221" s="139"/>
      <c r="FJ221" s="139"/>
      <c r="FK221" s="139"/>
      <c r="FL221" s="139"/>
      <c r="FM221" s="139"/>
      <c r="FN221" s="139"/>
      <c r="FO221" s="139"/>
      <c r="FP221" s="139"/>
      <c r="FQ221" s="139"/>
      <c r="FR221" s="139"/>
      <c r="FS221" s="139"/>
      <c r="FT221" s="139"/>
      <c r="FU221" s="139"/>
      <c r="FV221" s="139"/>
      <c r="FW221" s="139"/>
      <c r="FX221" s="139"/>
      <c r="FY221" s="139"/>
      <c r="FZ221" s="139"/>
      <c r="GA221" s="139"/>
      <c r="GB221" s="139"/>
      <c r="GC221" s="139"/>
      <c r="GD221" s="139"/>
      <c r="GE221" s="139"/>
      <c r="GF221" s="139"/>
      <c r="GG221" s="139"/>
      <c r="GH221" s="139"/>
      <c r="GI221" s="139"/>
      <c r="GJ221" s="139"/>
      <c r="GK221" s="139"/>
      <c r="GL221" s="139"/>
      <c r="GM221" s="139"/>
      <c r="GN221" s="139"/>
      <c r="GO221" s="139"/>
      <c r="GP221" s="139"/>
      <c r="GQ221" s="139"/>
      <c r="GR221" s="139"/>
      <c r="GS221" s="139"/>
      <c r="GT221" s="139"/>
      <c r="GU221" s="139"/>
      <c r="GV221" s="139"/>
      <c r="GW221" s="139"/>
      <c r="GX221" s="139"/>
      <c r="GY221" s="139"/>
      <c r="GZ221" s="139"/>
      <c r="HA221" s="139"/>
      <c r="HB221" s="139"/>
      <c r="HC221" s="139"/>
      <c r="HD221" s="139"/>
      <c r="HE221" s="139"/>
      <c r="HF221" s="139"/>
      <c r="HG221" s="139"/>
      <c r="HH221" s="139"/>
      <c r="HI221" s="139"/>
      <c r="HJ221" s="139"/>
      <c r="HK221" s="139"/>
      <c r="HL221" s="139"/>
      <c r="HM221" s="139"/>
      <c r="HN221" s="139"/>
      <c r="HO221" s="139"/>
      <c r="HP221" s="139"/>
      <c r="HQ221" s="139"/>
      <c r="HR221" s="139"/>
      <c r="HS221" s="139"/>
      <c r="HT221" s="139"/>
      <c r="HU221" s="139"/>
      <c r="HV221" s="139"/>
      <c r="HW221" s="139"/>
      <c r="HX221" s="139"/>
      <c r="HY221" s="139"/>
      <c r="HZ221" s="139"/>
      <c r="IA221" s="139"/>
      <c r="IB221" s="139"/>
      <c r="IC221" s="139"/>
      <c r="ID221" s="139"/>
      <c r="IE221" s="139"/>
      <c r="IF221" s="139"/>
      <c r="IG221" s="139"/>
      <c r="IH221" s="139"/>
      <c r="II221" s="139"/>
      <c r="IJ221" s="139"/>
      <c r="IK221" s="139"/>
      <c r="IL221" s="139"/>
      <c r="IM221" s="139"/>
      <c r="IN221" s="139"/>
      <c r="IO221" s="139"/>
      <c r="IP221" s="139"/>
      <c r="IQ221" s="139"/>
      <c r="IR221" s="139"/>
      <c r="IS221" s="139"/>
      <c r="IT221" s="139"/>
      <c r="IU221" s="139"/>
      <c r="IV221" s="139"/>
      <c r="IW221" s="139"/>
      <c r="IX221" s="139"/>
      <c r="IY221" s="139"/>
      <c r="IZ221" s="139"/>
      <c r="JA221" s="139"/>
      <c r="JB221" s="139"/>
      <c r="JC221" s="139"/>
      <c r="JD221" s="139"/>
      <c r="JE221" s="139"/>
      <c r="JF221" s="139"/>
      <c r="JG221" s="139"/>
      <c r="JH221" s="139"/>
      <c r="JI221" s="139"/>
      <c r="JJ221" s="139"/>
      <c r="JK221" s="139"/>
      <c r="JL221" s="139"/>
      <c r="JM221" s="139"/>
      <c r="JN221" s="139"/>
      <c r="JO221" s="139"/>
      <c r="JP221" s="139"/>
      <c r="JQ221" s="139"/>
      <c r="JR221" s="139"/>
      <c r="JS221" s="139"/>
      <c r="JT221" s="139"/>
      <c r="JU221" s="139"/>
      <c r="JV221" s="139"/>
      <c r="JW221" s="139"/>
      <c r="JX221" s="139"/>
      <c r="JY221" s="139"/>
      <c r="JZ221" s="139"/>
      <c r="KA221" s="139"/>
      <c r="KB221" s="139"/>
      <c r="KC221" s="139"/>
      <c r="KD221" s="139"/>
      <c r="KE221" s="139"/>
      <c r="KF221" s="139"/>
      <c r="KG221" s="139"/>
      <c r="KH221" s="139"/>
      <c r="KI221" s="139"/>
      <c r="KJ221" s="139"/>
      <c r="KK221" s="139"/>
      <c r="KL221" s="139"/>
      <c r="KM221" s="139"/>
      <c r="KN221" s="139"/>
      <c r="KO221" s="139"/>
      <c r="KP221" s="139"/>
      <c r="KQ221" s="139"/>
      <c r="KR221" s="139"/>
      <c r="KS221" s="139"/>
      <c r="KT221" s="139"/>
      <c r="KU221" s="139"/>
      <c r="KV221" s="139"/>
      <c r="KW221" s="139"/>
      <c r="KX221" s="139"/>
      <c r="KY221" s="139"/>
      <c r="KZ221" s="139"/>
      <c r="LA221" s="139"/>
      <c r="LB221" s="139"/>
      <c r="LC221" s="139"/>
      <c r="LD221" s="139"/>
      <c r="LE221" s="139"/>
      <c r="LF221" s="139"/>
      <c r="LG221" s="139"/>
      <c r="LH221" s="139"/>
      <c r="LI221" s="139"/>
      <c r="LJ221" s="139"/>
      <c r="LK221" s="139"/>
      <c r="LL221" s="139"/>
      <c r="LM221" s="139"/>
      <c r="LN221" s="139"/>
      <c r="LO221" s="139"/>
      <c r="LP221" s="139"/>
      <c r="LQ221" s="139"/>
      <c r="LR221" s="139"/>
      <c r="LS221" s="139"/>
      <c r="LT221" s="139"/>
      <c r="LU221" s="139"/>
      <c r="LV221" s="139"/>
      <c r="LW221" s="139"/>
      <c r="LX221" s="139"/>
      <c r="LY221" s="139"/>
      <c r="LZ221" s="139"/>
      <c r="MA221" s="139"/>
      <c r="MB221" s="139"/>
      <c r="MC221" s="139"/>
      <c r="MD221" s="139"/>
      <c r="ME221" s="139"/>
      <c r="MF221" s="139"/>
      <c r="MG221" s="139"/>
      <c r="MH221" s="139"/>
      <c r="MI221" s="139"/>
      <c r="MJ221" s="139"/>
    </row>
    <row r="222" spans="1:348" ht="20.25" x14ac:dyDescent="0.3">
      <c r="A222" s="44">
        <v>42</v>
      </c>
      <c r="B222" s="45"/>
      <c r="C222" s="244" t="s">
        <v>262</v>
      </c>
      <c r="D222" s="204" t="s">
        <v>219</v>
      </c>
      <c r="E222" s="140">
        <v>0</v>
      </c>
      <c r="F222" s="140">
        <v>542480.38724753808</v>
      </c>
      <c r="G222" s="140">
        <v>625938.90836254391</v>
      </c>
      <c r="H222" s="140">
        <v>792855.95059255557</v>
      </c>
      <c r="I222" s="140">
        <v>876314.4717075614</v>
      </c>
      <c r="J222" s="137">
        <v>973806.54314805544</v>
      </c>
      <c r="K222" s="137">
        <v>81744.143993768448</v>
      </c>
      <c r="L222" s="137">
        <v>81744.143993768448</v>
      </c>
      <c r="M222" s="137">
        <v>81744.143993768448</v>
      </c>
      <c r="N222" s="137">
        <v>81744.143993768448</v>
      </c>
      <c r="O222" s="137">
        <v>81744.143993768448</v>
      </c>
      <c r="P222" s="137">
        <v>81744.143993768448</v>
      </c>
      <c r="Q222" s="137">
        <v>81744.143993768448</v>
      </c>
      <c r="R222" s="137">
        <v>81744.143993768448</v>
      </c>
      <c r="S222" s="137">
        <v>81744.143993768448</v>
      </c>
      <c r="T222" s="137">
        <v>81744.143993768448</v>
      </c>
      <c r="U222" s="137">
        <v>81744.143993768448</v>
      </c>
      <c r="V222" s="137">
        <v>81744.143993768448</v>
      </c>
      <c r="W222" s="137">
        <f>K222+L222+M222+N222+O222+P222+Q222+R222+S222+T222+U222+V222</f>
        <v>980929.72792522155</v>
      </c>
      <c r="X222" s="137">
        <v>7753.2966115840436</v>
      </c>
      <c r="Y222" s="137">
        <v>176836.08746453017</v>
      </c>
      <c r="Z222" s="137">
        <v>81806.042396928737</v>
      </c>
      <c r="AA222" s="137">
        <v>114697.04556835254</v>
      </c>
      <c r="AB222" s="137">
        <v>74540.978133867466</v>
      </c>
      <c r="AC222" s="137">
        <v>73727.257552996161</v>
      </c>
      <c r="AD222" s="137">
        <v>81280.253713904181</v>
      </c>
      <c r="AE222" s="137">
        <v>86796.861959606074</v>
      </c>
      <c r="AF222" s="137">
        <v>79257.477883491898</v>
      </c>
      <c r="AG222" s="137">
        <v>83233.183107995326</v>
      </c>
      <c r="AH222" s="137">
        <v>85870.47237522951</v>
      </c>
      <c r="AI222" s="137">
        <v>121448.83992655651</v>
      </c>
      <c r="AJ222" s="137">
        <f>X222+Y222+Z222+AA222+AB222+AC222+AD222+AE222+AF222+AG222+AH222+AI222</f>
        <v>1067247.7966950426</v>
      </c>
      <c r="AK222" s="156">
        <v>49228.008679686202</v>
      </c>
      <c r="AL222" s="137">
        <v>33370.889667835087</v>
      </c>
      <c r="AM222" s="137">
        <v>442634.78551160073</v>
      </c>
      <c r="AN222" s="137">
        <v>72880.153563678861</v>
      </c>
      <c r="AO222" s="137">
        <v>54310.632615590053</v>
      </c>
      <c r="AP222" s="137">
        <v>40790.352194959109</v>
      </c>
      <c r="AQ222" s="137">
        <v>33508.596227674847</v>
      </c>
      <c r="AR222" s="137">
        <v>166737.60640961444</v>
      </c>
      <c r="AS222" s="137">
        <v>74566.015690201981</v>
      </c>
      <c r="AT222" s="137">
        <v>20447.337673176433</v>
      </c>
      <c r="AU222" s="137">
        <v>54377.39943248206</v>
      </c>
      <c r="AV222" s="137">
        <v>295827.07394424971</v>
      </c>
      <c r="AW222" s="137">
        <f>AK222+AL222+AM222+AN222+AO222+AP222+AQ222+AR222+AS222+AT222+AU222+AV222</f>
        <v>1338678.8516107495</v>
      </c>
      <c r="AX222" s="156">
        <v>162898.51443832414</v>
      </c>
      <c r="AY222" s="156">
        <v>4531.7976965448179</v>
      </c>
      <c r="AZ222" s="156">
        <v>389530.12852612254</v>
      </c>
      <c r="BA222" s="156">
        <v>275016.69170422305</v>
      </c>
      <c r="BB222" s="156">
        <v>43632.114838925052</v>
      </c>
      <c r="BC222" s="156">
        <v>39909.864797195798</v>
      </c>
      <c r="BD222" s="156">
        <v>43652.979469203805</v>
      </c>
      <c r="BE222" s="156">
        <v>393306.62660657655</v>
      </c>
      <c r="BF222" s="156">
        <v>47754.965782006344</v>
      </c>
      <c r="BG222" s="156">
        <v>64200.467367718244</v>
      </c>
      <c r="BH222" s="156">
        <v>3008.679686195961</v>
      </c>
      <c r="BI222" s="137">
        <v>766049.07361041568</v>
      </c>
      <c r="BJ222" s="137">
        <f>AX222+AY222+AZ222+BA222+BB222+BC222+BD222+BE222+BF222+BG222+BH222+BI222</f>
        <v>2233491.9045234518</v>
      </c>
      <c r="BK222" s="156">
        <v>10211.150058420966</v>
      </c>
      <c r="BL222" s="156">
        <v>11200.133533633785</v>
      </c>
      <c r="BM222" s="156">
        <v>43264.897346019032</v>
      </c>
      <c r="BN222" s="156">
        <v>18732.265064263062</v>
      </c>
      <c r="BO222" s="156">
        <v>43899.182106493077</v>
      </c>
      <c r="BP222" s="156">
        <v>114091.97129026875</v>
      </c>
      <c r="BQ222" s="156">
        <v>265953.09631113335</v>
      </c>
      <c r="BR222" s="156">
        <v>74244.700383909207</v>
      </c>
      <c r="BS222" s="156">
        <v>20647.638123852445</v>
      </c>
      <c r="BT222" s="156">
        <v>118990.98647971958</v>
      </c>
      <c r="BU222" s="156">
        <v>116082.45701886163</v>
      </c>
      <c r="BV222" s="156">
        <v>1945580.8713069605</v>
      </c>
      <c r="BW222" s="137">
        <f>BK222+BL222+BM222+BN222+BO222+BP222+BQ222+BR222+BS222+BT222+BU222+BV222</f>
        <v>2782899.3490235354</v>
      </c>
      <c r="BX222" s="156">
        <v>855186.94708729768</v>
      </c>
      <c r="BY222" s="156">
        <v>37735.770322149896</v>
      </c>
      <c r="BZ222" s="156">
        <v>2599.7329327324319</v>
      </c>
      <c r="CA222" s="156">
        <v>328955.93390085129</v>
      </c>
      <c r="CB222" s="156">
        <v>26114.171256885329</v>
      </c>
      <c r="CC222" s="156">
        <v>43239.859789684531</v>
      </c>
      <c r="CD222" s="156">
        <v>133137.20580871307</v>
      </c>
      <c r="CE222" s="156">
        <v>270889.66783508594</v>
      </c>
      <c r="CF222" s="156">
        <v>96761.809380737774</v>
      </c>
      <c r="CG222" s="156">
        <v>-6989.6511433817395</v>
      </c>
      <c r="CH222" s="156">
        <v>83921.715907194128</v>
      </c>
      <c r="CI222" s="156">
        <v>1160181.9395760307</v>
      </c>
      <c r="CJ222" s="137">
        <f>BX222+BY222+BZ222+CA222+CB222+CC222+CD222+CE222+CF222+CG222+CH222+CI222</f>
        <v>3031735.1026539812</v>
      </c>
      <c r="CK222" s="156">
        <v>1368632.1148389252</v>
      </c>
      <c r="CL222" s="156">
        <v>67568.018694708735</v>
      </c>
      <c r="CM222" s="156">
        <v>21277.749958270739</v>
      </c>
      <c r="CN222" s="156">
        <v>15222.834251377066</v>
      </c>
      <c r="CO222" s="156">
        <v>41366.21599065265</v>
      </c>
      <c r="CP222" s="156">
        <v>216875.31296945419</v>
      </c>
      <c r="CQ222" s="156">
        <v>9476.715072608913</v>
      </c>
      <c r="CR222" s="156">
        <v>10398.931730929728</v>
      </c>
      <c r="CS222" s="156">
        <v>18627.941912869304</v>
      </c>
      <c r="CT222" s="156">
        <v>64050.24202971124</v>
      </c>
      <c r="CU222" s="156">
        <v>54427.474545151061</v>
      </c>
      <c r="CV222" s="156">
        <v>1299853.9475880489</v>
      </c>
      <c r="CW222" s="137">
        <f>CK222+CL222+CM222+CN222+CO222+CP222+CQ222+CR222+CS222+CT222+CU222+CV222</f>
        <v>3187777.4995827074</v>
      </c>
      <c r="CX222" s="156">
        <v>1352186.6132532132</v>
      </c>
      <c r="CY222" s="156">
        <v>18410.949757970291</v>
      </c>
      <c r="CZ222" s="156">
        <v>61133.366716741781</v>
      </c>
      <c r="DA222" s="156">
        <v>235778.66800200302</v>
      </c>
      <c r="DB222" s="156">
        <v>120042.56384576866</v>
      </c>
      <c r="DC222" s="156">
        <v>8921.7159071941242</v>
      </c>
      <c r="DD222" s="156">
        <v>351898.68135536643</v>
      </c>
      <c r="DE222" s="156">
        <v>28509.430812885999</v>
      </c>
      <c r="DF222" s="156">
        <v>84969.120347187461</v>
      </c>
      <c r="DG222" s="156">
        <v>12001.335336337841</v>
      </c>
      <c r="DH222" s="156">
        <v>379168.75312969455</v>
      </c>
      <c r="DI222" s="156">
        <v>1933754.7988649642</v>
      </c>
      <c r="DJ222" s="137">
        <f>CX222+CY222+CZ222+DA222+DB222+DC222+DD222+DE222+DF222+DG222+DH222+DI222</f>
        <v>4586775.9973293273</v>
      </c>
      <c r="DK222" s="156">
        <v>1542922.7174094475</v>
      </c>
      <c r="DL222" s="156">
        <v>68769.82139876482</v>
      </c>
      <c r="DM222" s="156">
        <v>90510.76614922384</v>
      </c>
      <c r="DN222" s="156">
        <v>114909.8647971958</v>
      </c>
      <c r="DO222" s="156">
        <v>1402.1031547320981</v>
      </c>
      <c r="DP222" s="156">
        <v>150183.60874645301</v>
      </c>
      <c r="DQ222" s="156">
        <v>67434.485060924722</v>
      </c>
      <c r="DR222" s="156">
        <v>85565.848773159742</v>
      </c>
      <c r="DS222" s="156">
        <v>133984.30979803039</v>
      </c>
      <c r="DT222" s="156">
        <v>3004.5067601402106</v>
      </c>
      <c r="DU222" s="156">
        <v>17818.394258053748</v>
      </c>
      <c r="DV222" s="156">
        <v>3151648.3057920216</v>
      </c>
      <c r="DW222" s="137">
        <f>DK222+DL222+DM222+DN222+DO222+DP222+DQ222+DR222+DS222+DT222+DU222+DV222</f>
        <v>5428154.7320981473</v>
      </c>
      <c r="DX222" s="156">
        <v>803760</v>
      </c>
      <c r="DY222" s="156">
        <v>14634</v>
      </c>
      <c r="DZ222" s="156">
        <v>25465.68</v>
      </c>
      <c r="EA222" s="156">
        <v>5778.38</v>
      </c>
      <c r="EB222" s="156">
        <v>3545</v>
      </c>
      <c r="EC222" s="156">
        <v>1959.82</v>
      </c>
      <c r="ED222" s="156">
        <v>14393.35</v>
      </c>
      <c r="EE222" s="156">
        <v>72300.52</v>
      </c>
      <c r="EF222" s="156">
        <v>62054.28</v>
      </c>
      <c r="EG222" s="156">
        <v>270982.93</v>
      </c>
      <c r="EH222" s="156">
        <v>333487.49</v>
      </c>
      <c r="EI222" s="156">
        <v>4089388</v>
      </c>
      <c r="EJ222" s="137">
        <f>DX222+DY222+DZ222+EA222+EB222+EC222+ED222+EE222+EF222+EG222+EH222+EI222</f>
        <v>5697749.4500000002</v>
      </c>
      <c r="EK222" s="156">
        <v>23060.17</v>
      </c>
      <c r="EL222" s="156">
        <v>62908</v>
      </c>
      <c r="EM222" s="156">
        <v>23907</v>
      </c>
      <c r="EN222" s="156">
        <v>131785</v>
      </c>
      <c r="EO222" s="156">
        <v>75108</v>
      </c>
      <c r="EP222" s="156">
        <v>9909</v>
      </c>
      <c r="EQ222" s="156">
        <v>91804</v>
      </c>
      <c r="ER222" s="156">
        <v>101547.48</v>
      </c>
      <c r="ES222" s="156">
        <v>776901</v>
      </c>
      <c r="ET222" s="156">
        <v>79997</v>
      </c>
      <c r="EU222" s="156">
        <v>98424</v>
      </c>
      <c r="EV222" s="156">
        <v>5353135</v>
      </c>
      <c r="EW222" s="137">
        <f>EK222+EL222+EM222+EN222+EO222+EP222+EQ222+ER222+ES222+ET222+EU222+EV222</f>
        <v>6828485.6500000004</v>
      </c>
      <c r="EX222" s="156">
        <v>9474</v>
      </c>
      <c r="EY222" s="156">
        <v>30840</v>
      </c>
      <c r="EZ222" s="156">
        <v>41071</v>
      </c>
      <c r="FA222" s="156">
        <v>185934</v>
      </c>
      <c r="FB222" s="156">
        <v>205784</v>
      </c>
      <c r="FC222" s="156">
        <v>352009</v>
      </c>
      <c r="FD222" s="156">
        <v>192748</v>
      </c>
      <c r="FE222" s="156">
        <v>13004</v>
      </c>
      <c r="FF222" s="156">
        <v>29290</v>
      </c>
      <c r="FG222" s="156">
        <v>325084.14</v>
      </c>
      <c r="FH222" s="156">
        <v>971144</v>
      </c>
      <c r="FI222" s="156">
        <v>2832677</v>
      </c>
      <c r="FJ222" s="137">
        <f>EX222+EY222+EZ222+FA222+FB222+FC222+FD222+FE222+FF222+FG222+FH222+FI222</f>
        <v>5189059.1400000006</v>
      </c>
      <c r="FK222" s="156">
        <v>15291.23</v>
      </c>
      <c r="FL222" s="156">
        <v>470497.85</v>
      </c>
      <c r="FM222" s="156">
        <v>162606</v>
      </c>
      <c r="FN222" s="156">
        <v>479493</v>
      </c>
      <c r="FO222" s="156">
        <v>25476</v>
      </c>
      <c r="FP222" s="156">
        <v>236458</v>
      </c>
      <c r="FQ222" s="156">
        <v>95606</v>
      </c>
      <c r="FR222" s="156">
        <v>409594</v>
      </c>
      <c r="FS222" s="156">
        <v>2534</v>
      </c>
      <c r="FT222" s="156">
        <v>561931</v>
      </c>
      <c r="FU222" s="156">
        <v>370574</v>
      </c>
      <c r="FV222" s="156">
        <v>3290613</v>
      </c>
      <c r="FW222" s="137">
        <f>FK222+FL222+FM222+FN222+FO222+FP222+FQ222+FR222+FS222+FT222+FU222+FV222</f>
        <v>6120674.0800000001</v>
      </c>
      <c r="FX222" s="156">
        <v>3021</v>
      </c>
      <c r="FY222" s="156">
        <v>3289</v>
      </c>
      <c r="FZ222" s="156">
        <v>45742</v>
      </c>
      <c r="GA222" s="156">
        <v>227283</v>
      </c>
      <c r="GB222" s="156">
        <v>134028</v>
      </c>
      <c r="GC222" s="156">
        <v>76971</v>
      </c>
      <c r="GD222" s="156">
        <v>745944</v>
      </c>
      <c r="GE222" s="156">
        <v>249927</v>
      </c>
      <c r="GF222" s="156">
        <v>21678</v>
      </c>
      <c r="GG222" s="156">
        <v>49095</v>
      </c>
      <c r="GH222" s="156">
        <v>100760.02</v>
      </c>
      <c r="GI222" s="156">
        <v>3607769.62</v>
      </c>
      <c r="GJ222" s="137">
        <f>FY222+FZ222+GA222+GB222+GC222+GD222+GE222+GF222+GH222+GG222+GI222+FX222</f>
        <v>5265507.6400000006</v>
      </c>
      <c r="GK222" s="156">
        <v>185390.29</v>
      </c>
      <c r="GL222" s="156">
        <v>91169.74</v>
      </c>
      <c r="GM222" s="156">
        <v>311249.53000000003</v>
      </c>
      <c r="GN222" s="156">
        <v>298659.87</v>
      </c>
      <c r="GO222" s="156">
        <v>41873.81</v>
      </c>
      <c r="GP222" s="156">
        <v>52190.52</v>
      </c>
      <c r="GQ222" s="156">
        <v>38386.160000000003</v>
      </c>
      <c r="GR222" s="156">
        <v>62935.06</v>
      </c>
      <c r="GS222" s="156">
        <v>14626.46</v>
      </c>
      <c r="GT222" s="156">
        <v>1717275.03</v>
      </c>
      <c r="GU222" s="156">
        <v>153932.06</v>
      </c>
      <c r="GV222" s="156">
        <v>345421.41</v>
      </c>
      <c r="GW222" s="137">
        <f>GK222+GL222+GM222+GN222+GO222+GP222+GQ222+GR222+GS222+GT222+GU222+GV222</f>
        <v>3313109.94</v>
      </c>
      <c r="GX222" s="156">
        <v>23296.53</v>
      </c>
      <c r="GY222" s="156">
        <v>457365.07</v>
      </c>
      <c r="GZ222" s="156">
        <v>556385.05000000005</v>
      </c>
      <c r="HA222" s="156">
        <v>207160.63</v>
      </c>
      <c r="HB222" s="156">
        <v>6170.97</v>
      </c>
      <c r="HC222" s="156">
        <v>375242.49</v>
      </c>
      <c r="HD222" s="156">
        <v>297367.02</v>
      </c>
      <c r="HE222" s="156">
        <v>54003.07</v>
      </c>
      <c r="HF222" s="156">
        <v>192093.57</v>
      </c>
      <c r="HG222" s="156">
        <v>75437.8</v>
      </c>
      <c r="HH222" s="156">
        <v>182315.85</v>
      </c>
      <c r="HI222" s="156">
        <v>493390.07</v>
      </c>
      <c r="HJ222" s="137">
        <f>GX222+GY222+GZ222+HA222+HB222+HC222+HD222+HE222+HF222+HG222+HH222+HI222</f>
        <v>2920228.1199999996</v>
      </c>
      <c r="HK222" s="156">
        <v>447377.11</v>
      </c>
      <c r="HL222" s="156">
        <v>874577.46000000008</v>
      </c>
      <c r="HM222" s="156">
        <v>149741.80999999982</v>
      </c>
      <c r="HN222" s="156">
        <v>761684.33000000007</v>
      </c>
      <c r="HO222" s="156">
        <v>193953.35999999987</v>
      </c>
      <c r="HP222" s="156">
        <v>48084.510000000242</v>
      </c>
      <c r="HQ222" s="156">
        <v>42493.879999999888</v>
      </c>
      <c r="HR222" s="156">
        <v>1033.68</v>
      </c>
      <c r="HS222" s="156">
        <v>125485.22</v>
      </c>
      <c r="HT222" s="156">
        <v>439830.79</v>
      </c>
      <c r="HU222" s="156">
        <v>75998.61</v>
      </c>
      <c r="HV222" s="156">
        <v>939437.98</v>
      </c>
      <c r="HW222" s="137">
        <f>HK222+HL222+HM222+HN222+HO222+HP222+HQ222+HR222+HS222+HT222+HU222+HV222</f>
        <v>4099698.74</v>
      </c>
      <c r="HX222" s="156">
        <v>22761.57</v>
      </c>
      <c r="HY222" s="156">
        <v>2542.5700000000002</v>
      </c>
      <c r="HZ222" s="156">
        <v>1451.69</v>
      </c>
      <c r="IA222" s="156">
        <v>40528.04</v>
      </c>
      <c r="IB222" s="156">
        <v>29095.26</v>
      </c>
      <c r="IC222" s="156">
        <v>37623.620000000003</v>
      </c>
      <c r="ID222" s="156">
        <v>97486.66</v>
      </c>
      <c r="IE222" s="156">
        <v>318098.84999999998</v>
      </c>
      <c r="IF222" s="156">
        <v>-150289.78</v>
      </c>
      <c r="IG222" s="156">
        <v>50281.01</v>
      </c>
      <c r="IH222" s="156">
        <v>106711.74</v>
      </c>
      <c r="II222" s="156">
        <v>1009626.98</v>
      </c>
      <c r="IJ222" s="137">
        <f>HX222+HY222+HZ222+IA222+IB222+IC222+ID222+IE222+IF222+IG222+IH222+II222</f>
        <v>1565918.21</v>
      </c>
      <c r="IK222" s="156">
        <v>20281.48</v>
      </c>
      <c r="IL222" s="156">
        <v>20910.43</v>
      </c>
      <c r="IM222" s="156">
        <v>23911.57</v>
      </c>
      <c r="IN222" s="156">
        <v>291292.84999999998</v>
      </c>
      <c r="IO222" s="156">
        <v>40040.660000000003</v>
      </c>
      <c r="IP222" s="156">
        <v>76458.11</v>
      </c>
      <c r="IQ222" s="156">
        <v>93033.62</v>
      </c>
      <c r="IR222" s="156">
        <v>196613.98</v>
      </c>
      <c r="IS222" s="156">
        <v>100151.89</v>
      </c>
      <c r="IT222" s="156">
        <v>33451.24</v>
      </c>
      <c r="IU222" s="156">
        <v>568729.26</v>
      </c>
      <c r="IV222" s="156">
        <v>1857136.78</v>
      </c>
      <c r="IW222" s="137">
        <f>IK222+IL222+IM222+IN222+IO222+IP222+IQ222+IR222+IS222+IT222+IU222+IV222</f>
        <v>3322011.87</v>
      </c>
      <c r="IX222" s="156">
        <v>462887.42</v>
      </c>
      <c r="IY222" s="156">
        <v>35016.36</v>
      </c>
      <c r="IZ222" s="156">
        <v>20740.29</v>
      </c>
      <c r="JA222" s="156">
        <v>5984.91</v>
      </c>
      <c r="JB222" s="156">
        <v>187534.46</v>
      </c>
      <c r="JC222" s="156">
        <v>19038.189999999999</v>
      </c>
      <c r="JD222" s="156">
        <v>26614.97</v>
      </c>
      <c r="JE222" s="156">
        <v>68161.279999999999</v>
      </c>
      <c r="JF222" s="156">
        <v>78091.27</v>
      </c>
      <c r="JG222" s="156">
        <v>227097.99</v>
      </c>
      <c r="JH222" s="156">
        <v>121042.81</v>
      </c>
      <c r="JI222" s="156">
        <v>1616672.23</v>
      </c>
      <c r="JJ222" s="137">
        <f>IX222+IY222+IZ222+JA222+JB222+JC222+JD222+JE222+JF222+JG222+JH222+JI222</f>
        <v>2868882.1799999997</v>
      </c>
      <c r="JK222" s="156">
        <v>8325.73</v>
      </c>
      <c r="JL222" s="156">
        <v>255639.67999999999</v>
      </c>
      <c r="JM222" s="156">
        <v>20554.080000000002</v>
      </c>
      <c r="JN222" s="156">
        <v>13481.3</v>
      </c>
      <c r="JO222" s="156">
        <v>118374.63</v>
      </c>
      <c r="JP222" s="156">
        <v>15620.21</v>
      </c>
      <c r="JQ222" s="156">
        <v>57121.14</v>
      </c>
      <c r="JR222" s="156">
        <v>17437.650000000001</v>
      </c>
      <c r="JS222" s="156">
        <v>97089.07</v>
      </c>
      <c r="JT222" s="156">
        <v>14048.05</v>
      </c>
      <c r="JU222" s="156">
        <v>81713.25</v>
      </c>
      <c r="JV222" s="156">
        <v>379987.6</v>
      </c>
      <c r="JW222" s="137">
        <f>JK222+JL222+JM222+JN222+JO222+JP222+JQ222+JR222+JS222+JT222+JU222+JV222</f>
        <v>1079392.3900000001</v>
      </c>
      <c r="JX222" s="156">
        <v>255965.06</v>
      </c>
      <c r="JY222" s="156">
        <v>170880.4</v>
      </c>
      <c r="JZ222" s="156">
        <v>157671.91</v>
      </c>
      <c r="KA222" s="156">
        <v>154276.54</v>
      </c>
      <c r="KB222" s="156">
        <v>21807.48</v>
      </c>
      <c r="KC222" s="156">
        <v>2792.52</v>
      </c>
      <c r="KD222" s="156">
        <v>34657.1</v>
      </c>
      <c r="KE222" s="156">
        <v>138783.71</v>
      </c>
      <c r="KF222" s="156">
        <v>42593.2</v>
      </c>
      <c r="KG222" s="156">
        <v>548444.76</v>
      </c>
      <c r="KH222" s="156">
        <v>95538.37</v>
      </c>
      <c r="KI222" s="156">
        <v>1806427.73</v>
      </c>
      <c r="KJ222" s="137">
        <f>JX222+JY222+JZ222+KA222+KB222+KC222+KD222+KE222+KF222+KG222+KH222+KI222</f>
        <v>3429838.78</v>
      </c>
      <c r="KK222" s="156">
        <v>33869.129999999997</v>
      </c>
      <c r="KL222" s="156">
        <v>192900.45</v>
      </c>
      <c r="KM222" s="156">
        <v>37540.58</v>
      </c>
      <c r="KN222" s="156">
        <v>396870.25</v>
      </c>
      <c r="KO222" s="156">
        <v>184898.87</v>
      </c>
      <c r="KP222" s="156">
        <v>147785.10999999999</v>
      </c>
      <c r="KQ222" s="156">
        <v>152536.54999999999</v>
      </c>
      <c r="KR222" s="156">
        <v>100812.05</v>
      </c>
      <c r="KS222" s="156">
        <v>36894.42</v>
      </c>
      <c r="KT222" s="156">
        <v>284221.52</v>
      </c>
      <c r="KU222" s="156">
        <v>103145.81</v>
      </c>
      <c r="KV222" s="156">
        <v>1966178.46</v>
      </c>
      <c r="KW222" s="137">
        <f>KK222+KL222+KM222+KN222+KO222+KP222+KQ222+KR222+KS222+KT222+KU222+KV222</f>
        <v>3637653.2</v>
      </c>
      <c r="KX222" s="156">
        <v>36517.58</v>
      </c>
      <c r="KY222" s="156">
        <v>7248.85</v>
      </c>
      <c r="KZ222" s="156">
        <v>289333.98</v>
      </c>
      <c r="LA222" s="156">
        <v>20635.25</v>
      </c>
      <c r="LB222" s="156">
        <v>74585.2</v>
      </c>
      <c r="LC222" s="156">
        <v>110919.7</v>
      </c>
      <c r="LD222" s="156">
        <v>18968.45</v>
      </c>
      <c r="LE222" s="156">
        <v>463608.52</v>
      </c>
      <c r="LF222" s="156">
        <v>21953.279999999999</v>
      </c>
      <c r="LG222" s="156">
        <v>47181.8</v>
      </c>
      <c r="LH222" s="156">
        <v>21858.639999999999</v>
      </c>
      <c r="LI222" s="156">
        <v>2609488.3199999998</v>
      </c>
      <c r="LJ222" s="137">
        <f>KX222+KY222+KZ222+LA222+LB222+LC222+LD222+LE222+LF222+LG222+LH222+LI222</f>
        <v>3722299.5699999994</v>
      </c>
      <c r="LK222" s="156">
        <v>5753.8</v>
      </c>
      <c r="LL222" s="156">
        <v>151634.56</v>
      </c>
      <c r="LM222" s="156">
        <v>78068.679999999993</v>
      </c>
      <c r="LN222" s="156">
        <v>23468.77</v>
      </c>
      <c r="LO222" s="156">
        <v>33548.410000000003</v>
      </c>
      <c r="LP222" s="156">
        <v>143717.57</v>
      </c>
      <c r="LQ222" s="156">
        <v>168959.59</v>
      </c>
      <c r="LR222" s="156">
        <v>33640.49</v>
      </c>
      <c r="LS222" s="156">
        <v>23577.89</v>
      </c>
      <c r="LT222" s="156">
        <v>52528.91</v>
      </c>
      <c r="LU222" s="156">
        <v>44510.35</v>
      </c>
      <c r="LV222" s="156">
        <v>2453238.69</v>
      </c>
      <c r="LW222" s="137">
        <f>LK222+LL222+LM222+LN222+LO222+LP222+LQ222+LR222+LS222+LT222+LU222+LV222</f>
        <v>3212647.71</v>
      </c>
      <c r="LX222" s="156">
        <v>32595.45</v>
      </c>
      <c r="LY222" s="156">
        <v>81676.63</v>
      </c>
      <c r="LZ222" s="156">
        <v>0</v>
      </c>
      <c r="MA222" s="156">
        <v>0</v>
      </c>
      <c r="MB222" s="156">
        <v>0</v>
      </c>
      <c r="MC222" s="156">
        <v>0</v>
      </c>
      <c r="MD222" s="156">
        <v>0</v>
      </c>
      <c r="ME222" s="156">
        <v>0</v>
      </c>
      <c r="MF222" s="156">
        <v>0</v>
      </c>
      <c r="MG222" s="156">
        <v>0</v>
      </c>
      <c r="MH222" s="156">
        <v>0</v>
      </c>
      <c r="MI222" s="156">
        <v>0</v>
      </c>
      <c r="MJ222" s="137">
        <f>LX222+LY222+LZ222+MA222+MB222+MC222+MD222+ME222+MF222+MG222+MH222+MI222</f>
        <v>114272.08</v>
      </c>
    </row>
    <row r="223" spans="1:348" ht="20.25" x14ac:dyDescent="0.3">
      <c r="A223" s="44"/>
      <c r="B223" s="45"/>
      <c r="C223" s="244" t="s">
        <v>395</v>
      </c>
      <c r="D223" s="204" t="s">
        <v>395</v>
      </c>
      <c r="E223" s="140"/>
      <c r="F223" s="140"/>
      <c r="G223" s="140"/>
      <c r="H223" s="140"/>
      <c r="I223" s="140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  <c r="AI223" s="137"/>
      <c r="AJ223" s="137"/>
      <c r="AK223" s="156"/>
      <c r="AL223" s="137"/>
      <c r="AM223" s="137"/>
      <c r="AN223" s="137"/>
      <c r="AO223" s="137"/>
      <c r="AP223" s="137"/>
      <c r="AQ223" s="137"/>
      <c r="AR223" s="137"/>
      <c r="AS223" s="137"/>
      <c r="AT223" s="137"/>
      <c r="AU223" s="137"/>
      <c r="AV223" s="137"/>
      <c r="AW223" s="137"/>
      <c r="AX223" s="156"/>
      <c r="AY223" s="156"/>
      <c r="AZ223" s="156"/>
      <c r="BA223" s="156"/>
      <c r="BB223" s="156"/>
      <c r="BC223" s="156"/>
      <c r="BD223" s="156"/>
      <c r="BE223" s="156"/>
      <c r="BF223" s="156"/>
      <c r="BG223" s="156"/>
      <c r="BH223" s="156"/>
      <c r="BI223" s="137"/>
      <c r="BJ223" s="137"/>
      <c r="BK223" s="156"/>
      <c r="BL223" s="156"/>
      <c r="BM223" s="156"/>
      <c r="BN223" s="156"/>
      <c r="BO223" s="156"/>
      <c r="BP223" s="156"/>
      <c r="BQ223" s="156"/>
      <c r="BR223" s="156"/>
      <c r="BS223" s="156"/>
      <c r="BT223" s="156"/>
      <c r="BU223" s="156"/>
      <c r="BV223" s="156"/>
      <c r="BW223" s="137"/>
      <c r="BX223" s="156"/>
      <c r="BY223" s="156"/>
      <c r="BZ223" s="156"/>
      <c r="CA223" s="156"/>
      <c r="CB223" s="156"/>
      <c r="CC223" s="156"/>
      <c r="CD223" s="156"/>
      <c r="CE223" s="156"/>
      <c r="CF223" s="156"/>
      <c r="CG223" s="156"/>
      <c r="CH223" s="156"/>
      <c r="CI223" s="156"/>
      <c r="CJ223" s="137"/>
      <c r="CK223" s="156"/>
      <c r="CL223" s="156"/>
      <c r="CM223" s="156"/>
      <c r="CN223" s="156"/>
      <c r="CO223" s="156"/>
      <c r="CP223" s="156"/>
      <c r="CQ223" s="156"/>
      <c r="CR223" s="156"/>
      <c r="CS223" s="156"/>
      <c r="CT223" s="156"/>
      <c r="CU223" s="156"/>
      <c r="CV223" s="156"/>
      <c r="CW223" s="137"/>
      <c r="CX223" s="156"/>
      <c r="CY223" s="156"/>
      <c r="CZ223" s="156"/>
      <c r="DA223" s="156"/>
      <c r="DB223" s="156"/>
      <c r="DC223" s="156"/>
      <c r="DD223" s="156"/>
      <c r="DE223" s="156"/>
      <c r="DF223" s="156"/>
      <c r="DG223" s="156"/>
      <c r="DH223" s="156"/>
      <c r="DI223" s="156"/>
      <c r="DJ223" s="137"/>
      <c r="DK223" s="156"/>
      <c r="DL223" s="156"/>
      <c r="DM223" s="156"/>
      <c r="DN223" s="156"/>
      <c r="DO223" s="156"/>
      <c r="DP223" s="156"/>
      <c r="DQ223" s="156"/>
      <c r="DR223" s="156"/>
      <c r="DS223" s="156"/>
      <c r="DT223" s="156"/>
      <c r="DU223" s="156"/>
      <c r="DV223" s="156"/>
      <c r="DW223" s="137"/>
      <c r="DX223" s="156"/>
      <c r="DY223" s="156"/>
      <c r="DZ223" s="156"/>
      <c r="EA223" s="156"/>
      <c r="EB223" s="156"/>
      <c r="EC223" s="156"/>
      <c r="ED223" s="156"/>
      <c r="EE223" s="156"/>
      <c r="EF223" s="156"/>
      <c r="EG223" s="156"/>
      <c r="EH223" s="156"/>
      <c r="EI223" s="156"/>
      <c r="EJ223" s="137"/>
      <c r="EK223" s="156"/>
      <c r="EL223" s="156"/>
      <c r="EM223" s="156"/>
      <c r="EN223" s="156"/>
      <c r="EO223" s="156"/>
      <c r="EP223" s="156"/>
      <c r="EQ223" s="156"/>
      <c r="ER223" s="156"/>
      <c r="ES223" s="156"/>
      <c r="ET223" s="156"/>
      <c r="EU223" s="156"/>
      <c r="EV223" s="156"/>
      <c r="EW223" s="137"/>
      <c r="EX223" s="156"/>
      <c r="EY223" s="156"/>
      <c r="EZ223" s="156"/>
      <c r="FA223" s="156"/>
      <c r="FB223" s="156"/>
      <c r="FC223" s="156"/>
      <c r="FD223" s="156"/>
      <c r="FE223" s="156"/>
      <c r="FF223" s="156"/>
      <c r="FG223" s="156"/>
      <c r="FH223" s="156"/>
      <c r="FI223" s="156"/>
      <c r="FJ223" s="137"/>
      <c r="FK223" s="156"/>
      <c r="FL223" s="156"/>
      <c r="FM223" s="156"/>
      <c r="FN223" s="156"/>
      <c r="FO223" s="156"/>
      <c r="FP223" s="156"/>
      <c r="FQ223" s="156"/>
      <c r="FR223" s="156"/>
      <c r="FS223" s="156"/>
      <c r="FT223" s="156"/>
      <c r="FU223" s="156"/>
      <c r="FV223" s="156"/>
      <c r="FW223" s="137"/>
      <c r="FX223" s="156"/>
      <c r="FY223" s="156"/>
      <c r="FZ223" s="156"/>
      <c r="GA223" s="156"/>
      <c r="GB223" s="156"/>
      <c r="GC223" s="156"/>
      <c r="GD223" s="156"/>
      <c r="GE223" s="156"/>
      <c r="GF223" s="156"/>
      <c r="GG223" s="156"/>
      <c r="GH223" s="156"/>
      <c r="GI223" s="156"/>
      <c r="GJ223" s="137"/>
      <c r="GK223" s="156"/>
      <c r="GL223" s="156"/>
      <c r="GM223" s="156"/>
      <c r="GN223" s="156"/>
      <c r="GO223" s="156"/>
      <c r="GP223" s="156"/>
      <c r="GQ223" s="156"/>
      <c r="GR223" s="156"/>
      <c r="GS223" s="156"/>
      <c r="GT223" s="156"/>
      <c r="GU223" s="156"/>
      <c r="GV223" s="156"/>
      <c r="GW223" s="137"/>
      <c r="GX223" s="156"/>
      <c r="GY223" s="156"/>
      <c r="GZ223" s="156"/>
      <c r="HA223" s="156"/>
      <c r="HB223" s="156"/>
      <c r="HC223" s="156"/>
      <c r="HD223" s="156"/>
      <c r="HE223" s="156"/>
      <c r="HF223" s="156"/>
      <c r="HG223" s="156"/>
      <c r="HH223" s="156"/>
      <c r="HI223" s="156"/>
      <c r="HJ223" s="137"/>
      <c r="HK223" s="156"/>
      <c r="HL223" s="156"/>
      <c r="HM223" s="156"/>
      <c r="HN223" s="156"/>
      <c r="HO223" s="156"/>
      <c r="HP223" s="156"/>
      <c r="HQ223" s="156"/>
      <c r="HR223" s="156"/>
      <c r="HS223" s="156"/>
      <c r="HT223" s="156"/>
      <c r="HU223" s="156"/>
      <c r="HV223" s="156"/>
      <c r="HW223" s="137"/>
      <c r="HX223" s="156"/>
      <c r="HY223" s="156"/>
      <c r="HZ223" s="156"/>
      <c r="IA223" s="156"/>
      <c r="IB223" s="156"/>
      <c r="IC223" s="156"/>
      <c r="ID223" s="156"/>
      <c r="IE223" s="156"/>
      <c r="IF223" s="156"/>
      <c r="IG223" s="156"/>
      <c r="IH223" s="156"/>
      <c r="II223" s="156"/>
      <c r="IJ223" s="137"/>
      <c r="IK223" s="156"/>
      <c r="IL223" s="156"/>
      <c r="IM223" s="156"/>
      <c r="IN223" s="156"/>
      <c r="IO223" s="156"/>
      <c r="IP223" s="156"/>
      <c r="IQ223" s="156"/>
      <c r="IR223" s="156"/>
      <c r="IS223" s="156"/>
      <c r="IT223" s="156"/>
      <c r="IU223" s="156"/>
      <c r="IV223" s="156"/>
      <c r="IW223" s="137"/>
      <c r="IX223" s="156"/>
      <c r="IY223" s="156"/>
      <c r="IZ223" s="156"/>
      <c r="JA223" s="156"/>
      <c r="JB223" s="156"/>
      <c r="JC223" s="156"/>
      <c r="JD223" s="156"/>
      <c r="JE223" s="156"/>
      <c r="JF223" s="156"/>
      <c r="JG223" s="156"/>
      <c r="JH223" s="156"/>
      <c r="JI223" s="156"/>
      <c r="JJ223" s="137"/>
      <c r="JK223" s="156"/>
      <c r="JL223" s="156"/>
      <c r="JM223" s="156"/>
      <c r="JN223" s="156"/>
      <c r="JO223" s="156"/>
      <c r="JP223" s="156"/>
      <c r="JQ223" s="156"/>
      <c r="JR223" s="156"/>
      <c r="JS223" s="156"/>
      <c r="JT223" s="156"/>
      <c r="JU223" s="156"/>
      <c r="JV223" s="156"/>
      <c r="JW223" s="137"/>
      <c r="JX223" s="156"/>
      <c r="JY223" s="156"/>
      <c r="JZ223" s="156"/>
      <c r="KA223" s="156"/>
      <c r="KB223" s="156"/>
      <c r="KC223" s="156"/>
      <c r="KD223" s="156"/>
      <c r="KE223" s="156"/>
      <c r="KF223" s="156"/>
      <c r="KG223" s="156"/>
      <c r="KH223" s="156"/>
      <c r="KI223" s="156"/>
      <c r="KJ223" s="137"/>
      <c r="KK223" s="156"/>
      <c r="KL223" s="156"/>
      <c r="KM223" s="156"/>
      <c r="KN223" s="156"/>
      <c r="KO223" s="156"/>
      <c r="KP223" s="156"/>
      <c r="KQ223" s="156"/>
      <c r="KR223" s="156"/>
      <c r="KS223" s="156"/>
      <c r="KT223" s="156"/>
      <c r="KU223" s="156"/>
      <c r="KV223" s="156"/>
      <c r="KW223" s="137"/>
      <c r="KX223" s="156"/>
      <c r="KY223" s="156"/>
      <c r="KZ223" s="156"/>
      <c r="LA223" s="156"/>
      <c r="LB223" s="156"/>
      <c r="LC223" s="156"/>
      <c r="LD223" s="156"/>
      <c r="LE223" s="156"/>
      <c r="LF223" s="156"/>
      <c r="LG223" s="156"/>
      <c r="LH223" s="156"/>
      <c r="LI223" s="156"/>
      <c r="LJ223" s="137"/>
      <c r="LK223" s="156"/>
      <c r="LL223" s="156"/>
      <c r="LM223" s="156"/>
      <c r="LN223" s="156"/>
      <c r="LO223" s="156"/>
      <c r="LP223" s="156"/>
      <c r="LQ223" s="156"/>
      <c r="LR223" s="156"/>
      <c r="LS223" s="156"/>
      <c r="LT223" s="156"/>
      <c r="LU223" s="156"/>
      <c r="LV223" s="156"/>
      <c r="LW223" s="137"/>
      <c r="LX223" s="156"/>
      <c r="LY223" s="156"/>
      <c r="LZ223" s="156"/>
      <c r="MA223" s="156"/>
      <c r="MB223" s="156"/>
      <c r="MC223" s="156"/>
      <c r="MD223" s="156"/>
      <c r="ME223" s="156"/>
      <c r="MF223" s="156"/>
      <c r="MG223" s="156"/>
      <c r="MH223" s="156"/>
      <c r="MI223" s="156"/>
      <c r="MJ223" s="137"/>
    </row>
    <row r="224" spans="1:348" ht="20.25" x14ac:dyDescent="0.3">
      <c r="A224" s="44">
        <v>43</v>
      </c>
      <c r="B224" s="45"/>
      <c r="C224" s="244" t="s">
        <v>153</v>
      </c>
      <c r="D224" s="204" t="s">
        <v>221</v>
      </c>
      <c r="E224" s="140">
        <v>0</v>
      </c>
      <c r="F224" s="140">
        <v>0</v>
      </c>
      <c r="G224" s="140">
        <v>0</v>
      </c>
      <c r="H224" s="140">
        <v>0</v>
      </c>
      <c r="I224" s="140">
        <v>0</v>
      </c>
      <c r="J224" s="137">
        <v>0</v>
      </c>
      <c r="K224" s="137">
        <v>0</v>
      </c>
      <c r="L224" s="137">
        <v>0</v>
      </c>
      <c r="M224" s="137">
        <v>0</v>
      </c>
      <c r="N224" s="137">
        <v>0</v>
      </c>
      <c r="O224" s="137">
        <v>0</v>
      </c>
      <c r="P224" s="137">
        <v>0</v>
      </c>
      <c r="Q224" s="137">
        <v>0</v>
      </c>
      <c r="R224" s="137">
        <v>0</v>
      </c>
      <c r="S224" s="137">
        <v>0</v>
      </c>
      <c r="T224" s="137">
        <v>0</v>
      </c>
      <c r="U224" s="137">
        <v>0</v>
      </c>
      <c r="V224" s="137">
        <v>0</v>
      </c>
      <c r="W224" s="137">
        <f>K224+L224+M224+N224+O224+P224+Q224+R224+S224+T224+U224+V224</f>
        <v>0</v>
      </c>
      <c r="X224" s="137">
        <v>0</v>
      </c>
      <c r="Y224" s="137">
        <v>0</v>
      </c>
      <c r="Z224" s="137">
        <v>0</v>
      </c>
      <c r="AA224" s="137">
        <v>0</v>
      </c>
      <c r="AB224" s="137">
        <v>0</v>
      </c>
      <c r="AC224" s="137">
        <v>0</v>
      </c>
      <c r="AD224" s="137">
        <v>0</v>
      </c>
      <c r="AE224" s="137">
        <v>0</v>
      </c>
      <c r="AF224" s="137">
        <v>0</v>
      </c>
      <c r="AG224" s="137">
        <v>0</v>
      </c>
      <c r="AH224" s="137">
        <v>0</v>
      </c>
      <c r="AI224" s="137">
        <v>0</v>
      </c>
      <c r="AJ224" s="137">
        <f>X224+Y224+Z224+AA224+AB224+AC224+AD224+AE224+AF224+AG224+AH224+AI224</f>
        <v>0</v>
      </c>
      <c r="AK224" s="137">
        <v>0</v>
      </c>
      <c r="AL224" s="137">
        <v>0</v>
      </c>
      <c r="AM224" s="137">
        <v>0</v>
      </c>
      <c r="AN224" s="137">
        <v>0</v>
      </c>
      <c r="AO224" s="137">
        <v>0</v>
      </c>
      <c r="AP224" s="137">
        <v>0</v>
      </c>
      <c r="AQ224" s="137">
        <v>0</v>
      </c>
      <c r="AR224" s="137">
        <v>0</v>
      </c>
      <c r="AS224" s="137">
        <v>0</v>
      </c>
      <c r="AT224" s="137">
        <v>0</v>
      </c>
      <c r="AU224" s="137">
        <v>0</v>
      </c>
      <c r="AV224" s="137">
        <v>0</v>
      </c>
      <c r="AW224" s="137">
        <f>AK224+AL224+AM224+AN224+AO224+AP224+AQ224+AR224+AS224+AT224+AU224+AV224</f>
        <v>0</v>
      </c>
      <c r="AX224" s="156">
        <v>0</v>
      </c>
      <c r="AY224" s="156">
        <v>0</v>
      </c>
      <c r="AZ224" s="156">
        <v>0</v>
      </c>
      <c r="BA224" s="156">
        <v>0</v>
      </c>
      <c r="BB224" s="156">
        <v>0</v>
      </c>
      <c r="BC224" s="156">
        <v>0</v>
      </c>
      <c r="BD224" s="156">
        <v>0</v>
      </c>
      <c r="BE224" s="156">
        <v>0</v>
      </c>
      <c r="BF224" s="156">
        <v>0</v>
      </c>
      <c r="BG224" s="156">
        <v>0</v>
      </c>
      <c r="BH224" s="156">
        <v>0</v>
      </c>
      <c r="BI224" s="137">
        <v>0</v>
      </c>
      <c r="BJ224" s="137">
        <f>AX224+AY224+AZ224+BA224+BB224+BC224+BD224+BE224+BF224+BG224+BH224+BI224</f>
        <v>0</v>
      </c>
      <c r="BK224" s="156">
        <v>0</v>
      </c>
      <c r="BL224" s="156">
        <v>0</v>
      </c>
      <c r="BM224" s="156">
        <v>0</v>
      </c>
      <c r="BN224" s="156">
        <v>0</v>
      </c>
      <c r="BO224" s="156">
        <v>0</v>
      </c>
      <c r="BP224" s="156">
        <v>0</v>
      </c>
      <c r="BQ224" s="156">
        <v>0</v>
      </c>
      <c r="BR224" s="156">
        <v>0</v>
      </c>
      <c r="BS224" s="156">
        <v>0</v>
      </c>
      <c r="BT224" s="156">
        <v>0</v>
      </c>
      <c r="BU224" s="156">
        <v>0</v>
      </c>
      <c r="BV224" s="156">
        <v>0</v>
      </c>
      <c r="BW224" s="137">
        <f>BK224+BL224+BM224+BN224+BO224+BP224+BQ224+BR224+BS224+BT224+BU224+BV224</f>
        <v>0</v>
      </c>
      <c r="BX224" s="156">
        <v>0</v>
      </c>
      <c r="BY224" s="156">
        <v>0</v>
      </c>
      <c r="BZ224" s="156">
        <v>0</v>
      </c>
      <c r="CA224" s="156">
        <v>0</v>
      </c>
      <c r="CB224" s="156">
        <v>0</v>
      </c>
      <c r="CC224" s="156">
        <v>0</v>
      </c>
      <c r="CD224" s="156">
        <v>0</v>
      </c>
      <c r="CE224" s="156">
        <v>0</v>
      </c>
      <c r="CF224" s="156">
        <v>0</v>
      </c>
      <c r="CG224" s="156">
        <v>0</v>
      </c>
      <c r="CH224" s="156">
        <v>0</v>
      </c>
      <c r="CI224" s="156">
        <v>0</v>
      </c>
      <c r="CJ224" s="137">
        <f>BX224+BY224+BZ224+CA224+CB224+CC224+CD224+CE224+CF224+CG224+CH224+CI224</f>
        <v>0</v>
      </c>
      <c r="CK224" s="156">
        <v>0</v>
      </c>
      <c r="CL224" s="156">
        <v>0</v>
      </c>
      <c r="CM224" s="156">
        <v>0</v>
      </c>
      <c r="CN224" s="156">
        <v>0</v>
      </c>
      <c r="CO224" s="156">
        <v>0</v>
      </c>
      <c r="CP224" s="156">
        <v>0</v>
      </c>
      <c r="CQ224" s="156">
        <v>0</v>
      </c>
      <c r="CR224" s="156">
        <v>0</v>
      </c>
      <c r="CS224" s="156">
        <v>0</v>
      </c>
      <c r="CT224" s="156">
        <v>0</v>
      </c>
      <c r="CU224" s="156">
        <v>0</v>
      </c>
      <c r="CV224" s="156">
        <v>0</v>
      </c>
      <c r="CW224" s="137">
        <f>CK224+CL224+CM224+CN224+CO224+CP224+CQ224+CR224+CS224+CT224+CU224+CV224</f>
        <v>0</v>
      </c>
      <c r="CX224" s="156">
        <v>0</v>
      </c>
      <c r="CY224" s="156">
        <v>0</v>
      </c>
      <c r="CZ224" s="156">
        <v>0</v>
      </c>
      <c r="DA224" s="156">
        <v>0</v>
      </c>
      <c r="DB224" s="156">
        <v>0</v>
      </c>
      <c r="DC224" s="156">
        <v>0</v>
      </c>
      <c r="DD224" s="156">
        <v>0</v>
      </c>
      <c r="DE224" s="156">
        <v>0</v>
      </c>
      <c r="DF224" s="156">
        <v>0</v>
      </c>
      <c r="DG224" s="156">
        <v>0</v>
      </c>
      <c r="DH224" s="156">
        <v>0</v>
      </c>
      <c r="DI224" s="156">
        <v>0</v>
      </c>
      <c r="DJ224" s="137">
        <f>CX224+CY224+CZ224+DA224+DB224+DC224+DD224+DE224+DF224+DG224+DH224+DI224</f>
        <v>0</v>
      </c>
      <c r="DK224" s="156">
        <v>0</v>
      </c>
      <c r="DL224" s="156">
        <v>0</v>
      </c>
      <c r="DM224" s="156">
        <v>0</v>
      </c>
      <c r="DN224" s="156">
        <v>0</v>
      </c>
      <c r="DO224" s="156">
        <v>0</v>
      </c>
      <c r="DP224" s="156">
        <v>0</v>
      </c>
      <c r="DQ224" s="156">
        <v>0</v>
      </c>
      <c r="DR224" s="156">
        <v>0</v>
      </c>
      <c r="DS224" s="156">
        <v>0</v>
      </c>
      <c r="DT224" s="156">
        <v>0</v>
      </c>
      <c r="DU224" s="156">
        <v>0</v>
      </c>
      <c r="DV224" s="156">
        <v>0</v>
      </c>
      <c r="DW224" s="137">
        <f>DK224+DL224+DM224+DN224+DO224+DP224+DQ224+DR224+DS224+DT224+DU224+DV224</f>
        <v>0</v>
      </c>
      <c r="DX224" s="156">
        <v>0</v>
      </c>
      <c r="DY224" s="156">
        <v>0</v>
      </c>
      <c r="DZ224" s="156">
        <v>0</v>
      </c>
      <c r="EA224" s="156">
        <v>0</v>
      </c>
      <c r="EB224" s="156">
        <v>0</v>
      </c>
      <c r="EC224" s="156">
        <v>0</v>
      </c>
      <c r="ED224" s="156">
        <v>0</v>
      </c>
      <c r="EE224" s="156">
        <v>0</v>
      </c>
      <c r="EF224" s="156">
        <v>0</v>
      </c>
      <c r="EG224" s="156">
        <v>0</v>
      </c>
      <c r="EH224" s="156">
        <v>0</v>
      </c>
      <c r="EI224" s="156">
        <v>0</v>
      </c>
      <c r="EJ224" s="137">
        <f>DX224+DY224+DZ224+EA224+EB224+EC224+ED224+EE224+EF224+EG224+EH224+EI224</f>
        <v>0</v>
      </c>
      <c r="EK224" s="156">
        <v>0</v>
      </c>
      <c r="EL224" s="156">
        <v>0</v>
      </c>
      <c r="EM224" s="156">
        <v>0</v>
      </c>
      <c r="EN224" s="156">
        <v>0</v>
      </c>
      <c r="EO224" s="156">
        <v>0</v>
      </c>
      <c r="EP224" s="156">
        <v>0</v>
      </c>
      <c r="EQ224" s="156">
        <v>0</v>
      </c>
      <c r="ER224" s="156">
        <v>0</v>
      </c>
      <c r="ES224" s="156">
        <v>0</v>
      </c>
      <c r="ET224" s="156">
        <v>0</v>
      </c>
      <c r="EU224" s="156">
        <v>0</v>
      </c>
      <c r="EV224" s="156">
        <v>0</v>
      </c>
      <c r="EW224" s="137">
        <f>EK224+EL224+EM224+EN224+EO224+EP224+EQ224+ER224+ES224+ET224+EU224+EV224</f>
        <v>0</v>
      </c>
      <c r="EX224" s="156">
        <v>0</v>
      </c>
      <c r="EY224" s="156">
        <v>0</v>
      </c>
      <c r="EZ224" s="156">
        <v>0</v>
      </c>
      <c r="FA224" s="156">
        <v>0</v>
      </c>
      <c r="FB224" s="156">
        <v>0</v>
      </c>
      <c r="FC224" s="156">
        <v>0</v>
      </c>
      <c r="FD224" s="156">
        <v>0</v>
      </c>
      <c r="FE224" s="156">
        <v>0</v>
      </c>
      <c r="FF224" s="156">
        <v>0</v>
      </c>
      <c r="FG224" s="156">
        <v>0</v>
      </c>
      <c r="FH224" s="156">
        <v>0</v>
      </c>
      <c r="FI224" s="156">
        <v>0</v>
      </c>
      <c r="FJ224" s="137">
        <f>EX224+EY224+EZ224+FA224+FB224+FC224+FD224+FE224+FF224+FG224+FH224+FI224</f>
        <v>0</v>
      </c>
      <c r="FK224" s="156">
        <v>0</v>
      </c>
      <c r="FL224" s="156">
        <v>0</v>
      </c>
      <c r="FM224" s="156">
        <v>0</v>
      </c>
      <c r="FN224" s="156">
        <v>0</v>
      </c>
      <c r="FO224" s="156">
        <v>0</v>
      </c>
      <c r="FP224" s="156">
        <v>0</v>
      </c>
      <c r="FQ224" s="156">
        <v>0</v>
      </c>
      <c r="FR224" s="156">
        <v>0</v>
      </c>
      <c r="FS224" s="156">
        <v>0</v>
      </c>
      <c r="FT224" s="156">
        <v>0</v>
      </c>
      <c r="FU224" s="156">
        <v>0</v>
      </c>
      <c r="FV224" s="156">
        <v>0</v>
      </c>
      <c r="FW224" s="137">
        <f>FK224+FL224+FM224+FN224+FO224+FP224+FQ224+FR224+FS224+FT224+FU224+FV224</f>
        <v>0</v>
      </c>
      <c r="FX224" s="156">
        <v>0</v>
      </c>
      <c r="FY224" s="156">
        <v>0</v>
      </c>
      <c r="FZ224" s="156">
        <v>0</v>
      </c>
      <c r="GA224" s="156">
        <v>0</v>
      </c>
      <c r="GB224" s="156">
        <v>0</v>
      </c>
      <c r="GC224" s="156">
        <v>0</v>
      </c>
      <c r="GD224" s="156">
        <v>0</v>
      </c>
      <c r="GE224" s="156">
        <v>0</v>
      </c>
      <c r="GF224" s="156">
        <v>0</v>
      </c>
      <c r="GG224" s="156">
        <v>0</v>
      </c>
      <c r="GH224" s="156">
        <v>0</v>
      </c>
      <c r="GI224" s="156">
        <v>0</v>
      </c>
      <c r="GJ224" s="137">
        <f>FY224+FZ224+GA224+GB224+GC224+GD224+GE224+GF224+GH224+GG224+GI224+FX224</f>
        <v>0</v>
      </c>
      <c r="GK224" s="156">
        <v>0</v>
      </c>
      <c r="GL224" s="156">
        <v>0</v>
      </c>
      <c r="GM224" s="156">
        <v>0</v>
      </c>
      <c r="GN224" s="156">
        <v>0</v>
      </c>
      <c r="GO224" s="156">
        <v>0</v>
      </c>
      <c r="GP224" s="156">
        <v>0</v>
      </c>
      <c r="GQ224" s="156">
        <v>0</v>
      </c>
      <c r="GR224" s="156">
        <v>0</v>
      </c>
      <c r="GS224" s="156">
        <v>0</v>
      </c>
      <c r="GT224" s="156">
        <v>0</v>
      </c>
      <c r="GU224" s="156">
        <v>0</v>
      </c>
      <c r="GV224" s="156">
        <v>0</v>
      </c>
      <c r="GW224" s="137">
        <f>GK224+GL224+GM224+GN224+GO224+GP224+GQ224+GR224+GS224+GT224+GU224+GV224</f>
        <v>0</v>
      </c>
      <c r="GX224" s="156">
        <v>0</v>
      </c>
      <c r="GY224" s="156">
        <v>0</v>
      </c>
      <c r="GZ224" s="156">
        <v>0</v>
      </c>
      <c r="HA224" s="156">
        <v>0</v>
      </c>
      <c r="HB224" s="156">
        <v>0</v>
      </c>
      <c r="HC224" s="156">
        <v>0</v>
      </c>
      <c r="HD224" s="156">
        <v>0</v>
      </c>
      <c r="HE224" s="156">
        <v>0</v>
      </c>
      <c r="HF224" s="156">
        <v>0</v>
      </c>
      <c r="HG224" s="156">
        <v>0</v>
      </c>
      <c r="HH224" s="156">
        <v>0</v>
      </c>
      <c r="HI224" s="156">
        <v>0</v>
      </c>
      <c r="HJ224" s="137">
        <f>GX224+GY224+GZ224+HA224+HB224+HC224+HD224+HE224+HF224+HG224+HH224+HI224</f>
        <v>0</v>
      </c>
      <c r="HK224" s="156">
        <v>0</v>
      </c>
      <c r="HL224" s="156">
        <v>0</v>
      </c>
      <c r="HM224" s="156">
        <v>0</v>
      </c>
      <c r="HN224" s="156">
        <v>0</v>
      </c>
      <c r="HO224" s="156">
        <v>0</v>
      </c>
      <c r="HP224" s="156">
        <v>0</v>
      </c>
      <c r="HQ224" s="156">
        <v>0</v>
      </c>
      <c r="HR224" s="156">
        <v>0</v>
      </c>
      <c r="HS224" s="156">
        <v>0</v>
      </c>
      <c r="HT224" s="156">
        <v>0</v>
      </c>
      <c r="HU224" s="156">
        <v>0</v>
      </c>
      <c r="HV224" s="156">
        <v>0</v>
      </c>
      <c r="HW224" s="137">
        <f>HK224+HL224+HM224+HN224+HO224+HP224+HQ224+HR224+HS224+HT224+HU224+HV224</f>
        <v>0</v>
      </c>
      <c r="HX224" s="156">
        <v>0</v>
      </c>
      <c r="HY224" s="156">
        <v>0</v>
      </c>
      <c r="HZ224" s="156">
        <v>0</v>
      </c>
      <c r="IA224" s="156">
        <v>0</v>
      </c>
      <c r="IB224" s="156">
        <v>0</v>
      </c>
      <c r="IC224" s="156">
        <v>0</v>
      </c>
      <c r="ID224" s="156">
        <v>0</v>
      </c>
      <c r="IE224" s="156">
        <v>0</v>
      </c>
      <c r="IF224" s="156">
        <v>0</v>
      </c>
      <c r="IG224" s="156">
        <v>0</v>
      </c>
      <c r="IH224" s="156">
        <v>0</v>
      </c>
      <c r="II224" s="156">
        <v>0</v>
      </c>
      <c r="IJ224" s="137">
        <f>HX224+HY224+HZ224+IA224+IB224+IC224+ID224+IE224+IF224+IG224+IH224+II224</f>
        <v>0</v>
      </c>
      <c r="IK224" s="156">
        <v>0</v>
      </c>
      <c r="IL224" s="156">
        <v>0</v>
      </c>
      <c r="IM224" s="156">
        <v>0</v>
      </c>
      <c r="IN224" s="156">
        <v>0</v>
      </c>
      <c r="IO224" s="156">
        <v>0</v>
      </c>
      <c r="IP224" s="156">
        <v>0</v>
      </c>
      <c r="IQ224" s="156">
        <v>0</v>
      </c>
      <c r="IR224" s="156">
        <v>0</v>
      </c>
      <c r="IS224" s="156">
        <v>0</v>
      </c>
      <c r="IT224" s="156">
        <v>0</v>
      </c>
      <c r="IU224" s="156">
        <v>0</v>
      </c>
      <c r="IV224" s="156">
        <v>0</v>
      </c>
      <c r="IW224" s="137">
        <f>IK224+IL224+IM224+IN224+IO224+IP224+IQ224+IR224+IS224+IT224+IU224+IV224</f>
        <v>0</v>
      </c>
      <c r="IX224" s="156">
        <v>0</v>
      </c>
      <c r="IY224" s="156">
        <v>0</v>
      </c>
      <c r="IZ224" s="156">
        <v>0</v>
      </c>
      <c r="JA224" s="156">
        <v>0</v>
      </c>
      <c r="JB224" s="156">
        <v>0</v>
      </c>
      <c r="JC224" s="156">
        <v>0</v>
      </c>
      <c r="JD224" s="156">
        <v>0</v>
      </c>
      <c r="JE224" s="156">
        <v>0</v>
      </c>
      <c r="JF224" s="156">
        <v>0</v>
      </c>
      <c r="JG224" s="156">
        <v>0</v>
      </c>
      <c r="JH224" s="156">
        <v>0</v>
      </c>
      <c r="JI224" s="156">
        <v>0</v>
      </c>
      <c r="JJ224" s="137">
        <f>IX224+IY224+IZ224+JA224+JB224+JC224+JD224+JE224+JF224+JG224+JH224+JI224</f>
        <v>0</v>
      </c>
      <c r="JK224" s="156">
        <v>0</v>
      </c>
      <c r="JL224" s="156">
        <v>0</v>
      </c>
      <c r="JM224" s="156">
        <v>0</v>
      </c>
      <c r="JN224" s="156">
        <v>0</v>
      </c>
      <c r="JO224" s="156">
        <v>0</v>
      </c>
      <c r="JP224" s="156">
        <v>0</v>
      </c>
      <c r="JQ224" s="156">
        <v>0</v>
      </c>
      <c r="JR224" s="156">
        <v>0</v>
      </c>
      <c r="JS224" s="156">
        <v>0</v>
      </c>
      <c r="JT224" s="156">
        <v>0</v>
      </c>
      <c r="JU224" s="156">
        <v>0</v>
      </c>
      <c r="JV224" s="156">
        <v>0</v>
      </c>
      <c r="JW224" s="137">
        <f>JK224+JL224+JM224+JN224+JO224+JP224+JQ224+JR224+JS224+JT224+JU224+JV224</f>
        <v>0</v>
      </c>
      <c r="JX224" s="156">
        <v>0</v>
      </c>
      <c r="JY224" s="156">
        <v>0</v>
      </c>
      <c r="JZ224" s="156">
        <v>0</v>
      </c>
      <c r="KA224" s="156">
        <v>0</v>
      </c>
      <c r="KB224" s="156">
        <v>0</v>
      </c>
      <c r="KC224" s="156">
        <v>0</v>
      </c>
      <c r="KD224" s="156">
        <v>0</v>
      </c>
      <c r="KE224" s="156">
        <v>0</v>
      </c>
      <c r="KF224" s="156">
        <v>0</v>
      </c>
      <c r="KG224" s="156">
        <v>0</v>
      </c>
      <c r="KH224" s="156">
        <v>0</v>
      </c>
      <c r="KI224" s="156">
        <v>0</v>
      </c>
      <c r="KJ224" s="137">
        <f>JX224+JY224+JZ224+KA224+KB224+KC224+KD224+KE224+KF224+KG224+KH224+KI224</f>
        <v>0</v>
      </c>
      <c r="KK224" s="156">
        <v>0</v>
      </c>
      <c r="KL224" s="156">
        <v>0</v>
      </c>
      <c r="KM224" s="156">
        <v>0</v>
      </c>
      <c r="KN224" s="156">
        <v>0</v>
      </c>
      <c r="KO224" s="156">
        <v>0</v>
      </c>
      <c r="KP224" s="156">
        <v>0</v>
      </c>
      <c r="KQ224" s="156">
        <v>0</v>
      </c>
      <c r="KR224" s="156">
        <v>0</v>
      </c>
      <c r="KS224" s="156">
        <v>0</v>
      </c>
      <c r="KT224" s="156">
        <v>0</v>
      </c>
      <c r="KU224" s="156">
        <v>0</v>
      </c>
      <c r="KV224" s="156">
        <v>0</v>
      </c>
      <c r="KW224" s="137">
        <f>KK224+KL224+KM224+KN224+KO224+KP224+KQ224+KR224+KS224+KT224+KU224+KV224</f>
        <v>0</v>
      </c>
      <c r="KX224" s="156">
        <v>0</v>
      </c>
      <c r="KY224" s="156">
        <v>0</v>
      </c>
      <c r="KZ224" s="156">
        <v>0</v>
      </c>
      <c r="LA224" s="156">
        <v>0</v>
      </c>
      <c r="LB224" s="156">
        <v>0</v>
      </c>
      <c r="LC224" s="156">
        <v>0</v>
      </c>
      <c r="LD224" s="156">
        <v>0</v>
      </c>
      <c r="LE224" s="156">
        <v>0</v>
      </c>
      <c r="LF224" s="156">
        <v>0</v>
      </c>
      <c r="LG224" s="156">
        <v>0</v>
      </c>
      <c r="LH224" s="156">
        <v>0</v>
      </c>
      <c r="LI224" s="156">
        <v>0</v>
      </c>
      <c r="LJ224" s="137">
        <f>KX224+KY224+KZ224+LA224+LB224+LC224+LD224+LE224+LF224+LG224+LH224+LI224</f>
        <v>0</v>
      </c>
      <c r="LK224" s="156">
        <v>0</v>
      </c>
      <c r="LL224" s="156">
        <v>0</v>
      </c>
      <c r="LM224" s="156">
        <v>0</v>
      </c>
      <c r="LN224" s="156">
        <v>0</v>
      </c>
      <c r="LO224" s="156">
        <v>0</v>
      </c>
      <c r="LP224" s="156">
        <v>0</v>
      </c>
      <c r="LQ224" s="156">
        <v>0</v>
      </c>
      <c r="LR224" s="156">
        <v>0</v>
      </c>
      <c r="LS224" s="156">
        <v>0</v>
      </c>
      <c r="LT224" s="156">
        <v>0</v>
      </c>
      <c r="LU224" s="156">
        <v>0</v>
      </c>
      <c r="LV224" s="156">
        <v>0</v>
      </c>
      <c r="LW224" s="137">
        <f>LK224+LL224+LM224+LN224+LO224+LP224+LQ224+LR224+LS224+LT224+LU224+LV224</f>
        <v>0</v>
      </c>
      <c r="LX224" s="156">
        <v>0</v>
      </c>
      <c r="LY224" s="156">
        <v>0</v>
      </c>
      <c r="LZ224" s="156">
        <v>0</v>
      </c>
      <c r="MA224" s="156">
        <v>0</v>
      </c>
      <c r="MB224" s="156">
        <v>0</v>
      </c>
      <c r="MC224" s="156">
        <v>0</v>
      </c>
      <c r="MD224" s="156">
        <v>0</v>
      </c>
      <c r="ME224" s="156">
        <v>0</v>
      </c>
      <c r="MF224" s="156">
        <v>0</v>
      </c>
      <c r="MG224" s="156">
        <v>0</v>
      </c>
      <c r="MH224" s="156">
        <v>0</v>
      </c>
      <c r="MI224" s="156">
        <v>0</v>
      </c>
      <c r="MJ224" s="137">
        <f>LX224+LY224+LZ224+MA224+MB224+MC224+MD224+ME224+MF224+MG224+MH224+MI224</f>
        <v>0</v>
      </c>
    </row>
    <row r="225" spans="1:348" ht="15.75" thickBot="1" x14ac:dyDescent="0.25">
      <c r="A225" s="60"/>
      <c r="B225" s="61"/>
      <c r="C225" s="254"/>
      <c r="D225" s="214"/>
      <c r="E225" s="157"/>
      <c r="F225" s="157"/>
      <c r="G225" s="157"/>
      <c r="H225" s="157"/>
      <c r="I225" s="157"/>
      <c r="J225" s="159"/>
      <c r="K225" s="159"/>
      <c r="L225" s="159"/>
      <c r="M225" s="159"/>
      <c r="N225" s="159"/>
      <c r="O225" s="159"/>
      <c r="P225" s="159"/>
      <c r="Q225" s="159"/>
      <c r="R225" s="159"/>
      <c r="S225" s="159"/>
      <c r="T225" s="159"/>
      <c r="U225" s="159"/>
      <c r="V225" s="159"/>
      <c r="W225" s="159"/>
      <c r="X225" s="159"/>
      <c r="Y225" s="159"/>
      <c r="Z225" s="159"/>
      <c r="AA225" s="159"/>
      <c r="AB225" s="159"/>
      <c r="AC225" s="159"/>
      <c r="AD225" s="159"/>
      <c r="AE225" s="159"/>
      <c r="AF225" s="159"/>
      <c r="AG225" s="159"/>
      <c r="AH225" s="159"/>
      <c r="AI225" s="159"/>
      <c r="AJ225" s="159"/>
      <c r="AK225" s="159"/>
      <c r="AL225" s="159"/>
      <c r="AM225" s="159"/>
      <c r="AN225" s="159"/>
      <c r="AO225" s="159"/>
      <c r="AP225" s="159"/>
      <c r="AQ225" s="159"/>
      <c r="AR225" s="159"/>
      <c r="AS225" s="159"/>
      <c r="AT225" s="159"/>
      <c r="AU225" s="159"/>
      <c r="AV225" s="159"/>
      <c r="AW225" s="159"/>
      <c r="AX225" s="159"/>
      <c r="AY225" s="159"/>
      <c r="AZ225" s="159"/>
      <c r="BA225" s="159"/>
      <c r="BB225" s="159"/>
      <c r="BC225" s="159"/>
      <c r="BD225" s="159"/>
      <c r="BE225" s="159"/>
      <c r="BF225" s="159"/>
      <c r="BG225" s="159"/>
      <c r="BH225" s="159"/>
      <c r="BI225" s="159"/>
      <c r="BJ225" s="159"/>
      <c r="BK225" s="159"/>
      <c r="BL225" s="159"/>
      <c r="BM225" s="159"/>
      <c r="BN225" s="159"/>
      <c r="BO225" s="159"/>
      <c r="BP225" s="159"/>
      <c r="BQ225" s="159"/>
      <c r="BR225" s="159"/>
      <c r="BS225" s="159"/>
      <c r="BT225" s="159"/>
      <c r="BU225" s="159"/>
      <c r="BV225" s="159"/>
      <c r="BW225" s="159"/>
      <c r="BX225" s="159"/>
      <c r="BY225" s="159"/>
      <c r="BZ225" s="159"/>
      <c r="CA225" s="159"/>
      <c r="CB225" s="159"/>
      <c r="CC225" s="159"/>
      <c r="CD225" s="159"/>
      <c r="CE225" s="159"/>
      <c r="CF225" s="159"/>
      <c r="CG225" s="159"/>
      <c r="CH225" s="159"/>
      <c r="CI225" s="159"/>
      <c r="CJ225" s="159"/>
      <c r="CK225" s="159"/>
      <c r="CL225" s="159"/>
      <c r="CM225" s="159"/>
      <c r="CN225" s="159"/>
      <c r="CO225" s="159"/>
      <c r="CP225" s="159"/>
      <c r="CQ225" s="159"/>
      <c r="CR225" s="159"/>
      <c r="CS225" s="159"/>
      <c r="CT225" s="159"/>
      <c r="CU225" s="159"/>
      <c r="CV225" s="159"/>
      <c r="CW225" s="159"/>
      <c r="CX225" s="159"/>
      <c r="CY225" s="159"/>
      <c r="CZ225" s="159"/>
      <c r="DA225" s="159"/>
      <c r="DB225" s="159"/>
      <c r="DC225" s="159"/>
      <c r="DD225" s="159"/>
      <c r="DE225" s="159"/>
      <c r="DF225" s="159"/>
      <c r="DG225" s="159"/>
      <c r="DH225" s="159"/>
      <c r="DI225" s="159"/>
      <c r="DJ225" s="159"/>
      <c r="DK225" s="159"/>
      <c r="DL225" s="159"/>
      <c r="DM225" s="159"/>
      <c r="DN225" s="159"/>
      <c r="DO225" s="159"/>
      <c r="DP225" s="159"/>
      <c r="DQ225" s="159"/>
      <c r="DR225" s="159"/>
      <c r="DS225" s="159"/>
      <c r="DT225" s="159"/>
      <c r="DU225" s="159"/>
      <c r="DV225" s="159"/>
      <c r="DW225" s="159"/>
      <c r="DX225" s="159"/>
      <c r="DY225" s="159"/>
      <c r="DZ225" s="159"/>
      <c r="EA225" s="159"/>
      <c r="EB225" s="159"/>
      <c r="EC225" s="159"/>
      <c r="ED225" s="159"/>
      <c r="EE225" s="159"/>
      <c r="EF225" s="159"/>
      <c r="EG225" s="159"/>
      <c r="EH225" s="159"/>
      <c r="EI225" s="159"/>
      <c r="EJ225" s="159"/>
      <c r="EK225" s="159"/>
      <c r="EL225" s="159"/>
      <c r="EM225" s="159"/>
      <c r="EN225" s="159"/>
      <c r="EO225" s="159"/>
      <c r="EP225" s="159"/>
      <c r="EQ225" s="159"/>
      <c r="ER225" s="159"/>
      <c r="ES225" s="159"/>
      <c r="ET225" s="159"/>
      <c r="EU225" s="159"/>
      <c r="EV225" s="159"/>
      <c r="EW225" s="159"/>
      <c r="EX225" s="159"/>
      <c r="EY225" s="159"/>
      <c r="EZ225" s="159"/>
      <c r="FA225" s="159"/>
      <c r="FB225" s="159"/>
      <c r="FC225" s="159"/>
      <c r="FD225" s="159"/>
      <c r="FE225" s="159"/>
      <c r="FF225" s="159"/>
      <c r="FG225" s="159"/>
      <c r="FH225" s="159"/>
      <c r="FI225" s="159"/>
      <c r="FJ225" s="159"/>
      <c r="FK225" s="159"/>
      <c r="FL225" s="159"/>
      <c r="FM225" s="159"/>
      <c r="FN225" s="159"/>
      <c r="FO225" s="159"/>
      <c r="FP225" s="159"/>
      <c r="FQ225" s="159"/>
      <c r="FR225" s="159"/>
      <c r="FS225" s="159"/>
      <c r="FT225" s="159"/>
      <c r="FU225" s="159"/>
      <c r="FV225" s="159"/>
      <c r="FW225" s="159"/>
      <c r="FX225" s="159"/>
      <c r="FY225" s="159"/>
      <c r="FZ225" s="159"/>
      <c r="GA225" s="159"/>
      <c r="GB225" s="159"/>
      <c r="GC225" s="159"/>
      <c r="GD225" s="159"/>
      <c r="GE225" s="159"/>
      <c r="GF225" s="159"/>
      <c r="GG225" s="159"/>
      <c r="GH225" s="159"/>
      <c r="GI225" s="159"/>
      <c r="GJ225" s="159"/>
      <c r="GK225" s="159"/>
      <c r="GL225" s="159"/>
      <c r="GM225" s="159"/>
      <c r="GN225" s="159"/>
      <c r="GO225" s="159"/>
      <c r="GP225" s="159"/>
      <c r="GQ225" s="159"/>
      <c r="GR225" s="159"/>
      <c r="GS225" s="159"/>
      <c r="GT225" s="159"/>
      <c r="GU225" s="159"/>
      <c r="GV225" s="159"/>
      <c r="GW225" s="159"/>
      <c r="GX225" s="159"/>
      <c r="GY225" s="159"/>
      <c r="GZ225" s="159"/>
      <c r="HA225" s="159"/>
      <c r="HB225" s="159"/>
      <c r="HC225" s="159"/>
      <c r="HD225" s="159"/>
      <c r="HE225" s="159"/>
      <c r="HF225" s="159"/>
      <c r="HG225" s="159"/>
      <c r="HH225" s="159"/>
      <c r="HI225" s="159"/>
      <c r="HJ225" s="159"/>
      <c r="HK225" s="159"/>
      <c r="HL225" s="159"/>
      <c r="HM225" s="159"/>
      <c r="HN225" s="159"/>
      <c r="HO225" s="159"/>
      <c r="HP225" s="159"/>
      <c r="HQ225" s="159"/>
      <c r="HR225" s="159"/>
      <c r="HS225" s="159"/>
      <c r="HT225" s="159"/>
      <c r="HU225" s="159"/>
      <c r="HV225" s="159"/>
      <c r="HW225" s="159"/>
      <c r="HX225" s="159"/>
      <c r="HY225" s="159"/>
      <c r="HZ225" s="159"/>
      <c r="IA225" s="159"/>
      <c r="IB225" s="159"/>
      <c r="IC225" s="159"/>
      <c r="ID225" s="159"/>
      <c r="IE225" s="159"/>
      <c r="IF225" s="159"/>
      <c r="IG225" s="159"/>
      <c r="IH225" s="159"/>
      <c r="II225" s="159"/>
      <c r="IJ225" s="159"/>
      <c r="IK225" s="159"/>
      <c r="IL225" s="159"/>
      <c r="IM225" s="159"/>
      <c r="IN225" s="159"/>
      <c r="IO225" s="159"/>
      <c r="IP225" s="159"/>
      <c r="IQ225" s="159"/>
      <c r="IR225" s="159"/>
      <c r="IS225" s="159"/>
      <c r="IT225" s="159"/>
      <c r="IU225" s="159"/>
      <c r="IV225" s="159"/>
      <c r="IW225" s="159"/>
      <c r="IX225" s="159"/>
      <c r="IY225" s="159"/>
      <c r="IZ225" s="159"/>
      <c r="JA225" s="159"/>
      <c r="JB225" s="159"/>
      <c r="JC225" s="159"/>
      <c r="JD225" s="159"/>
      <c r="JE225" s="159"/>
      <c r="JF225" s="159"/>
      <c r="JG225" s="159"/>
      <c r="JH225" s="159"/>
      <c r="JI225" s="159"/>
      <c r="JJ225" s="159"/>
      <c r="JK225" s="159"/>
      <c r="JL225" s="159"/>
      <c r="JM225" s="159"/>
      <c r="JN225" s="159"/>
      <c r="JO225" s="159"/>
      <c r="JP225" s="159"/>
      <c r="JQ225" s="159"/>
      <c r="JR225" s="159"/>
      <c r="JS225" s="159"/>
      <c r="JT225" s="159"/>
      <c r="JU225" s="159"/>
      <c r="JV225" s="159"/>
      <c r="JW225" s="159"/>
      <c r="JX225" s="159"/>
      <c r="JY225" s="159"/>
      <c r="JZ225" s="159"/>
      <c r="KA225" s="159"/>
      <c r="KB225" s="159"/>
      <c r="KC225" s="159"/>
      <c r="KD225" s="159"/>
      <c r="KE225" s="159"/>
      <c r="KF225" s="159"/>
      <c r="KG225" s="159"/>
      <c r="KH225" s="159"/>
      <c r="KI225" s="159"/>
      <c r="KJ225" s="159"/>
      <c r="KK225" s="159"/>
      <c r="KL225" s="159"/>
      <c r="KM225" s="159"/>
      <c r="KN225" s="159"/>
      <c r="KO225" s="159"/>
      <c r="KP225" s="159"/>
      <c r="KQ225" s="159"/>
      <c r="KR225" s="159"/>
      <c r="KS225" s="159"/>
      <c r="KT225" s="159"/>
      <c r="KU225" s="159"/>
      <c r="KV225" s="159"/>
      <c r="KW225" s="159"/>
      <c r="KX225" s="159"/>
      <c r="KY225" s="159"/>
      <c r="KZ225" s="159"/>
      <c r="LA225" s="159"/>
      <c r="LB225" s="159"/>
      <c r="LC225" s="159"/>
      <c r="LD225" s="159"/>
      <c r="LE225" s="159"/>
      <c r="LF225" s="159"/>
      <c r="LG225" s="159"/>
      <c r="LH225" s="159"/>
      <c r="LI225" s="159"/>
      <c r="LJ225" s="159"/>
      <c r="LK225" s="159"/>
      <c r="LL225" s="159"/>
      <c r="LM225" s="159"/>
      <c r="LN225" s="159"/>
      <c r="LO225" s="159"/>
      <c r="LP225" s="159"/>
      <c r="LQ225" s="159"/>
      <c r="LR225" s="159"/>
      <c r="LS225" s="159"/>
      <c r="LT225" s="159"/>
      <c r="LU225" s="159"/>
      <c r="LV225" s="159"/>
      <c r="LW225" s="159"/>
      <c r="LX225" s="159"/>
      <c r="LY225" s="159"/>
      <c r="LZ225" s="159"/>
      <c r="MA225" s="159"/>
      <c r="MB225" s="159"/>
      <c r="MC225" s="159"/>
      <c r="MD225" s="159"/>
      <c r="ME225" s="159"/>
      <c r="MF225" s="159"/>
      <c r="MG225" s="159"/>
      <c r="MH225" s="159"/>
      <c r="MI225" s="159"/>
      <c r="MJ225" s="159"/>
    </row>
    <row r="226" spans="1:348" s="11" customFormat="1" ht="15.75" thickTop="1" x14ac:dyDescent="0.2">
      <c r="A226" s="5"/>
      <c r="B226" s="6"/>
      <c r="C226" s="7"/>
      <c r="D226" s="8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  <c r="CS226" s="9"/>
      <c r="CT226" s="9"/>
      <c r="CU226" s="9"/>
      <c r="CV226" s="9"/>
      <c r="CW226" s="9"/>
      <c r="CX226" s="9"/>
      <c r="CY226" s="9"/>
      <c r="CZ226" s="9"/>
      <c r="DA226" s="9"/>
      <c r="DB226" s="9"/>
      <c r="DC226" s="9"/>
      <c r="DD226" s="9"/>
      <c r="DE226" s="9"/>
      <c r="DF226" s="9"/>
      <c r="DG226" s="9"/>
      <c r="DH226" s="9"/>
      <c r="DI226" s="9"/>
      <c r="DJ226" s="9"/>
      <c r="DK226" s="9"/>
      <c r="DL226" s="9"/>
      <c r="DM226" s="9"/>
      <c r="DN226" s="9"/>
      <c r="DO226" s="9"/>
      <c r="DP226" s="9"/>
      <c r="DQ226" s="9"/>
      <c r="DR226" s="9"/>
      <c r="DS226" s="181"/>
      <c r="DT226" s="10"/>
      <c r="DU226" s="9"/>
      <c r="DV226" s="9"/>
      <c r="DW226" s="9"/>
      <c r="DX226" s="9"/>
      <c r="DY226" s="9"/>
      <c r="DZ226" s="9"/>
      <c r="EA226" s="9"/>
      <c r="EB226" s="9"/>
      <c r="EC226" s="9"/>
      <c r="ED226" s="9"/>
      <c r="EE226" s="9"/>
      <c r="EF226" s="9"/>
      <c r="EG226" s="9"/>
      <c r="EH226" s="9"/>
      <c r="EI226" s="9"/>
      <c r="EJ226" s="9"/>
      <c r="EK226" s="9"/>
      <c r="EL226" s="9"/>
      <c r="EM226" s="9"/>
      <c r="EN226" s="9"/>
      <c r="EO226" s="9"/>
      <c r="EP226" s="9"/>
      <c r="EQ226" s="9"/>
      <c r="ER226" s="9"/>
      <c r="ES226" s="9"/>
      <c r="ET226" s="9"/>
      <c r="EU226" s="9"/>
      <c r="EV226" s="9"/>
      <c r="EW226" s="9"/>
      <c r="EX226" s="9"/>
      <c r="EY226" s="9"/>
      <c r="EZ226" s="9"/>
      <c r="FA226" s="9"/>
      <c r="FB226" s="9"/>
      <c r="FC226" s="9"/>
      <c r="FD226" s="9"/>
      <c r="FE226" s="9"/>
      <c r="FF226" s="9"/>
      <c r="FG226" s="9"/>
      <c r="FH226" s="9"/>
      <c r="FI226" s="9"/>
      <c r="FJ226" s="9"/>
      <c r="FK226" s="9"/>
      <c r="FL226" s="9"/>
      <c r="FM226" s="9"/>
      <c r="FN226" s="9"/>
      <c r="FO226" s="9"/>
      <c r="FP226" s="9"/>
      <c r="FQ226" s="9"/>
      <c r="FR226" s="9"/>
      <c r="FS226" s="9"/>
      <c r="FT226" s="9"/>
      <c r="FU226" s="9"/>
      <c r="FV226" s="9"/>
      <c r="FW226" s="9"/>
      <c r="FX226" s="9"/>
      <c r="FY226" s="9"/>
      <c r="FZ226" s="9"/>
      <c r="GA226" s="9"/>
      <c r="GB226" s="9"/>
      <c r="GC226" s="9"/>
      <c r="GD226" s="9"/>
      <c r="GE226" s="9"/>
      <c r="GF226" s="9"/>
      <c r="GG226" s="9"/>
      <c r="GH226" s="9"/>
      <c r="GI226" s="9"/>
      <c r="GJ226" s="9"/>
      <c r="GK226" s="9"/>
      <c r="GL226" s="9"/>
      <c r="GM226" s="9"/>
      <c r="GN226" s="9"/>
      <c r="GO226" s="9"/>
      <c r="GP226" s="9"/>
      <c r="GQ226" s="9"/>
      <c r="GR226" s="9"/>
      <c r="GS226" s="9"/>
      <c r="GT226" s="9"/>
      <c r="GU226" s="9"/>
      <c r="GV226" s="9"/>
      <c r="GW226" s="9"/>
      <c r="GX226" s="9"/>
      <c r="GY226" s="9"/>
      <c r="GZ226" s="9"/>
      <c r="HA226" s="9"/>
      <c r="HB226" s="9"/>
      <c r="HC226" s="9"/>
      <c r="HD226" s="9"/>
      <c r="HE226" s="9"/>
      <c r="HF226" s="9"/>
      <c r="HG226" s="9"/>
      <c r="HH226" s="9"/>
      <c r="HI226" s="9"/>
      <c r="HJ226" s="9"/>
      <c r="HK226" s="9"/>
      <c r="HL226" s="9"/>
      <c r="HM226" s="9"/>
      <c r="HN226" s="9"/>
      <c r="HO226" s="9"/>
      <c r="HP226" s="9"/>
      <c r="HQ226" s="9"/>
      <c r="HR226" s="9"/>
      <c r="HS226" s="9"/>
      <c r="HT226" s="9"/>
      <c r="HU226" s="9"/>
      <c r="HV226" s="9"/>
      <c r="HW226" s="9"/>
      <c r="HX226" s="9"/>
      <c r="HY226" s="9"/>
      <c r="HZ226" s="9"/>
      <c r="IA226" s="9"/>
      <c r="IB226" s="9"/>
      <c r="IC226" s="9"/>
      <c r="ID226" s="9"/>
      <c r="IE226" s="9"/>
      <c r="IF226" s="9"/>
      <c r="IG226" s="9"/>
      <c r="IH226" s="9"/>
      <c r="II226" s="9"/>
      <c r="IJ226" s="9"/>
      <c r="IK226" s="9"/>
      <c r="IL226" s="9"/>
      <c r="IM226" s="9"/>
      <c r="IN226" s="9"/>
      <c r="IO226" s="9"/>
      <c r="IP226" s="9"/>
      <c r="IQ226" s="9"/>
      <c r="IR226" s="9"/>
      <c r="IS226" s="9"/>
      <c r="IT226" s="9"/>
      <c r="IU226" s="9"/>
      <c r="IV226" s="9"/>
      <c r="IW226" s="9"/>
      <c r="IX226" s="9"/>
      <c r="IY226" s="9"/>
      <c r="IZ226" s="9"/>
      <c r="JA226" s="9"/>
      <c r="JB226" s="9"/>
      <c r="JC226" s="9"/>
      <c r="JD226" s="9"/>
      <c r="JE226" s="9"/>
      <c r="JF226" s="9"/>
      <c r="JG226" s="9"/>
      <c r="JH226" s="9"/>
      <c r="JI226" s="9"/>
      <c r="JJ226" s="9"/>
      <c r="JK226" s="9"/>
      <c r="JL226" s="9"/>
      <c r="JM226" s="9"/>
      <c r="JN226" s="9"/>
      <c r="JO226" s="9"/>
      <c r="JP226" s="9"/>
      <c r="JQ226" s="9"/>
      <c r="JR226" s="9"/>
      <c r="JS226" s="9"/>
      <c r="JT226" s="9"/>
      <c r="JU226" s="9"/>
      <c r="JV226" s="9"/>
      <c r="JW226" s="9"/>
      <c r="JX226" s="9"/>
      <c r="JY226" s="9"/>
      <c r="JZ226" s="9"/>
      <c r="KA226" s="9"/>
      <c r="KB226" s="9"/>
      <c r="KC226" s="9"/>
      <c r="KD226" s="9"/>
      <c r="KE226" s="9"/>
      <c r="KF226" s="9"/>
      <c r="KG226" s="9"/>
      <c r="KH226" s="9"/>
      <c r="KI226" s="9"/>
      <c r="KJ226" s="9"/>
      <c r="KK226" s="9"/>
      <c r="KL226" s="9"/>
      <c r="KM226" s="9"/>
      <c r="KN226" s="9"/>
      <c r="KO226" s="9"/>
      <c r="KP226" s="9"/>
      <c r="KQ226" s="9"/>
      <c r="KR226" s="9"/>
      <c r="KS226" s="9"/>
      <c r="KT226" s="9"/>
      <c r="KU226" s="9"/>
      <c r="KV226" s="9"/>
      <c r="KW226" s="9"/>
      <c r="KX226" s="9"/>
      <c r="KY226" s="9"/>
      <c r="KZ226" s="9"/>
      <c r="LA226" s="9"/>
      <c r="LB226" s="9"/>
      <c r="LC226" s="9"/>
      <c r="LD226" s="9"/>
      <c r="LE226" s="9"/>
      <c r="LF226" s="9"/>
      <c r="LG226" s="9"/>
      <c r="LH226" s="9"/>
      <c r="LI226" s="9"/>
      <c r="LJ226" s="9"/>
      <c r="LK226" s="9"/>
      <c r="LL226" s="9"/>
      <c r="LM226" s="9"/>
      <c r="LN226" s="9"/>
      <c r="LO226" s="9"/>
      <c r="LP226" s="9"/>
      <c r="LQ226" s="9"/>
      <c r="LR226" s="9"/>
      <c r="LS226" s="9"/>
      <c r="LT226" s="9"/>
      <c r="LU226" s="9"/>
      <c r="LV226" s="9"/>
      <c r="LW226" s="9"/>
      <c r="LX226" s="9"/>
      <c r="LY226" s="9"/>
      <c r="LZ226" s="9"/>
      <c r="MA226" s="9"/>
      <c r="MB226" s="9"/>
      <c r="MC226" s="9"/>
      <c r="MD226" s="9"/>
      <c r="ME226" s="9"/>
      <c r="MF226" s="9"/>
      <c r="MG226" s="9"/>
      <c r="MH226" s="9"/>
      <c r="MI226" s="9"/>
      <c r="MJ226" s="9"/>
    </row>
    <row r="227" spans="1:348" s="11" customFormat="1" ht="20.25" x14ac:dyDescent="0.3">
      <c r="A227" s="12"/>
      <c r="B227" s="13" t="s">
        <v>112</v>
      </c>
      <c r="C227" s="3" t="s">
        <v>459</v>
      </c>
      <c r="D227" s="4" t="s">
        <v>220</v>
      </c>
      <c r="E227" s="14">
        <f t="shared" ref="E227:V227" si="1095">E19-E152</f>
        <v>-13174970.789517641</v>
      </c>
      <c r="F227" s="14">
        <f t="shared" si="1095"/>
        <v>22448264.062760711</v>
      </c>
      <c r="G227" s="14">
        <f t="shared" si="1095"/>
        <v>-26850922.216658354</v>
      </c>
      <c r="H227" s="14">
        <f t="shared" si="1095"/>
        <v>-72525830.412285089</v>
      </c>
      <c r="I227" s="14">
        <f t="shared" si="1095"/>
        <v>-72804853.113003492</v>
      </c>
      <c r="J227" s="164">
        <f t="shared" si="1095"/>
        <v>-37374557.66983819</v>
      </c>
      <c r="K227" s="164">
        <f t="shared" si="1095"/>
        <v>32242978.356423557</v>
      </c>
      <c r="L227" s="164">
        <f t="shared" si="1095"/>
        <v>-913677.46063539386</v>
      </c>
      <c r="M227" s="164">
        <f t="shared" si="1095"/>
        <v>-1520024.4811662138</v>
      </c>
      <c r="N227" s="164">
        <f t="shared" si="1095"/>
        <v>2405025.5939464867</v>
      </c>
      <c r="O227" s="164">
        <f t="shared" si="1095"/>
        <v>-1625779.9894285798</v>
      </c>
      <c r="P227" s="164">
        <f t="shared" si="1095"/>
        <v>283651.86668896675</v>
      </c>
      <c r="Q227" s="164">
        <f t="shared" si="1095"/>
        <v>-1244161.7287041843</v>
      </c>
      <c r="R227" s="164">
        <f t="shared" si="1095"/>
        <v>57741.125577330589</v>
      </c>
      <c r="S227" s="164">
        <f t="shared" si="1095"/>
        <v>31698.937294870615</v>
      </c>
      <c r="T227" s="164">
        <f t="shared" si="1095"/>
        <v>-866143.65993434191</v>
      </c>
      <c r="U227" s="164">
        <f t="shared" si="1095"/>
        <v>1591434.373782903</v>
      </c>
      <c r="V227" s="164">
        <f t="shared" si="1095"/>
        <v>-13139033.202581614</v>
      </c>
      <c r="W227" s="164">
        <f>K227+L227+M227+N227+O227+P227+Q227+R227+S227+T227+U227+V227</f>
        <v>17303709.731263787</v>
      </c>
      <c r="X227" s="164">
        <f t="shared" ref="X227:AI227" si="1096">X19-X152</f>
        <v>10572387.748289078</v>
      </c>
      <c r="Y227" s="164">
        <f t="shared" si="1096"/>
        <v>-616883.65882158279</v>
      </c>
      <c r="Z227" s="164">
        <f t="shared" si="1096"/>
        <v>17730.762810796499</v>
      </c>
      <c r="AA227" s="164">
        <f t="shared" si="1096"/>
        <v>-809852.27841764688</v>
      </c>
      <c r="AB227" s="164">
        <f t="shared" si="1096"/>
        <v>966019.86312803626</v>
      </c>
      <c r="AC227" s="164">
        <f t="shared" si="1096"/>
        <v>1781751.7943582237</v>
      </c>
      <c r="AD227" s="164">
        <f t="shared" si="1096"/>
        <v>-2066342.0130195916</v>
      </c>
      <c r="AE227" s="164">
        <f t="shared" si="1096"/>
        <v>1617886.876147598</v>
      </c>
      <c r="AF227" s="164">
        <f t="shared" si="1096"/>
        <v>-361941.80020031333</v>
      </c>
      <c r="AG227" s="164">
        <f t="shared" si="1096"/>
        <v>43448.506092488766</v>
      </c>
      <c r="AH227" s="164">
        <f t="shared" si="1096"/>
        <v>-31762827.574695349</v>
      </c>
      <c r="AI227" s="164">
        <f t="shared" si="1096"/>
        <v>-11065089.300617605</v>
      </c>
      <c r="AJ227" s="164">
        <f>X227+Y227+Z227+AA227+AB227+AC227+AD227+AE227+AF227+AG227+AH227+AI227</f>
        <v>-31683711.074945867</v>
      </c>
      <c r="AK227" s="164">
        <f t="shared" ref="AK227:AV227" si="1097">AK19-AK152</f>
        <v>40855758.637956858</v>
      </c>
      <c r="AL227" s="164">
        <f t="shared" si="1097"/>
        <v>372462.86095809937</v>
      </c>
      <c r="AM227" s="164">
        <f t="shared" si="1097"/>
        <v>-2298990.1518945396</v>
      </c>
      <c r="AN227" s="164">
        <f t="shared" si="1097"/>
        <v>4150550.8262393177</v>
      </c>
      <c r="AO227" s="164">
        <f t="shared" si="1097"/>
        <v>-3501577.3660490513</v>
      </c>
      <c r="AP227" s="164">
        <f t="shared" si="1097"/>
        <v>894141.2118177712</v>
      </c>
      <c r="AQ227" s="164">
        <f t="shared" si="1097"/>
        <v>-892805.87547981739</v>
      </c>
      <c r="AR227" s="164">
        <f t="shared" si="1097"/>
        <v>130103.4885661602</v>
      </c>
      <c r="AS227" s="164">
        <f t="shared" si="1097"/>
        <v>-213052.91270241141</v>
      </c>
      <c r="AT227" s="164">
        <f t="shared" si="1097"/>
        <v>-30282018.86162582</v>
      </c>
      <c r="AU227" s="164">
        <f t="shared" si="1097"/>
        <v>-64635611.750959754</v>
      </c>
      <c r="AV227" s="164">
        <f t="shared" si="1097"/>
        <v>-4423522.7841762304</v>
      </c>
      <c r="AW227" s="164">
        <f>AK227+AL227+AM227+AN227+AO227+AP227+AQ227+AR227+AS227+AT227+AU227+AV227</f>
        <v>-59844562.677349418</v>
      </c>
      <c r="AX227" s="164">
        <f t="shared" ref="AX227:BI227" si="1098">AX19-AX152</f>
        <v>9238749.7913537323</v>
      </c>
      <c r="AY227" s="164">
        <f t="shared" si="1098"/>
        <v>8394561.8993462026</v>
      </c>
      <c r="AZ227" s="164">
        <f t="shared" si="1098"/>
        <v>6557252.5454849005</v>
      </c>
      <c r="BA227" s="164">
        <f t="shared" si="1098"/>
        <v>19142008.846603245</v>
      </c>
      <c r="BB227" s="164">
        <f t="shared" si="1098"/>
        <v>46645868.803204775</v>
      </c>
      <c r="BC227" s="164">
        <f t="shared" si="1098"/>
        <v>-46390197.796695024</v>
      </c>
      <c r="BD227" s="164">
        <f t="shared" si="1098"/>
        <v>-7597016.3578701019</v>
      </c>
      <c r="BE227" s="164">
        <f t="shared" si="1098"/>
        <v>-6543031.2134868503</v>
      </c>
      <c r="BF227" s="164">
        <f t="shared" si="1098"/>
        <v>-14603601.23518604</v>
      </c>
      <c r="BG227" s="164">
        <f t="shared" si="1098"/>
        <v>-16653868.302453727</v>
      </c>
      <c r="BH227" s="164">
        <f t="shared" si="1098"/>
        <v>-10286529.79469201</v>
      </c>
      <c r="BI227" s="164">
        <f t="shared" si="1098"/>
        <v>12221448.839926511</v>
      </c>
      <c r="BJ227" s="164">
        <f>AX227+AY227+AZ227+BA227+BB227+BC227+BD227+BE227+BF227+BG227+BH227+BI227</f>
        <v>125646.0255356133</v>
      </c>
      <c r="BK227" s="164">
        <f t="shared" ref="BK227:BV227" si="1099">BK19-BK152</f>
        <v>933316.64162912965</v>
      </c>
      <c r="BL227" s="164">
        <f t="shared" si="1099"/>
        <v>315402.27007171512</v>
      </c>
      <c r="BM227" s="164">
        <f t="shared" si="1099"/>
        <v>1242814.2213320136</v>
      </c>
      <c r="BN227" s="164">
        <f t="shared" si="1099"/>
        <v>-189246.36955428123</v>
      </c>
      <c r="BO227" s="164">
        <f t="shared" si="1099"/>
        <v>-101477.21582368016</v>
      </c>
      <c r="BP227" s="164">
        <f t="shared" si="1099"/>
        <v>-24466912.869303882</v>
      </c>
      <c r="BQ227" s="164">
        <f t="shared" si="1099"/>
        <v>-5351276.9153730273</v>
      </c>
      <c r="BR227" s="164">
        <f t="shared" si="1099"/>
        <v>3360081.7893507481</v>
      </c>
      <c r="BS227" s="164">
        <f t="shared" si="1099"/>
        <v>-5439592.7224169672</v>
      </c>
      <c r="BT227" s="164">
        <f t="shared" si="1099"/>
        <v>1404160.4072776437</v>
      </c>
      <c r="BU227" s="164">
        <f t="shared" si="1099"/>
        <v>-20839250.542480379</v>
      </c>
      <c r="BV227" s="164">
        <f t="shared" si="1099"/>
        <v>49303371.724253088</v>
      </c>
      <c r="BW227" s="164">
        <f>BK227+BL227+BM227+BN227+BO227+BP227+BQ227+BR227+BS227+BT227+BU227+BV227</f>
        <v>171390.41896212101</v>
      </c>
      <c r="BX227" s="164">
        <f t="shared" ref="BX227:CI227" si="1100">BX19-BX152</f>
        <v>2607469.5376397669</v>
      </c>
      <c r="BY227" s="164">
        <f t="shared" si="1100"/>
        <v>1856576.5314638615</v>
      </c>
      <c r="BZ227" s="164">
        <f t="shared" si="1100"/>
        <v>-746523.95259559155</v>
      </c>
      <c r="CA227" s="164">
        <f t="shared" si="1100"/>
        <v>-2601268.5695209205</v>
      </c>
      <c r="CB227" s="164">
        <f t="shared" si="1100"/>
        <v>-4433717.2425305545</v>
      </c>
      <c r="CC227" s="164">
        <f t="shared" si="1100"/>
        <v>-27045539.142046273</v>
      </c>
      <c r="CD227" s="164">
        <f t="shared" si="1100"/>
        <v>9597700.7177433074</v>
      </c>
      <c r="CE227" s="164">
        <f t="shared" si="1100"/>
        <v>7448526.9571023285</v>
      </c>
      <c r="CF227" s="164">
        <f t="shared" si="1100"/>
        <v>5311767.6514772475</v>
      </c>
      <c r="CG227" s="164">
        <f t="shared" si="1100"/>
        <v>1153304.9574361444</v>
      </c>
      <c r="CH227" s="164">
        <f t="shared" si="1100"/>
        <v>-24918536.137539655</v>
      </c>
      <c r="CI227" s="164">
        <f t="shared" si="1100"/>
        <v>42037998.664663672</v>
      </c>
      <c r="CJ227" s="164">
        <f>BX227+BY227+BZ227+CA227+CB227+CC227+CD227+CE227+CF227+CG227+CH227+CI227</f>
        <v>10267759.973293334</v>
      </c>
      <c r="CK227" s="164">
        <f t="shared" ref="CK227:CV227" si="1101">CK19-CK152</f>
        <v>-2169938.240694344</v>
      </c>
      <c r="CL227" s="164">
        <f t="shared" si="1101"/>
        <v>6496194.2914370894</v>
      </c>
      <c r="CM227" s="164">
        <f t="shared" si="1101"/>
        <v>3600809.5476548076</v>
      </c>
      <c r="CN227" s="164">
        <f t="shared" si="1101"/>
        <v>3276051.5773659348</v>
      </c>
      <c r="CO227" s="164">
        <f t="shared" si="1101"/>
        <v>-33592150.72608918</v>
      </c>
      <c r="CP227" s="164">
        <f t="shared" si="1101"/>
        <v>41500934.735436499</v>
      </c>
      <c r="CQ227" s="164">
        <f t="shared" si="1101"/>
        <v>1617947.7549657226</v>
      </c>
      <c r="CR227" s="164">
        <f t="shared" si="1101"/>
        <v>4903238.1906193495</v>
      </c>
      <c r="CS227" s="164">
        <f t="shared" si="1101"/>
        <v>13321444.667000532</v>
      </c>
      <c r="CT227" s="164">
        <f t="shared" si="1101"/>
        <v>11870560.006676733</v>
      </c>
      <c r="CU227" s="164">
        <f t="shared" si="1101"/>
        <v>-46383587.881822765</v>
      </c>
      <c r="CV227" s="164">
        <f t="shared" si="1101"/>
        <v>14920943.915873826</v>
      </c>
      <c r="CW227" s="164">
        <f>CK227+CL227+CM227+CN227+CO227+CP227+CQ227+CR227+CS227+CT227+CU227+CV227</f>
        <v>19362447.838424206</v>
      </c>
      <c r="CX227" s="164">
        <f t="shared" ref="CX227:DI227" si="1102">CX19-CX152</f>
        <v>255821.23184770346</v>
      </c>
      <c r="CY227" s="164">
        <f t="shared" si="1102"/>
        <v>-1459518.4443331361</v>
      </c>
      <c r="CZ227" s="164">
        <f t="shared" si="1102"/>
        <v>1269003.5052579045</v>
      </c>
      <c r="DA227" s="164">
        <f t="shared" si="1102"/>
        <v>4282002.1699214578</v>
      </c>
      <c r="DB227" s="164">
        <f t="shared" si="1102"/>
        <v>-46650066.766816914</v>
      </c>
      <c r="DC227" s="164">
        <f t="shared" si="1102"/>
        <v>42662076.448005378</v>
      </c>
      <c r="DD227" s="164">
        <f t="shared" si="1102"/>
        <v>-2440577.5329660773</v>
      </c>
      <c r="DE227" s="164">
        <f t="shared" si="1102"/>
        <v>1145585.0442329645</v>
      </c>
      <c r="DF227" s="164">
        <f t="shared" si="1102"/>
        <v>959868.9701218605</v>
      </c>
      <c r="DG227" s="164">
        <f t="shared" si="1102"/>
        <v>-234585.21114999056</v>
      </c>
      <c r="DH227" s="164">
        <f t="shared" si="1102"/>
        <v>-491720.9147054553</v>
      </c>
      <c r="DI227" s="164">
        <f t="shared" si="1102"/>
        <v>1237130.6960440278</v>
      </c>
      <c r="DJ227" s="164">
        <f>CX227+CY227+CZ227+DA227+DB227+DC227+DD227+DE227+DF227+DG227+DH227+DI227</f>
        <v>535019.19545972347</v>
      </c>
      <c r="DK227" s="164">
        <f t="shared" ref="DK227:DV227" si="1103">DK19-DK152</f>
        <v>-1837410.2820897698</v>
      </c>
      <c r="DL227" s="164">
        <f t="shared" si="1103"/>
        <v>519654.48172265291</v>
      </c>
      <c r="DM227" s="164">
        <f t="shared" si="1103"/>
        <v>263845.76865297556</v>
      </c>
      <c r="DN227" s="164">
        <f t="shared" si="1103"/>
        <v>1276690.0350526571</v>
      </c>
      <c r="DO227" s="164">
        <f t="shared" si="1103"/>
        <v>-1698351.6942079067</v>
      </c>
      <c r="DP227" s="164">
        <f t="shared" si="1103"/>
        <v>217033.88415956497</v>
      </c>
      <c r="DQ227" s="164">
        <f t="shared" si="1103"/>
        <v>-160156.90201967955</v>
      </c>
      <c r="DR227" s="164">
        <f t="shared" si="1103"/>
        <v>-1886859.455850482</v>
      </c>
      <c r="DS227" s="164">
        <f t="shared" si="1103"/>
        <v>493953.43014526367</v>
      </c>
      <c r="DT227" s="164">
        <f t="shared" si="1103"/>
        <v>1221991.3203138113</v>
      </c>
      <c r="DU227" s="164">
        <f t="shared" si="1103"/>
        <v>-1514379.9031882286</v>
      </c>
      <c r="DV227" s="164">
        <f t="shared" si="1103"/>
        <v>3103980.9714570642</v>
      </c>
      <c r="DW227" s="164">
        <f>DK227+DL227+DM227+DN227+DO227+DP227+DQ227+DR227+DS227+DT227+DU227+DV227</f>
        <v>-8.3458520770072937</v>
      </c>
      <c r="DX227" s="164">
        <f t="shared" ref="DX227:EI227" si="1104">DX19-DX152</f>
        <v>-2973825</v>
      </c>
      <c r="DY227" s="164">
        <f t="shared" si="1104"/>
        <v>569533</v>
      </c>
      <c r="DZ227" s="164">
        <f t="shared" si="1104"/>
        <v>-540427.41000008583</v>
      </c>
      <c r="EA227" s="164">
        <f t="shared" si="1104"/>
        <v>1186938.3700000644</v>
      </c>
      <c r="EB227" s="164">
        <f t="shared" si="1104"/>
        <v>-1492684</v>
      </c>
      <c r="EC227" s="164">
        <f t="shared" si="1104"/>
        <v>3475283.4799999595</v>
      </c>
      <c r="ED227" s="164">
        <f t="shared" si="1104"/>
        <v>-2597514.9200000167</v>
      </c>
      <c r="EE227" s="164">
        <f t="shared" si="1104"/>
        <v>-203167.48000001907</v>
      </c>
      <c r="EF227" s="164">
        <f t="shared" si="1104"/>
        <v>316861.07000005245</v>
      </c>
      <c r="EG227" s="164">
        <f t="shared" si="1104"/>
        <v>713090.23999994993</v>
      </c>
      <c r="EH227" s="164">
        <f t="shared" si="1104"/>
        <v>3517334.219999969</v>
      </c>
      <c r="EI227" s="164">
        <f t="shared" si="1104"/>
        <v>-1522025</v>
      </c>
      <c r="EJ227" s="164">
        <f>DX227+DY227+DZ227+EA227+EB227+EC227+ED227+EE227+EF227+EG227+EH227+EI227</f>
        <v>449396.56999987364</v>
      </c>
      <c r="EK227" s="164">
        <f t="shared" ref="EK227:EV227" si="1105">EK19-EK152</f>
        <v>1610948.3000000119</v>
      </c>
      <c r="EL227" s="164">
        <f t="shared" si="1105"/>
        <v>609846</v>
      </c>
      <c r="EM227" s="164">
        <f t="shared" si="1105"/>
        <v>536882</v>
      </c>
      <c r="EN227" s="164">
        <f t="shared" si="1105"/>
        <v>-218166</v>
      </c>
      <c r="EO227" s="164">
        <f t="shared" si="1105"/>
        <v>-822107</v>
      </c>
      <c r="EP227" s="164">
        <f t="shared" si="1105"/>
        <v>1421113</v>
      </c>
      <c r="EQ227" s="164">
        <f t="shared" si="1105"/>
        <v>-2549847</v>
      </c>
      <c r="ER227" s="164">
        <f t="shared" si="1105"/>
        <v>431628.66999995708</v>
      </c>
      <c r="ES227" s="164">
        <f t="shared" si="1105"/>
        <v>-619825</v>
      </c>
      <c r="ET227" s="164">
        <f t="shared" si="1105"/>
        <v>1854600</v>
      </c>
      <c r="EU227" s="164">
        <f t="shared" si="1105"/>
        <v>-203256</v>
      </c>
      <c r="EV227" s="164">
        <f t="shared" si="1105"/>
        <v>-2051820</v>
      </c>
      <c r="EW227" s="164">
        <f>EK227+EL227+EM227+EN227+EO227+EP227+EQ227+ER227+ES227+ET227+EU227+EV227</f>
        <v>-3.0300000309944153</v>
      </c>
      <c r="EX227" s="164">
        <f t="shared" ref="EX227:FI227" si="1106">EX19-EX152</f>
        <v>1326787</v>
      </c>
      <c r="EY227" s="164">
        <f t="shared" si="1106"/>
        <v>1206907</v>
      </c>
      <c r="EZ227" s="164">
        <f t="shared" si="1106"/>
        <v>-835644</v>
      </c>
      <c r="FA227" s="164">
        <f t="shared" si="1106"/>
        <v>141929</v>
      </c>
      <c r="FB227" s="164">
        <f t="shared" si="1106"/>
        <v>1022871</v>
      </c>
      <c r="FC227" s="164">
        <f t="shared" si="1106"/>
        <v>-842703</v>
      </c>
      <c r="FD227" s="164">
        <f t="shared" si="1106"/>
        <v>-1140756</v>
      </c>
      <c r="FE227" s="164">
        <f t="shared" si="1106"/>
        <v>907042</v>
      </c>
      <c r="FF227" s="164">
        <f t="shared" si="1106"/>
        <v>-469790</v>
      </c>
      <c r="FG227" s="164">
        <f t="shared" si="1106"/>
        <v>228982.61999988556</v>
      </c>
      <c r="FH227" s="164">
        <f t="shared" si="1106"/>
        <v>1598313</v>
      </c>
      <c r="FI227" s="164">
        <f t="shared" si="1106"/>
        <v>-3143937</v>
      </c>
      <c r="FJ227" s="164">
        <f>EX227+EY227+EZ227+FA227+FB227+FC227+FD227+FE227+FF227+FG227+FH227+FI227</f>
        <v>1.619999885559082</v>
      </c>
      <c r="FK227" s="164">
        <f t="shared" ref="FK227:FV227" si="1107">FK19-FK152</f>
        <v>1490662.1400000453</v>
      </c>
      <c r="FL227" s="164">
        <f t="shared" si="1107"/>
        <v>523769.19000005722</v>
      </c>
      <c r="FM227" s="164">
        <f t="shared" si="1107"/>
        <v>1773154</v>
      </c>
      <c r="FN227" s="164">
        <f t="shared" si="1107"/>
        <v>-1447517</v>
      </c>
      <c r="FO227" s="164">
        <f t="shared" si="1107"/>
        <v>-1137442</v>
      </c>
      <c r="FP227" s="164">
        <f t="shared" si="1107"/>
        <v>1100590</v>
      </c>
      <c r="FQ227" s="164">
        <f t="shared" si="1107"/>
        <v>-597860</v>
      </c>
      <c r="FR227" s="164">
        <f t="shared" si="1107"/>
        <v>-1511448</v>
      </c>
      <c r="FS227" s="164">
        <f t="shared" si="1107"/>
        <v>-264094</v>
      </c>
      <c r="FT227" s="164">
        <f t="shared" si="1107"/>
        <v>2009672</v>
      </c>
      <c r="FU227" s="164">
        <f t="shared" si="1107"/>
        <v>24557047</v>
      </c>
      <c r="FV227" s="164">
        <f t="shared" si="1107"/>
        <v>-26496546</v>
      </c>
      <c r="FW227" s="164">
        <f>FK227+FL227+FM227+FN227+FO227+FP227+FQ227+FR227+FS227+FT227+FU227+FV227</f>
        <v>-12.669999897480011</v>
      </c>
      <c r="FX227" s="164">
        <f t="shared" ref="FX227:GF227" si="1108">FX19-FX152</f>
        <v>2101189</v>
      </c>
      <c r="FY227" s="164">
        <f t="shared" si="1108"/>
        <v>517076</v>
      </c>
      <c r="FZ227" s="164">
        <f t="shared" si="1108"/>
        <v>-969362</v>
      </c>
      <c r="GA227" s="164">
        <f t="shared" si="1108"/>
        <v>-823571</v>
      </c>
      <c r="GB227" s="164">
        <f t="shared" si="1108"/>
        <v>999334</v>
      </c>
      <c r="GC227" s="164">
        <f t="shared" si="1108"/>
        <v>394141</v>
      </c>
      <c r="GD227" s="164">
        <f t="shared" si="1108"/>
        <v>-463283</v>
      </c>
      <c r="GE227" s="164">
        <f t="shared" si="1108"/>
        <v>-837182</v>
      </c>
      <c r="GF227" s="164">
        <f t="shared" si="1108"/>
        <v>393918</v>
      </c>
      <c r="GG227" s="164">
        <f>GG19-GG152</f>
        <v>-216191</v>
      </c>
      <c r="GH227" s="164">
        <f>GH19-GH152</f>
        <v>-883168.17000001669</v>
      </c>
      <c r="GI227" s="164">
        <f>GI19-GI152</f>
        <v>-212893.99000018835</v>
      </c>
      <c r="GJ227" s="164">
        <f>FY227+FZ227+GA227+GB227+GC227+GD227+GE227+GF227+GH227+GG227+GI227+FX227</f>
        <v>6.839999794960022</v>
      </c>
      <c r="GK227" s="164">
        <f t="shared" ref="GK227:GT227" si="1109">GK19-GK152</f>
        <v>1364018.0200000405</v>
      </c>
      <c r="GL227" s="164">
        <f t="shared" si="1109"/>
        <v>2707229.6899998784</v>
      </c>
      <c r="GM227" s="164">
        <f t="shared" si="1109"/>
        <v>-2436679.6999999285</v>
      </c>
      <c r="GN227" s="164">
        <f t="shared" si="1109"/>
        <v>929314.75000017881</v>
      </c>
      <c r="GO227" s="164">
        <f t="shared" si="1109"/>
        <v>-1886265.9000000358</v>
      </c>
      <c r="GP227" s="164">
        <f t="shared" si="1109"/>
        <v>676672.10000002384</v>
      </c>
      <c r="GQ227" s="164">
        <f t="shared" si="1109"/>
        <v>2243268.5199999213</v>
      </c>
      <c r="GR227" s="164">
        <f t="shared" si="1109"/>
        <v>-2615808.280000031</v>
      </c>
      <c r="GS227" s="164">
        <f t="shared" si="1109"/>
        <v>1068470.8100001216</v>
      </c>
      <c r="GT227" s="164">
        <f t="shared" si="1109"/>
        <v>-1390423.9299999475</v>
      </c>
      <c r="GU227" s="164">
        <f>GU19-GU152</f>
        <v>1841941.6699997783</v>
      </c>
      <c r="GV227" s="164">
        <f>GV19-GV152</f>
        <v>-2501737.7500001788</v>
      </c>
      <c r="GW227" s="164">
        <f>GK227+GL227+GM227+GN227+GO227+GP227+GQ227+GR227+GS227+GT227+GU227+GV227</f>
        <v>-1.7881393432617188E-7</v>
      </c>
      <c r="GX227" s="164">
        <f t="shared" ref="GX227:HG227" si="1110">GX19-GX152</f>
        <v>1221273.6600000262</v>
      </c>
      <c r="GY227" s="164">
        <f t="shared" si="1110"/>
        <v>-154163.37000018358</v>
      </c>
      <c r="GZ227" s="164">
        <f t="shared" si="1110"/>
        <v>125416.79000008106</v>
      </c>
      <c r="HA227" s="164">
        <f t="shared" si="1110"/>
        <v>914031.09999990463</v>
      </c>
      <c r="HB227" s="164">
        <f t="shared" si="1110"/>
        <v>-1914735.7799999714</v>
      </c>
      <c r="HC227" s="164">
        <f t="shared" si="1110"/>
        <v>2362049.6499999166</v>
      </c>
      <c r="HD227" s="164">
        <f t="shared" si="1110"/>
        <v>-2623048.1800000668</v>
      </c>
      <c r="HE227" s="164">
        <f t="shared" si="1110"/>
        <v>1663049.6700001359</v>
      </c>
      <c r="HF227" s="164">
        <f t="shared" si="1110"/>
        <v>17218436.110000014</v>
      </c>
      <c r="HG227" s="164">
        <f t="shared" si="1110"/>
        <v>-17867355.620000005</v>
      </c>
      <c r="HH227" s="164">
        <f>HH19-HH152</f>
        <v>475340.4699999094</v>
      </c>
      <c r="HI227" s="164">
        <f>HI19-HI152</f>
        <v>-1420294.5000000596</v>
      </c>
      <c r="HJ227" s="164">
        <f>GX227+GY227+GZ227+HA227+HB227+HC227+HD227+HE227+HF227+HG227+HH227+HI227</f>
        <v>-2.9802322387695313E-7</v>
      </c>
      <c r="HK227" s="164">
        <f t="shared" ref="HK227:HT227" si="1111">HK19-HK152</f>
        <v>2403541.3499999046</v>
      </c>
      <c r="HL227" s="164">
        <f t="shared" si="1111"/>
        <v>8485078.0199999809</v>
      </c>
      <c r="HM227" s="164">
        <f t="shared" si="1111"/>
        <v>-8333831.7899999619</v>
      </c>
      <c r="HN227" s="164">
        <f t="shared" si="1111"/>
        <v>-346721.86000001431</v>
      </c>
      <c r="HO227" s="164">
        <f t="shared" si="1111"/>
        <v>-1117298.4500000477</v>
      </c>
      <c r="HP227" s="164">
        <f t="shared" si="1111"/>
        <v>1715152.9899999499</v>
      </c>
      <c r="HQ227" s="164">
        <f t="shared" si="1111"/>
        <v>-2457476.0000000596</v>
      </c>
      <c r="HR227" s="164">
        <f t="shared" si="1111"/>
        <v>2454614.2599999309</v>
      </c>
      <c r="HS227" s="164">
        <f t="shared" si="1111"/>
        <v>364980.10000020266</v>
      </c>
      <c r="HT227" s="164">
        <f t="shared" si="1111"/>
        <v>-2498930.7900000215</v>
      </c>
      <c r="HU227" s="164">
        <f>HU19-HU152</f>
        <v>3410476.0700000525</v>
      </c>
      <c r="HV227" s="164">
        <f>HV19-HV152</f>
        <v>-4079583.8999999166</v>
      </c>
      <c r="HW227" s="164">
        <f>HK227+HL227+HM227+HN227+HO227+HP227+HQ227+HR227+HS227+HT227+HU227+HV227</f>
        <v>0</v>
      </c>
      <c r="HX227" s="164">
        <f t="shared" ref="HX227:IG227" si="1112">HX19-HX152</f>
        <v>5550921.7200000882</v>
      </c>
      <c r="HY227" s="164">
        <f t="shared" si="1112"/>
        <v>-2537982.9699999094</v>
      </c>
      <c r="HZ227" s="164">
        <f t="shared" si="1112"/>
        <v>-626226.1400000453</v>
      </c>
      <c r="IA227" s="164">
        <f t="shared" si="1112"/>
        <v>743688.81999999285</v>
      </c>
      <c r="IB227" s="164">
        <f t="shared" si="1112"/>
        <v>-1397357.8399999738</v>
      </c>
      <c r="IC227" s="164">
        <f t="shared" si="1112"/>
        <v>535125.66999995708</v>
      </c>
      <c r="ID227" s="164">
        <f t="shared" si="1112"/>
        <v>-258031.80000001192</v>
      </c>
      <c r="IE227" s="164">
        <f t="shared" si="1112"/>
        <v>-213569.05000001192</v>
      </c>
      <c r="IF227" s="164">
        <f t="shared" si="1112"/>
        <v>349246.10000008345</v>
      </c>
      <c r="IG227" s="164">
        <f t="shared" si="1112"/>
        <v>-1537782.4200000763</v>
      </c>
      <c r="IH227" s="164">
        <f>IH19-IH152</f>
        <v>2336779.7900000811</v>
      </c>
      <c r="II227" s="164">
        <f>II19-II152</f>
        <v>-2944811.8799999952</v>
      </c>
      <c r="IJ227" s="164">
        <f>HX227+HY227+HZ227+IA227+IB227+IC227+ID227+IE227+IF227+IG227+IH227+II227</f>
        <v>1.7881393432617188E-7</v>
      </c>
      <c r="IK227" s="164">
        <f t="shared" ref="IK227:IT227" si="1113">IK19-IK152</f>
        <v>3566770.6600000858</v>
      </c>
      <c r="IL227" s="164">
        <f t="shared" si="1113"/>
        <v>842403.1400000453</v>
      </c>
      <c r="IM227" s="164">
        <f t="shared" si="1113"/>
        <v>-2654140.1800000668</v>
      </c>
      <c r="IN227" s="164">
        <f t="shared" si="1113"/>
        <v>1862965.2899998426</v>
      </c>
      <c r="IO227" s="164">
        <f t="shared" si="1113"/>
        <v>-3877667.5700000525</v>
      </c>
      <c r="IP227" s="164">
        <f t="shared" si="1113"/>
        <v>391029.55999988317</v>
      </c>
      <c r="IQ227" s="164">
        <f t="shared" si="1113"/>
        <v>534979.03999990225</v>
      </c>
      <c r="IR227" s="164">
        <f t="shared" si="1113"/>
        <v>226712.16999995708</v>
      </c>
      <c r="IS227" s="164">
        <f t="shared" si="1113"/>
        <v>-272818.79000002146</v>
      </c>
      <c r="IT227" s="164">
        <f t="shared" si="1113"/>
        <v>2198733.6200000644</v>
      </c>
      <c r="IU227" s="164">
        <f>IU19-IU152</f>
        <v>-1536083.0600000024</v>
      </c>
      <c r="IV227" s="164">
        <f>IV19-IV152</f>
        <v>-1282883.8800000548</v>
      </c>
      <c r="IW227" s="164">
        <f>IK227+IL227+IM227+IN227+IO227+IP227+IQ227+IR227+IS227+IT227+IU227+IV227</f>
        <v>-4.1723251342773438E-7</v>
      </c>
      <c r="IX227" s="164">
        <f t="shared" ref="IX227:JG227" si="1114">IX19-IX152</f>
        <v>3527084.3199998736</v>
      </c>
      <c r="IY227" s="164">
        <f t="shared" si="1114"/>
        <v>-1009664.620000124</v>
      </c>
      <c r="IZ227" s="164">
        <f t="shared" si="1114"/>
        <v>-1307545.4399999976</v>
      </c>
      <c r="JA227" s="164">
        <f t="shared" si="1114"/>
        <v>1891112.7499999404</v>
      </c>
      <c r="JB227" s="164">
        <f t="shared" si="1114"/>
        <v>-2283857.5799999833</v>
      </c>
      <c r="JC227" s="164">
        <f t="shared" si="1114"/>
        <v>-43675.440000116825</v>
      </c>
      <c r="JD227" s="164">
        <f t="shared" si="1114"/>
        <v>-877742.38000005484</v>
      </c>
      <c r="JE227" s="164">
        <f t="shared" si="1114"/>
        <v>-392129.82000005245</v>
      </c>
      <c r="JF227" s="164">
        <f t="shared" si="1114"/>
        <v>2982609.4399999976</v>
      </c>
      <c r="JG227" s="164">
        <f t="shared" si="1114"/>
        <v>-230854.48000001907</v>
      </c>
      <c r="JH227" s="164">
        <f>JH19-JH152</f>
        <v>-1127260.1800000072</v>
      </c>
      <c r="JI227" s="164">
        <f>JI19-JI152</f>
        <v>-1128076.5700001121</v>
      </c>
      <c r="JJ227" s="164">
        <f>IX227+IY227+IZ227+JA227+JB227+JC227+JD227+JE227+JF227+JG227+JH227+JI227</f>
        <v>-6.5565109252929688E-7</v>
      </c>
      <c r="JK227" s="164">
        <f t="shared" ref="JK227:JT227" si="1115">JK19-JK152</f>
        <v>722404.30000001192</v>
      </c>
      <c r="JL227" s="164">
        <f t="shared" si="1115"/>
        <v>3686578.3499999046</v>
      </c>
      <c r="JM227" s="164">
        <f t="shared" si="1115"/>
        <v>-1852060.0799999833</v>
      </c>
      <c r="JN227" s="164">
        <f t="shared" si="1115"/>
        <v>1211963.8100000024</v>
      </c>
      <c r="JO227" s="164">
        <f t="shared" si="1115"/>
        <v>-3222138.1600000858</v>
      </c>
      <c r="JP227" s="164">
        <f t="shared" si="1115"/>
        <v>1332434.4300000668</v>
      </c>
      <c r="JQ227" s="164">
        <f t="shared" si="1115"/>
        <v>18650.329999804497</v>
      </c>
      <c r="JR227" s="164">
        <f t="shared" si="1115"/>
        <v>-2630600.719999969</v>
      </c>
      <c r="JS227" s="164">
        <f t="shared" si="1115"/>
        <v>3248689.7499998808</v>
      </c>
      <c r="JT227" s="164">
        <f t="shared" si="1115"/>
        <v>-526126.8599999547</v>
      </c>
      <c r="JU227" s="164">
        <f>JU19-JU152</f>
        <v>-469057.79999995232</v>
      </c>
      <c r="JV227" s="164">
        <f>JV19-JV152</f>
        <v>-1520737.3500000834</v>
      </c>
      <c r="JW227" s="164">
        <f>JK227+JL227+JM227+JN227+JO227+JP227+JQ227+JR227+JS227+JT227+JU227+JV227</f>
        <v>-3.5762786865234375E-7</v>
      </c>
      <c r="JX227" s="164">
        <f t="shared" ref="JX227:KG227" si="1116">JX19-JX152</f>
        <v>1940911.1300000548</v>
      </c>
      <c r="JY227" s="164">
        <f t="shared" si="1116"/>
        <v>-588915.64999991655</v>
      </c>
      <c r="JZ227" s="164">
        <f t="shared" si="1116"/>
        <v>1314561.9399998188</v>
      </c>
      <c r="KA227" s="164">
        <f t="shared" si="1116"/>
        <v>1565867.5299999714</v>
      </c>
      <c r="KB227" s="164">
        <f t="shared" si="1116"/>
        <v>-3876696.9599999785</v>
      </c>
      <c r="KC227" s="164">
        <f t="shared" si="1116"/>
        <v>2369807.9299998879</v>
      </c>
      <c r="KD227" s="164">
        <f t="shared" si="1116"/>
        <v>-2274325.0700000525</v>
      </c>
      <c r="KE227" s="164">
        <f t="shared" si="1116"/>
        <v>1098348.8799998164</v>
      </c>
      <c r="KF227" s="164">
        <f t="shared" si="1116"/>
        <v>1673025.3999999166</v>
      </c>
      <c r="KG227" s="164">
        <f t="shared" si="1116"/>
        <v>-1473321.9500000477</v>
      </c>
      <c r="KH227" s="164">
        <f>KH19-KH152</f>
        <v>-125408.44999992847</v>
      </c>
      <c r="KI227" s="164">
        <f>KI19-KI152</f>
        <v>-1623854.7300000191</v>
      </c>
      <c r="KJ227" s="164">
        <f>JX227+JY227+JZ227+KA227+KB227+KC227+KD227+KE227+KF227+KG227+KH227+KI227</f>
        <v>-4.76837158203125E-7</v>
      </c>
      <c r="KK227" s="164">
        <f t="shared" ref="KK227:KT227" si="1117">KK19-KK152</f>
        <v>1507902.3999999762</v>
      </c>
      <c r="KL227" s="164">
        <f t="shared" si="1117"/>
        <v>1169695.6499999762</v>
      </c>
      <c r="KM227" s="164">
        <f t="shared" si="1117"/>
        <v>3455171.2699999809</v>
      </c>
      <c r="KN227" s="164">
        <f t="shared" si="1117"/>
        <v>4008988.5</v>
      </c>
      <c r="KO227" s="164">
        <f t="shared" si="1117"/>
        <v>-8205440.5400000811</v>
      </c>
      <c r="KP227" s="164">
        <f t="shared" si="1117"/>
        <v>5098499.2200001478</v>
      </c>
      <c r="KQ227" s="164">
        <f t="shared" si="1117"/>
        <v>21582900.740000069</v>
      </c>
      <c r="KR227" s="164">
        <f t="shared" si="1117"/>
        <v>-12183830.9799999</v>
      </c>
      <c r="KS227" s="164">
        <f t="shared" si="1117"/>
        <v>-13399812.409999967</v>
      </c>
      <c r="KT227" s="164">
        <f t="shared" si="1117"/>
        <v>-891331.05999994278</v>
      </c>
      <c r="KU227" s="164">
        <f>KU19-KU152</f>
        <v>1116136.3699999452</v>
      </c>
      <c r="KV227" s="164">
        <f>KV19-KV152</f>
        <v>-3258879.1599997878</v>
      </c>
      <c r="KW227" s="164">
        <f>KK227+KL227+KM227+KN227+KO227+KP227+KQ227+KR227+KS227+KT227+KU227+KV227</f>
        <v>4.1723251342773438E-7</v>
      </c>
      <c r="KX227" s="164">
        <f t="shared" ref="KX227:LG227" si="1118">KX19-KX152</f>
        <v>3721349.4299998283</v>
      </c>
      <c r="KY227" s="164">
        <f t="shared" si="1118"/>
        <v>1926964.8099999428</v>
      </c>
      <c r="KZ227" s="164">
        <f t="shared" si="1118"/>
        <v>-2941485.659999907</v>
      </c>
      <c r="LA227" s="164">
        <f t="shared" si="1118"/>
        <v>1583764.1599999666</v>
      </c>
      <c r="LB227" s="164">
        <f t="shared" si="1118"/>
        <v>-1749010.1999998689</v>
      </c>
      <c r="LC227" s="164">
        <f t="shared" si="1118"/>
        <v>2043076.8400001526</v>
      </c>
      <c r="LD227" s="164">
        <f t="shared" si="1118"/>
        <v>-3232903</v>
      </c>
      <c r="LE227" s="164">
        <f t="shared" si="1118"/>
        <v>2821937.7499999404</v>
      </c>
      <c r="LF227" s="164">
        <f t="shared" si="1118"/>
        <v>-2362258.4600000381</v>
      </c>
      <c r="LG227" s="164">
        <f t="shared" si="1118"/>
        <v>26673.480000078678</v>
      </c>
      <c r="LH227" s="164">
        <f>LH19-LH152</f>
        <v>2053222.530000031</v>
      </c>
      <c r="LI227" s="164">
        <f>LI19-LI152</f>
        <v>-3891331.6800000072</v>
      </c>
      <c r="LJ227" s="164">
        <f>KX227+KY227+KZ227+LA227+LB227+LC227+LD227+LE227+LF227+LG227+LH227+LI227</f>
        <v>1.1920928955078125E-7</v>
      </c>
      <c r="LK227" s="164">
        <f t="shared" ref="LK227:LT227" si="1119">LK19-LK152</f>
        <v>5516613.6699999571</v>
      </c>
      <c r="LL227" s="164">
        <f t="shared" si="1119"/>
        <v>2055917.6900000572</v>
      </c>
      <c r="LM227" s="164">
        <f t="shared" si="1119"/>
        <v>-4897108.2300000191</v>
      </c>
      <c r="LN227" s="164">
        <f t="shared" si="1119"/>
        <v>6831323.3000001907</v>
      </c>
      <c r="LO227" s="164">
        <f t="shared" si="1119"/>
        <v>-3269674.6499999166</v>
      </c>
      <c r="LP227" s="164">
        <f t="shared" si="1119"/>
        <v>-4846462.0799999237</v>
      </c>
      <c r="LQ227" s="164">
        <f t="shared" si="1119"/>
        <v>4333177.4199999571</v>
      </c>
      <c r="LR227" s="164">
        <f t="shared" si="1119"/>
        <v>-1475960.8899999857</v>
      </c>
      <c r="LS227" s="164">
        <f t="shared" si="1119"/>
        <v>-810397.75</v>
      </c>
      <c r="LT227" s="164">
        <f t="shared" si="1119"/>
        <v>1067821.7799999714</v>
      </c>
      <c r="LU227" s="164">
        <f>LU19-LU152</f>
        <v>372104.45000004768</v>
      </c>
      <c r="LV227" s="164">
        <f>LV19-LV152</f>
        <v>-4877354.7100001574</v>
      </c>
      <c r="LW227" s="164">
        <f>LK227+LL227+LM227+LN227+LO227+LP227+LQ227+LR227+LS227+LT227+LU227+LV227</f>
        <v>1.7881393432617188E-7</v>
      </c>
      <c r="LX227" s="164">
        <f t="shared" ref="LX227:MG227" si="1120">LX19-LX152</f>
        <v>5728111.060000062</v>
      </c>
      <c r="LY227" s="164">
        <f t="shared" si="1120"/>
        <v>-505375.11000001431</v>
      </c>
      <c r="LZ227" s="164">
        <f t="shared" si="1120"/>
        <v>0</v>
      </c>
      <c r="MA227" s="164">
        <f t="shared" si="1120"/>
        <v>0</v>
      </c>
      <c r="MB227" s="164">
        <f t="shared" si="1120"/>
        <v>0</v>
      </c>
      <c r="MC227" s="164">
        <f t="shared" si="1120"/>
        <v>0</v>
      </c>
      <c r="MD227" s="164">
        <f t="shared" si="1120"/>
        <v>0</v>
      </c>
      <c r="ME227" s="164">
        <f t="shared" si="1120"/>
        <v>0</v>
      </c>
      <c r="MF227" s="164">
        <f t="shared" si="1120"/>
        <v>0</v>
      </c>
      <c r="MG227" s="164">
        <f t="shared" si="1120"/>
        <v>0</v>
      </c>
      <c r="MH227" s="164">
        <f>MH19-MH152</f>
        <v>0</v>
      </c>
      <c r="MI227" s="164">
        <f>MI19-MI152</f>
        <v>0</v>
      </c>
      <c r="MJ227" s="164">
        <f>LX227+LY227+LZ227+MA227+MB227+MC227+MD227+ME227+MF227+MG227+MH227+MI227</f>
        <v>5222735.9500000477</v>
      </c>
    </row>
    <row r="228" spans="1:348" s="11" customFormat="1" ht="20.25" x14ac:dyDescent="0.3">
      <c r="A228" s="12"/>
      <c r="B228" s="13"/>
      <c r="C228" s="81" t="s">
        <v>106</v>
      </c>
      <c r="D228" s="4" t="s">
        <v>106</v>
      </c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  <c r="IV228" s="14"/>
      <c r="IW228" s="14"/>
      <c r="IX228" s="14"/>
      <c r="IY228" s="14"/>
      <c r="IZ228" s="14"/>
      <c r="JA228" s="14"/>
      <c r="JB228" s="14"/>
      <c r="JC228" s="14"/>
      <c r="JD228" s="14"/>
      <c r="JE228" s="14"/>
      <c r="JF228" s="14"/>
      <c r="JG228" s="14"/>
      <c r="JH228" s="14"/>
      <c r="JI228" s="14"/>
      <c r="JJ228" s="14"/>
      <c r="JK228" s="14"/>
      <c r="JL228" s="14"/>
      <c r="JM228" s="14"/>
      <c r="JN228" s="14"/>
      <c r="JO228" s="14"/>
      <c r="JP228" s="14"/>
      <c r="JQ228" s="14"/>
      <c r="JR228" s="14"/>
      <c r="JS228" s="14"/>
      <c r="JT228" s="14"/>
      <c r="JU228" s="14"/>
      <c r="JV228" s="14"/>
      <c r="JW228" s="14"/>
      <c r="JX228" s="14"/>
      <c r="JY228" s="14"/>
      <c r="JZ228" s="14"/>
      <c r="KA228" s="14"/>
      <c r="KB228" s="14"/>
      <c r="KC228" s="14"/>
      <c r="KD228" s="14"/>
      <c r="KE228" s="14"/>
      <c r="KF228" s="14"/>
      <c r="KG228" s="14"/>
      <c r="KH228" s="14"/>
      <c r="KI228" s="14"/>
      <c r="KJ228" s="14"/>
      <c r="KK228" s="14"/>
      <c r="KL228" s="14"/>
      <c r="KM228" s="14"/>
      <c r="KN228" s="14"/>
      <c r="KO228" s="14"/>
      <c r="KP228" s="14"/>
      <c r="KQ228" s="14"/>
      <c r="KR228" s="14"/>
      <c r="KS228" s="14"/>
      <c r="KT228" s="14"/>
      <c r="KU228" s="14"/>
      <c r="KV228" s="14"/>
      <c r="KW228" s="14"/>
      <c r="KX228" s="14"/>
      <c r="KY228" s="14"/>
      <c r="KZ228" s="14"/>
      <c r="LA228" s="14"/>
      <c r="LB228" s="14"/>
      <c r="LC228" s="14"/>
      <c r="LD228" s="14"/>
      <c r="LE228" s="14"/>
      <c r="LF228" s="14"/>
      <c r="LG228" s="14"/>
      <c r="LH228" s="14"/>
      <c r="LI228" s="14"/>
      <c r="LJ228" s="14"/>
      <c r="LK228" s="14"/>
      <c r="LL228" s="14"/>
      <c r="LM228" s="14"/>
      <c r="LN228" s="14"/>
      <c r="LO228" s="14"/>
      <c r="LP228" s="14"/>
      <c r="LQ228" s="14"/>
      <c r="LR228" s="14"/>
      <c r="LS228" s="14"/>
      <c r="LT228" s="14"/>
      <c r="LU228" s="14"/>
      <c r="LV228" s="14"/>
      <c r="LW228" s="14"/>
      <c r="LX228" s="14"/>
      <c r="LY228" s="14"/>
      <c r="LZ228" s="14"/>
      <c r="MA228" s="14"/>
      <c r="MB228" s="14"/>
      <c r="MC228" s="14"/>
      <c r="MD228" s="14"/>
      <c r="ME228" s="14"/>
      <c r="MF228" s="14"/>
      <c r="MG228" s="14"/>
      <c r="MH228" s="14"/>
      <c r="MI228" s="14"/>
      <c r="MJ228" s="14"/>
    </row>
    <row r="229" spans="1:348" s="11" customFormat="1" ht="15.75" thickBot="1" x14ac:dyDescent="0.25">
      <c r="A229" s="15"/>
      <c r="B229" s="16"/>
      <c r="C229" s="17"/>
      <c r="D229" s="18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  <c r="AR229" s="19"/>
      <c r="AS229" s="19"/>
      <c r="AT229" s="19"/>
      <c r="AU229" s="19"/>
      <c r="AV229" s="19"/>
      <c r="AW229" s="19"/>
      <c r="AX229" s="19"/>
      <c r="AY229" s="19"/>
      <c r="AZ229" s="19"/>
      <c r="BA229" s="19"/>
      <c r="BB229" s="19"/>
      <c r="BC229" s="19"/>
      <c r="BD229" s="19"/>
      <c r="BE229" s="19"/>
      <c r="BF229" s="19"/>
      <c r="BG229" s="19"/>
      <c r="BH229" s="19"/>
      <c r="BI229" s="19"/>
      <c r="BJ229" s="19"/>
      <c r="BK229" s="19"/>
      <c r="BL229" s="19"/>
      <c r="BM229" s="19"/>
      <c r="BN229" s="19"/>
      <c r="BO229" s="19"/>
      <c r="BP229" s="19"/>
      <c r="BQ229" s="19"/>
      <c r="BR229" s="19"/>
      <c r="BS229" s="19"/>
      <c r="BT229" s="19"/>
      <c r="BU229" s="19"/>
      <c r="BV229" s="19"/>
      <c r="BW229" s="19"/>
      <c r="BX229" s="19"/>
      <c r="BY229" s="19"/>
      <c r="BZ229" s="19"/>
      <c r="CA229" s="19"/>
      <c r="CB229" s="19"/>
      <c r="CC229" s="19"/>
      <c r="CD229" s="19"/>
      <c r="CE229" s="19"/>
      <c r="CF229" s="19"/>
      <c r="CG229" s="19"/>
      <c r="CH229" s="19"/>
      <c r="CI229" s="19"/>
      <c r="CJ229" s="19"/>
      <c r="CK229" s="19"/>
      <c r="CL229" s="19"/>
      <c r="CM229" s="19"/>
      <c r="CN229" s="19"/>
      <c r="CO229" s="19"/>
      <c r="CP229" s="19"/>
      <c r="CQ229" s="19"/>
      <c r="CR229" s="19"/>
      <c r="CS229" s="19"/>
      <c r="CT229" s="19"/>
      <c r="CU229" s="19"/>
      <c r="CV229" s="19"/>
      <c r="CW229" s="19"/>
      <c r="CX229" s="19"/>
      <c r="CY229" s="19"/>
      <c r="CZ229" s="19"/>
      <c r="DA229" s="19"/>
      <c r="DB229" s="19"/>
      <c r="DC229" s="19"/>
      <c r="DD229" s="19"/>
      <c r="DE229" s="19"/>
      <c r="DF229" s="19"/>
      <c r="DG229" s="19"/>
      <c r="DH229" s="19"/>
      <c r="DI229" s="19"/>
      <c r="DJ229" s="19"/>
      <c r="DK229" s="19"/>
      <c r="DL229" s="19"/>
      <c r="DM229" s="19"/>
      <c r="DN229" s="19"/>
      <c r="DO229" s="19"/>
      <c r="DP229" s="19"/>
      <c r="DQ229" s="19"/>
      <c r="DR229" s="19"/>
      <c r="DS229" s="19"/>
      <c r="DT229" s="19"/>
      <c r="DU229" s="19"/>
      <c r="DV229" s="19"/>
      <c r="DW229" s="19"/>
      <c r="DX229" s="19"/>
      <c r="DY229" s="19"/>
      <c r="DZ229" s="19"/>
      <c r="EA229" s="19"/>
      <c r="EB229" s="19"/>
      <c r="EC229" s="19"/>
      <c r="ED229" s="19"/>
      <c r="EE229" s="19"/>
      <c r="EF229" s="19"/>
      <c r="EG229" s="19"/>
      <c r="EH229" s="19"/>
      <c r="EI229" s="19"/>
      <c r="EJ229" s="19"/>
      <c r="EK229" s="19"/>
      <c r="EL229" s="19"/>
      <c r="EM229" s="19"/>
      <c r="EN229" s="19"/>
      <c r="EO229" s="19"/>
      <c r="EP229" s="19"/>
      <c r="EQ229" s="19"/>
      <c r="ER229" s="19"/>
      <c r="ES229" s="19"/>
      <c r="ET229" s="19"/>
      <c r="EU229" s="19"/>
      <c r="EV229" s="19"/>
      <c r="EW229" s="19"/>
      <c r="EX229" s="19"/>
      <c r="EY229" s="19"/>
      <c r="EZ229" s="19"/>
      <c r="FA229" s="19"/>
      <c r="FB229" s="19"/>
      <c r="FC229" s="19"/>
      <c r="FD229" s="19"/>
      <c r="FE229" s="19"/>
      <c r="FF229" s="19"/>
      <c r="FG229" s="19"/>
      <c r="FH229" s="19"/>
      <c r="FI229" s="19"/>
      <c r="FJ229" s="19"/>
      <c r="FK229" s="19"/>
      <c r="FL229" s="19"/>
      <c r="FM229" s="19"/>
      <c r="FN229" s="19"/>
      <c r="FO229" s="19"/>
      <c r="FP229" s="19"/>
      <c r="FQ229" s="19"/>
      <c r="FR229" s="19"/>
      <c r="FS229" s="19"/>
      <c r="FT229" s="19"/>
      <c r="FU229" s="19"/>
      <c r="FV229" s="19"/>
      <c r="FW229" s="19"/>
      <c r="FX229" s="19"/>
      <c r="FY229" s="19"/>
      <c r="FZ229" s="19"/>
      <c r="GA229" s="19"/>
      <c r="GB229" s="19"/>
      <c r="GC229" s="19"/>
      <c r="GD229" s="19"/>
      <c r="GE229" s="19"/>
      <c r="GF229" s="19"/>
      <c r="GG229" s="19"/>
      <c r="GH229" s="19"/>
      <c r="GI229" s="19"/>
      <c r="GJ229" s="19"/>
      <c r="GK229" s="19"/>
      <c r="GL229" s="19"/>
      <c r="GM229" s="19"/>
      <c r="GN229" s="19"/>
      <c r="GO229" s="19"/>
      <c r="GP229" s="19"/>
      <c r="GQ229" s="19"/>
      <c r="GR229" s="19"/>
      <c r="GS229" s="19"/>
      <c r="GT229" s="19"/>
      <c r="GU229" s="19"/>
      <c r="GV229" s="19"/>
      <c r="GW229" s="19"/>
      <c r="GX229" s="19"/>
      <c r="GY229" s="19"/>
      <c r="GZ229" s="19"/>
      <c r="HA229" s="19"/>
      <c r="HB229" s="19"/>
      <c r="HC229" s="19"/>
      <c r="HD229" s="19"/>
      <c r="HE229" s="19"/>
      <c r="HF229" s="19"/>
      <c r="HG229" s="19"/>
      <c r="HH229" s="19"/>
      <c r="HI229" s="19"/>
      <c r="HJ229" s="19"/>
      <c r="HK229" s="19"/>
      <c r="HL229" s="19"/>
      <c r="HM229" s="19"/>
      <c r="HN229" s="19"/>
      <c r="HO229" s="19"/>
      <c r="HP229" s="19"/>
      <c r="HQ229" s="19"/>
      <c r="HR229" s="19"/>
      <c r="HS229" s="19"/>
      <c r="HT229" s="19"/>
      <c r="HU229" s="19"/>
      <c r="HV229" s="19"/>
      <c r="HW229" s="19"/>
      <c r="HX229" s="19"/>
      <c r="HY229" s="19"/>
      <c r="HZ229" s="19"/>
      <c r="IA229" s="19"/>
      <c r="IB229" s="19"/>
      <c r="IC229" s="19"/>
      <c r="ID229" s="19"/>
      <c r="IE229" s="19"/>
      <c r="IF229" s="19"/>
      <c r="IG229" s="19"/>
      <c r="IH229" s="19"/>
      <c r="II229" s="19"/>
      <c r="IJ229" s="19"/>
      <c r="IK229" s="19"/>
      <c r="IL229" s="19"/>
      <c r="IM229" s="19"/>
      <c r="IN229" s="19"/>
      <c r="IO229" s="19"/>
      <c r="IP229" s="19"/>
      <c r="IQ229" s="19"/>
      <c r="IR229" s="19"/>
      <c r="IS229" s="19"/>
      <c r="IT229" s="19"/>
      <c r="IU229" s="19"/>
      <c r="IV229" s="19"/>
      <c r="IW229" s="19"/>
      <c r="IX229" s="19"/>
      <c r="IY229" s="19"/>
      <c r="IZ229" s="19"/>
      <c r="JA229" s="19"/>
      <c r="JB229" s="19"/>
      <c r="JC229" s="19"/>
      <c r="JD229" s="19"/>
      <c r="JE229" s="19"/>
      <c r="JF229" s="19"/>
      <c r="JG229" s="19"/>
      <c r="JH229" s="19"/>
      <c r="JI229" s="19"/>
      <c r="JJ229" s="19"/>
      <c r="JK229" s="19"/>
      <c r="JL229" s="19"/>
      <c r="JM229" s="19"/>
      <c r="JN229" s="19"/>
      <c r="JO229" s="19"/>
      <c r="JP229" s="19"/>
      <c r="JQ229" s="19"/>
      <c r="JR229" s="19"/>
      <c r="JS229" s="19"/>
      <c r="JT229" s="19"/>
      <c r="JU229" s="19"/>
      <c r="JV229" s="19"/>
      <c r="JW229" s="19"/>
      <c r="JX229" s="19"/>
      <c r="JY229" s="19"/>
      <c r="JZ229" s="19"/>
      <c r="KA229" s="19"/>
      <c r="KB229" s="19"/>
      <c r="KC229" s="19"/>
      <c r="KD229" s="19"/>
      <c r="KE229" s="19"/>
      <c r="KF229" s="19"/>
      <c r="KG229" s="19"/>
      <c r="KH229" s="19"/>
      <c r="KI229" s="19"/>
      <c r="KJ229" s="19"/>
      <c r="KK229" s="19"/>
      <c r="KL229" s="19"/>
      <c r="KM229" s="19"/>
      <c r="KN229" s="19"/>
      <c r="KO229" s="19"/>
      <c r="KP229" s="19"/>
      <c r="KQ229" s="19"/>
      <c r="KR229" s="19"/>
      <c r="KS229" s="19"/>
      <c r="KT229" s="19"/>
      <c r="KU229" s="19"/>
      <c r="KV229" s="19"/>
      <c r="KW229" s="19"/>
      <c r="KX229" s="19"/>
      <c r="KY229" s="19"/>
      <c r="KZ229" s="19"/>
      <c r="LA229" s="19"/>
      <c r="LB229" s="19"/>
      <c r="LC229" s="19"/>
      <c r="LD229" s="19"/>
      <c r="LE229" s="19"/>
      <c r="LF229" s="19"/>
      <c r="LG229" s="19"/>
      <c r="LH229" s="19"/>
      <c r="LI229" s="19"/>
      <c r="LJ229" s="19"/>
      <c r="LK229" s="19"/>
      <c r="LL229" s="19"/>
      <c r="LM229" s="19"/>
      <c r="LN229" s="19"/>
      <c r="LO229" s="19"/>
      <c r="LP229" s="19"/>
      <c r="LQ229" s="19"/>
      <c r="LR229" s="19"/>
      <c r="LS229" s="19"/>
      <c r="LT229" s="19"/>
      <c r="LU229" s="19"/>
      <c r="LV229" s="19"/>
      <c r="LW229" s="19"/>
      <c r="LX229" s="19"/>
      <c r="LY229" s="19"/>
      <c r="LZ229" s="19"/>
      <c r="MA229" s="19"/>
      <c r="MB229" s="19"/>
      <c r="MC229" s="19"/>
      <c r="MD229" s="19"/>
      <c r="ME229" s="19"/>
      <c r="MF229" s="19"/>
      <c r="MG229" s="19"/>
      <c r="MH229" s="19"/>
      <c r="MI229" s="19"/>
      <c r="MJ229" s="19"/>
    </row>
    <row r="230" spans="1:348" s="11" customFormat="1" ht="15.75" thickTop="1" x14ac:dyDescent="0.2">
      <c r="A230" s="20"/>
      <c r="B230" s="21"/>
      <c r="C230" s="22"/>
      <c r="D230" s="23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4"/>
      <c r="CN230" s="24"/>
      <c r="CO230" s="24"/>
      <c r="CP230" s="24"/>
      <c r="CQ230" s="24"/>
      <c r="CR230" s="24"/>
      <c r="CS230" s="24"/>
      <c r="CT230" s="24"/>
      <c r="CU230" s="24"/>
      <c r="CV230" s="24"/>
      <c r="CW230" s="24"/>
      <c r="CX230" s="24"/>
      <c r="CY230" s="24"/>
      <c r="CZ230" s="24"/>
      <c r="DA230" s="24"/>
      <c r="DB230" s="24"/>
      <c r="DC230" s="24"/>
      <c r="DD230" s="24"/>
      <c r="DE230" s="24"/>
      <c r="DF230" s="24"/>
      <c r="DG230" s="24"/>
      <c r="DH230" s="24"/>
      <c r="DI230" s="24"/>
      <c r="DJ230" s="24"/>
      <c r="DK230" s="24"/>
      <c r="DL230" s="24"/>
      <c r="DM230" s="24"/>
      <c r="DN230" s="24"/>
      <c r="DO230" s="24"/>
      <c r="DP230" s="24"/>
      <c r="DQ230" s="24"/>
      <c r="DR230" s="24"/>
      <c r="DS230" s="24"/>
      <c r="DT230" s="24"/>
      <c r="DU230" s="24"/>
      <c r="DV230" s="24"/>
      <c r="DW230" s="24"/>
      <c r="DX230" s="24"/>
      <c r="DY230" s="24"/>
      <c r="DZ230" s="24"/>
      <c r="EA230" s="24"/>
      <c r="EB230" s="24"/>
      <c r="EC230" s="24"/>
      <c r="ED230" s="24"/>
      <c r="EE230" s="24"/>
      <c r="EF230" s="24"/>
      <c r="EG230" s="24"/>
      <c r="EH230" s="24"/>
      <c r="EI230" s="24"/>
      <c r="EJ230" s="24"/>
      <c r="EK230" s="24"/>
      <c r="EL230" s="24"/>
      <c r="EM230" s="24"/>
      <c r="EN230" s="24"/>
      <c r="EO230" s="24"/>
      <c r="EP230" s="24"/>
      <c r="EQ230" s="24"/>
      <c r="ER230" s="24"/>
      <c r="ES230" s="24"/>
      <c r="ET230" s="24"/>
      <c r="EU230" s="24"/>
      <c r="EV230" s="24"/>
      <c r="EW230" s="24"/>
      <c r="EX230" s="24"/>
      <c r="EY230" s="24"/>
      <c r="EZ230" s="24"/>
      <c r="FA230" s="24"/>
      <c r="FB230" s="24"/>
      <c r="FC230" s="24"/>
      <c r="FD230" s="24"/>
      <c r="FE230" s="24"/>
      <c r="FF230" s="24"/>
      <c r="FG230" s="24"/>
      <c r="FH230" s="24"/>
      <c r="FI230" s="24"/>
      <c r="FJ230" s="24"/>
      <c r="FK230" s="24"/>
      <c r="FL230" s="24"/>
      <c r="FM230" s="24"/>
      <c r="FN230" s="24"/>
      <c r="FO230" s="24"/>
      <c r="FP230" s="24"/>
      <c r="FQ230" s="24"/>
      <c r="FR230" s="24"/>
      <c r="FS230" s="24"/>
      <c r="FT230" s="24"/>
      <c r="FU230" s="24"/>
      <c r="FV230" s="24"/>
      <c r="FW230" s="24"/>
      <c r="FX230" s="24"/>
      <c r="FY230" s="24"/>
      <c r="FZ230" s="24"/>
      <c r="GA230" s="24"/>
      <c r="GB230" s="24"/>
      <c r="GC230" s="24"/>
      <c r="GD230" s="24"/>
      <c r="GE230" s="24"/>
      <c r="GF230" s="24"/>
      <c r="GG230" s="24"/>
      <c r="GH230" s="24"/>
      <c r="GI230" s="24"/>
      <c r="GJ230" s="24"/>
      <c r="GK230" s="24"/>
      <c r="GL230" s="24"/>
      <c r="GM230" s="24"/>
      <c r="GN230" s="24"/>
      <c r="GO230" s="24"/>
      <c r="GP230" s="24"/>
      <c r="GQ230" s="24"/>
      <c r="GR230" s="24"/>
      <c r="GS230" s="24"/>
      <c r="GT230" s="24"/>
      <c r="GU230" s="24"/>
      <c r="GV230" s="24"/>
      <c r="GW230" s="24"/>
      <c r="GX230" s="24"/>
      <c r="GY230" s="24"/>
      <c r="GZ230" s="24"/>
      <c r="HA230" s="24"/>
      <c r="HB230" s="24"/>
      <c r="HC230" s="24"/>
      <c r="HD230" s="24"/>
      <c r="HE230" s="24"/>
      <c r="HF230" s="24"/>
      <c r="HG230" s="24"/>
      <c r="HH230" s="24"/>
      <c r="HI230" s="24"/>
      <c r="HJ230" s="24"/>
      <c r="HK230" s="24"/>
      <c r="HL230" s="24"/>
      <c r="HM230" s="24"/>
      <c r="HN230" s="24"/>
      <c r="HO230" s="24"/>
      <c r="HP230" s="24"/>
      <c r="HQ230" s="24"/>
      <c r="HR230" s="24"/>
      <c r="HS230" s="24"/>
      <c r="HT230" s="24"/>
      <c r="HU230" s="24"/>
      <c r="HV230" s="24"/>
      <c r="HW230" s="24"/>
      <c r="HX230" s="24"/>
      <c r="HY230" s="24"/>
      <c r="HZ230" s="24"/>
      <c r="IA230" s="24"/>
      <c r="IB230" s="24"/>
      <c r="IC230" s="24"/>
      <c r="ID230" s="24"/>
      <c r="IE230" s="24"/>
      <c r="IF230" s="24"/>
      <c r="IG230" s="24"/>
      <c r="IH230" s="24"/>
      <c r="II230" s="24"/>
      <c r="IJ230" s="24"/>
      <c r="IK230" s="24"/>
      <c r="IL230" s="24"/>
      <c r="IM230" s="24"/>
      <c r="IN230" s="24"/>
      <c r="IO230" s="24"/>
      <c r="IP230" s="24"/>
      <c r="IQ230" s="24"/>
      <c r="IR230" s="24"/>
      <c r="IS230" s="24"/>
      <c r="IT230" s="24"/>
      <c r="IU230" s="24"/>
      <c r="IV230" s="24"/>
      <c r="IW230" s="24"/>
      <c r="IX230" s="24"/>
      <c r="IY230" s="24"/>
      <c r="IZ230" s="24"/>
      <c r="JA230" s="24"/>
      <c r="JB230" s="24"/>
      <c r="JC230" s="24"/>
      <c r="JD230" s="24"/>
      <c r="JE230" s="24"/>
      <c r="JF230" s="24"/>
      <c r="JG230" s="24"/>
      <c r="JH230" s="24"/>
      <c r="JI230" s="24"/>
      <c r="JJ230" s="24"/>
      <c r="JK230" s="24"/>
      <c r="JL230" s="24"/>
      <c r="JM230" s="24"/>
      <c r="JN230" s="24"/>
      <c r="JO230" s="24"/>
      <c r="JP230" s="24"/>
      <c r="JQ230" s="24"/>
      <c r="JR230" s="24"/>
      <c r="JS230" s="24"/>
      <c r="JT230" s="24"/>
      <c r="JU230" s="24"/>
      <c r="JV230" s="24"/>
      <c r="JW230" s="24"/>
      <c r="JX230" s="24"/>
      <c r="JY230" s="24"/>
      <c r="JZ230" s="24"/>
      <c r="KA230" s="24"/>
      <c r="KB230" s="24"/>
      <c r="KC230" s="24"/>
      <c r="KD230" s="24"/>
      <c r="KE230" s="24"/>
      <c r="KF230" s="24"/>
      <c r="KG230" s="24"/>
      <c r="KH230" s="24"/>
      <c r="KI230" s="24"/>
      <c r="KJ230" s="24"/>
      <c r="KK230" s="24"/>
      <c r="KL230" s="24"/>
      <c r="KM230" s="24"/>
      <c r="KN230" s="24"/>
      <c r="KO230" s="24"/>
      <c r="KP230" s="24"/>
      <c r="KQ230" s="24"/>
      <c r="KR230" s="24"/>
      <c r="KS230" s="24"/>
      <c r="KT230" s="24"/>
      <c r="KU230" s="24"/>
      <c r="KV230" s="24"/>
      <c r="KW230" s="24"/>
      <c r="KX230" s="24"/>
      <c r="KY230" s="24"/>
      <c r="KZ230" s="24"/>
      <c r="LA230" s="24"/>
      <c r="LB230" s="24"/>
      <c r="LC230" s="24"/>
      <c r="LD230" s="24"/>
      <c r="LE230" s="24"/>
      <c r="LF230" s="24"/>
      <c r="LG230" s="24"/>
      <c r="LH230" s="24"/>
      <c r="LI230" s="24"/>
      <c r="LJ230" s="24"/>
      <c r="LK230" s="24"/>
      <c r="LL230" s="24"/>
      <c r="LM230" s="24"/>
      <c r="LN230" s="24"/>
      <c r="LO230" s="24"/>
      <c r="LP230" s="24"/>
      <c r="LQ230" s="24"/>
      <c r="LR230" s="24"/>
      <c r="LS230" s="24"/>
      <c r="LT230" s="24"/>
      <c r="LU230" s="24"/>
      <c r="LV230" s="24"/>
      <c r="LW230" s="24"/>
      <c r="LX230" s="24"/>
      <c r="LY230" s="24"/>
      <c r="LZ230" s="24"/>
      <c r="MA230" s="24"/>
      <c r="MB230" s="24"/>
      <c r="MC230" s="24"/>
      <c r="MD230" s="24"/>
      <c r="ME230" s="24"/>
      <c r="MF230" s="24"/>
      <c r="MG230" s="24"/>
      <c r="MH230" s="24"/>
      <c r="MI230" s="24"/>
      <c r="MJ230" s="24"/>
    </row>
    <row r="231" spans="1:348" s="11" customFormat="1" ht="20.25" x14ac:dyDescent="0.3">
      <c r="A231" s="12"/>
      <c r="B231" s="13" t="s">
        <v>283</v>
      </c>
      <c r="C231" s="3" t="s">
        <v>284</v>
      </c>
      <c r="D231" s="4" t="s">
        <v>285</v>
      </c>
      <c r="E231" s="14">
        <f t="shared" ref="E231:V231" si="1121">(E19-E70)-(E152-E159-E160)</f>
        <v>-35977608.078784823</v>
      </c>
      <c r="F231" s="14">
        <f t="shared" si="1121"/>
        <v>14652219.996661544</v>
      </c>
      <c r="G231" s="14">
        <f t="shared" si="1121"/>
        <v>-36341645.802036524</v>
      </c>
      <c r="H231" s="14">
        <f t="shared" si="1121"/>
        <v>-76244233.016190767</v>
      </c>
      <c r="I231" s="14">
        <f t="shared" si="1121"/>
        <v>-75505524.954098463</v>
      </c>
      <c r="J231" s="14">
        <f t="shared" si="1121"/>
        <v>-39970280.420630932</v>
      </c>
      <c r="K231" s="14">
        <f t="shared" si="1121"/>
        <v>32078427.363267154</v>
      </c>
      <c r="L231" s="14">
        <f t="shared" si="1121"/>
        <v>-1130840.7055026889</v>
      </c>
      <c r="M231" s="14">
        <f t="shared" si="1121"/>
        <v>-1810201.4132309854</v>
      </c>
      <c r="N231" s="14">
        <f t="shared" si="1121"/>
        <v>2153619.3178656995</v>
      </c>
      <c r="O231" s="14">
        <f t="shared" si="1121"/>
        <v>-1830962.7635898292</v>
      </c>
      <c r="P231" s="14">
        <f t="shared" si="1121"/>
        <v>86034.6074667871</v>
      </c>
      <c r="Q231" s="14">
        <f t="shared" si="1121"/>
        <v>-1425542.1326434314</v>
      </c>
      <c r="R231" s="14">
        <f t="shared" si="1121"/>
        <v>-125604.72653415799</v>
      </c>
      <c r="S231" s="14">
        <f t="shared" si="1121"/>
        <v>-160969.23162516952</v>
      </c>
      <c r="T231" s="14">
        <f t="shared" si="1121"/>
        <v>-1051141.9907639325</v>
      </c>
      <c r="U231" s="14">
        <f t="shared" si="1121"/>
        <v>1411744.0048962533</v>
      </c>
      <c r="V231" s="14">
        <f t="shared" si="1121"/>
        <v>-13350450.328270137</v>
      </c>
      <c r="W231" s="14">
        <f>K231+L231+M231+N231+O231+P231+Q231+R231+S231+T231+U231+V231</f>
        <v>14844112.001335561</v>
      </c>
      <c r="X231" s="14">
        <f t="shared" ref="X231:AI231" si="1122">(X19-X70)-(X152-X159-X160)</f>
        <v>10427845.935570002</v>
      </c>
      <c r="Y231" s="14">
        <f t="shared" si="1122"/>
        <v>-741069.93824070692</v>
      </c>
      <c r="Z231" s="14">
        <f t="shared" si="1122"/>
        <v>-131159.23885837197</v>
      </c>
      <c r="AA231" s="14">
        <f t="shared" si="1122"/>
        <v>-961763.47855117917</v>
      </c>
      <c r="AB231" s="14">
        <f t="shared" si="1122"/>
        <v>828584.54348188639</v>
      </c>
      <c r="AC231" s="14">
        <f t="shared" si="1122"/>
        <v>1640164.4132866263</v>
      </c>
      <c r="AD231" s="14">
        <f t="shared" si="1122"/>
        <v>-2201974.6286096573</v>
      </c>
      <c r="AE231" s="14">
        <f t="shared" si="1122"/>
        <v>1476996.3737272918</v>
      </c>
      <c r="AF231" s="14">
        <f t="shared" si="1122"/>
        <v>-500925.39642798901</v>
      </c>
      <c r="AG231" s="14">
        <f t="shared" si="1122"/>
        <v>-95993.990986466408</v>
      </c>
      <c r="AH231" s="14">
        <f t="shared" si="1122"/>
        <v>-31899428.309130341</v>
      </c>
      <c r="AI231" s="14">
        <f t="shared" si="1122"/>
        <v>-11116512.268402606</v>
      </c>
      <c r="AJ231" s="14">
        <f>X231+Y231+Z231+AA231+AB231+AC231+AD231+AE231+AF231+AG231+AH231+AI231</f>
        <v>-33275235.983141512</v>
      </c>
      <c r="AK231" s="14">
        <f t="shared" ref="AK231:AV231" si="1123">(AK19-AK70)-(AK152-AK159-AK160)</f>
        <v>40837702.386913627</v>
      </c>
      <c r="AL231" s="14">
        <f t="shared" si="1123"/>
        <v>251080.78784844279</v>
      </c>
      <c r="AM231" s="14">
        <f t="shared" si="1123"/>
        <v>-2421261.0582540929</v>
      </c>
      <c r="AN231" s="14">
        <f t="shared" si="1123"/>
        <v>4031009.0135202408</v>
      </c>
      <c r="AO231" s="14">
        <f t="shared" si="1123"/>
        <v>-3661358.7047237158</v>
      </c>
      <c r="AP231" s="14">
        <f t="shared" si="1123"/>
        <v>761471.37372729182</v>
      </c>
      <c r="AQ231" s="14">
        <f t="shared" si="1123"/>
        <v>-1065681.8561174273</v>
      </c>
      <c r="AR231" s="14">
        <f t="shared" si="1123"/>
        <v>-31355.366382926702</v>
      </c>
      <c r="AS231" s="14">
        <f t="shared" si="1123"/>
        <v>-352774.99582710862</v>
      </c>
      <c r="AT231" s="14">
        <f t="shared" si="1123"/>
        <v>-30448397.596394628</v>
      </c>
      <c r="AU231" s="14">
        <f t="shared" si="1123"/>
        <v>-64755837.923551977</v>
      </c>
      <c r="AV231" s="14">
        <f t="shared" si="1123"/>
        <v>-4143565.3480220139</v>
      </c>
      <c r="AW231" s="14">
        <f>AK231+AL231+AM231+AN231+AO231+AP231+AQ231+AR231+AS231+AT231+AU231+AV231</f>
        <v>-60998969.287264287</v>
      </c>
      <c r="AX231" s="14">
        <f t="shared" ref="AX231:BI231" si="1124">(AX19-AX70)-(AX152-AX159-AX160)</f>
        <v>9790118.511100024</v>
      </c>
      <c r="AY231" s="14">
        <f t="shared" si="1124"/>
        <v>8999415.0123490393</v>
      </c>
      <c r="AZ231" s="14">
        <f t="shared" si="1124"/>
        <v>7080758.6379569471</v>
      </c>
      <c r="BA231" s="14">
        <f t="shared" si="1124"/>
        <v>19484084.460023373</v>
      </c>
      <c r="BB231" s="14">
        <f t="shared" si="1124"/>
        <v>46927679.018527746</v>
      </c>
      <c r="BC231" s="14">
        <f t="shared" si="1124"/>
        <v>-46424682.857619733</v>
      </c>
      <c r="BD231" s="14">
        <f t="shared" si="1124"/>
        <v>-7663553.6638290286</v>
      </c>
      <c r="BE231" s="14">
        <f t="shared" si="1124"/>
        <v>-6438178.1004840136</v>
      </c>
      <c r="BF231" s="14">
        <f t="shared" si="1124"/>
        <v>-14431050.742780745</v>
      </c>
      <c r="BG231" s="14">
        <f t="shared" si="1124"/>
        <v>-16365285.428142279</v>
      </c>
      <c r="BH231" s="14">
        <f t="shared" si="1124"/>
        <v>-9930312.1348689497</v>
      </c>
      <c r="BI231" s="14">
        <f t="shared" si="1124"/>
        <v>12671219.32899344</v>
      </c>
      <c r="BJ231" s="14">
        <f>AX231+AY231+AZ231+BA231+BB231+BC231+BD231+BE231+BF231+BG231+BH231+BI231</f>
        <v>3700212.0412258208</v>
      </c>
      <c r="BK231" s="14">
        <f t="shared" ref="BK231:BV231" si="1125">(BK19-BK70)-(BK152-BK159-BK160)</f>
        <v>1453033.7172425389</v>
      </c>
      <c r="BL231" s="14">
        <f t="shared" si="1125"/>
        <v>737460.3572024107</v>
      </c>
      <c r="BM231" s="14">
        <f t="shared" si="1125"/>
        <v>1660624.2697379589</v>
      </c>
      <c r="BN231" s="14">
        <f t="shared" si="1125"/>
        <v>259451.67751634121</v>
      </c>
      <c r="BO231" s="14">
        <f t="shared" si="1125"/>
        <v>249949.92488738894</v>
      </c>
      <c r="BP231" s="14">
        <f t="shared" si="1125"/>
        <v>-24034589.384075999</v>
      </c>
      <c r="BQ231" s="14">
        <f t="shared" si="1125"/>
        <v>-4975734.4349857569</v>
      </c>
      <c r="BR231" s="14">
        <f t="shared" si="1125"/>
        <v>3820981.4722083807</v>
      </c>
      <c r="BS231" s="14">
        <f t="shared" si="1125"/>
        <v>-4899023.5353029668</v>
      </c>
      <c r="BT231" s="14">
        <f t="shared" si="1125"/>
        <v>1904348.1889501512</v>
      </c>
      <c r="BU231" s="14">
        <f t="shared" si="1125"/>
        <v>-20361575.696878642</v>
      </c>
      <c r="BV231" s="14">
        <f t="shared" si="1125"/>
        <v>50000329.661158442</v>
      </c>
      <c r="BW231" s="14">
        <f>BK231+BL231+BM231+BN231+BO231+BP231+BQ231+BR231+BS231+BT231+BU231+BV231</f>
        <v>5815256.2176602483</v>
      </c>
      <c r="BX231" s="14">
        <f t="shared" ref="BX231:CI231" si="1126">(BX19-BX70)-(BX152-BX159-BX160)</f>
        <v>2897821.732598871</v>
      </c>
      <c r="BY231" s="14">
        <f t="shared" si="1126"/>
        <v>2197212.4853947461</v>
      </c>
      <c r="BZ231" s="14">
        <f t="shared" si="1126"/>
        <v>-406847.77165752649</v>
      </c>
      <c r="CA231" s="14">
        <f t="shared" si="1126"/>
        <v>-2408667.1674177647</v>
      </c>
      <c r="CB231" s="14">
        <f t="shared" si="1126"/>
        <v>-4192280.0867969692</v>
      </c>
      <c r="CC231" s="14">
        <f t="shared" si="1126"/>
        <v>-26749849.774661839</v>
      </c>
      <c r="CD231" s="14">
        <f t="shared" si="1126"/>
        <v>9791950.4256384671</v>
      </c>
      <c r="CE231" s="14">
        <f t="shared" si="1126"/>
        <v>7869020.1969621181</v>
      </c>
      <c r="CF231" s="14">
        <f t="shared" si="1126"/>
        <v>5662226.6733433604</v>
      </c>
      <c r="CG231" s="14">
        <f t="shared" si="1126"/>
        <v>1347446.1692538857</v>
      </c>
      <c r="CH231" s="14">
        <f t="shared" si="1126"/>
        <v>-24623827.407778352</v>
      </c>
      <c r="CI231" s="14">
        <f t="shared" si="1126"/>
        <v>42388290.76948756</v>
      </c>
      <c r="CJ231" s="14">
        <f>BX231+BY231+BZ231+CA231+CB231+CC231+CD231+CE231+CF231+CG231+CH231+CI231</f>
        <v>13772496.244366556</v>
      </c>
      <c r="CK231" s="14">
        <f t="shared" ref="CK231:CV231" si="1127">(CK19-CK70)-(CK152-CK159-CK160)</f>
        <v>-2073318.3107994795</v>
      </c>
      <c r="CL231" s="14">
        <f t="shared" si="1127"/>
        <v>6639818.0604239106</v>
      </c>
      <c r="CM231" s="14">
        <f t="shared" si="1127"/>
        <v>3697942.747454524</v>
      </c>
      <c r="CN231" s="14">
        <f t="shared" si="1127"/>
        <v>3343486.0624268651</v>
      </c>
      <c r="CO231" s="14">
        <f t="shared" si="1127"/>
        <v>-33464208.813219845</v>
      </c>
      <c r="CP231" s="14">
        <f t="shared" si="1127"/>
        <v>41671703.388415992</v>
      </c>
      <c r="CQ231" s="14">
        <f t="shared" si="1127"/>
        <v>1627199.1320313215</v>
      </c>
      <c r="CR231" s="14">
        <f t="shared" si="1127"/>
        <v>4893198.1305291653</v>
      </c>
      <c r="CS231" s="14">
        <f t="shared" si="1127"/>
        <v>13281918.711400449</v>
      </c>
      <c r="CT231" s="14">
        <f t="shared" si="1127"/>
        <v>11818452.679018557</v>
      </c>
      <c r="CU231" s="14">
        <f t="shared" si="1127"/>
        <v>-46416499.749624491</v>
      </c>
      <c r="CV231" s="14">
        <f t="shared" si="1127"/>
        <v>14924991.654147863</v>
      </c>
      <c r="CW231" s="14">
        <f>CK231+CL231+CM231+CN231+CO231+CP231+CQ231+CR231+CS231+CT231+CU231+CV231</f>
        <v>19944683.692204833</v>
      </c>
      <c r="CX231" s="14">
        <f t="shared" ref="CX231:DI231" si="1128">(CX19-CX70)-(CX152-CX159-CX160)</f>
        <v>195405.6084125042</v>
      </c>
      <c r="CY231" s="14">
        <f t="shared" si="1128"/>
        <v>-1530508.2623935342</v>
      </c>
      <c r="CZ231" s="14">
        <f t="shared" si="1128"/>
        <v>1155700.2169921398</v>
      </c>
      <c r="DA231" s="14">
        <f t="shared" si="1128"/>
        <v>4187714.9056918025</v>
      </c>
      <c r="DB231" s="14">
        <f t="shared" si="1128"/>
        <v>-46766307.795025885</v>
      </c>
      <c r="DC231" s="14">
        <f t="shared" si="1128"/>
        <v>42664567.684860647</v>
      </c>
      <c r="DD231" s="14">
        <f t="shared" si="1128"/>
        <v>-2733683.8591219783</v>
      </c>
      <c r="DE231" s="14">
        <f t="shared" si="1128"/>
        <v>793652.9794691205</v>
      </c>
      <c r="DF231" s="14">
        <f t="shared" si="1128"/>
        <v>615857.11901187897</v>
      </c>
      <c r="DG231" s="14">
        <f t="shared" si="1128"/>
        <v>-532995.32632273436</v>
      </c>
      <c r="DH231" s="14">
        <f t="shared" si="1128"/>
        <v>-832565.51493912935</v>
      </c>
      <c r="DI231" s="14">
        <f t="shared" si="1128"/>
        <v>888307.46119177341</v>
      </c>
      <c r="DJ231" s="14">
        <f>CX231+CY231+CZ231+DA231+DB231+DC231+DD231+DE231+DF231+DG231+DH231+DI231</f>
        <v>-1894854.7821733952</v>
      </c>
      <c r="DK231" s="14">
        <f t="shared" ref="DK231:DV231" si="1129">(DK19-DK70)-(DK152-DK159-DK160)</f>
        <v>-2193331.6641628742</v>
      </c>
      <c r="DL231" s="14">
        <f t="shared" si="1129"/>
        <v>230554.16458028555</v>
      </c>
      <c r="DM231" s="14">
        <f t="shared" si="1129"/>
        <v>-62522.951093316078</v>
      </c>
      <c r="DN231" s="14">
        <f t="shared" si="1129"/>
        <v>1007803.3717243075</v>
      </c>
      <c r="DO231" s="14">
        <f t="shared" si="1129"/>
        <v>-2023710.5658487082</v>
      </c>
      <c r="DP231" s="14">
        <f t="shared" si="1129"/>
        <v>-85257.052245020866</v>
      </c>
      <c r="DQ231" s="14">
        <f t="shared" si="1129"/>
        <v>-468861.62577199936</v>
      </c>
      <c r="DR231" s="14">
        <f t="shared" si="1129"/>
        <v>-2220347.1874479055</v>
      </c>
      <c r="DS231" s="14">
        <f t="shared" si="1129"/>
        <v>197684.02603912354</v>
      </c>
      <c r="DT231" s="14">
        <f t="shared" si="1129"/>
        <v>894182.94107830524</v>
      </c>
      <c r="DU231" s="14">
        <f t="shared" si="1129"/>
        <v>-1838161.4087799788</v>
      </c>
      <c r="DV231" s="14">
        <f t="shared" si="1129"/>
        <v>2926026.5398095846</v>
      </c>
      <c r="DW231" s="14">
        <f>DK231+DL231+DM231+DN231+DO231+DP231+DQ231+DR231+DS231+DT231+DU231+DV231</f>
        <v>-3635941.4121181965</v>
      </c>
      <c r="DX231" s="14">
        <f t="shared" ref="DX231:EI231" si="1130">(DX19-DX70)-(DX152-DX159-DX160)</f>
        <v>-3340781</v>
      </c>
      <c r="DY231" s="14">
        <f t="shared" si="1130"/>
        <v>277476</v>
      </c>
      <c r="DZ231" s="14">
        <f t="shared" si="1130"/>
        <v>-899648.11000007391</v>
      </c>
      <c r="EA231" s="14">
        <f t="shared" si="1130"/>
        <v>828271.06000006199</v>
      </c>
      <c r="EB231" s="14">
        <f t="shared" si="1130"/>
        <v>-1875096</v>
      </c>
      <c r="EC231" s="14">
        <f t="shared" si="1130"/>
        <v>3106915.6099999547</v>
      </c>
      <c r="ED231" s="14">
        <f t="shared" si="1130"/>
        <v>-3047583.5400000215</v>
      </c>
      <c r="EE231" s="14">
        <f t="shared" si="1130"/>
        <v>-632129.04000002146</v>
      </c>
      <c r="EF231" s="14">
        <f t="shared" si="1130"/>
        <v>-53113.259999930859</v>
      </c>
      <c r="EG231" s="14">
        <f t="shared" si="1130"/>
        <v>274183.52999997139</v>
      </c>
      <c r="EH231" s="14">
        <f t="shared" si="1130"/>
        <v>3099622.7599999905</v>
      </c>
      <c r="EI231" s="14">
        <f t="shared" si="1130"/>
        <v>-1902996</v>
      </c>
      <c r="EJ231" s="14">
        <f>DX231+DY231+DZ231+EA231+EB231+EC231+ED231+EE231+EF231+EG231+EH231+EI231</f>
        <v>-4164877.9900000691</v>
      </c>
      <c r="EK231" s="14">
        <f t="shared" ref="EK231:EV231" si="1131">(EK19-EK70)-(EK152-EK159-EK160)</f>
        <v>1149910.6200000048</v>
      </c>
      <c r="EL231" s="14">
        <f t="shared" si="1131"/>
        <v>217765</v>
      </c>
      <c r="EM231" s="14">
        <f t="shared" si="1131"/>
        <v>68185</v>
      </c>
      <c r="EN231" s="14">
        <f t="shared" si="1131"/>
        <v>-681469</v>
      </c>
      <c r="EO231" s="14">
        <f t="shared" si="1131"/>
        <v>-1280792</v>
      </c>
      <c r="EP231" s="14">
        <f t="shared" si="1131"/>
        <v>967890</v>
      </c>
      <c r="EQ231" s="14">
        <f t="shared" si="1131"/>
        <v>-3051590</v>
      </c>
      <c r="ER231" s="14">
        <f t="shared" si="1131"/>
        <v>-12532.660000026226</v>
      </c>
      <c r="ES231" s="14">
        <f t="shared" si="1131"/>
        <v>-1136052</v>
      </c>
      <c r="ET231" s="14">
        <f t="shared" si="1131"/>
        <v>1290610</v>
      </c>
      <c r="EU231" s="14">
        <f t="shared" si="1131"/>
        <v>-607556</v>
      </c>
      <c r="EV231" s="14">
        <f t="shared" si="1131"/>
        <v>-2386339</v>
      </c>
      <c r="EW231" s="14">
        <f>EK231+EL231+EM231+EN231+EO231+EP231+EQ231+ER231+ES231+ET231+EU231+EV231</f>
        <v>-5461970.0400000215</v>
      </c>
      <c r="EX231" s="14">
        <f t="shared" ref="EX231:FI231" si="1132">(EX19-EX70)-(EX152-EX159-EX160)</f>
        <v>1054153</v>
      </c>
      <c r="EY231" s="14">
        <f t="shared" si="1132"/>
        <v>1062694</v>
      </c>
      <c r="EZ231" s="14">
        <f t="shared" si="1132"/>
        <v>-979442</v>
      </c>
      <c r="FA231" s="14">
        <f t="shared" si="1132"/>
        <v>34490</v>
      </c>
      <c r="FB231" s="14">
        <f t="shared" si="1132"/>
        <v>938104</v>
      </c>
      <c r="FC231" s="14">
        <f t="shared" si="1132"/>
        <v>-955039</v>
      </c>
      <c r="FD231" s="14">
        <f t="shared" si="1132"/>
        <v>-1200839</v>
      </c>
      <c r="FE231" s="14">
        <f t="shared" si="1132"/>
        <v>859888</v>
      </c>
      <c r="FF231" s="14">
        <f t="shared" si="1132"/>
        <v>-512833</v>
      </c>
      <c r="FG231" s="14">
        <f t="shared" si="1132"/>
        <v>184915.49999988079</v>
      </c>
      <c r="FH231" s="14">
        <f t="shared" si="1132"/>
        <v>1553294</v>
      </c>
      <c r="FI231" s="14">
        <f t="shared" si="1132"/>
        <v>-3196361</v>
      </c>
      <c r="FJ231" s="14">
        <f>EX231+EY231+EZ231+FA231+FB231+FC231+FD231+FE231+FF231+FG231+FH231+FI231</f>
        <v>-1156975.5000001192</v>
      </c>
      <c r="FK231" s="14">
        <f t="shared" ref="FK231:FV231" si="1133">(FK19-FK70)-(FK152-FK159-FK160)</f>
        <v>1446892.5400000215</v>
      </c>
      <c r="FL231" s="14">
        <f t="shared" si="1133"/>
        <v>493999.04000008106</v>
      </c>
      <c r="FM231" s="14">
        <f t="shared" si="1133"/>
        <v>1726842</v>
      </c>
      <c r="FN231" s="14">
        <f t="shared" si="1133"/>
        <v>-1478260</v>
      </c>
      <c r="FO231" s="14">
        <f t="shared" si="1133"/>
        <v>-1173341</v>
      </c>
      <c r="FP231" s="14">
        <f t="shared" si="1133"/>
        <v>1064969</v>
      </c>
      <c r="FQ231" s="14">
        <f t="shared" si="1133"/>
        <v>-646125</v>
      </c>
      <c r="FR231" s="14">
        <f t="shared" si="1133"/>
        <v>-1570101</v>
      </c>
      <c r="FS231" s="14">
        <f t="shared" si="1133"/>
        <v>-315462</v>
      </c>
      <c r="FT231" s="14">
        <f t="shared" si="1133"/>
        <v>1945192</v>
      </c>
      <c r="FU231" s="14">
        <f t="shared" si="1133"/>
        <v>24478426</v>
      </c>
      <c r="FV231" s="14">
        <f t="shared" si="1133"/>
        <v>-26581656</v>
      </c>
      <c r="FW231" s="14">
        <f>FK231+FL231+FM231+FN231+FO231+FP231+FQ231+FR231+FS231+FT231+FU231+FV231</f>
        <v>-608624.41999989748</v>
      </c>
      <c r="FX231" s="14">
        <f t="shared" ref="FX231:GF231" si="1134">(FX19-FX70)-(FX152-FX159-FX160)</f>
        <v>2032196</v>
      </c>
      <c r="FY231" s="14">
        <f t="shared" si="1134"/>
        <v>443007</v>
      </c>
      <c r="FZ231" s="14">
        <f t="shared" si="1134"/>
        <v>-1060836</v>
      </c>
      <c r="GA231" s="14">
        <f t="shared" si="1134"/>
        <v>-921803</v>
      </c>
      <c r="GB231" s="14">
        <f t="shared" si="1134"/>
        <v>873610</v>
      </c>
      <c r="GC231" s="14">
        <f t="shared" si="1134"/>
        <v>268512</v>
      </c>
      <c r="GD231" s="14">
        <f t="shared" si="1134"/>
        <v>-594410</v>
      </c>
      <c r="GE231" s="14">
        <f t="shared" si="1134"/>
        <v>-977364</v>
      </c>
      <c r="GF231" s="14">
        <f t="shared" si="1134"/>
        <v>266162</v>
      </c>
      <c r="GG231" s="14">
        <f>(GG19-GG70)-(GG152-GG159-GG160)</f>
        <v>-324707</v>
      </c>
      <c r="GH231" s="14">
        <f>(GH19-GH70)-(GH152-GH159-GH160)</f>
        <v>-991771.28000003099</v>
      </c>
      <c r="GI231" s="14">
        <f>(GI19-GI70)-(GI152-GI159-GI160)</f>
        <v>-308504.80000019073</v>
      </c>
      <c r="GJ231" s="14">
        <f>FY231+FZ231+GA231+GB231+GC231+GD231+GE231+GF231+GH231+GG231+GI231+FX231</f>
        <v>-1295909.0800002217</v>
      </c>
      <c r="GK231" s="14">
        <f t="shared" ref="GK231:GT231" si="1135">(GK19-GK70)-(GK152-GK159-GK160)</f>
        <v>1295671.5800000429</v>
      </c>
      <c r="GL231" s="14">
        <f t="shared" si="1135"/>
        <v>2667104.909999907</v>
      </c>
      <c r="GM231" s="14">
        <f t="shared" si="1135"/>
        <v>-2473174.8499999046</v>
      </c>
      <c r="GN231" s="14">
        <f t="shared" si="1135"/>
        <v>903499.02000015974</v>
      </c>
      <c r="GO231" s="14">
        <f t="shared" si="1135"/>
        <v>-1918287.1800000072</v>
      </c>
      <c r="GP231" s="14">
        <f t="shared" si="1135"/>
        <v>649341.03000003099</v>
      </c>
      <c r="GQ231" s="14">
        <f t="shared" si="1135"/>
        <v>2227056.5499998927</v>
      </c>
      <c r="GR231" s="14">
        <f t="shared" si="1135"/>
        <v>-2619046.1900000572</v>
      </c>
      <c r="GS231" s="14">
        <f t="shared" si="1135"/>
        <v>1056188.340000093</v>
      </c>
      <c r="GT231" s="14">
        <f t="shared" si="1135"/>
        <v>-1394677.4999999404</v>
      </c>
      <c r="GU231" s="14">
        <f>(GU19-GU70)-(GU152-GU159-GU160)</f>
        <v>1836417.839999795</v>
      </c>
      <c r="GV231" s="14">
        <f>(GV19-GV70)-(GV152-GV159-GV160)</f>
        <v>-2506098.9500001669</v>
      </c>
      <c r="GW231" s="14">
        <f>GK231+GL231+GM231+GN231+GO231+GP231+GQ231+GR231+GS231+GT231+GU231+GV231</f>
        <v>-276005.40000015497</v>
      </c>
      <c r="GX231" s="14">
        <f t="shared" ref="GX231:HG231" si="1136">(GX19-GX70)-(GX152-GX159-GX160)</f>
        <v>1212871.4100000262</v>
      </c>
      <c r="GY231" s="14">
        <f t="shared" si="1136"/>
        <v>-158150.05000019073</v>
      </c>
      <c r="GZ231" s="14">
        <f t="shared" si="1136"/>
        <v>119358.8900001049</v>
      </c>
      <c r="HA231" s="14">
        <f t="shared" si="1136"/>
        <v>897675.24999988079</v>
      </c>
      <c r="HB231" s="14">
        <f t="shared" si="1136"/>
        <v>-1931747.0599999428</v>
      </c>
      <c r="HC231" s="14">
        <f t="shared" si="1136"/>
        <v>2348356.8899999261</v>
      </c>
      <c r="HD231" s="14">
        <f t="shared" si="1136"/>
        <v>-2644500.6300000548</v>
      </c>
      <c r="HE231" s="14">
        <f t="shared" si="1136"/>
        <v>1644098.7600001097</v>
      </c>
      <c r="HF231" s="14">
        <f t="shared" si="1136"/>
        <v>17202319.00999999</v>
      </c>
      <c r="HG231" s="14">
        <f t="shared" si="1136"/>
        <v>-17889054.730000019</v>
      </c>
      <c r="HH231" s="14">
        <f>(HH19-HH70)-(HH152-HH159-HH160)</f>
        <v>458898.53999990225</v>
      </c>
      <c r="HI231" s="14">
        <f>(HI19-HI70)-(HI152-HI159-HI160)</f>
        <v>-1446134.7700000405</v>
      </c>
      <c r="HJ231" s="14">
        <f>GX231+GY231+GZ231+HA231+HB231+HC231+HD231+HE231+HF231+HG231+HH231+HI231</f>
        <v>-186008.49000030756</v>
      </c>
      <c r="HK231" s="14">
        <f t="shared" ref="HK231:HT231" si="1137">(HK19-HK70)-(HK152-HK159-HK160)</f>
        <v>2363969.2699999213</v>
      </c>
      <c r="HL231" s="14">
        <f t="shared" si="1137"/>
        <v>8452617.9599999785</v>
      </c>
      <c r="HM231" s="14">
        <f t="shared" si="1137"/>
        <v>-8370072.0099999905</v>
      </c>
      <c r="HN231" s="14">
        <f t="shared" si="1137"/>
        <v>-392588.84000003338</v>
      </c>
      <c r="HO231" s="14">
        <f t="shared" si="1137"/>
        <v>-1165135.7000000477</v>
      </c>
      <c r="HP231" s="14">
        <f t="shared" si="1137"/>
        <v>1704613.9799999595</v>
      </c>
      <c r="HQ231" s="14">
        <f t="shared" si="1137"/>
        <v>-2459695.9100000858</v>
      </c>
      <c r="HR231" s="14">
        <f t="shared" si="1137"/>
        <v>2451528.0299999118</v>
      </c>
      <c r="HS231" s="14">
        <f t="shared" si="1137"/>
        <v>363604.80000019073</v>
      </c>
      <c r="HT231" s="14">
        <f t="shared" si="1137"/>
        <v>-2498930.7900000215</v>
      </c>
      <c r="HU231" s="14">
        <f>(HU19-HU70)-(HU152-HU159-HU160)</f>
        <v>3410476.0700000525</v>
      </c>
      <c r="HV231" s="14">
        <f>(HV19-HV70)-(HV152-HV159-HV160)</f>
        <v>-4079583.8999999166</v>
      </c>
      <c r="HW231" s="14">
        <f>HK231+HL231+HM231+HN231+HO231+HP231+HQ231+HR231+HS231+HT231+HU231+HV231</f>
        <v>-219197.04000008106</v>
      </c>
      <c r="HX231" s="14">
        <f t="shared" ref="HX231:IG231" si="1138">(HX19-HX70)-(HX152-HX159-HX160)</f>
        <v>5550921.7200000882</v>
      </c>
      <c r="HY231" s="14">
        <f t="shared" si="1138"/>
        <v>-2537982.9699999094</v>
      </c>
      <c r="HZ231" s="14">
        <f t="shared" si="1138"/>
        <v>-626340.44000005722</v>
      </c>
      <c r="IA231" s="14">
        <f t="shared" si="1138"/>
        <v>743563.56999999285</v>
      </c>
      <c r="IB231" s="14">
        <f t="shared" si="1138"/>
        <v>-1397757.7799999714</v>
      </c>
      <c r="IC231" s="14">
        <f t="shared" si="1138"/>
        <v>534996.48999994993</v>
      </c>
      <c r="ID231" s="14">
        <f t="shared" si="1138"/>
        <v>-258398.93999999762</v>
      </c>
      <c r="IE231" s="14">
        <f t="shared" si="1138"/>
        <v>-213940.68999999762</v>
      </c>
      <c r="IF231" s="14">
        <f t="shared" si="1138"/>
        <v>349007.09000009298</v>
      </c>
      <c r="IG231" s="14">
        <f t="shared" si="1138"/>
        <v>-1537890.6900000572</v>
      </c>
      <c r="IH231" s="14">
        <f>(IH19-IH70)-(IH152-IH159-IH160)</f>
        <v>2336463.6000000834</v>
      </c>
      <c r="II231" s="14">
        <f>(II19-II70)-(II152-II159-II160)</f>
        <v>-2945059.8799999952</v>
      </c>
      <c r="IJ231" s="14">
        <f>HX231+HY231+HZ231+IA231+IB231+IC231+ID231+IE231+IF231+IG231+IH231+II231</f>
        <v>-2418.9199997782707</v>
      </c>
      <c r="IK231" s="14">
        <f t="shared" ref="IK231:IT231" si="1139">(IK19-IK70)-(IK152-IK159-IK160)</f>
        <v>3566603.5700001121</v>
      </c>
      <c r="IL231" s="14">
        <f t="shared" si="1139"/>
        <v>842057.38000005484</v>
      </c>
      <c r="IM231" s="14">
        <f t="shared" si="1139"/>
        <v>-2653776.9700000882</v>
      </c>
      <c r="IN231" s="14">
        <f t="shared" si="1139"/>
        <v>1862965.2899998426</v>
      </c>
      <c r="IO231" s="14">
        <f t="shared" si="1139"/>
        <v>-3877667.5700000525</v>
      </c>
      <c r="IP231" s="14">
        <f t="shared" si="1139"/>
        <v>391029.55999988317</v>
      </c>
      <c r="IQ231" s="14">
        <f t="shared" si="1139"/>
        <v>534979.03999990225</v>
      </c>
      <c r="IR231" s="14">
        <f t="shared" si="1139"/>
        <v>226712.16999995708</v>
      </c>
      <c r="IS231" s="14">
        <f t="shared" si="1139"/>
        <v>-272818.79000002146</v>
      </c>
      <c r="IT231" s="14">
        <f t="shared" si="1139"/>
        <v>2198733.6200000644</v>
      </c>
      <c r="IU231" s="14">
        <f>(IU19-IU70)-(IU152-IU159-IU160)</f>
        <v>-1536083.0600000024</v>
      </c>
      <c r="IV231" s="14">
        <f>(IV19-IV70)-(IV152-IV159-IV160)</f>
        <v>-1282883.8800000548</v>
      </c>
      <c r="IW231" s="14">
        <f>IK231+IL231+IM231+IN231+IO231+IP231+IQ231+IR231+IS231+IT231+IU231+IV231</f>
        <v>-149.6400004029274</v>
      </c>
      <c r="IX231" s="14">
        <f t="shared" ref="IX231:JG231" si="1140">(IX19-IX70)-(IX152-IX159-IX160)</f>
        <v>3527084.3199998736</v>
      </c>
      <c r="IY231" s="14">
        <f t="shared" si="1140"/>
        <v>-1009664.620000124</v>
      </c>
      <c r="IZ231" s="14">
        <f t="shared" si="1140"/>
        <v>-1307545.4399999976</v>
      </c>
      <c r="JA231" s="14">
        <f t="shared" si="1140"/>
        <v>1891112.7499999404</v>
      </c>
      <c r="JB231" s="14">
        <f t="shared" si="1140"/>
        <v>-2283857.5799999833</v>
      </c>
      <c r="JC231" s="14">
        <f t="shared" si="1140"/>
        <v>-43675.440000116825</v>
      </c>
      <c r="JD231" s="14">
        <f t="shared" si="1140"/>
        <v>-877742.38000005484</v>
      </c>
      <c r="JE231" s="14">
        <f t="shared" si="1140"/>
        <v>-392129.82000005245</v>
      </c>
      <c r="JF231" s="14">
        <f t="shared" si="1140"/>
        <v>2982609.4399999976</v>
      </c>
      <c r="JG231" s="14">
        <f t="shared" si="1140"/>
        <v>-230854.48000001907</v>
      </c>
      <c r="JH231" s="14">
        <f>(JH19-JH70)-(JH152-JH159-JH160)</f>
        <v>-1127260.1800000072</v>
      </c>
      <c r="JI231" s="14">
        <f>(JI19-JI70)-(JI152-JI159-JI160)</f>
        <v>-1128076.5700001121</v>
      </c>
      <c r="JJ231" s="14">
        <f>IX231+IY231+IZ231+JA231+JB231+JC231+JD231+JE231+JF231+JG231+JH231+JI231</f>
        <v>-6.5565109252929688E-7</v>
      </c>
      <c r="JK231" s="14">
        <f t="shared" ref="JK231:JT231" si="1141">(JK19-JK70)-(JK152-JK159-JK160)</f>
        <v>722404.30000001192</v>
      </c>
      <c r="JL231" s="14">
        <f t="shared" si="1141"/>
        <v>3686578.3499999046</v>
      </c>
      <c r="JM231" s="14">
        <f t="shared" si="1141"/>
        <v>-1852060.0799999833</v>
      </c>
      <c r="JN231" s="14">
        <f t="shared" si="1141"/>
        <v>1211963.8100000024</v>
      </c>
      <c r="JO231" s="14">
        <f t="shared" si="1141"/>
        <v>-3222138.1600000858</v>
      </c>
      <c r="JP231" s="14">
        <f t="shared" si="1141"/>
        <v>1332434.4300000668</v>
      </c>
      <c r="JQ231" s="14">
        <f t="shared" si="1141"/>
        <v>18650.329999804497</v>
      </c>
      <c r="JR231" s="14">
        <f t="shared" si="1141"/>
        <v>-2630600.719999969</v>
      </c>
      <c r="JS231" s="14">
        <f t="shared" si="1141"/>
        <v>3248689.7499998808</v>
      </c>
      <c r="JT231" s="14">
        <f t="shared" si="1141"/>
        <v>-526126.8599999547</v>
      </c>
      <c r="JU231" s="14">
        <f>(JU19-JU70)-(JU152-JU159-JU160)</f>
        <v>-469057.79999995232</v>
      </c>
      <c r="JV231" s="14">
        <f>(JV19-JV70)-(JV152-JV159-JV160)</f>
        <v>-1520737.3500000834</v>
      </c>
      <c r="JW231" s="14">
        <f>JK231+JL231+JM231+JN231+JO231+JP231+JQ231+JR231+JS231+JT231+JU231+JV231</f>
        <v>-3.5762786865234375E-7</v>
      </c>
      <c r="JX231" s="14">
        <f t="shared" ref="JX231:KG231" si="1142">(JX19-JX70)-(JX152-JX159-JX160)</f>
        <v>1940911.1300000548</v>
      </c>
      <c r="JY231" s="14">
        <f t="shared" si="1142"/>
        <v>-588915.64999991655</v>
      </c>
      <c r="JZ231" s="14">
        <f t="shared" si="1142"/>
        <v>1314561.9399998188</v>
      </c>
      <c r="KA231" s="14">
        <f t="shared" si="1142"/>
        <v>1565867.5299999714</v>
      </c>
      <c r="KB231" s="14">
        <f t="shared" si="1142"/>
        <v>-3876696.9599999785</v>
      </c>
      <c r="KC231" s="14">
        <f t="shared" si="1142"/>
        <v>2369807.9299998879</v>
      </c>
      <c r="KD231" s="14">
        <f t="shared" si="1142"/>
        <v>-2274325.0700000525</v>
      </c>
      <c r="KE231" s="14">
        <f t="shared" si="1142"/>
        <v>1098348.8799998164</v>
      </c>
      <c r="KF231" s="14">
        <f t="shared" si="1142"/>
        <v>1673025.3999999166</v>
      </c>
      <c r="KG231" s="14">
        <f t="shared" si="1142"/>
        <v>-1473321.9500000477</v>
      </c>
      <c r="KH231" s="14">
        <f>(KH19-KH70)-(KH152-KH159-KH160)</f>
        <v>-125408.44999992847</v>
      </c>
      <c r="KI231" s="14">
        <f>(KI19-KI70)-(KI152-KI159-KI160)</f>
        <v>-1623854.7300000191</v>
      </c>
      <c r="KJ231" s="14">
        <f>JX231+JY231+JZ231+KA231+KB231+KC231+KD231+KE231+KF231+KG231+KH231+KI231</f>
        <v>-4.76837158203125E-7</v>
      </c>
      <c r="KK231" s="14">
        <f t="shared" ref="KK231:KT231" si="1143">(KK19-KK70)-(KK152-KK159-KK160)</f>
        <v>1507902.3999999762</v>
      </c>
      <c r="KL231" s="14">
        <f t="shared" si="1143"/>
        <v>1169695.6499999762</v>
      </c>
      <c r="KM231" s="14">
        <f t="shared" si="1143"/>
        <v>3455171.2699999809</v>
      </c>
      <c r="KN231" s="14">
        <f t="shared" si="1143"/>
        <v>4008988.5</v>
      </c>
      <c r="KO231" s="14">
        <f t="shared" si="1143"/>
        <v>-8205440.5400000811</v>
      </c>
      <c r="KP231" s="14">
        <f t="shared" si="1143"/>
        <v>5098499.2200001478</v>
      </c>
      <c r="KQ231" s="14">
        <f t="shared" si="1143"/>
        <v>21582900.740000069</v>
      </c>
      <c r="KR231" s="14">
        <f t="shared" si="1143"/>
        <v>-12183830.9799999</v>
      </c>
      <c r="KS231" s="14">
        <f t="shared" si="1143"/>
        <v>-13399812.409999967</v>
      </c>
      <c r="KT231" s="14">
        <f t="shared" si="1143"/>
        <v>-891331.05999994278</v>
      </c>
      <c r="KU231" s="14">
        <f>(KU19-KU70)-(KU152-KU159-KU160)</f>
        <v>1116136.3699999452</v>
      </c>
      <c r="KV231" s="14">
        <f>(KV19-KV70)-(KV152-KV159-KV160)</f>
        <v>-3258879.1599997878</v>
      </c>
      <c r="KW231" s="14">
        <f>KK231+KL231+KM231+KN231+KO231+KP231+KQ231+KR231+KS231+KT231+KU231+KV231</f>
        <v>4.1723251342773438E-7</v>
      </c>
      <c r="KX231" s="14">
        <f t="shared" ref="KX231:LG231" si="1144">(KX19-KX70)-(KX152-KX159-KX160)</f>
        <v>3721349.4299998283</v>
      </c>
      <c r="KY231" s="14">
        <f t="shared" si="1144"/>
        <v>1926964.8099999428</v>
      </c>
      <c r="KZ231" s="14">
        <f t="shared" si="1144"/>
        <v>-2941485.659999907</v>
      </c>
      <c r="LA231" s="14">
        <f t="shared" si="1144"/>
        <v>1583764.1599999666</v>
      </c>
      <c r="LB231" s="14">
        <f t="shared" si="1144"/>
        <v>-1749010.1999998689</v>
      </c>
      <c r="LC231" s="14">
        <f t="shared" si="1144"/>
        <v>2043076.8400001526</v>
      </c>
      <c r="LD231" s="14">
        <f t="shared" si="1144"/>
        <v>-3232903</v>
      </c>
      <c r="LE231" s="14">
        <f t="shared" si="1144"/>
        <v>2821937.7499999404</v>
      </c>
      <c r="LF231" s="14">
        <f t="shared" si="1144"/>
        <v>-2362258.4600000381</v>
      </c>
      <c r="LG231" s="14">
        <f t="shared" si="1144"/>
        <v>26673.480000078678</v>
      </c>
      <c r="LH231" s="14">
        <f>(LH19-LH70)-(LH152-LH159-LH160)</f>
        <v>2053222.530000031</v>
      </c>
      <c r="LI231" s="14">
        <f>(LI19-LI70)-(LI152-LI159-LI160)</f>
        <v>-3891331.6800000072</v>
      </c>
      <c r="LJ231" s="14">
        <f>KX231+KY231+KZ231+LA231+LB231+LC231+LD231+LE231+LF231+LG231+LH231+LI231</f>
        <v>1.1920928955078125E-7</v>
      </c>
      <c r="LK231" s="14">
        <f t="shared" ref="LK231:LT231" si="1145">(LK19-LK70)-(LK152-LK159-LK160)</f>
        <v>5516613.6699999571</v>
      </c>
      <c r="LL231" s="14">
        <f t="shared" si="1145"/>
        <v>2055917.6900000572</v>
      </c>
      <c r="LM231" s="14">
        <f t="shared" si="1145"/>
        <v>-4897108.2300000191</v>
      </c>
      <c r="LN231" s="14">
        <f t="shared" si="1145"/>
        <v>6831323.3000001907</v>
      </c>
      <c r="LO231" s="14">
        <f t="shared" si="1145"/>
        <v>-3269674.6499999166</v>
      </c>
      <c r="LP231" s="14">
        <f t="shared" si="1145"/>
        <v>-4846462.0799999237</v>
      </c>
      <c r="LQ231" s="14">
        <f t="shared" si="1145"/>
        <v>4333177.4199999571</v>
      </c>
      <c r="LR231" s="14">
        <f t="shared" si="1145"/>
        <v>-1475960.8899999857</v>
      </c>
      <c r="LS231" s="14">
        <f t="shared" si="1145"/>
        <v>-810397.75</v>
      </c>
      <c r="LT231" s="14">
        <f t="shared" si="1145"/>
        <v>934910.52999997139</v>
      </c>
      <c r="LU231" s="14">
        <f>(LU19-LU70)-(LU152-LU159-LU160)</f>
        <v>91780.090000033379</v>
      </c>
      <c r="LV231" s="14">
        <f>(LV19-LV70)-(LV152-LV159-LV160)</f>
        <v>-5163386.5000001192</v>
      </c>
      <c r="LW231" s="14">
        <f>LK231+LL231+LM231+LN231+LO231+LP231+LQ231+LR231+LS231+LT231+LU231+LV231</f>
        <v>-699267.39999979734</v>
      </c>
      <c r="LX231" s="14">
        <f t="shared" ref="LX231:MG231" si="1146">(LX19-LX70)-(LX152-LX159-LX160)</f>
        <v>5321250.7600001097</v>
      </c>
      <c r="LY231" s="14">
        <f t="shared" si="1146"/>
        <v>-944233.89999997616</v>
      </c>
      <c r="LZ231" s="14">
        <f t="shared" si="1146"/>
        <v>0</v>
      </c>
      <c r="MA231" s="14">
        <f t="shared" si="1146"/>
        <v>0</v>
      </c>
      <c r="MB231" s="14">
        <f t="shared" si="1146"/>
        <v>0</v>
      </c>
      <c r="MC231" s="14">
        <f t="shared" si="1146"/>
        <v>0</v>
      </c>
      <c r="MD231" s="14">
        <f t="shared" si="1146"/>
        <v>0</v>
      </c>
      <c r="ME231" s="14">
        <f t="shared" si="1146"/>
        <v>0</v>
      </c>
      <c r="MF231" s="14">
        <f t="shared" si="1146"/>
        <v>0</v>
      </c>
      <c r="MG231" s="14">
        <f t="shared" si="1146"/>
        <v>0</v>
      </c>
      <c r="MH231" s="14">
        <f>(MH19-MH70)-(MH152-MH159-MH160)</f>
        <v>0</v>
      </c>
      <c r="MI231" s="14">
        <f>(MI19-MI70)-(MI152-MI159-MI160)</f>
        <v>0</v>
      </c>
      <c r="MJ231" s="14">
        <f>LX231+LY231+LZ231+MA231+MB231+MC231+MD231+ME231+MF231+MG231+MH231+MI231</f>
        <v>4377016.8600001335</v>
      </c>
    </row>
    <row r="232" spans="1:348" s="11" customFormat="1" ht="20.25" x14ac:dyDescent="0.3">
      <c r="A232" s="12"/>
      <c r="B232" s="13"/>
      <c r="C232" s="3" t="s">
        <v>107</v>
      </c>
      <c r="D232" s="4" t="s">
        <v>107</v>
      </c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  <c r="IV232" s="14"/>
      <c r="IW232" s="14"/>
      <c r="IX232" s="14"/>
      <c r="IY232" s="14"/>
      <c r="IZ232" s="14"/>
      <c r="JA232" s="14"/>
      <c r="JB232" s="14"/>
      <c r="JC232" s="14"/>
      <c r="JD232" s="14"/>
      <c r="JE232" s="14"/>
      <c r="JF232" s="14"/>
      <c r="JG232" s="14"/>
      <c r="JH232" s="14"/>
      <c r="JI232" s="14"/>
      <c r="JJ232" s="14"/>
      <c r="JK232" s="14"/>
      <c r="JL232" s="14"/>
      <c r="JM232" s="14"/>
      <c r="JN232" s="14"/>
      <c r="JO232" s="14"/>
      <c r="JP232" s="14"/>
      <c r="JQ232" s="14"/>
      <c r="JR232" s="14"/>
      <c r="JS232" s="14"/>
      <c r="JT232" s="14"/>
      <c r="JU232" s="14"/>
      <c r="JV232" s="14"/>
      <c r="JW232" s="14"/>
      <c r="JX232" s="14"/>
      <c r="JY232" s="14"/>
      <c r="JZ232" s="14"/>
      <c r="KA232" s="14"/>
      <c r="KB232" s="14"/>
      <c r="KC232" s="14"/>
      <c r="KD232" s="14"/>
      <c r="KE232" s="14"/>
      <c r="KF232" s="14"/>
      <c r="KG232" s="14"/>
      <c r="KH232" s="14"/>
      <c r="KI232" s="14"/>
      <c r="KJ232" s="14"/>
      <c r="KK232" s="14"/>
      <c r="KL232" s="14"/>
      <c r="KM232" s="14"/>
      <c r="KN232" s="14"/>
      <c r="KO232" s="14"/>
      <c r="KP232" s="14"/>
      <c r="KQ232" s="14"/>
      <c r="KR232" s="14"/>
      <c r="KS232" s="14"/>
      <c r="KT232" s="14"/>
      <c r="KU232" s="14"/>
      <c r="KV232" s="14"/>
      <c r="KW232" s="14"/>
      <c r="KX232" s="14"/>
      <c r="KY232" s="14"/>
      <c r="KZ232" s="14"/>
      <c r="LA232" s="14"/>
      <c r="LB232" s="14"/>
      <c r="LC232" s="14"/>
      <c r="LD232" s="14"/>
      <c r="LE232" s="14"/>
      <c r="LF232" s="14"/>
      <c r="LG232" s="14"/>
      <c r="LH232" s="14"/>
      <c r="LI232" s="14"/>
      <c r="LJ232" s="14"/>
      <c r="LK232" s="14"/>
      <c r="LL232" s="14"/>
      <c r="LM232" s="14"/>
      <c r="LN232" s="14"/>
      <c r="LO232" s="14"/>
      <c r="LP232" s="14"/>
      <c r="LQ232" s="14"/>
      <c r="LR232" s="14"/>
      <c r="LS232" s="14"/>
      <c r="LT232" s="14"/>
      <c r="LU232" s="14"/>
      <c r="LV232" s="14"/>
      <c r="LW232" s="14"/>
      <c r="LX232" s="14"/>
      <c r="LY232" s="14"/>
      <c r="LZ232" s="14"/>
      <c r="MA232" s="14"/>
      <c r="MB232" s="14"/>
      <c r="MC232" s="14"/>
      <c r="MD232" s="14"/>
      <c r="ME232" s="14"/>
      <c r="MF232" s="14"/>
      <c r="MG232" s="14"/>
      <c r="MH232" s="14"/>
      <c r="MI232" s="14"/>
      <c r="MJ232" s="14"/>
    </row>
    <row r="233" spans="1:348" s="11" customFormat="1" ht="15.75" thickBot="1" x14ac:dyDescent="0.25">
      <c r="A233" s="25"/>
      <c r="B233" s="26"/>
      <c r="C233" s="27"/>
      <c r="D233" s="28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  <c r="AV233" s="29"/>
      <c r="AW233" s="29"/>
      <c r="AX233" s="29"/>
      <c r="AY233" s="29"/>
      <c r="AZ233" s="29"/>
      <c r="BA233" s="29"/>
      <c r="BB233" s="29"/>
      <c r="BC233" s="29"/>
      <c r="BD233" s="29"/>
      <c r="BE233" s="29"/>
      <c r="BF233" s="29"/>
      <c r="BG233" s="29"/>
      <c r="BH233" s="29"/>
      <c r="BI233" s="29"/>
      <c r="BJ233" s="29"/>
      <c r="BK233" s="29"/>
      <c r="BL233" s="29"/>
      <c r="BM233" s="29"/>
      <c r="BN233" s="29"/>
      <c r="BO233" s="29"/>
      <c r="BP233" s="29"/>
      <c r="BQ233" s="29"/>
      <c r="BR233" s="29"/>
      <c r="BS233" s="29"/>
      <c r="BT233" s="29"/>
      <c r="BU233" s="29"/>
      <c r="BV233" s="29"/>
      <c r="BW233" s="29"/>
      <c r="BX233" s="29"/>
      <c r="BY233" s="29"/>
      <c r="BZ233" s="29"/>
      <c r="CA233" s="29"/>
      <c r="CB233" s="29"/>
      <c r="CC233" s="29"/>
      <c r="CD233" s="29"/>
      <c r="CE233" s="29"/>
      <c r="CF233" s="29"/>
      <c r="CG233" s="29"/>
      <c r="CH233" s="29"/>
      <c r="CI233" s="29"/>
      <c r="CJ233" s="29"/>
      <c r="CK233" s="29"/>
      <c r="CL233" s="29"/>
      <c r="CM233" s="29"/>
      <c r="CN233" s="29"/>
      <c r="CO233" s="29"/>
      <c r="CP233" s="29"/>
      <c r="CQ233" s="29"/>
      <c r="CR233" s="29"/>
      <c r="CS233" s="29"/>
      <c r="CT233" s="29"/>
      <c r="CU233" s="29"/>
      <c r="CV233" s="29"/>
      <c r="CW233" s="29"/>
      <c r="CX233" s="29"/>
      <c r="CY233" s="29"/>
      <c r="CZ233" s="29"/>
      <c r="DA233" s="29"/>
      <c r="DB233" s="29"/>
      <c r="DC233" s="29"/>
      <c r="DD233" s="29"/>
      <c r="DE233" s="29"/>
      <c r="DF233" s="29"/>
      <c r="DG233" s="29"/>
      <c r="DH233" s="29"/>
      <c r="DI233" s="29"/>
      <c r="DJ233" s="29"/>
      <c r="DK233" s="29"/>
      <c r="DL233" s="29"/>
      <c r="DM233" s="29"/>
      <c r="DN233" s="29"/>
      <c r="DO233" s="29"/>
      <c r="DP233" s="29"/>
      <c r="DQ233" s="29"/>
      <c r="DR233" s="29"/>
      <c r="DS233" s="29"/>
      <c r="DT233" s="29"/>
      <c r="DU233" s="29"/>
      <c r="DV233" s="29"/>
      <c r="DW233" s="29"/>
      <c r="DX233" s="29"/>
      <c r="DY233" s="29"/>
      <c r="DZ233" s="29"/>
      <c r="EA233" s="29"/>
      <c r="EB233" s="29"/>
      <c r="EC233" s="29"/>
      <c r="ED233" s="29"/>
      <c r="EE233" s="29"/>
      <c r="EF233" s="29"/>
      <c r="EG233" s="29"/>
      <c r="EH233" s="29"/>
      <c r="EI233" s="29"/>
      <c r="EJ233" s="29"/>
      <c r="EK233" s="29"/>
      <c r="EL233" s="29"/>
      <c r="EM233" s="29"/>
      <c r="EN233" s="29"/>
      <c r="EO233" s="29"/>
      <c r="EP233" s="29"/>
      <c r="EQ233" s="29"/>
      <c r="ER233" s="29"/>
      <c r="ES233" s="29"/>
      <c r="ET233" s="29"/>
      <c r="EU233" s="29"/>
      <c r="EV233" s="29"/>
      <c r="EW233" s="29"/>
      <c r="EX233" s="29"/>
      <c r="EY233" s="29"/>
      <c r="EZ233" s="29"/>
      <c r="FA233" s="29"/>
      <c r="FB233" s="29"/>
      <c r="FC233" s="29"/>
      <c r="FD233" s="29"/>
      <c r="FE233" s="29"/>
      <c r="FF233" s="29"/>
      <c r="FG233" s="29"/>
      <c r="FH233" s="29"/>
      <c r="FI233" s="29"/>
      <c r="FJ233" s="29"/>
      <c r="FK233" s="29"/>
      <c r="FL233" s="29"/>
      <c r="FM233" s="29"/>
      <c r="FN233" s="29"/>
      <c r="FO233" s="29"/>
      <c r="FP233" s="29"/>
      <c r="FQ233" s="29"/>
      <c r="FR233" s="29"/>
      <c r="FS233" s="29"/>
      <c r="FT233" s="29"/>
      <c r="FU233" s="29"/>
      <c r="FV233" s="29"/>
      <c r="FW233" s="29"/>
      <c r="FX233" s="29"/>
      <c r="FY233" s="29"/>
      <c r="FZ233" s="29"/>
      <c r="GA233" s="29"/>
      <c r="GB233" s="29"/>
      <c r="GC233" s="29"/>
      <c r="GD233" s="29"/>
      <c r="GE233" s="29"/>
      <c r="GF233" s="29"/>
      <c r="GG233" s="29"/>
      <c r="GH233" s="29"/>
      <c r="GI233" s="29"/>
      <c r="GJ233" s="29"/>
      <c r="GK233" s="29"/>
      <c r="GL233" s="29"/>
      <c r="GM233" s="29"/>
      <c r="GN233" s="29"/>
      <c r="GO233" s="29"/>
      <c r="GP233" s="29"/>
      <c r="GQ233" s="29"/>
      <c r="GR233" s="29"/>
      <c r="GS233" s="29"/>
      <c r="GT233" s="29"/>
      <c r="GU233" s="29"/>
      <c r="GV233" s="29"/>
      <c r="GW233" s="29"/>
      <c r="GX233" s="29"/>
      <c r="GY233" s="29"/>
      <c r="GZ233" s="29"/>
      <c r="HA233" s="29"/>
      <c r="HB233" s="29"/>
      <c r="HC233" s="29"/>
      <c r="HD233" s="29"/>
      <c r="HE233" s="29"/>
      <c r="HF233" s="29"/>
      <c r="HG233" s="29"/>
      <c r="HH233" s="29"/>
      <c r="HI233" s="29"/>
      <c r="HJ233" s="29"/>
      <c r="HK233" s="29"/>
      <c r="HL233" s="29"/>
      <c r="HM233" s="29"/>
      <c r="HN233" s="29"/>
      <c r="HO233" s="29"/>
      <c r="HP233" s="29"/>
      <c r="HQ233" s="29"/>
      <c r="HR233" s="29"/>
      <c r="HS233" s="29"/>
      <c r="HT233" s="29"/>
      <c r="HU233" s="29"/>
      <c r="HV233" s="29"/>
      <c r="HW233" s="29"/>
      <c r="HX233" s="29"/>
      <c r="HY233" s="29"/>
      <c r="HZ233" s="29"/>
      <c r="IA233" s="29"/>
      <c r="IB233" s="29"/>
      <c r="IC233" s="29"/>
      <c r="ID233" s="29"/>
      <c r="IE233" s="29"/>
      <c r="IF233" s="29"/>
      <c r="IG233" s="29"/>
      <c r="IH233" s="29"/>
      <c r="II233" s="29"/>
      <c r="IJ233" s="29"/>
      <c r="IK233" s="29"/>
      <c r="IL233" s="29"/>
      <c r="IM233" s="29"/>
      <c r="IN233" s="29"/>
      <c r="IO233" s="29"/>
      <c r="IP233" s="29"/>
      <c r="IQ233" s="29"/>
      <c r="IR233" s="29"/>
      <c r="IS233" s="29"/>
      <c r="IT233" s="29"/>
      <c r="IU233" s="29"/>
      <c r="IV233" s="29"/>
      <c r="IW233" s="29"/>
      <c r="IX233" s="29"/>
      <c r="IY233" s="29"/>
      <c r="IZ233" s="29"/>
      <c r="JA233" s="29"/>
      <c r="JB233" s="29"/>
      <c r="JC233" s="29"/>
      <c r="JD233" s="29"/>
      <c r="JE233" s="29"/>
      <c r="JF233" s="29"/>
      <c r="JG233" s="29"/>
      <c r="JH233" s="29"/>
      <c r="JI233" s="29"/>
      <c r="JJ233" s="29"/>
      <c r="JK233" s="29"/>
      <c r="JL233" s="29"/>
      <c r="JM233" s="29"/>
      <c r="JN233" s="29"/>
      <c r="JO233" s="29"/>
      <c r="JP233" s="29"/>
      <c r="JQ233" s="29"/>
      <c r="JR233" s="29"/>
      <c r="JS233" s="29"/>
      <c r="JT233" s="29"/>
      <c r="JU233" s="29"/>
      <c r="JV233" s="29"/>
      <c r="JW233" s="29"/>
      <c r="JX233" s="29"/>
      <c r="JY233" s="29"/>
      <c r="JZ233" s="29"/>
      <c r="KA233" s="29"/>
      <c r="KB233" s="29"/>
      <c r="KC233" s="29"/>
      <c r="KD233" s="29"/>
      <c r="KE233" s="29"/>
      <c r="KF233" s="29"/>
      <c r="KG233" s="29"/>
      <c r="KH233" s="29"/>
      <c r="KI233" s="29"/>
      <c r="KJ233" s="29"/>
      <c r="KK233" s="29"/>
      <c r="KL233" s="29"/>
      <c r="KM233" s="29"/>
      <c r="KN233" s="29"/>
      <c r="KO233" s="29"/>
      <c r="KP233" s="29"/>
      <c r="KQ233" s="29"/>
      <c r="KR233" s="29"/>
      <c r="KS233" s="29"/>
      <c r="KT233" s="29"/>
      <c r="KU233" s="29"/>
      <c r="KV233" s="29"/>
      <c r="KW233" s="29"/>
      <c r="KX233" s="29"/>
      <c r="KY233" s="29"/>
      <c r="KZ233" s="29"/>
      <c r="LA233" s="29"/>
      <c r="LB233" s="29"/>
      <c r="LC233" s="29"/>
      <c r="LD233" s="29"/>
      <c r="LE233" s="29"/>
      <c r="LF233" s="29"/>
      <c r="LG233" s="29"/>
      <c r="LH233" s="29"/>
      <c r="LI233" s="29"/>
      <c r="LJ233" s="29"/>
      <c r="LK233" s="29"/>
      <c r="LL233" s="29"/>
      <c r="LM233" s="29"/>
      <c r="LN233" s="29"/>
      <c r="LO233" s="29"/>
      <c r="LP233" s="29"/>
      <c r="LQ233" s="29"/>
      <c r="LR233" s="29"/>
      <c r="LS233" s="29"/>
      <c r="LT233" s="29"/>
      <c r="LU233" s="29"/>
      <c r="LV233" s="29"/>
      <c r="LW233" s="29"/>
      <c r="LX233" s="29"/>
      <c r="LY233" s="29"/>
      <c r="LZ233" s="29"/>
      <c r="MA233" s="29"/>
      <c r="MB233" s="29"/>
      <c r="MC233" s="29"/>
      <c r="MD233" s="29"/>
      <c r="ME233" s="29"/>
      <c r="MF233" s="29"/>
      <c r="MG233" s="29"/>
      <c r="MH233" s="29"/>
      <c r="MI233" s="29"/>
      <c r="MJ233" s="29"/>
    </row>
    <row r="234" spans="1:348" s="32" customFormat="1" ht="15.75" thickTop="1" x14ac:dyDescent="0.2">
      <c r="A234" s="33"/>
      <c r="B234" s="33"/>
      <c r="C234" s="33"/>
      <c r="D234" s="33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6"/>
      <c r="X234" s="165"/>
      <c r="Y234" s="165"/>
      <c r="Z234" s="165"/>
      <c r="AA234" s="165"/>
      <c r="AB234" s="165"/>
      <c r="AC234" s="165"/>
      <c r="AD234" s="165"/>
      <c r="AE234" s="165"/>
      <c r="AF234" s="165"/>
      <c r="AG234" s="165"/>
      <c r="AH234" s="165"/>
      <c r="AI234" s="165"/>
      <c r="AJ234" s="166"/>
      <c r="AK234" s="166"/>
      <c r="AL234" s="166"/>
      <c r="AM234" s="166"/>
      <c r="AN234" s="166"/>
      <c r="AO234" s="166"/>
      <c r="AP234" s="166"/>
      <c r="AQ234" s="166"/>
      <c r="AR234" s="166"/>
      <c r="AS234" s="166"/>
      <c r="AT234" s="166"/>
      <c r="AU234" s="166"/>
      <c r="AV234" s="166"/>
      <c r="AW234" s="166"/>
      <c r="AX234" s="166"/>
      <c r="AY234" s="166"/>
      <c r="AZ234" s="166"/>
      <c r="BA234" s="166"/>
      <c r="BB234" s="166"/>
      <c r="BC234" s="166"/>
      <c r="BD234" s="166"/>
      <c r="BE234" s="166"/>
      <c r="BF234" s="166"/>
      <c r="BG234" s="166"/>
      <c r="BH234" s="166"/>
      <c r="BI234" s="166"/>
      <c r="BJ234" s="166"/>
      <c r="BK234" s="166"/>
      <c r="BL234" s="166"/>
      <c r="BM234" s="166"/>
      <c r="BN234" s="166"/>
      <c r="BO234" s="166"/>
      <c r="BP234" s="166"/>
      <c r="BQ234" s="166"/>
      <c r="BR234" s="166"/>
      <c r="BS234" s="166"/>
      <c r="BT234" s="166"/>
      <c r="BU234" s="166"/>
      <c r="BV234" s="166"/>
      <c r="BW234" s="166"/>
      <c r="BX234" s="166"/>
      <c r="BY234" s="166"/>
      <c r="BZ234" s="166"/>
      <c r="CA234" s="166"/>
      <c r="CB234" s="166"/>
      <c r="CC234" s="166"/>
      <c r="CD234" s="166"/>
      <c r="CE234" s="166"/>
      <c r="CF234" s="166"/>
      <c r="CG234" s="166"/>
      <c r="CH234" s="166"/>
      <c r="CI234" s="166"/>
      <c r="CJ234" s="166"/>
      <c r="CK234" s="166"/>
      <c r="CL234" s="166"/>
      <c r="CM234" s="166"/>
      <c r="CN234" s="166"/>
      <c r="CO234" s="166"/>
      <c r="CP234" s="166"/>
      <c r="CQ234" s="166"/>
      <c r="CR234" s="166"/>
      <c r="CS234" s="166"/>
      <c r="CT234" s="166"/>
      <c r="CU234" s="166"/>
      <c r="CV234" s="166"/>
      <c r="CW234" s="166"/>
      <c r="CX234" s="166"/>
      <c r="CY234" s="166"/>
      <c r="CZ234" s="166"/>
      <c r="DA234" s="166"/>
      <c r="DB234" s="166"/>
      <c r="DC234" s="166"/>
      <c r="DD234" s="166"/>
      <c r="DE234" s="166"/>
      <c r="DF234" s="166"/>
      <c r="DG234" s="166"/>
      <c r="DH234" s="166"/>
      <c r="DI234" s="166"/>
      <c r="DJ234" s="166"/>
      <c r="DK234" s="166"/>
      <c r="DL234" s="166"/>
      <c r="DM234" s="166"/>
      <c r="DN234" s="166"/>
      <c r="DO234" s="166"/>
      <c r="DP234" s="166"/>
      <c r="DQ234" s="166"/>
      <c r="DR234" s="166"/>
      <c r="DS234" s="166"/>
      <c r="DT234" s="166"/>
      <c r="DU234" s="166"/>
      <c r="DV234" s="166"/>
      <c r="DW234" s="166"/>
      <c r="DX234" s="166"/>
      <c r="DY234" s="166"/>
      <c r="DZ234" s="166"/>
      <c r="EA234" s="166"/>
      <c r="EB234" s="166"/>
      <c r="EC234" s="166"/>
      <c r="ED234" s="166"/>
      <c r="EE234" s="166"/>
      <c r="EF234" s="166"/>
      <c r="EG234" s="166"/>
      <c r="EH234" s="166"/>
      <c r="EI234" s="166"/>
      <c r="EJ234" s="166"/>
      <c r="EK234" s="166"/>
      <c r="EL234" s="166"/>
      <c r="EM234" s="166"/>
      <c r="EN234" s="166"/>
      <c r="EO234" s="166"/>
      <c r="EP234" s="166"/>
      <c r="EQ234" s="166"/>
      <c r="ER234" s="166"/>
      <c r="ES234" s="166"/>
      <c r="ET234" s="166"/>
      <c r="EU234" s="166"/>
      <c r="EV234" s="166"/>
      <c r="EW234" s="166"/>
      <c r="EX234" s="166"/>
      <c r="EY234" s="166"/>
      <c r="EZ234" s="166"/>
      <c r="FA234" s="166"/>
      <c r="FB234" s="166"/>
      <c r="FC234" s="166"/>
      <c r="FD234" s="166"/>
      <c r="FE234" s="166"/>
      <c r="FF234" s="166"/>
      <c r="FG234" s="166"/>
      <c r="FH234" s="166"/>
      <c r="FI234" s="166"/>
      <c r="FJ234" s="166"/>
      <c r="FK234" s="166"/>
      <c r="FL234" s="166"/>
      <c r="FM234" s="166"/>
      <c r="FN234" s="166"/>
      <c r="FO234" s="166"/>
      <c r="FP234" s="166"/>
      <c r="FQ234" s="166"/>
      <c r="FR234" s="166"/>
      <c r="FS234" s="166"/>
      <c r="FT234" s="166"/>
      <c r="FU234" s="166"/>
      <c r="FV234" s="166"/>
      <c r="FW234" s="166"/>
      <c r="FX234" s="166"/>
      <c r="FY234" s="166"/>
      <c r="FZ234" s="166"/>
      <c r="GA234" s="166"/>
      <c r="GB234" s="166"/>
      <c r="GC234" s="166"/>
      <c r="GD234" s="166"/>
      <c r="GE234" s="166"/>
      <c r="GF234" s="166"/>
      <c r="GG234" s="166"/>
      <c r="GH234" s="166"/>
      <c r="GI234" s="166"/>
      <c r="GJ234" s="166"/>
      <c r="GK234" s="166"/>
      <c r="GL234" s="166"/>
      <c r="GM234" s="166"/>
      <c r="GN234" s="166"/>
      <c r="GO234" s="166"/>
      <c r="GP234" s="166"/>
      <c r="GQ234" s="166"/>
      <c r="GR234" s="166"/>
      <c r="GS234" s="166"/>
      <c r="GT234" s="166"/>
      <c r="GU234" s="166"/>
      <c r="GV234" s="166"/>
      <c r="GW234" s="166"/>
      <c r="GX234" s="166"/>
      <c r="GY234" s="166"/>
      <c r="GZ234" s="166"/>
      <c r="HA234" s="166"/>
      <c r="HB234" s="166"/>
      <c r="HC234" s="166"/>
      <c r="HD234" s="166"/>
      <c r="HE234" s="166"/>
      <c r="HF234" s="166"/>
      <c r="HG234" s="166"/>
      <c r="HH234" s="166"/>
      <c r="HI234" s="166"/>
      <c r="HJ234" s="166"/>
      <c r="HK234" s="166"/>
      <c r="HL234" s="166"/>
      <c r="HM234" s="166"/>
      <c r="HN234" s="166"/>
      <c r="HO234" s="166"/>
      <c r="HP234" s="166"/>
      <c r="HQ234" s="166"/>
      <c r="HR234" s="166"/>
      <c r="HS234" s="166"/>
      <c r="HT234" s="166"/>
      <c r="HU234" s="166"/>
      <c r="HV234" s="166"/>
      <c r="HW234" s="166"/>
      <c r="HX234" s="166"/>
      <c r="HY234" s="166"/>
      <c r="HZ234" s="166"/>
      <c r="IA234" s="166"/>
      <c r="IB234" s="166"/>
      <c r="IC234" s="166"/>
      <c r="ID234" s="166"/>
      <c r="IE234" s="166"/>
      <c r="IF234" s="166"/>
      <c r="IG234" s="166"/>
      <c r="IH234" s="166"/>
      <c r="II234" s="166"/>
      <c r="IJ234" s="166"/>
      <c r="IK234" s="166"/>
      <c r="IL234" s="166"/>
      <c r="IM234" s="166"/>
      <c r="IN234" s="166"/>
      <c r="IO234" s="166"/>
      <c r="IP234" s="166"/>
      <c r="IQ234" s="166"/>
      <c r="IR234" s="166"/>
      <c r="IS234" s="166"/>
      <c r="IT234" s="166"/>
      <c r="IU234" s="166"/>
      <c r="IV234" s="166"/>
      <c r="IW234" s="166"/>
      <c r="IX234" s="166"/>
      <c r="IY234" s="166"/>
      <c r="IZ234" s="166"/>
      <c r="JA234" s="166"/>
      <c r="JB234" s="166"/>
      <c r="JC234" s="166"/>
      <c r="JD234" s="166"/>
      <c r="JE234" s="166"/>
      <c r="JF234" s="166"/>
      <c r="JG234" s="166"/>
      <c r="JH234" s="166"/>
      <c r="JI234" s="166"/>
      <c r="JJ234" s="166"/>
      <c r="JK234" s="166"/>
      <c r="JL234" s="166"/>
      <c r="JM234" s="166"/>
      <c r="JN234" s="166"/>
      <c r="JO234" s="166"/>
      <c r="JP234" s="166"/>
      <c r="JQ234" s="166"/>
      <c r="JR234" s="166"/>
      <c r="JS234" s="166"/>
      <c r="JT234" s="166"/>
      <c r="JU234" s="166"/>
      <c r="JV234" s="166"/>
      <c r="JW234" s="166"/>
      <c r="JX234" s="166"/>
      <c r="JY234" s="166"/>
      <c r="JZ234" s="166"/>
      <c r="KA234" s="166"/>
      <c r="KB234" s="166"/>
      <c r="KC234" s="166"/>
      <c r="KD234" s="166"/>
      <c r="KE234" s="166"/>
      <c r="KF234" s="166"/>
      <c r="KG234" s="166"/>
      <c r="KH234" s="166"/>
      <c r="KI234" s="166"/>
      <c r="KJ234" s="166"/>
      <c r="KK234" s="166"/>
      <c r="KL234" s="166"/>
      <c r="KM234" s="166"/>
      <c r="KN234" s="166"/>
      <c r="KO234" s="166"/>
      <c r="KP234" s="166"/>
      <c r="KQ234" s="166"/>
      <c r="KR234" s="166"/>
      <c r="KS234" s="166"/>
      <c r="KT234" s="166"/>
      <c r="KU234" s="166"/>
      <c r="KV234" s="166"/>
      <c r="KW234" s="166"/>
      <c r="KX234" s="166"/>
      <c r="KY234" s="166"/>
      <c r="KZ234" s="166"/>
      <c r="LA234" s="166"/>
      <c r="LB234" s="166"/>
      <c r="LC234" s="166"/>
      <c r="LD234" s="166"/>
      <c r="LE234" s="166"/>
      <c r="LF234" s="166"/>
      <c r="LG234" s="166"/>
      <c r="LH234" s="166"/>
      <c r="LI234" s="166"/>
      <c r="LJ234" s="166"/>
      <c r="LK234" s="166"/>
      <c r="LL234" s="166"/>
      <c r="LM234" s="166"/>
      <c r="LN234" s="166"/>
      <c r="LO234" s="166"/>
      <c r="LP234" s="166"/>
      <c r="LQ234" s="166"/>
      <c r="LR234" s="166"/>
      <c r="LS234" s="166"/>
      <c r="LT234" s="166"/>
      <c r="LU234" s="166"/>
      <c r="LV234" s="166"/>
      <c r="LW234" s="166"/>
      <c r="LX234" s="166"/>
      <c r="LY234" s="166"/>
      <c r="LZ234" s="166"/>
      <c r="MA234" s="166"/>
      <c r="MB234" s="166"/>
      <c r="MC234" s="166"/>
      <c r="MD234" s="166"/>
      <c r="ME234" s="166"/>
      <c r="MF234" s="166"/>
      <c r="MG234" s="166"/>
      <c r="MH234" s="166"/>
      <c r="MI234" s="166"/>
      <c r="MJ234" s="166"/>
    </row>
    <row r="235" spans="1:348" s="32" customFormat="1" x14ac:dyDescent="0.2">
      <c r="A235" s="33"/>
      <c r="B235" s="33"/>
      <c r="C235" s="33"/>
      <c r="D235" s="33"/>
      <c r="E235" s="165"/>
      <c r="F235" s="165"/>
      <c r="G235" s="165"/>
      <c r="H235" s="165"/>
      <c r="I235" s="165"/>
      <c r="J235" s="165"/>
      <c r="K235" s="165"/>
      <c r="L235" s="165"/>
      <c r="M235" s="165"/>
      <c r="N235" s="165"/>
      <c r="O235" s="165"/>
      <c r="P235" s="165"/>
      <c r="Q235" s="165"/>
      <c r="R235" s="165"/>
      <c r="S235" s="165"/>
      <c r="T235" s="165"/>
      <c r="U235" s="165"/>
      <c r="V235" s="165"/>
      <c r="W235" s="166"/>
      <c r="X235" s="165"/>
      <c r="Y235" s="165"/>
      <c r="Z235" s="165"/>
      <c r="AA235" s="165"/>
      <c r="AB235" s="165"/>
      <c r="AC235" s="165"/>
      <c r="AD235" s="165"/>
      <c r="AE235" s="165"/>
      <c r="AF235" s="165"/>
      <c r="AG235" s="165"/>
      <c r="AH235" s="165"/>
      <c r="AI235" s="165"/>
      <c r="AJ235" s="166"/>
      <c r="AK235" s="166"/>
      <c r="AL235" s="166"/>
      <c r="AM235" s="166"/>
      <c r="AN235" s="166"/>
      <c r="AO235" s="166"/>
      <c r="AP235" s="166"/>
      <c r="AQ235" s="166"/>
      <c r="AR235" s="166"/>
      <c r="AS235" s="166"/>
      <c r="AT235" s="166"/>
      <c r="AU235" s="166"/>
      <c r="AV235" s="166"/>
      <c r="AW235" s="166"/>
      <c r="AX235" s="166"/>
      <c r="AY235" s="166"/>
      <c r="AZ235" s="166"/>
      <c r="BA235" s="166"/>
      <c r="BB235" s="166"/>
      <c r="BC235" s="166"/>
      <c r="BD235" s="166"/>
      <c r="BE235" s="166"/>
      <c r="BF235" s="166"/>
      <c r="BG235" s="166"/>
      <c r="BH235" s="166"/>
      <c r="BI235" s="166"/>
      <c r="BJ235" s="166"/>
      <c r="BK235" s="166"/>
      <c r="BL235" s="166"/>
      <c r="BM235" s="166"/>
      <c r="BN235" s="166"/>
      <c r="BO235" s="166"/>
      <c r="BP235" s="166"/>
      <c r="BQ235" s="166"/>
      <c r="BR235" s="166"/>
      <c r="BS235" s="166"/>
      <c r="BT235" s="166"/>
      <c r="BU235" s="166"/>
      <c r="BV235" s="166"/>
      <c r="BW235" s="166"/>
      <c r="BX235" s="166"/>
      <c r="BY235" s="166"/>
      <c r="BZ235" s="166"/>
      <c r="CA235" s="166"/>
      <c r="CB235" s="166"/>
      <c r="CC235" s="166"/>
      <c r="CD235" s="166"/>
      <c r="CE235" s="166"/>
      <c r="CF235" s="166"/>
      <c r="CG235" s="166"/>
      <c r="CH235" s="166"/>
      <c r="CI235" s="166"/>
      <c r="CJ235" s="166"/>
      <c r="CK235" s="166"/>
      <c r="CL235" s="166"/>
      <c r="CM235" s="166"/>
      <c r="CN235" s="166"/>
      <c r="CO235" s="166"/>
      <c r="CP235" s="166"/>
      <c r="CQ235" s="166"/>
      <c r="CR235" s="166"/>
      <c r="CS235" s="166"/>
      <c r="CT235" s="166"/>
      <c r="CU235" s="166"/>
      <c r="CV235" s="166"/>
      <c r="CW235" s="166"/>
      <c r="CX235" s="166"/>
      <c r="CY235" s="166"/>
      <c r="CZ235" s="166"/>
      <c r="DA235" s="166"/>
      <c r="DB235" s="166"/>
      <c r="DC235" s="166"/>
      <c r="DD235" s="166"/>
      <c r="DE235" s="166"/>
      <c r="DF235" s="166"/>
      <c r="DG235" s="166"/>
      <c r="DH235" s="166"/>
      <c r="DI235" s="166"/>
      <c r="DJ235" s="166"/>
      <c r="DK235" s="166"/>
      <c r="DL235" s="166"/>
      <c r="DM235" s="166"/>
      <c r="DN235" s="166"/>
      <c r="DO235" s="166"/>
      <c r="DP235" s="166"/>
      <c r="DQ235" s="166"/>
      <c r="DR235" s="166"/>
      <c r="DS235" s="166"/>
      <c r="DT235" s="166"/>
      <c r="DU235" s="166"/>
      <c r="DV235" s="166"/>
      <c r="DW235" s="166"/>
      <c r="DX235" s="166"/>
      <c r="DY235" s="166"/>
      <c r="DZ235" s="166"/>
      <c r="EA235" s="166"/>
      <c r="EB235" s="166"/>
      <c r="EC235" s="166"/>
      <c r="ED235" s="166"/>
      <c r="EE235" s="166"/>
      <c r="EF235" s="166"/>
      <c r="EG235" s="166"/>
      <c r="EH235" s="166"/>
      <c r="EI235" s="166"/>
      <c r="EJ235" s="166"/>
      <c r="EK235" s="166"/>
      <c r="EL235" s="166"/>
      <c r="EM235" s="166"/>
      <c r="EN235" s="166"/>
      <c r="EO235" s="166"/>
      <c r="EP235" s="166"/>
      <c r="EQ235" s="166"/>
      <c r="ER235" s="166"/>
      <c r="ES235" s="166"/>
      <c r="ET235" s="166"/>
      <c r="EU235" s="166"/>
      <c r="EV235" s="166"/>
      <c r="EW235" s="166"/>
      <c r="EX235" s="166"/>
      <c r="EY235" s="166"/>
      <c r="EZ235" s="166"/>
      <c r="FA235" s="166"/>
      <c r="FB235" s="166"/>
      <c r="FC235" s="166"/>
      <c r="FD235" s="166"/>
      <c r="FE235" s="166"/>
      <c r="FF235" s="166"/>
      <c r="FG235" s="166"/>
      <c r="FH235" s="166"/>
      <c r="FI235" s="166"/>
      <c r="FJ235" s="166"/>
      <c r="FK235" s="166"/>
      <c r="FL235" s="166"/>
      <c r="FM235" s="166"/>
      <c r="FN235" s="166"/>
      <c r="FO235" s="166"/>
      <c r="FP235" s="166"/>
      <c r="FQ235" s="166"/>
      <c r="FR235" s="166"/>
      <c r="FS235" s="166"/>
      <c r="FT235" s="166"/>
      <c r="FU235" s="166"/>
      <c r="FV235" s="166"/>
      <c r="FW235" s="166"/>
      <c r="FX235" s="166"/>
      <c r="FY235" s="166"/>
      <c r="FZ235" s="166"/>
      <c r="GA235" s="166"/>
      <c r="GB235" s="166"/>
      <c r="GC235" s="166"/>
      <c r="GD235" s="166"/>
      <c r="GE235" s="166"/>
      <c r="GF235" s="166"/>
      <c r="GG235" s="166"/>
      <c r="GH235" s="166"/>
      <c r="GI235" s="166"/>
      <c r="GJ235" s="166"/>
      <c r="GK235" s="166"/>
      <c r="GL235" s="166"/>
      <c r="GM235" s="166"/>
      <c r="GN235" s="166"/>
      <c r="GO235" s="166"/>
      <c r="GP235" s="166"/>
      <c r="GQ235" s="166"/>
      <c r="GR235" s="166"/>
      <c r="GS235" s="166"/>
      <c r="GT235" s="166"/>
      <c r="GU235" s="166"/>
      <c r="GV235" s="166"/>
      <c r="GW235" s="166"/>
      <c r="GX235" s="166"/>
      <c r="GY235" s="166"/>
      <c r="GZ235" s="166"/>
      <c r="HA235" s="166"/>
      <c r="HB235" s="166"/>
      <c r="HC235" s="166"/>
      <c r="HD235" s="166"/>
      <c r="HE235" s="166"/>
      <c r="HF235" s="166"/>
      <c r="HG235" s="166"/>
      <c r="HH235" s="166"/>
      <c r="HI235" s="166"/>
      <c r="HJ235" s="166"/>
      <c r="HK235" s="166"/>
      <c r="HL235" s="166"/>
      <c r="HM235" s="166"/>
      <c r="HN235" s="166"/>
      <c r="HO235" s="166"/>
      <c r="HP235" s="166"/>
      <c r="HQ235" s="166"/>
      <c r="HR235" s="166"/>
      <c r="HS235" s="166"/>
      <c r="HT235" s="166"/>
      <c r="HU235" s="166"/>
      <c r="HV235" s="166"/>
      <c r="HW235" s="166"/>
      <c r="HX235" s="166"/>
      <c r="HY235" s="166"/>
      <c r="HZ235" s="166"/>
      <c r="IA235" s="166"/>
      <c r="IB235" s="166"/>
      <c r="IC235" s="166"/>
      <c r="ID235" s="166"/>
      <c r="IE235" s="166"/>
      <c r="IF235" s="166"/>
      <c r="IG235" s="166"/>
      <c r="IH235" s="166"/>
      <c r="II235" s="166"/>
      <c r="IJ235" s="166"/>
      <c r="IK235" s="166"/>
      <c r="IL235" s="166"/>
      <c r="IM235" s="166"/>
      <c r="IN235" s="166"/>
      <c r="IO235" s="166"/>
      <c r="IP235" s="166"/>
      <c r="IQ235" s="166"/>
      <c r="IR235" s="166"/>
      <c r="IS235" s="166"/>
      <c r="IT235" s="166"/>
      <c r="IU235" s="166"/>
      <c r="IV235" s="166"/>
      <c r="IW235" s="166"/>
      <c r="IX235" s="166"/>
      <c r="IY235" s="166"/>
      <c r="IZ235" s="166"/>
      <c r="JA235" s="166"/>
      <c r="JB235" s="166"/>
      <c r="JC235" s="166"/>
      <c r="JD235" s="166"/>
      <c r="JE235" s="166"/>
      <c r="JF235" s="166"/>
      <c r="JG235" s="166"/>
      <c r="JH235" s="166"/>
      <c r="JI235" s="166"/>
      <c r="JJ235" s="166"/>
      <c r="JK235" s="166"/>
      <c r="JL235" s="166"/>
      <c r="JM235" s="166"/>
      <c r="JN235" s="166"/>
      <c r="JO235" s="166"/>
      <c r="JP235" s="166"/>
      <c r="JQ235" s="166"/>
      <c r="JR235" s="166"/>
      <c r="JS235" s="166"/>
      <c r="JT235" s="166"/>
      <c r="JU235" s="166"/>
      <c r="JV235" s="166"/>
      <c r="JW235" s="166"/>
      <c r="JX235" s="166"/>
      <c r="JY235" s="166"/>
      <c r="JZ235" s="166"/>
      <c r="KA235" s="166"/>
      <c r="KB235" s="166"/>
      <c r="KC235" s="166"/>
      <c r="KD235" s="166"/>
      <c r="KE235" s="166"/>
      <c r="KF235" s="166"/>
      <c r="KG235" s="166"/>
      <c r="KH235" s="166"/>
      <c r="KI235" s="166"/>
      <c r="KJ235" s="166"/>
      <c r="KK235" s="166"/>
      <c r="KL235" s="166"/>
      <c r="KM235" s="166"/>
      <c r="KN235" s="166"/>
      <c r="KO235" s="166"/>
      <c r="KP235" s="166"/>
      <c r="KQ235" s="166"/>
      <c r="KR235" s="166"/>
      <c r="KS235" s="166"/>
      <c r="KT235" s="166"/>
      <c r="KU235" s="166"/>
      <c r="KV235" s="166"/>
      <c r="KW235" s="166"/>
      <c r="KX235" s="166"/>
      <c r="KY235" s="166"/>
      <c r="KZ235" s="166"/>
      <c r="LA235" s="166"/>
      <c r="LB235" s="166"/>
      <c r="LC235" s="166"/>
      <c r="LD235" s="166"/>
      <c r="LE235" s="166"/>
      <c r="LF235" s="166"/>
      <c r="LG235" s="166"/>
      <c r="LH235" s="166"/>
      <c r="LI235" s="166"/>
      <c r="LJ235" s="166"/>
      <c r="LK235" s="166"/>
      <c r="LL235" s="166"/>
      <c r="LM235" s="166"/>
      <c r="LN235" s="166"/>
      <c r="LO235" s="166"/>
      <c r="LP235" s="166"/>
      <c r="LQ235" s="166"/>
      <c r="LR235" s="166"/>
      <c r="LS235" s="166"/>
      <c r="LT235" s="166"/>
      <c r="LU235" s="166"/>
      <c r="LV235" s="166"/>
      <c r="LW235" s="166"/>
      <c r="LX235" s="166"/>
      <c r="LY235" s="166"/>
      <c r="LZ235" s="166"/>
      <c r="MA235" s="166"/>
      <c r="MB235" s="166"/>
      <c r="MC235" s="166"/>
      <c r="MD235" s="166"/>
      <c r="ME235" s="166"/>
      <c r="MF235" s="166"/>
      <c r="MG235" s="166"/>
      <c r="MH235" s="166"/>
      <c r="MI235" s="166"/>
      <c r="MJ235" s="166"/>
    </row>
    <row r="236" spans="1:348" s="35" customFormat="1" ht="20.25" x14ac:dyDescent="0.3">
      <c r="A236" s="37"/>
      <c r="B236" s="34" t="s">
        <v>245</v>
      </c>
      <c r="C236" s="34" t="s">
        <v>246</v>
      </c>
      <c r="D236" s="34" t="s">
        <v>247</v>
      </c>
      <c r="E236" s="236"/>
      <c r="F236" s="236"/>
      <c r="G236" s="236"/>
      <c r="H236" s="236"/>
      <c r="I236" s="236"/>
      <c r="J236" s="167"/>
      <c r="K236" s="237"/>
      <c r="L236" s="237"/>
      <c r="M236" s="237"/>
      <c r="N236" s="237"/>
      <c r="O236" s="237"/>
      <c r="P236" s="237"/>
      <c r="Q236" s="237"/>
      <c r="R236" s="237"/>
      <c r="S236" s="237"/>
      <c r="T236" s="237"/>
      <c r="U236" s="237"/>
      <c r="V236" s="237"/>
      <c r="W236" s="167"/>
      <c r="X236" s="167"/>
      <c r="Y236" s="167"/>
      <c r="Z236" s="167"/>
      <c r="AA236" s="167"/>
      <c r="AB236" s="167"/>
      <c r="AC236" s="167"/>
      <c r="AD236" s="167"/>
      <c r="AE236" s="167"/>
      <c r="AF236" s="167"/>
      <c r="AG236" s="167"/>
      <c r="AH236" s="167"/>
      <c r="AI236" s="167"/>
      <c r="AJ236" s="167"/>
      <c r="AK236" s="167"/>
      <c r="AL236" s="167"/>
      <c r="AM236" s="167"/>
      <c r="AN236" s="167"/>
      <c r="AO236" s="167"/>
      <c r="AP236" s="167"/>
      <c r="AQ236" s="167"/>
      <c r="AR236" s="167"/>
      <c r="AS236" s="167"/>
      <c r="AT236" s="167"/>
      <c r="AU236" s="167"/>
      <c r="AV236" s="167"/>
      <c r="AW236" s="167"/>
      <c r="AX236" s="167"/>
      <c r="AY236" s="167"/>
      <c r="AZ236" s="167"/>
      <c r="BA236" s="167"/>
      <c r="BB236" s="167"/>
      <c r="BC236" s="167"/>
      <c r="BD236" s="167"/>
      <c r="BE236" s="167"/>
      <c r="BF236" s="167"/>
      <c r="BG236" s="167"/>
      <c r="BH236" s="167"/>
      <c r="BI236" s="167"/>
      <c r="BJ236" s="167"/>
      <c r="BK236" s="167"/>
      <c r="BL236" s="167"/>
      <c r="BM236" s="167"/>
      <c r="BN236" s="167"/>
      <c r="BO236" s="167"/>
      <c r="BP236" s="167"/>
      <c r="BQ236" s="167"/>
      <c r="BR236" s="167"/>
      <c r="BS236" s="167"/>
      <c r="BT236" s="167"/>
      <c r="BU236" s="167"/>
      <c r="BV236" s="167"/>
      <c r="BW236" s="167"/>
      <c r="BX236" s="167"/>
      <c r="BY236" s="167"/>
      <c r="BZ236" s="167"/>
      <c r="CA236" s="167"/>
      <c r="CB236" s="167"/>
      <c r="CC236" s="167"/>
      <c r="CD236" s="167"/>
      <c r="CE236" s="167"/>
      <c r="CF236" s="167"/>
      <c r="CG236" s="167"/>
      <c r="CH236" s="167"/>
      <c r="CI236" s="167"/>
      <c r="CJ236" s="167"/>
      <c r="CK236" s="167"/>
      <c r="CL236" s="167"/>
      <c r="CM236" s="167"/>
      <c r="CN236" s="167"/>
      <c r="CO236" s="167"/>
      <c r="CP236" s="167"/>
      <c r="CQ236" s="167"/>
      <c r="CR236" s="167"/>
      <c r="CS236" s="167"/>
      <c r="CT236" s="167"/>
      <c r="CU236" s="167"/>
      <c r="CV236" s="167"/>
      <c r="CW236" s="167"/>
      <c r="CX236" s="167"/>
      <c r="CY236" s="167"/>
      <c r="CZ236" s="167"/>
      <c r="DA236" s="167"/>
      <c r="DB236" s="167"/>
      <c r="DC236" s="167"/>
      <c r="DD236" s="167"/>
      <c r="DE236" s="167"/>
      <c r="DF236" s="167"/>
      <c r="DG236" s="167"/>
      <c r="DH236" s="167"/>
      <c r="DI236" s="167"/>
      <c r="DJ236" s="167"/>
      <c r="DK236" s="167"/>
      <c r="DL236" s="167"/>
      <c r="DM236" s="167"/>
      <c r="DN236" s="167"/>
      <c r="DO236" s="167"/>
      <c r="DP236" s="167"/>
      <c r="DQ236" s="167"/>
      <c r="DR236" s="167"/>
      <c r="DS236" s="167"/>
      <c r="DT236" s="167"/>
      <c r="DU236" s="167"/>
      <c r="DV236" s="167"/>
      <c r="DW236" s="167"/>
      <c r="DX236" s="167"/>
      <c r="DY236" s="167"/>
      <c r="DZ236" s="167"/>
      <c r="EA236" s="167"/>
      <c r="EB236" s="167"/>
      <c r="EC236" s="167"/>
      <c r="ED236" s="167"/>
      <c r="EE236" s="167"/>
      <c r="EF236" s="167"/>
      <c r="EG236" s="167"/>
      <c r="EH236" s="167"/>
      <c r="EI236" s="167"/>
      <c r="EJ236" s="167"/>
      <c r="EK236" s="167"/>
      <c r="EL236" s="167"/>
      <c r="EM236" s="167"/>
      <c r="EN236" s="167"/>
      <c r="EO236" s="167"/>
      <c r="EP236" s="167"/>
      <c r="EQ236" s="167"/>
      <c r="ER236" s="167"/>
      <c r="ES236" s="167"/>
      <c r="ET236" s="167"/>
      <c r="EU236" s="167"/>
      <c r="EV236" s="167"/>
      <c r="EW236" s="167"/>
      <c r="EX236" s="167"/>
      <c r="EY236" s="167"/>
      <c r="EZ236" s="167"/>
      <c r="FA236" s="167"/>
      <c r="FB236" s="167"/>
      <c r="FC236" s="167"/>
      <c r="FD236" s="167"/>
      <c r="FE236" s="167"/>
      <c r="FF236" s="167"/>
      <c r="FG236" s="167"/>
      <c r="FH236" s="167"/>
      <c r="FI236" s="167"/>
      <c r="FJ236" s="167"/>
      <c r="FK236" s="167"/>
      <c r="FL236" s="167"/>
      <c r="FM236" s="167"/>
      <c r="FN236" s="167"/>
      <c r="FO236" s="167"/>
      <c r="FP236" s="167"/>
      <c r="FQ236" s="167"/>
      <c r="FR236" s="167"/>
      <c r="FS236" s="167"/>
      <c r="FT236" s="167"/>
      <c r="FU236" s="167"/>
      <c r="FV236" s="167"/>
      <c r="FW236" s="167"/>
      <c r="FX236" s="167"/>
      <c r="FY236" s="167"/>
      <c r="FZ236" s="167"/>
      <c r="GA236" s="167"/>
      <c r="GB236" s="167"/>
      <c r="GC236" s="167"/>
      <c r="GD236" s="167"/>
      <c r="GE236" s="167"/>
      <c r="GF236" s="167"/>
      <c r="GG236" s="167"/>
      <c r="GH236" s="167"/>
      <c r="GI236" s="167"/>
      <c r="GJ236" s="167"/>
      <c r="GK236" s="167"/>
      <c r="GL236" s="167"/>
      <c r="GM236" s="167"/>
      <c r="GN236" s="167"/>
      <c r="GO236" s="167"/>
      <c r="GP236" s="167"/>
      <c r="GQ236" s="167"/>
      <c r="GR236" s="167"/>
      <c r="GS236" s="167"/>
      <c r="GT236" s="167"/>
      <c r="GU236" s="167"/>
      <c r="GV236" s="167"/>
      <c r="GW236" s="167"/>
      <c r="GX236" s="167"/>
      <c r="GY236" s="167"/>
      <c r="GZ236" s="167"/>
      <c r="HA236" s="167"/>
      <c r="HB236" s="167"/>
      <c r="HC236" s="167"/>
      <c r="HD236" s="167"/>
      <c r="HE236" s="167"/>
      <c r="HF236" s="167"/>
      <c r="HG236" s="167"/>
      <c r="HH236" s="167"/>
      <c r="HI236" s="167"/>
      <c r="HJ236" s="167"/>
      <c r="HK236" s="167"/>
      <c r="HL236" s="167"/>
      <c r="HM236" s="167"/>
      <c r="HN236" s="167"/>
      <c r="HO236" s="167"/>
      <c r="HP236" s="167"/>
      <c r="HQ236" s="167"/>
      <c r="HR236" s="167"/>
      <c r="HS236" s="167"/>
      <c r="HT236" s="167"/>
      <c r="HU236" s="167"/>
      <c r="HV236" s="167"/>
      <c r="HW236" s="167"/>
      <c r="HX236" s="167"/>
      <c r="HY236" s="167"/>
      <c r="HZ236" s="167"/>
      <c r="IA236" s="167"/>
      <c r="IB236" s="167"/>
      <c r="IC236" s="167"/>
      <c r="ID236" s="167"/>
      <c r="IE236" s="167"/>
      <c r="IF236" s="167"/>
      <c r="IG236" s="167"/>
      <c r="IH236" s="167"/>
      <c r="II236" s="167"/>
      <c r="IJ236" s="167"/>
      <c r="IK236" s="167"/>
      <c r="IL236" s="167"/>
      <c r="IM236" s="167"/>
      <c r="IN236" s="167"/>
      <c r="IO236" s="167"/>
      <c r="IP236" s="167"/>
      <c r="IQ236" s="167"/>
      <c r="IR236" s="167"/>
      <c r="IS236" s="167"/>
      <c r="IT236" s="167"/>
      <c r="IU236" s="167"/>
      <c r="IV236" s="167"/>
      <c r="IW236" s="167"/>
      <c r="IX236" s="167"/>
      <c r="IY236" s="167"/>
      <c r="IZ236" s="167"/>
      <c r="JA236" s="167"/>
      <c r="JB236" s="167"/>
      <c r="JC236" s="167"/>
      <c r="JD236" s="167"/>
      <c r="JE236" s="167"/>
      <c r="JF236" s="167"/>
      <c r="JG236" s="167"/>
      <c r="JH236" s="167"/>
      <c r="JI236" s="167"/>
      <c r="JJ236" s="167"/>
      <c r="JK236" s="167"/>
      <c r="JL236" s="167"/>
      <c r="JM236" s="167"/>
      <c r="JN236" s="167"/>
      <c r="JO236" s="167"/>
      <c r="JP236" s="167"/>
      <c r="JQ236" s="167"/>
      <c r="JR236" s="167"/>
      <c r="JS236" s="167"/>
      <c r="JT236" s="167"/>
      <c r="JU236" s="167"/>
      <c r="JV236" s="167"/>
      <c r="JW236" s="167"/>
      <c r="JX236" s="167"/>
      <c r="JY236" s="167"/>
      <c r="JZ236" s="167"/>
      <c r="KA236" s="167"/>
      <c r="KB236" s="167"/>
      <c r="KC236" s="167"/>
      <c r="KD236" s="167"/>
      <c r="KE236" s="167"/>
      <c r="KF236" s="167"/>
      <c r="KG236" s="167"/>
      <c r="KH236" s="167"/>
      <c r="KI236" s="167"/>
      <c r="KJ236" s="167"/>
      <c r="KK236" s="167"/>
      <c r="KL236" s="167"/>
      <c r="KM236" s="167"/>
      <c r="KN236" s="167"/>
      <c r="KO236" s="167"/>
      <c r="KP236" s="167"/>
      <c r="KQ236" s="167"/>
      <c r="KR236" s="167"/>
      <c r="KS236" s="167"/>
      <c r="KT236" s="167"/>
      <c r="KU236" s="167"/>
      <c r="KV236" s="167"/>
      <c r="KW236" s="167"/>
      <c r="KX236" s="167"/>
      <c r="KY236" s="167"/>
      <c r="KZ236" s="167"/>
      <c r="LA236" s="167"/>
      <c r="LB236" s="167"/>
      <c r="LC236" s="167"/>
      <c r="LD236" s="167"/>
      <c r="LE236" s="167"/>
      <c r="LF236" s="167"/>
      <c r="LG236" s="167"/>
      <c r="LH236" s="167"/>
      <c r="LI236" s="167"/>
      <c r="LJ236" s="167"/>
      <c r="LK236" s="167"/>
      <c r="LL236" s="167"/>
      <c r="LM236" s="167"/>
      <c r="LN236" s="167"/>
      <c r="LO236" s="167"/>
      <c r="LP236" s="167"/>
      <c r="LQ236" s="167"/>
      <c r="LR236" s="167"/>
      <c r="LS236" s="167"/>
      <c r="LT236" s="167"/>
      <c r="LU236" s="167"/>
      <c r="LV236" s="167"/>
      <c r="LW236" s="167"/>
      <c r="LX236" s="167"/>
      <c r="LY236" s="167"/>
      <c r="LZ236" s="167"/>
      <c r="MA236" s="167"/>
      <c r="MB236" s="167"/>
      <c r="MC236" s="167"/>
      <c r="MD236" s="167"/>
      <c r="ME236" s="167"/>
      <c r="MF236" s="167"/>
      <c r="MG236" s="167"/>
      <c r="MH236" s="167"/>
      <c r="MI236" s="167"/>
      <c r="MJ236" s="167"/>
    </row>
    <row r="237" spans="1:348" s="32" customFormat="1" ht="21" thickBot="1" x14ac:dyDescent="0.35">
      <c r="A237" s="34"/>
      <c r="B237" s="34"/>
      <c r="C237" s="34"/>
      <c r="D237" s="34"/>
      <c r="E237" s="168"/>
      <c r="F237" s="168"/>
      <c r="G237" s="168"/>
      <c r="H237" s="168"/>
      <c r="I237" s="168"/>
      <c r="J237" s="168"/>
      <c r="K237" s="168"/>
      <c r="L237" s="168"/>
      <c r="M237" s="168"/>
      <c r="N237" s="168"/>
      <c r="O237" s="168"/>
      <c r="P237" s="168"/>
      <c r="Q237" s="168"/>
      <c r="R237" s="168"/>
      <c r="S237" s="168"/>
      <c r="T237" s="168"/>
      <c r="U237" s="168"/>
      <c r="V237" s="168"/>
      <c r="W237" s="169"/>
      <c r="X237" s="168"/>
      <c r="Y237" s="168"/>
      <c r="Z237" s="168"/>
      <c r="AA237" s="168"/>
      <c r="AB237" s="168"/>
      <c r="AC237" s="168"/>
      <c r="AD237" s="168"/>
      <c r="AE237" s="168"/>
      <c r="AF237" s="168"/>
      <c r="AG237" s="168"/>
      <c r="AH237" s="168"/>
      <c r="AI237" s="168"/>
      <c r="AJ237" s="169"/>
      <c r="AK237" s="169"/>
      <c r="AL237" s="169"/>
      <c r="AM237" s="169"/>
      <c r="AN237" s="169"/>
      <c r="AO237" s="169"/>
      <c r="AP237" s="169"/>
      <c r="AQ237" s="169"/>
      <c r="AR237" s="169"/>
      <c r="AS237" s="169"/>
      <c r="AT237" s="169"/>
      <c r="AU237" s="169"/>
      <c r="AV237" s="169"/>
      <c r="AW237" s="169"/>
      <c r="AX237" s="169"/>
      <c r="AY237" s="169"/>
      <c r="AZ237" s="169"/>
      <c r="BA237" s="169"/>
      <c r="BB237" s="169"/>
      <c r="BC237" s="169"/>
      <c r="BD237" s="169"/>
      <c r="BE237" s="169"/>
      <c r="BF237" s="169"/>
      <c r="BG237" s="169"/>
      <c r="BH237" s="169"/>
      <c r="BI237" s="169"/>
      <c r="BJ237" s="169"/>
      <c r="BK237" s="169"/>
      <c r="BL237" s="169"/>
      <c r="BM237" s="169"/>
      <c r="BN237" s="169"/>
      <c r="BO237" s="169"/>
      <c r="BP237" s="169"/>
      <c r="BQ237" s="169"/>
      <c r="BR237" s="169"/>
      <c r="BS237" s="169"/>
      <c r="BT237" s="169"/>
      <c r="BU237" s="169"/>
      <c r="BV237" s="169"/>
      <c r="BW237" s="169"/>
      <c r="BX237" s="169"/>
      <c r="BY237" s="169"/>
      <c r="BZ237" s="169"/>
      <c r="CA237" s="169"/>
      <c r="CB237" s="169"/>
      <c r="CC237" s="169"/>
      <c r="CD237" s="169"/>
      <c r="CE237" s="169"/>
      <c r="CF237" s="169"/>
      <c r="CG237" s="169"/>
      <c r="CH237" s="169"/>
      <c r="CI237" s="169"/>
      <c r="CJ237" s="169"/>
      <c r="CK237" s="169"/>
      <c r="CL237" s="169"/>
      <c r="CM237" s="169"/>
      <c r="CN237" s="169"/>
      <c r="CO237" s="169"/>
      <c r="CP237" s="169"/>
      <c r="CQ237" s="169"/>
      <c r="CR237" s="169"/>
      <c r="CS237" s="169"/>
      <c r="CT237" s="169"/>
      <c r="CU237" s="169"/>
      <c r="CV237" s="169"/>
      <c r="CW237" s="169"/>
      <c r="CX237" s="169"/>
      <c r="CY237" s="169"/>
      <c r="CZ237" s="169"/>
      <c r="DA237" s="169"/>
      <c r="DB237" s="169"/>
      <c r="DC237" s="169"/>
      <c r="DD237" s="169"/>
      <c r="DE237" s="169"/>
      <c r="DF237" s="169"/>
      <c r="DG237" s="169"/>
      <c r="DH237" s="169"/>
      <c r="DI237" s="169"/>
      <c r="DJ237" s="169"/>
      <c r="DK237" s="169"/>
      <c r="DL237" s="169"/>
      <c r="DM237" s="169"/>
      <c r="DN237" s="169"/>
      <c r="DO237" s="169"/>
      <c r="DP237" s="169"/>
      <c r="DQ237" s="169"/>
      <c r="DR237" s="169"/>
      <c r="DS237" s="169"/>
      <c r="DT237" s="169"/>
      <c r="DU237" s="169"/>
      <c r="DV237" s="169"/>
      <c r="DW237" s="169"/>
      <c r="DX237" s="169"/>
      <c r="DY237" s="169"/>
      <c r="DZ237" s="169"/>
      <c r="EA237" s="169"/>
      <c r="EB237" s="169"/>
      <c r="EC237" s="169"/>
      <c r="ED237" s="169"/>
      <c r="EE237" s="169"/>
      <c r="EF237" s="169"/>
      <c r="EG237" s="169"/>
      <c r="EH237" s="169"/>
      <c r="EI237" s="169"/>
      <c r="EJ237" s="169"/>
      <c r="EK237" s="169"/>
      <c r="EL237" s="169"/>
      <c r="EM237" s="169"/>
      <c r="EN237" s="169"/>
      <c r="EO237" s="169"/>
      <c r="EP237" s="169"/>
      <c r="EQ237" s="169"/>
      <c r="ER237" s="169"/>
      <c r="ES237" s="169"/>
      <c r="ET237" s="169"/>
      <c r="EU237" s="169"/>
      <c r="EV237" s="169"/>
      <c r="EW237" s="169"/>
      <c r="EX237" s="169"/>
      <c r="EY237" s="169"/>
      <c r="EZ237" s="169"/>
      <c r="FA237" s="169"/>
      <c r="FB237" s="169"/>
      <c r="FC237" s="169"/>
      <c r="FD237" s="169"/>
      <c r="FE237" s="169"/>
      <c r="FF237" s="169"/>
      <c r="FG237" s="169"/>
      <c r="FH237" s="169"/>
      <c r="FI237" s="169"/>
      <c r="FJ237" s="169"/>
      <c r="FK237" s="169"/>
      <c r="FL237" s="169"/>
      <c r="FM237" s="169"/>
      <c r="FN237" s="169"/>
      <c r="FO237" s="169"/>
      <c r="FP237" s="169"/>
      <c r="FQ237" s="169"/>
      <c r="FR237" s="169"/>
      <c r="FS237" s="169"/>
      <c r="FT237" s="169"/>
      <c r="FU237" s="169"/>
      <c r="FV237" s="169"/>
      <c r="FW237" s="169"/>
      <c r="FX237" s="169"/>
      <c r="FY237" s="169"/>
      <c r="FZ237" s="169"/>
      <c r="GA237" s="169"/>
      <c r="GB237" s="169"/>
      <c r="GC237" s="169"/>
      <c r="GD237" s="169"/>
      <c r="GE237" s="169"/>
      <c r="GF237" s="169"/>
      <c r="GG237" s="169"/>
      <c r="GH237" s="169"/>
      <c r="GI237" s="169"/>
      <c r="GJ237" s="169"/>
      <c r="GK237" s="169"/>
      <c r="GL237" s="169"/>
      <c r="GM237" s="169"/>
      <c r="GN237" s="169"/>
      <c r="GO237" s="169"/>
      <c r="GP237" s="169"/>
      <c r="GQ237" s="169"/>
      <c r="GR237" s="169"/>
      <c r="GS237" s="169"/>
      <c r="GT237" s="169"/>
      <c r="GU237" s="169"/>
      <c r="GV237" s="169"/>
      <c r="GW237" s="169"/>
      <c r="GX237" s="169"/>
      <c r="GY237" s="169"/>
      <c r="GZ237" s="169"/>
      <c r="HA237" s="169"/>
      <c r="HB237" s="169"/>
      <c r="HC237" s="169"/>
      <c r="HD237" s="169"/>
      <c r="HE237" s="169"/>
      <c r="HF237" s="169"/>
      <c r="HG237" s="169"/>
      <c r="HH237" s="169"/>
      <c r="HI237" s="169"/>
      <c r="HJ237" s="169"/>
      <c r="HK237" s="169"/>
      <c r="HL237" s="169"/>
      <c r="HM237" s="169"/>
      <c r="HN237" s="169"/>
      <c r="HO237" s="169"/>
      <c r="HP237" s="169"/>
      <c r="HQ237" s="169"/>
      <c r="HR237" s="169"/>
      <c r="HS237" s="169"/>
      <c r="HT237" s="169"/>
      <c r="HU237" s="169"/>
      <c r="HV237" s="169"/>
      <c r="HW237" s="169"/>
      <c r="HX237" s="169"/>
      <c r="HY237" s="169"/>
      <c r="HZ237" s="169"/>
      <c r="IA237" s="169"/>
      <c r="IB237" s="169"/>
      <c r="IC237" s="169"/>
      <c r="ID237" s="169"/>
      <c r="IE237" s="169"/>
      <c r="IF237" s="169"/>
      <c r="IG237" s="169"/>
      <c r="IH237" s="169"/>
      <c r="II237" s="169"/>
      <c r="IJ237" s="169"/>
      <c r="IK237" s="169"/>
      <c r="IL237" s="169"/>
      <c r="IM237" s="169"/>
      <c r="IN237" s="169"/>
      <c r="IO237" s="169"/>
      <c r="IP237" s="169"/>
      <c r="IQ237" s="169"/>
      <c r="IR237" s="169"/>
      <c r="IS237" s="169"/>
      <c r="IT237" s="169"/>
      <c r="IU237" s="169"/>
      <c r="IV237" s="169"/>
      <c r="IW237" s="169"/>
      <c r="IX237" s="169"/>
      <c r="IY237" s="169"/>
      <c r="IZ237" s="169"/>
      <c r="JA237" s="169"/>
      <c r="JB237" s="169"/>
      <c r="JC237" s="169"/>
      <c r="JD237" s="169"/>
      <c r="JE237" s="169"/>
      <c r="JF237" s="169"/>
      <c r="JG237" s="169"/>
      <c r="JH237" s="169"/>
      <c r="JI237" s="169"/>
      <c r="JJ237" s="169"/>
      <c r="JK237" s="169"/>
      <c r="JL237" s="169"/>
      <c r="JM237" s="169"/>
      <c r="JN237" s="169"/>
      <c r="JO237" s="169"/>
      <c r="JP237" s="169"/>
      <c r="JQ237" s="169"/>
      <c r="JR237" s="169"/>
      <c r="JS237" s="169"/>
      <c r="JT237" s="169"/>
      <c r="JU237" s="169"/>
      <c r="JV237" s="169"/>
      <c r="JW237" s="169"/>
      <c r="JX237" s="169"/>
      <c r="JY237" s="169"/>
      <c r="JZ237" s="169"/>
      <c r="KA237" s="169"/>
      <c r="KB237" s="169"/>
      <c r="KC237" s="169"/>
      <c r="KD237" s="169"/>
      <c r="KE237" s="169"/>
      <c r="KF237" s="169"/>
      <c r="KG237" s="169"/>
      <c r="KH237" s="169"/>
      <c r="KI237" s="169"/>
      <c r="KJ237" s="169"/>
      <c r="KK237" s="169"/>
      <c r="KL237" s="169"/>
      <c r="KM237" s="169"/>
      <c r="KN237" s="169"/>
      <c r="KO237" s="169"/>
      <c r="KP237" s="169"/>
      <c r="KQ237" s="169"/>
      <c r="KR237" s="169"/>
      <c r="KS237" s="169"/>
      <c r="KT237" s="169"/>
      <c r="KU237" s="169"/>
      <c r="KV237" s="169"/>
      <c r="KW237" s="169"/>
      <c r="KX237" s="169"/>
      <c r="KY237" s="169"/>
      <c r="KZ237" s="169"/>
      <c r="LA237" s="169"/>
      <c r="LB237" s="169"/>
      <c r="LC237" s="169"/>
      <c r="LD237" s="169"/>
      <c r="LE237" s="169"/>
      <c r="LF237" s="169"/>
      <c r="LG237" s="169"/>
      <c r="LH237" s="169"/>
      <c r="LI237" s="169"/>
      <c r="LJ237" s="169"/>
      <c r="LK237" s="169"/>
      <c r="LL237" s="169"/>
      <c r="LM237" s="169"/>
      <c r="LN237" s="169"/>
      <c r="LO237" s="169"/>
      <c r="LP237" s="169"/>
      <c r="LQ237" s="169"/>
      <c r="LR237" s="169"/>
      <c r="LS237" s="169"/>
      <c r="LT237" s="169"/>
      <c r="LU237" s="169"/>
      <c r="LV237" s="169"/>
      <c r="LW237" s="169"/>
      <c r="LX237" s="169"/>
      <c r="LY237" s="169"/>
      <c r="LZ237" s="169"/>
      <c r="MA237" s="169"/>
      <c r="MB237" s="169"/>
      <c r="MC237" s="169"/>
      <c r="MD237" s="169"/>
      <c r="ME237" s="169"/>
      <c r="MF237" s="169"/>
      <c r="MG237" s="169"/>
      <c r="MH237" s="169"/>
      <c r="MI237" s="169"/>
      <c r="MJ237" s="169"/>
    </row>
    <row r="238" spans="1:348" ht="15.75" thickTop="1" x14ac:dyDescent="0.2">
      <c r="A238" s="182"/>
      <c r="B238" s="201"/>
      <c r="C238" s="242"/>
      <c r="D238" s="202"/>
      <c r="E238" s="187"/>
      <c r="F238" s="188"/>
      <c r="G238" s="188"/>
      <c r="H238" s="188"/>
      <c r="I238" s="188"/>
      <c r="J238" s="188"/>
      <c r="K238" s="188"/>
      <c r="L238" s="188"/>
      <c r="M238" s="188"/>
      <c r="N238" s="188"/>
      <c r="O238" s="188"/>
      <c r="P238" s="188"/>
      <c r="Q238" s="188"/>
      <c r="R238" s="188"/>
      <c r="S238" s="188"/>
      <c r="T238" s="188"/>
      <c r="U238" s="188"/>
      <c r="V238" s="188"/>
      <c r="W238" s="188"/>
      <c r="X238" s="188"/>
      <c r="Y238" s="188"/>
      <c r="Z238" s="188"/>
      <c r="AA238" s="188"/>
      <c r="AB238" s="188"/>
      <c r="AC238" s="188"/>
      <c r="AD238" s="188"/>
      <c r="AE238" s="188"/>
      <c r="AF238" s="188"/>
      <c r="AG238" s="188"/>
      <c r="AH238" s="188"/>
      <c r="AI238" s="188"/>
      <c r="AJ238" s="188"/>
      <c r="AK238" s="188"/>
      <c r="AL238" s="188"/>
      <c r="AM238" s="188"/>
      <c r="AN238" s="188"/>
      <c r="AO238" s="188"/>
      <c r="AP238" s="188"/>
      <c r="AQ238" s="188"/>
      <c r="AR238" s="188"/>
      <c r="AS238" s="188"/>
      <c r="AT238" s="188"/>
      <c r="AU238" s="188"/>
      <c r="AV238" s="188"/>
      <c r="AW238" s="188"/>
      <c r="AX238" s="188"/>
      <c r="AY238" s="188"/>
      <c r="AZ238" s="188"/>
      <c r="BA238" s="188"/>
      <c r="BB238" s="188"/>
      <c r="BC238" s="188"/>
      <c r="BD238" s="188"/>
      <c r="BE238" s="188"/>
      <c r="BF238" s="188"/>
      <c r="BG238" s="188"/>
      <c r="BH238" s="188"/>
      <c r="BI238" s="188"/>
      <c r="BJ238" s="188"/>
      <c r="BK238" s="188"/>
      <c r="BL238" s="188"/>
      <c r="BM238" s="188"/>
      <c r="BN238" s="188"/>
      <c r="BO238" s="188"/>
      <c r="BP238" s="188"/>
      <c r="BQ238" s="188"/>
      <c r="BR238" s="188"/>
      <c r="BS238" s="188"/>
      <c r="BT238" s="188"/>
      <c r="BU238" s="188"/>
      <c r="BV238" s="188"/>
      <c r="BW238" s="188"/>
      <c r="BX238" s="188"/>
      <c r="BY238" s="188"/>
      <c r="BZ238" s="188"/>
      <c r="CA238" s="188"/>
      <c r="CB238" s="188"/>
      <c r="CC238" s="188"/>
      <c r="CD238" s="188"/>
      <c r="CE238" s="188"/>
      <c r="CF238" s="188"/>
      <c r="CG238" s="188"/>
      <c r="CH238" s="188"/>
      <c r="CI238" s="188"/>
      <c r="CJ238" s="188"/>
      <c r="CK238" s="188"/>
      <c r="CL238" s="188"/>
      <c r="CM238" s="188"/>
      <c r="CN238" s="188"/>
      <c r="CO238" s="188"/>
      <c r="CP238" s="188"/>
      <c r="CQ238" s="188"/>
      <c r="CR238" s="188"/>
      <c r="CS238" s="188"/>
      <c r="CT238" s="188"/>
      <c r="CU238" s="188"/>
      <c r="CV238" s="188"/>
      <c r="CW238" s="188"/>
      <c r="CX238" s="188"/>
      <c r="CY238" s="188"/>
      <c r="CZ238" s="188"/>
      <c r="DA238" s="188"/>
      <c r="DB238" s="188"/>
      <c r="DC238" s="188"/>
      <c r="DD238" s="188"/>
      <c r="DE238" s="188"/>
      <c r="DF238" s="188"/>
      <c r="DG238" s="188"/>
      <c r="DH238" s="188"/>
      <c r="DI238" s="188"/>
      <c r="DJ238" s="188"/>
      <c r="DK238" s="188"/>
      <c r="DL238" s="188"/>
      <c r="DM238" s="188"/>
      <c r="DN238" s="188"/>
      <c r="DO238" s="188"/>
      <c r="DP238" s="188"/>
      <c r="DQ238" s="188"/>
      <c r="DR238" s="188"/>
      <c r="DS238" s="188"/>
      <c r="DT238" s="188"/>
      <c r="DU238" s="188"/>
      <c r="DV238" s="188"/>
      <c r="DW238" s="188"/>
      <c r="DX238" s="188"/>
      <c r="DY238" s="188"/>
      <c r="DZ238" s="188"/>
      <c r="EA238" s="188"/>
      <c r="EB238" s="188"/>
      <c r="EC238" s="188"/>
      <c r="ED238" s="188"/>
      <c r="EE238" s="188"/>
      <c r="EF238" s="188"/>
      <c r="EG238" s="188"/>
      <c r="EH238" s="188"/>
      <c r="EI238" s="188"/>
      <c r="EJ238" s="188"/>
      <c r="EK238" s="188"/>
      <c r="EL238" s="188"/>
      <c r="EM238" s="188"/>
      <c r="EN238" s="188"/>
      <c r="EO238" s="188"/>
      <c r="EP238" s="188"/>
      <c r="EQ238" s="188"/>
      <c r="ER238" s="188"/>
      <c r="ES238" s="188"/>
      <c r="ET238" s="188"/>
      <c r="EU238" s="188"/>
      <c r="EV238" s="188"/>
      <c r="EW238" s="188"/>
      <c r="EX238" s="188"/>
      <c r="EY238" s="188"/>
      <c r="EZ238" s="188"/>
      <c r="FA238" s="188"/>
      <c r="FB238" s="188"/>
      <c r="FC238" s="188"/>
      <c r="FD238" s="188"/>
      <c r="FE238" s="188"/>
      <c r="FF238" s="188"/>
      <c r="FG238" s="188"/>
      <c r="FH238" s="188"/>
      <c r="FI238" s="188"/>
      <c r="FJ238" s="188"/>
      <c r="FK238" s="188"/>
      <c r="FL238" s="188"/>
      <c r="FM238" s="188"/>
      <c r="FN238" s="188"/>
      <c r="FO238" s="188"/>
      <c r="FP238" s="188"/>
      <c r="FQ238" s="188"/>
      <c r="FR238" s="188"/>
      <c r="FS238" s="188"/>
      <c r="FT238" s="188"/>
      <c r="FU238" s="188"/>
      <c r="FV238" s="188"/>
      <c r="FW238" s="188"/>
      <c r="FX238" s="188"/>
      <c r="FY238" s="188"/>
      <c r="FZ238" s="188"/>
      <c r="GA238" s="188"/>
      <c r="GB238" s="188"/>
      <c r="GC238" s="188"/>
      <c r="GD238" s="188"/>
      <c r="GE238" s="188"/>
      <c r="GF238" s="188"/>
      <c r="GG238" s="188"/>
      <c r="GH238" s="188"/>
      <c r="GI238" s="188"/>
      <c r="GJ238" s="188"/>
      <c r="GK238" s="188"/>
      <c r="GL238" s="188"/>
      <c r="GM238" s="188"/>
      <c r="GN238" s="188"/>
      <c r="GO238" s="188"/>
      <c r="GP238" s="188"/>
      <c r="GQ238" s="188"/>
      <c r="GR238" s="188"/>
      <c r="GS238" s="188"/>
      <c r="GT238" s="188"/>
      <c r="GU238" s="188"/>
      <c r="GV238" s="188"/>
      <c r="GW238" s="188"/>
      <c r="GX238" s="188"/>
      <c r="GY238" s="188"/>
      <c r="GZ238" s="188"/>
      <c r="HA238" s="188"/>
      <c r="HB238" s="188"/>
      <c r="HC238" s="188"/>
      <c r="HD238" s="188"/>
      <c r="HE238" s="188"/>
      <c r="HF238" s="188"/>
      <c r="HG238" s="188"/>
      <c r="HH238" s="188"/>
      <c r="HI238" s="188"/>
      <c r="HJ238" s="188"/>
      <c r="HK238" s="188"/>
      <c r="HL238" s="188"/>
      <c r="HM238" s="188"/>
      <c r="HN238" s="188"/>
      <c r="HO238" s="188"/>
      <c r="HP238" s="188"/>
      <c r="HQ238" s="188"/>
      <c r="HR238" s="188"/>
      <c r="HS238" s="188"/>
      <c r="HT238" s="188"/>
      <c r="HU238" s="188"/>
      <c r="HV238" s="188"/>
      <c r="HW238" s="188"/>
      <c r="HX238" s="188"/>
      <c r="HY238" s="188"/>
      <c r="HZ238" s="188"/>
      <c r="IA238" s="188"/>
      <c r="IB238" s="188"/>
      <c r="IC238" s="188"/>
      <c r="ID238" s="188"/>
      <c r="IE238" s="188"/>
      <c r="IF238" s="188"/>
      <c r="IG238" s="188"/>
      <c r="IH238" s="188"/>
      <c r="II238" s="188"/>
      <c r="IJ238" s="188"/>
      <c r="IK238" s="188"/>
      <c r="IL238" s="188"/>
      <c r="IM238" s="188"/>
      <c r="IN238" s="188"/>
      <c r="IO238" s="188"/>
      <c r="IP238" s="188"/>
      <c r="IQ238" s="188"/>
      <c r="IR238" s="188"/>
      <c r="IS238" s="188"/>
      <c r="IT238" s="188"/>
      <c r="IU238" s="188"/>
      <c r="IV238" s="188"/>
      <c r="IW238" s="188"/>
      <c r="IX238" s="188"/>
      <c r="IY238" s="188"/>
      <c r="IZ238" s="188"/>
      <c r="JA238" s="188"/>
      <c r="JB238" s="188"/>
      <c r="JC238" s="188"/>
      <c r="JD238" s="188"/>
      <c r="JE238" s="188"/>
      <c r="JF238" s="188"/>
      <c r="JG238" s="188"/>
      <c r="JH238" s="188"/>
      <c r="JI238" s="188"/>
      <c r="JJ238" s="188"/>
      <c r="JK238" s="188"/>
      <c r="JL238" s="188"/>
      <c r="JM238" s="188"/>
      <c r="JN238" s="188"/>
      <c r="JO238" s="188"/>
      <c r="JP238" s="188"/>
      <c r="JQ238" s="188"/>
      <c r="JR238" s="188"/>
      <c r="JS238" s="188"/>
      <c r="JT238" s="188"/>
      <c r="JU238" s="188"/>
      <c r="JV238" s="188"/>
      <c r="JW238" s="188"/>
      <c r="JX238" s="188"/>
      <c r="JY238" s="188"/>
      <c r="JZ238" s="188"/>
      <c r="KA238" s="188"/>
      <c r="KB238" s="188"/>
      <c r="KC238" s="188"/>
      <c r="KD238" s="188"/>
      <c r="KE238" s="188"/>
      <c r="KF238" s="188"/>
      <c r="KG238" s="188"/>
      <c r="KH238" s="188"/>
      <c r="KI238" s="188"/>
      <c r="KJ238" s="188"/>
      <c r="KK238" s="188"/>
      <c r="KL238" s="188"/>
      <c r="KM238" s="188"/>
      <c r="KN238" s="188"/>
      <c r="KO238" s="188"/>
      <c r="KP238" s="188"/>
      <c r="KQ238" s="188"/>
      <c r="KR238" s="188"/>
      <c r="KS238" s="188"/>
      <c r="KT238" s="188"/>
      <c r="KU238" s="188"/>
      <c r="KV238" s="188"/>
      <c r="KW238" s="188"/>
      <c r="KX238" s="188"/>
      <c r="KY238" s="188"/>
      <c r="KZ238" s="188"/>
      <c r="LA238" s="188"/>
      <c r="LB238" s="188"/>
      <c r="LC238" s="188"/>
      <c r="LD238" s="188"/>
      <c r="LE238" s="188"/>
      <c r="LF238" s="188"/>
      <c r="LG238" s="188"/>
      <c r="LH238" s="188"/>
      <c r="LI238" s="188"/>
      <c r="LJ238" s="188"/>
      <c r="LK238" s="188"/>
      <c r="LL238" s="188"/>
      <c r="LM238" s="188"/>
      <c r="LN238" s="188"/>
      <c r="LO238" s="188"/>
      <c r="LP238" s="188"/>
      <c r="LQ238" s="188"/>
      <c r="LR238" s="188"/>
      <c r="LS238" s="188"/>
      <c r="LT238" s="188"/>
      <c r="LU238" s="188"/>
      <c r="LV238" s="188"/>
      <c r="LW238" s="188"/>
      <c r="LX238" s="188"/>
      <c r="LY238" s="188"/>
      <c r="LZ238" s="188"/>
      <c r="MA238" s="188"/>
      <c r="MB238" s="188"/>
      <c r="MC238" s="188"/>
      <c r="MD238" s="188"/>
      <c r="ME238" s="188"/>
      <c r="MF238" s="188"/>
      <c r="MG238" s="188"/>
      <c r="MH238" s="188"/>
      <c r="MI238" s="188"/>
      <c r="MJ238" s="188"/>
    </row>
    <row r="239" spans="1:348" ht="20.25" x14ac:dyDescent="0.3">
      <c r="A239" s="264">
        <v>75</v>
      </c>
      <c r="B239" s="41" t="s">
        <v>113</v>
      </c>
      <c r="C239" s="243" t="s">
        <v>273</v>
      </c>
      <c r="D239" s="203" t="s">
        <v>359</v>
      </c>
      <c r="E239" s="160">
        <f t="shared" ref="E239:J239" si="1147">E241+E249</f>
        <v>6973376.7317643128</v>
      </c>
      <c r="F239" s="160">
        <f t="shared" si="1147"/>
        <v>0</v>
      </c>
      <c r="G239" s="160">
        <f t="shared" si="1147"/>
        <v>0</v>
      </c>
      <c r="H239" s="160">
        <f t="shared" si="1147"/>
        <v>50163966.783508599</v>
      </c>
      <c r="I239" s="160">
        <f t="shared" si="1147"/>
        <v>69370326.322817564</v>
      </c>
      <c r="J239" s="135">
        <f t="shared" si="1147"/>
        <v>0</v>
      </c>
      <c r="K239" s="135">
        <f t="shared" ref="K239:V239" si="1148">K241+K249</f>
        <v>0</v>
      </c>
      <c r="L239" s="135">
        <f t="shared" si="1148"/>
        <v>0</v>
      </c>
      <c r="M239" s="135">
        <f t="shared" si="1148"/>
        <v>0</v>
      </c>
      <c r="N239" s="135">
        <f t="shared" si="1148"/>
        <v>0</v>
      </c>
      <c r="O239" s="135">
        <f t="shared" si="1148"/>
        <v>0</v>
      </c>
      <c r="P239" s="135">
        <f t="shared" si="1148"/>
        <v>0</v>
      </c>
      <c r="Q239" s="135">
        <f t="shared" si="1148"/>
        <v>0</v>
      </c>
      <c r="R239" s="135">
        <f t="shared" si="1148"/>
        <v>0</v>
      </c>
      <c r="S239" s="135">
        <f t="shared" si="1148"/>
        <v>0</v>
      </c>
      <c r="T239" s="135">
        <f t="shared" si="1148"/>
        <v>0</v>
      </c>
      <c r="U239" s="135">
        <f t="shared" si="1148"/>
        <v>0</v>
      </c>
      <c r="V239" s="135">
        <f t="shared" si="1148"/>
        <v>0</v>
      </c>
      <c r="W239" s="135">
        <f>K239+L239+M239+N239+O239+P239+Q239+R239+S239+T239+U239+V239</f>
        <v>0</v>
      </c>
      <c r="X239" s="135">
        <f t="shared" ref="X239:AI239" si="1149">X241+X249</f>
        <v>0</v>
      </c>
      <c r="Y239" s="135">
        <f t="shared" si="1149"/>
        <v>0</v>
      </c>
      <c r="Z239" s="135">
        <f t="shared" si="1149"/>
        <v>0</v>
      </c>
      <c r="AA239" s="135">
        <f t="shared" si="1149"/>
        <v>0</v>
      </c>
      <c r="AB239" s="135">
        <f t="shared" si="1149"/>
        <v>0</v>
      </c>
      <c r="AC239" s="135">
        <f t="shared" si="1149"/>
        <v>0</v>
      </c>
      <c r="AD239" s="135">
        <f t="shared" si="1149"/>
        <v>0</v>
      </c>
      <c r="AE239" s="135">
        <f t="shared" si="1149"/>
        <v>0</v>
      </c>
      <c r="AF239" s="135">
        <f t="shared" si="1149"/>
        <v>0</v>
      </c>
      <c r="AG239" s="135">
        <f t="shared" si="1149"/>
        <v>0</v>
      </c>
      <c r="AH239" s="135">
        <f t="shared" si="1149"/>
        <v>0</v>
      </c>
      <c r="AI239" s="135">
        <f t="shared" si="1149"/>
        <v>0</v>
      </c>
      <c r="AJ239" s="135">
        <f>X239+Y239+Z239+AA239+AB239+AC239+AD239+AE239+AF239+AG239+AH239+AI239</f>
        <v>0</v>
      </c>
      <c r="AK239" s="135">
        <f t="shared" ref="AK239:AV239" si="1150">AK241+AK249</f>
        <v>29965.782006342848</v>
      </c>
      <c r="AL239" s="135">
        <f t="shared" si="1150"/>
        <v>9430.8128859956596</v>
      </c>
      <c r="AM239" s="135">
        <f t="shared" si="1150"/>
        <v>17054.748789851445</v>
      </c>
      <c r="AN239" s="135">
        <f t="shared" si="1150"/>
        <v>10140.21031547321</v>
      </c>
      <c r="AO239" s="135">
        <f t="shared" si="1150"/>
        <v>17989.484226339511</v>
      </c>
      <c r="AP239" s="135">
        <f t="shared" si="1150"/>
        <v>20756.134201301953</v>
      </c>
      <c r="AQ239" s="135">
        <f t="shared" si="1150"/>
        <v>18035.386412952765</v>
      </c>
      <c r="AR239" s="135">
        <f t="shared" si="1150"/>
        <v>17618.093807377732</v>
      </c>
      <c r="AS239" s="135">
        <f t="shared" si="1150"/>
        <v>21665.832081455515</v>
      </c>
      <c r="AT239" s="135">
        <f t="shared" si="1150"/>
        <v>22971.957936905357</v>
      </c>
      <c r="AU239" s="135">
        <f t="shared" si="1150"/>
        <v>18481.889500918045</v>
      </c>
      <c r="AV239" s="135">
        <f t="shared" si="1150"/>
        <v>18210.649307294276</v>
      </c>
      <c r="AW239" s="135">
        <f>AK239+AL239+AM239+AN239+AO239+AP239+AQ239+AR239+AS239+AT239+AU239+AV239</f>
        <v>222320.98147220831</v>
      </c>
      <c r="AX239" s="135">
        <f t="shared" ref="AX239:BC239" si="1151">AX241+AX249</f>
        <v>28384.243031213489</v>
      </c>
      <c r="AY239" s="135">
        <f t="shared" si="1151"/>
        <v>19066.099148723086</v>
      </c>
      <c r="AZ239" s="135">
        <f t="shared" si="1151"/>
        <v>17835.085962276749</v>
      </c>
      <c r="BA239" s="135">
        <f t="shared" si="1151"/>
        <v>19466.700050075116</v>
      </c>
      <c r="BB239" s="135">
        <f t="shared" si="1151"/>
        <v>20130.19529293941</v>
      </c>
      <c r="BC239" s="135">
        <f t="shared" si="1151"/>
        <v>18244.032715740279</v>
      </c>
      <c r="BD239" s="135">
        <f t="shared" ref="BD239:BI239" si="1152">BD241+BD249</f>
        <v>17363.545317976968</v>
      </c>
      <c r="BE239" s="135">
        <f t="shared" si="1152"/>
        <v>17455.349691203472</v>
      </c>
      <c r="BF239" s="135">
        <f t="shared" si="1152"/>
        <v>17634.785511600738</v>
      </c>
      <c r="BG239" s="135">
        <f>BG241+BG249</f>
        <v>24561.842764146219</v>
      </c>
      <c r="BH239" s="135">
        <f>BH241+BH249</f>
        <v>19016.024036054085</v>
      </c>
      <c r="BI239" s="135">
        <f t="shared" si="1152"/>
        <v>18177.265898848273</v>
      </c>
      <c r="BJ239" s="135">
        <f>AX239+AY239+AZ239+BA239+BB239+BC239+BD239+BE239+BF239+BG239+BH239+BI239</f>
        <v>237335.1694207979</v>
      </c>
      <c r="BK239" s="135">
        <f>BK241+BK249</f>
        <v>26260.223668836592</v>
      </c>
      <c r="BL239" s="135">
        <f>BL241+BL249</f>
        <v>19153.730595893841</v>
      </c>
      <c r="BM239" s="135">
        <f t="shared" ref="BM239:BV239" si="1153">BM241+BM249</f>
        <v>18874.144550158573</v>
      </c>
      <c r="BN239" s="135">
        <f t="shared" si="1153"/>
        <v>17497.078951760977</v>
      </c>
      <c r="BO239" s="135">
        <f t="shared" si="1153"/>
        <v>17964.446670005011</v>
      </c>
      <c r="BP239" s="135">
        <f t="shared" si="1153"/>
        <v>21895.343014521786</v>
      </c>
      <c r="BQ239" s="135">
        <f t="shared" si="1153"/>
        <v>17643.131363712237</v>
      </c>
      <c r="BR239" s="135">
        <f t="shared" si="1153"/>
        <v>21523.952595560007</v>
      </c>
      <c r="BS239" s="135">
        <f t="shared" si="1153"/>
        <v>17134.034384910698</v>
      </c>
      <c r="BT239" s="135">
        <f t="shared" si="1153"/>
        <v>24949.924887330999</v>
      </c>
      <c r="BU239" s="135">
        <f t="shared" si="1153"/>
        <v>15569.187114004342</v>
      </c>
      <c r="BV239" s="135">
        <f t="shared" si="1153"/>
        <v>17442.830913036221</v>
      </c>
      <c r="BW239" s="135">
        <f>BK239+BL239+BM239+BN239+BO239+BP239+BQ239+BR239+BS239+BT239+BU239+BV239</f>
        <v>235908.02870973127</v>
      </c>
      <c r="BX239" s="135">
        <f t="shared" ref="BX239:CC239" si="1154">BX241+BX249</f>
        <v>5783.6755132699054</v>
      </c>
      <c r="BY239" s="135">
        <f t="shared" si="1154"/>
        <v>17150.726089133703</v>
      </c>
      <c r="BZ239" s="135">
        <f t="shared" si="1154"/>
        <v>32686.529794692044</v>
      </c>
      <c r="CA239" s="135">
        <f t="shared" si="1154"/>
        <v>17730.762810882992</v>
      </c>
      <c r="CB239" s="135">
        <f t="shared" si="1154"/>
        <v>29051.911200133534</v>
      </c>
      <c r="CC239" s="135">
        <f t="shared" si="1154"/>
        <v>17680.687698213987</v>
      </c>
      <c r="CD239" s="135">
        <f t="shared" ref="CD239:CI239" si="1155">CD241+CD249</f>
        <v>17626.439659489235</v>
      </c>
      <c r="CE239" s="135">
        <f t="shared" si="1155"/>
        <v>17288.432648973463</v>
      </c>
      <c r="CF239" s="135">
        <f t="shared" si="1155"/>
        <v>22124.85394758805</v>
      </c>
      <c r="CG239" s="135">
        <f t="shared" si="1155"/>
        <v>16979.636120847939</v>
      </c>
      <c r="CH239" s="135">
        <f t="shared" si="1155"/>
        <v>28555.332999499249</v>
      </c>
      <c r="CI239" s="135">
        <f t="shared" si="1155"/>
        <v>23322.483725588383</v>
      </c>
      <c r="CJ239" s="135">
        <f>BX239+BY239+BZ239+CA239+CB239+CC239+CD239+CE239+CF239+CG239+CH239+CI239</f>
        <v>245981.47220831248</v>
      </c>
      <c r="CK239" s="135">
        <f t="shared" ref="CK239:CV239" si="1156">CK241+CK249</f>
        <v>17004.673677182443</v>
      </c>
      <c r="CL239" s="135">
        <f t="shared" si="1156"/>
        <v>16641.629110332164</v>
      </c>
      <c r="CM239" s="135">
        <f t="shared" si="1156"/>
        <v>16754.298113837423</v>
      </c>
      <c r="CN239" s="135">
        <f t="shared" si="1156"/>
        <v>19103.655483224837</v>
      </c>
      <c r="CO239" s="135">
        <f t="shared" si="1156"/>
        <v>16553.997663161412</v>
      </c>
      <c r="CP239" s="135">
        <f t="shared" si="1156"/>
        <v>16261.892839258888</v>
      </c>
      <c r="CQ239" s="135">
        <f t="shared" si="1156"/>
        <v>21273.577032214991</v>
      </c>
      <c r="CR239" s="135">
        <f t="shared" si="1156"/>
        <v>16478.884994157906</v>
      </c>
      <c r="CS239" s="135">
        <f t="shared" si="1156"/>
        <v>16942.079786346188</v>
      </c>
      <c r="CT239" s="135">
        <f t="shared" si="1156"/>
        <v>18986.813553663829</v>
      </c>
      <c r="CU239" s="135">
        <f t="shared" si="1156"/>
        <v>17025.538307461193</v>
      </c>
      <c r="CV239" s="135">
        <f t="shared" si="1156"/>
        <v>16382.907694875648</v>
      </c>
      <c r="CW239" s="135">
        <f>CK239+CL239+CM239+CN239+CO239+CP239+CQ239+CR239+CS239+CT239+CU239+CV239</f>
        <v>209409.94825571691</v>
      </c>
      <c r="CX239" s="135">
        <f t="shared" ref="CX239:DI239" si="1157">CX241+CX249</f>
        <v>16858.621265231181</v>
      </c>
      <c r="CY239" s="135">
        <f t="shared" si="1157"/>
        <v>16199.298948422633</v>
      </c>
      <c r="CZ239" s="135">
        <f t="shared" si="1157"/>
        <v>16645.802036387915</v>
      </c>
      <c r="DA239" s="135">
        <f t="shared" si="1157"/>
        <v>16270.23869137039</v>
      </c>
      <c r="DB239" s="135">
        <f t="shared" si="1157"/>
        <v>20276.247704890673</v>
      </c>
      <c r="DC239" s="135">
        <f t="shared" si="1157"/>
        <v>15769.487564680356</v>
      </c>
      <c r="DD239" s="135">
        <f t="shared" si="1157"/>
        <v>16236.855282924389</v>
      </c>
      <c r="DE239" s="135">
        <f t="shared" si="1157"/>
        <v>16750.125187781672</v>
      </c>
      <c r="DF239" s="135">
        <f t="shared" si="1157"/>
        <v>16616.591553997667</v>
      </c>
      <c r="DG239" s="135">
        <f t="shared" si="1157"/>
        <v>16349.524286429645</v>
      </c>
      <c r="DH239" s="135">
        <f t="shared" si="1157"/>
        <v>16478.884994157906</v>
      </c>
      <c r="DI239" s="135">
        <f t="shared" si="1157"/>
        <v>16649.97496244367</v>
      </c>
      <c r="DJ239" s="135">
        <f>CX239+CY239+CZ239+DA239+DB239+DC239+DD239+DE239+DF239+DG239+DH239+DI239</f>
        <v>201101.65247871808</v>
      </c>
      <c r="DK239" s="135">
        <f t="shared" ref="DK239:DV239" si="1158">DK241+DK249</f>
        <v>20180.270405608415</v>
      </c>
      <c r="DL239" s="135">
        <f t="shared" si="1158"/>
        <v>16825.237856785177</v>
      </c>
      <c r="DM239" s="135">
        <f t="shared" si="1158"/>
        <v>15627.608078784846</v>
      </c>
      <c r="DN239" s="135">
        <f t="shared" si="1158"/>
        <v>15832.081455516611</v>
      </c>
      <c r="DO239" s="135">
        <f t="shared" si="1158"/>
        <v>15648.472709063597</v>
      </c>
      <c r="DP239" s="135">
        <f t="shared" si="1158"/>
        <v>15690.201969621099</v>
      </c>
      <c r="DQ239" s="135">
        <f t="shared" si="1158"/>
        <v>16320.313804039393</v>
      </c>
      <c r="DR239" s="135">
        <f t="shared" si="1158"/>
        <v>5274.5785344683691</v>
      </c>
      <c r="DS239" s="135">
        <f t="shared" si="1158"/>
        <v>19675.346352862631</v>
      </c>
      <c r="DT239" s="135">
        <f t="shared" si="1158"/>
        <v>17926.890335503256</v>
      </c>
      <c r="DU239" s="135">
        <f t="shared" si="1158"/>
        <v>44116.174261392087</v>
      </c>
      <c r="DV239" s="135">
        <f t="shared" si="1158"/>
        <v>11880.320480721082</v>
      </c>
      <c r="DW239" s="135">
        <f>DK239+DL239+DM239+DN239+DO239+DP239+DQ239+DR239+DS239+DT239+DU239+DV239</f>
        <v>214997.49624436657</v>
      </c>
      <c r="DX239" s="135">
        <f t="shared" ref="DX239:EI239" si="1159">DX241+DX249</f>
        <v>17156</v>
      </c>
      <c r="DY239" s="135">
        <f t="shared" si="1159"/>
        <v>35888</v>
      </c>
      <c r="DZ239" s="135">
        <f t="shared" si="1159"/>
        <v>990.74</v>
      </c>
      <c r="EA239" s="135">
        <f t="shared" si="1159"/>
        <v>14052.16</v>
      </c>
      <c r="EB239" s="135">
        <f t="shared" si="1159"/>
        <v>31740</v>
      </c>
      <c r="EC239" s="135">
        <f t="shared" si="1159"/>
        <v>31503.48</v>
      </c>
      <c r="ED239" s="135">
        <f t="shared" si="1159"/>
        <v>16992.95</v>
      </c>
      <c r="EE239" s="135">
        <f t="shared" si="1159"/>
        <v>14539</v>
      </c>
      <c r="EF239" s="135">
        <f t="shared" si="1159"/>
        <v>15875.38</v>
      </c>
      <c r="EG239" s="135">
        <f t="shared" si="1159"/>
        <v>13662.29</v>
      </c>
      <c r="EH239" s="135">
        <f t="shared" si="1159"/>
        <v>20416.52</v>
      </c>
      <c r="EI239" s="135">
        <f t="shared" si="1159"/>
        <v>22348</v>
      </c>
      <c r="EJ239" s="135">
        <f>DX239+DY239+DZ239+EA239+EB239+EC239+ED239+EE239+EF239+EG239+EH239+EI239</f>
        <v>235164.52000000002</v>
      </c>
      <c r="EK239" s="135">
        <f t="shared" ref="EK239:EV239" si="1160">EK241+EK249</f>
        <v>15624.35</v>
      </c>
      <c r="EL239" s="135">
        <f t="shared" si="1160"/>
        <v>14427</v>
      </c>
      <c r="EM239" s="135">
        <f t="shared" si="1160"/>
        <v>13897</v>
      </c>
      <c r="EN239" s="135">
        <f t="shared" si="1160"/>
        <v>14227</v>
      </c>
      <c r="EO239" s="135">
        <f t="shared" si="1160"/>
        <v>13577</v>
      </c>
      <c r="EP239" s="135">
        <f t="shared" si="1160"/>
        <v>14292</v>
      </c>
      <c r="EQ239" s="135">
        <f t="shared" si="1160"/>
        <v>19377</v>
      </c>
      <c r="ER239" s="135">
        <f t="shared" si="1160"/>
        <v>14218.01</v>
      </c>
      <c r="ES239" s="135">
        <f t="shared" si="1160"/>
        <v>14295</v>
      </c>
      <c r="ET239" s="135">
        <f t="shared" si="1160"/>
        <v>12044</v>
      </c>
      <c r="EU239" s="135">
        <f t="shared" si="1160"/>
        <v>13435</v>
      </c>
      <c r="EV239" s="135">
        <f t="shared" si="1160"/>
        <v>16094</v>
      </c>
      <c r="EW239" s="135">
        <f>EK239+EL239+EM239+EN239+EO239+EP239+EQ239+ER239+ES239+ET239+EU239+EV239</f>
        <v>175507.36</v>
      </c>
      <c r="EX239" s="135">
        <f t="shared" ref="EX239:FI239" si="1161">EX241+EX249</f>
        <v>13184</v>
      </c>
      <c r="EY239" s="135">
        <f t="shared" si="1161"/>
        <v>13085</v>
      </c>
      <c r="EZ239" s="135">
        <f t="shared" si="1161"/>
        <v>24131</v>
      </c>
      <c r="FA239" s="135">
        <f t="shared" si="1161"/>
        <v>13177</v>
      </c>
      <c r="FB239" s="135">
        <f t="shared" si="1161"/>
        <v>12688</v>
      </c>
      <c r="FC239" s="135">
        <f t="shared" si="1161"/>
        <v>13563</v>
      </c>
      <c r="FD239" s="135">
        <f t="shared" si="1161"/>
        <v>12855</v>
      </c>
      <c r="FE239" s="135">
        <f t="shared" si="1161"/>
        <v>14362</v>
      </c>
      <c r="FF239" s="135">
        <f t="shared" si="1161"/>
        <v>16104</v>
      </c>
      <c r="FG239" s="135">
        <f t="shared" si="1161"/>
        <v>13410.94</v>
      </c>
      <c r="FH239" s="135">
        <f t="shared" si="1161"/>
        <v>27538</v>
      </c>
      <c r="FI239" s="135">
        <f t="shared" si="1161"/>
        <v>13246</v>
      </c>
      <c r="FJ239" s="135">
        <f>EX239+EY239+EZ239+FA239+FB239+FC239+FD239+FE239+FF239+FG239+FH239+FI239</f>
        <v>187343.94</v>
      </c>
      <c r="FK239" s="135">
        <f t="shared" ref="FK239:FV239" si="1162">FK241+FK249</f>
        <v>12625.42</v>
      </c>
      <c r="FL239" s="135">
        <f t="shared" si="1162"/>
        <v>12255.42</v>
      </c>
      <c r="FM239" s="135">
        <f t="shared" si="1162"/>
        <v>12236</v>
      </c>
      <c r="FN239" s="135">
        <f t="shared" si="1162"/>
        <v>12598</v>
      </c>
      <c r="FO239" s="135">
        <f t="shared" si="1162"/>
        <v>13235</v>
      </c>
      <c r="FP239" s="135">
        <f t="shared" si="1162"/>
        <v>12682</v>
      </c>
      <c r="FQ239" s="135">
        <f t="shared" si="1162"/>
        <v>12704</v>
      </c>
      <c r="FR239" s="135">
        <f t="shared" si="1162"/>
        <v>13891</v>
      </c>
      <c r="FS239" s="135">
        <f t="shared" si="1162"/>
        <v>12265</v>
      </c>
      <c r="FT239" s="135">
        <f t="shared" si="1162"/>
        <v>19633</v>
      </c>
      <c r="FU239" s="135">
        <f t="shared" si="1162"/>
        <v>12102</v>
      </c>
      <c r="FV239" s="135">
        <f t="shared" si="1162"/>
        <v>18040</v>
      </c>
      <c r="FW239" s="135">
        <f>FK239+FL239+FM239+FN239+FO239+FP239+FQ239+FR239+FS239+FT239+FU239+FV239</f>
        <v>164266.84</v>
      </c>
      <c r="FX239" s="135">
        <f t="shared" ref="FX239:GF239" si="1163">FX241+FX249</f>
        <v>12996</v>
      </c>
      <c r="FY239" s="135">
        <f t="shared" si="1163"/>
        <v>11747</v>
      </c>
      <c r="FZ239" s="135">
        <f t="shared" si="1163"/>
        <v>11663</v>
      </c>
      <c r="GA239" s="135">
        <f t="shared" si="1163"/>
        <v>12171</v>
      </c>
      <c r="GB239" s="135">
        <f t="shared" si="1163"/>
        <v>11724</v>
      </c>
      <c r="GC239" s="135">
        <f t="shared" si="1163"/>
        <v>12082</v>
      </c>
      <c r="GD239" s="135">
        <f t="shared" si="1163"/>
        <v>12098</v>
      </c>
      <c r="GE239" s="135">
        <f t="shared" si="1163"/>
        <v>11925</v>
      </c>
      <c r="GF239" s="135">
        <f t="shared" si="1163"/>
        <v>12479</v>
      </c>
      <c r="GG239" s="135">
        <f>GG241+GG249</f>
        <v>17444</v>
      </c>
      <c r="GH239" s="135">
        <f>GH241+GH249</f>
        <v>12165.59</v>
      </c>
      <c r="GI239" s="135">
        <f>GI241+GI249</f>
        <v>14430.69</v>
      </c>
      <c r="GJ239" s="135">
        <f>FY239+FZ239+GA239+GB239+GC239+GD239+GE239+GF239+GH239+GG239+GI239+FX239</f>
        <v>152925.28</v>
      </c>
      <c r="GK239" s="135">
        <f t="shared" ref="GK239:GT239" si="1164">GK241+GK249</f>
        <v>11111.35</v>
      </c>
      <c r="GL239" s="135">
        <f t="shared" si="1164"/>
        <v>12094.76</v>
      </c>
      <c r="GM239" s="135">
        <f t="shared" si="1164"/>
        <v>10181.620000000001</v>
      </c>
      <c r="GN239" s="135">
        <f t="shared" si="1164"/>
        <v>9806.1299999999992</v>
      </c>
      <c r="GO239" s="135">
        <f t="shared" si="1164"/>
        <v>9317.7099999999991</v>
      </c>
      <c r="GP239" s="135">
        <f t="shared" si="1164"/>
        <v>7886.11</v>
      </c>
      <c r="GQ239" s="135">
        <f t="shared" si="1164"/>
        <v>6919.62</v>
      </c>
      <c r="GR239" s="135">
        <f t="shared" si="1164"/>
        <v>6490.9</v>
      </c>
      <c r="GS239" s="135">
        <f t="shared" si="1164"/>
        <v>6768.32</v>
      </c>
      <c r="GT239" s="135">
        <f t="shared" si="1164"/>
        <v>5411.62</v>
      </c>
      <c r="GU239" s="135">
        <f>GU241+GU249</f>
        <v>5617.57</v>
      </c>
      <c r="GV239" s="135">
        <f>GV241+GV249</f>
        <v>6029.28</v>
      </c>
      <c r="GW239" s="135">
        <f>GK239+GL239+GM239+GN239+GO239+GP239+GQ239+GR239+GS239+GT239+GU239+GV239</f>
        <v>97634.989999999991</v>
      </c>
      <c r="GX239" s="135">
        <f t="shared" ref="GX239:HG239" si="1165">GX241+GX249</f>
        <v>28145.7</v>
      </c>
      <c r="GY239" s="135">
        <f t="shared" si="1165"/>
        <v>5044.67</v>
      </c>
      <c r="GZ239" s="135">
        <f t="shared" si="1165"/>
        <v>5016.5200000000004</v>
      </c>
      <c r="HA239" s="135">
        <f t="shared" si="1165"/>
        <v>5072.99</v>
      </c>
      <c r="HB239" s="135">
        <f t="shared" si="1165"/>
        <v>4904.66</v>
      </c>
      <c r="HC239" s="135">
        <f t="shared" si="1165"/>
        <v>4889.28</v>
      </c>
      <c r="HD239" s="135">
        <f t="shared" si="1165"/>
        <v>6068.25</v>
      </c>
      <c r="HE239" s="135">
        <f t="shared" si="1165"/>
        <v>4698.38</v>
      </c>
      <c r="HF239" s="135">
        <f t="shared" si="1165"/>
        <v>5240.6000000000004</v>
      </c>
      <c r="HG239" s="135">
        <f t="shared" si="1165"/>
        <v>4629.95</v>
      </c>
      <c r="HH239" s="135">
        <f>HH241+HH249</f>
        <v>4913.9799999999996</v>
      </c>
      <c r="HI239" s="135">
        <f>HI241+HI249</f>
        <v>7208.26</v>
      </c>
      <c r="HJ239" s="135">
        <f>GX239+GY239+GZ239+HA239+HB239+HC239+HD239+HE239+HF239+HG239+HH239+HI239</f>
        <v>85833.239999999976</v>
      </c>
      <c r="HK239" s="135">
        <f t="shared" ref="HK239:HT239" si="1166">HK241+HK249</f>
        <v>4592.5600000000004</v>
      </c>
      <c r="HL239" s="135">
        <f t="shared" si="1166"/>
        <v>4602.3599999999997</v>
      </c>
      <c r="HM239" s="135">
        <f t="shared" si="1166"/>
        <v>4248</v>
      </c>
      <c r="HN239" s="135">
        <f t="shared" si="1166"/>
        <v>4931.6499999999996</v>
      </c>
      <c r="HO239" s="135">
        <f t="shared" si="1166"/>
        <v>4554.5</v>
      </c>
      <c r="HP239" s="135">
        <f t="shared" si="1166"/>
        <v>4297.9200000000019</v>
      </c>
      <c r="HQ239" s="135">
        <f t="shared" si="1166"/>
        <v>5668.16</v>
      </c>
      <c r="HR239" s="135">
        <f t="shared" si="1166"/>
        <v>10547.92</v>
      </c>
      <c r="HS239" s="135">
        <f t="shared" si="1166"/>
        <v>3958.3</v>
      </c>
      <c r="HT239" s="135">
        <f t="shared" si="1166"/>
        <v>3819.42</v>
      </c>
      <c r="HU239" s="135">
        <f>HU241+HU249</f>
        <v>3808.4</v>
      </c>
      <c r="HV239" s="135">
        <f>HV241+HV249</f>
        <v>3673.8</v>
      </c>
      <c r="HW239" s="135">
        <f>HK239+HL239+HM239+HN239+HO239+HP239+HQ239+HR239+HS239+HT239+HU239+HV239</f>
        <v>58702.990000000005</v>
      </c>
      <c r="HX239" s="135">
        <f t="shared" ref="HX239:IG239" si="1167">HX241+HX249</f>
        <v>3665.35</v>
      </c>
      <c r="HY239" s="135">
        <f t="shared" si="1167"/>
        <v>3543.49</v>
      </c>
      <c r="HZ239" s="135">
        <f t="shared" si="1167"/>
        <v>3502.25</v>
      </c>
      <c r="IA239" s="135">
        <f t="shared" si="1167"/>
        <v>3491.73</v>
      </c>
      <c r="IB239" s="135">
        <f t="shared" si="1167"/>
        <v>3523.42</v>
      </c>
      <c r="IC239" s="135">
        <f t="shared" si="1167"/>
        <v>3438.13</v>
      </c>
      <c r="ID239" s="135">
        <f t="shared" si="1167"/>
        <v>3378.37</v>
      </c>
      <c r="IE239" s="135">
        <f t="shared" si="1167"/>
        <v>2973.44</v>
      </c>
      <c r="IF239" s="135">
        <f t="shared" si="1167"/>
        <v>8370.99</v>
      </c>
      <c r="IG239" s="135">
        <f t="shared" si="1167"/>
        <v>2831.23</v>
      </c>
      <c r="IH239" s="135">
        <f>IH241+IH249</f>
        <v>2828.42</v>
      </c>
      <c r="II239" s="135">
        <f>II241+II249</f>
        <v>2827.29</v>
      </c>
      <c r="IJ239" s="135">
        <f>HX239+HY239+HZ239+IA239+IB239+IC239+ID239+IE239+IF239+IG239+IH239+II239</f>
        <v>44374.11</v>
      </c>
      <c r="IK239" s="135">
        <f t="shared" ref="IK239:IT239" si="1168">IK241+IK249</f>
        <v>2722.54</v>
      </c>
      <c r="IL239" s="135">
        <f t="shared" si="1168"/>
        <v>2710.42</v>
      </c>
      <c r="IM239" s="135">
        <f t="shared" si="1168"/>
        <v>2279.15</v>
      </c>
      <c r="IN239" s="135">
        <f t="shared" si="1168"/>
        <v>2811</v>
      </c>
      <c r="IO239" s="135">
        <f t="shared" si="1168"/>
        <v>2325.27</v>
      </c>
      <c r="IP239" s="135">
        <f t="shared" si="1168"/>
        <v>2066.79</v>
      </c>
      <c r="IQ239" s="135">
        <f t="shared" si="1168"/>
        <v>2623.51</v>
      </c>
      <c r="IR239" s="135">
        <f t="shared" si="1168"/>
        <v>1993.55</v>
      </c>
      <c r="IS239" s="135">
        <f t="shared" si="1168"/>
        <v>2519.46</v>
      </c>
      <c r="IT239" s="135">
        <f t="shared" si="1168"/>
        <v>1774.99</v>
      </c>
      <c r="IU239" s="135">
        <f>IU241+IU249</f>
        <v>2317.7600000000002</v>
      </c>
      <c r="IV239" s="135">
        <f>IV241+IV249</f>
        <v>1773.37</v>
      </c>
      <c r="IW239" s="135">
        <f>IK239+IL239+IM239+IN239+IO239+IP239+IQ239+IR239+IS239+IT239+IU239+IV239</f>
        <v>27917.81</v>
      </c>
      <c r="IX239" s="135">
        <f t="shared" ref="IX239:JG239" si="1169">IX241+IX249</f>
        <v>1774.33</v>
      </c>
      <c r="IY239" s="135">
        <f t="shared" si="1169"/>
        <v>3379.46</v>
      </c>
      <c r="IZ239" s="135">
        <f t="shared" si="1169"/>
        <v>1655.85</v>
      </c>
      <c r="JA239" s="135">
        <f t="shared" si="1169"/>
        <v>3933.28</v>
      </c>
      <c r="JB239" s="135">
        <f t="shared" si="1169"/>
        <v>1494.65</v>
      </c>
      <c r="JC239" s="135">
        <f t="shared" si="1169"/>
        <v>1290.19</v>
      </c>
      <c r="JD239" s="135">
        <f t="shared" si="1169"/>
        <v>590.17999999999995</v>
      </c>
      <c r="JE239" s="135">
        <f t="shared" si="1169"/>
        <v>590.17999999999995</v>
      </c>
      <c r="JF239" s="135">
        <f t="shared" si="1169"/>
        <v>586.04</v>
      </c>
      <c r="JG239" s="135">
        <f t="shared" si="1169"/>
        <v>586.63</v>
      </c>
      <c r="JH239" s="135">
        <f>JH241+JH249</f>
        <v>4014.44</v>
      </c>
      <c r="JI239" s="135">
        <f>JI241+JI249</f>
        <v>397.85</v>
      </c>
      <c r="JJ239" s="135">
        <f>IX239+IY239+IZ239+JA239+JB239+JC239+JD239+JE239+JF239+JG239+JH239+JI239</f>
        <v>20293.079999999998</v>
      </c>
      <c r="JK239" s="135">
        <f t="shared" ref="JK239:JT239" si="1170">JK241+JK249</f>
        <v>399.05</v>
      </c>
      <c r="JL239" s="135">
        <f t="shared" si="1170"/>
        <v>399.05</v>
      </c>
      <c r="JM239" s="135">
        <f t="shared" si="1170"/>
        <v>395.87</v>
      </c>
      <c r="JN239" s="135">
        <f t="shared" si="1170"/>
        <v>398.64</v>
      </c>
      <c r="JO239" s="135">
        <f t="shared" si="1170"/>
        <v>399.84</v>
      </c>
      <c r="JP239" s="135">
        <f t="shared" si="1170"/>
        <v>402.64</v>
      </c>
      <c r="JQ239" s="135">
        <f t="shared" si="1170"/>
        <v>407.15</v>
      </c>
      <c r="JR239" s="135">
        <f t="shared" si="1170"/>
        <v>258.87</v>
      </c>
      <c r="JS239" s="135">
        <f t="shared" si="1170"/>
        <v>256.54000000000002</v>
      </c>
      <c r="JT239" s="135">
        <f t="shared" si="1170"/>
        <v>256.8</v>
      </c>
      <c r="JU239" s="135">
        <f>JU241+JU249</f>
        <v>258.14999999999998</v>
      </c>
      <c r="JV239" s="135">
        <f>JV241+JV249</f>
        <v>139.49</v>
      </c>
      <c r="JW239" s="135">
        <f>JK239+JL239+JM239+JN239+JO239+JP239+JQ239+JR239+JS239+JT239+JU239+JV239</f>
        <v>3972.09</v>
      </c>
      <c r="JX239" s="135">
        <f t="shared" ref="JX239:KG239" si="1171">JX241+JX249</f>
        <v>139.63</v>
      </c>
      <c r="JY239" s="135">
        <f t="shared" si="1171"/>
        <v>138.79</v>
      </c>
      <c r="JZ239" s="135">
        <f t="shared" si="1171"/>
        <v>137.26</v>
      </c>
      <c r="KA239" s="135">
        <f t="shared" si="1171"/>
        <v>138.69999999999999</v>
      </c>
      <c r="KB239" s="135">
        <f t="shared" si="1171"/>
        <v>0</v>
      </c>
      <c r="KC239" s="135">
        <f t="shared" si="1171"/>
        <v>0</v>
      </c>
      <c r="KD239" s="135">
        <f t="shared" si="1171"/>
        <v>0</v>
      </c>
      <c r="KE239" s="135">
        <f t="shared" si="1171"/>
        <v>0</v>
      </c>
      <c r="KF239" s="135">
        <f t="shared" si="1171"/>
        <v>0</v>
      </c>
      <c r="KG239" s="135">
        <f t="shared" si="1171"/>
        <v>0</v>
      </c>
      <c r="KH239" s="135">
        <f>KH241+KH249</f>
        <v>0</v>
      </c>
      <c r="KI239" s="135">
        <f>KI241+KI249</f>
        <v>0</v>
      </c>
      <c r="KJ239" s="135">
        <f>JX239+JY239+JZ239+KA239+KB239+KC239+KD239+KE239+KF239+KG239+KH239+KI239</f>
        <v>554.37999999999988</v>
      </c>
      <c r="KK239" s="135">
        <f t="shared" ref="KK239:KT239" si="1172">KK241+KK249</f>
        <v>0</v>
      </c>
      <c r="KL239" s="135">
        <f t="shared" si="1172"/>
        <v>0</v>
      </c>
      <c r="KM239" s="135">
        <f t="shared" si="1172"/>
        <v>0</v>
      </c>
      <c r="KN239" s="135">
        <f t="shared" si="1172"/>
        <v>0</v>
      </c>
      <c r="KO239" s="135">
        <f t="shared" si="1172"/>
        <v>0</v>
      </c>
      <c r="KP239" s="135">
        <f t="shared" si="1172"/>
        <v>0</v>
      </c>
      <c r="KQ239" s="135">
        <f t="shared" si="1172"/>
        <v>0</v>
      </c>
      <c r="KR239" s="135">
        <f t="shared" si="1172"/>
        <v>0</v>
      </c>
      <c r="KS239" s="135">
        <f t="shared" si="1172"/>
        <v>0</v>
      </c>
      <c r="KT239" s="135">
        <f t="shared" si="1172"/>
        <v>0</v>
      </c>
      <c r="KU239" s="135">
        <f>KU241+KU249</f>
        <v>0</v>
      </c>
      <c r="KV239" s="135">
        <f>KV241+KV249</f>
        <v>0</v>
      </c>
      <c r="KW239" s="135">
        <f>KK239+KL239+KM239+KN239+KO239+KP239+KQ239+KR239+KS239+KT239+KU239+KV239</f>
        <v>0</v>
      </c>
      <c r="KX239" s="135">
        <f t="shared" ref="KX239:LG239" si="1173">KX241+KX249</f>
        <v>0</v>
      </c>
      <c r="KY239" s="135">
        <f t="shared" si="1173"/>
        <v>0</v>
      </c>
      <c r="KZ239" s="135">
        <f t="shared" si="1173"/>
        <v>0</v>
      </c>
      <c r="LA239" s="135">
        <f t="shared" si="1173"/>
        <v>0</v>
      </c>
      <c r="LB239" s="135">
        <f t="shared" si="1173"/>
        <v>0</v>
      </c>
      <c r="LC239" s="135">
        <f t="shared" si="1173"/>
        <v>0</v>
      </c>
      <c r="LD239" s="135">
        <f t="shared" si="1173"/>
        <v>0</v>
      </c>
      <c r="LE239" s="135">
        <f t="shared" si="1173"/>
        <v>0</v>
      </c>
      <c r="LF239" s="135">
        <f t="shared" si="1173"/>
        <v>0</v>
      </c>
      <c r="LG239" s="135">
        <f t="shared" si="1173"/>
        <v>0</v>
      </c>
      <c r="LH239" s="135">
        <f>LH241+LH249</f>
        <v>0</v>
      </c>
      <c r="LI239" s="135">
        <f>LI241+LI249</f>
        <v>0</v>
      </c>
      <c r="LJ239" s="135">
        <f>KX239+KY239+KZ239+LA239+LB239+LC239+LD239+LE239+LF239+LG239+LH239+LI239</f>
        <v>0</v>
      </c>
      <c r="LK239" s="135">
        <f t="shared" ref="LK239:LT239" si="1174">LK241+LK249</f>
        <v>0</v>
      </c>
      <c r="LL239" s="135">
        <f t="shared" si="1174"/>
        <v>0</v>
      </c>
      <c r="LM239" s="135">
        <f t="shared" si="1174"/>
        <v>0</v>
      </c>
      <c r="LN239" s="135">
        <f t="shared" si="1174"/>
        <v>0</v>
      </c>
      <c r="LO239" s="135">
        <f t="shared" si="1174"/>
        <v>0</v>
      </c>
      <c r="LP239" s="135">
        <f t="shared" si="1174"/>
        <v>0</v>
      </c>
      <c r="LQ239" s="135">
        <f t="shared" si="1174"/>
        <v>0</v>
      </c>
      <c r="LR239" s="135">
        <f t="shared" si="1174"/>
        <v>0</v>
      </c>
      <c r="LS239" s="135">
        <f t="shared" si="1174"/>
        <v>0</v>
      </c>
      <c r="LT239" s="135">
        <f t="shared" si="1174"/>
        <v>0</v>
      </c>
      <c r="LU239" s="135">
        <f>LU241+LU249</f>
        <v>0</v>
      </c>
      <c r="LV239" s="135">
        <f>LV241+LV249</f>
        <v>0</v>
      </c>
      <c r="LW239" s="135">
        <f>LK239+LL239+LM239+LN239+LO239+LP239+LQ239+LR239+LS239+LT239+LU239+LV239</f>
        <v>0</v>
      </c>
      <c r="LX239" s="135">
        <f t="shared" ref="LX239:MG239" si="1175">LX241+LX249</f>
        <v>0</v>
      </c>
      <c r="LY239" s="135">
        <f t="shared" si="1175"/>
        <v>0</v>
      </c>
      <c r="LZ239" s="135">
        <f t="shared" si="1175"/>
        <v>0</v>
      </c>
      <c r="MA239" s="135">
        <f t="shared" si="1175"/>
        <v>0</v>
      </c>
      <c r="MB239" s="135">
        <f t="shared" si="1175"/>
        <v>0</v>
      </c>
      <c r="MC239" s="135">
        <f t="shared" si="1175"/>
        <v>0</v>
      </c>
      <c r="MD239" s="135">
        <f t="shared" si="1175"/>
        <v>0</v>
      </c>
      <c r="ME239" s="135">
        <f t="shared" si="1175"/>
        <v>0</v>
      </c>
      <c r="MF239" s="135">
        <f t="shared" si="1175"/>
        <v>0</v>
      </c>
      <c r="MG239" s="135">
        <f t="shared" si="1175"/>
        <v>0</v>
      </c>
      <c r="MH239" s="135">
        <f>MH241+MH249</f>
        <v>0</v>
      </c>
      <c r="MI239" s="135">
        <f>MI241+MI249</f>
        <v>0</v>
      </c>
      <c r="MJ239" s="135">
        <f>LX239+LY239+LZ239+MA239+MB239+MC239+MD239+ME239+MF239+MG239+MH239+MI239</f>
        <v>0</v>
      </c>
    </row>
    <row r="240" spans="1:348" x14ac:dyDescent="0.2">
      <c r="A240" s="42"/>
      <c r="B240" s="43"/>
      <c r="C240" s="245" t="s">
        <v>395</v>
      </c>
      <c r="D240" s="205" t="s">
        <v>395</v>
      </c>
      <c r="E240" s="143"/>
      <c r="F240" s="143"/>
      <c r="G240" s="143"/>
      <c r="H240" s="143"/>
      <c r="I240" s="143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  <c r="AS240" s="139"/>
      <c r="AT240" s="139"/>
      <c r="AU240" s="139"/>
      <c r="AV240" s="139"/>
      <c r="AW240" s="139"/>
      <c r="AX240" s="139"/>
      <c r="AY240" s="139"/>
      <c r="AZ240" s="139"/>
      <c r="BA240" s="139"/>
      <c r="BB240" s="139"/>
      <c r="BC240" s="139"/>
      <c r="BD240" s="139"/>
      <c r="BE240" s="139"/>
      <c r="BF240" s="139"/>
      <c r="BG240" s="139"/>
      <c r="BH240" s="139"/>
      <c r="BI240" s="139"/>
      <c r="BJ240" s="139"/>
      <c r="BK240" s="139"/>
      <c r="BL240" s="139"/>
      <c r="BM240" s="139"/>
      <c r="BN240" s="139"/>
      <c r="BO240" s="139"/>
      <c r="BP240" s="139"/>
      <c r="BQ240" s="139"/>
      <c r="BR240" s="139"/>
      <c r="BS240" s="139"/>
      <c r="BT240" s="139"/>
      <c r="BU240" s="139"/>
      <c r="BV240" s="139"/>
      <c r="BW240" s="139"/>
      <c r="BX240" s="139"/>
      <c r="BY240" s="139"/>
      <c r="BZ240" s="139"/>
      <c r="CA240" s="139"/>
      <c r="CB240" s="139"/>
      <c r="CC240" s="139"/>
      <c r="CD240" s="139"/>
      <c r="CE240" s="139"/>
      <c r="CF240" s="139"/>
      <c r="CG240" s="139"/>
      <c r="CH240" s="139"/>
      <c r="CI240" s="139"/>
      <c r="CJ240" s="139"/>
      <c r="CK240" s="139"/>
      <c r="CL240" s="139"/>
      <c r="CM240" s="139"/>
      <c r="CN240" s="139"/>
      <c r="CO240" s="139"/>
      <c r="CP240" s="139"/>
      <c r="CQ240" s="139"/>
      <c r="CR240" s="139"/>
      <c r="CS240" s="139"/>
      <c r="CT240" s="139"/>
      <c r="CU240" s="139"/>
      <c r="CV240" s="139"/>
      <c r="CW240" s="139"/>
      <c r="CX240" s="139"/>
      <c r="CY240" s="139"/>
      <c r="CZ240" s="139"/>
      <c r="DA240" s="139"/>
      <c r="DB240" s="139"/>
      <c r="DC240" s="139"/>
      <c r="DD240" s="139"/>
      <c r="DE240" s="139"/>
      <c r="DF240" s="139"/>
      <c r="DG240" s="139"/>
      <c r="DH240" s="139"/>
      <c r="DI240" s="139"/>
      <c r="DJ240" s="139"/>
      <c r="DK240" s="139"/>
      <c r="DL240" s="139"/>
      <c r="DM240" s="139"/>
      <c r="DN240" s="139"/>
      <c r="DO240" s="139"/>
      <c r="DP240" s="139"/>
      <c r="DQ240" s="139"/>
      <c r="DR240" s="139"/>
      <c r="DS240" s="139"/>
      <c r="DT240" s="139"/>
      <c r="DU240" s="139"/>
      <c r="DV240" s="139"/>
      <c r="DW240" s="139"/>
      <c r="DX240" s="139"/>
      <c r="DY240" s="139"/>
      <c r="DZ240" s="139"/>
      <c r="EA240" s="139"/>
      <c r="EB240" s="139"/>
      <c r="EC240" s="139"/>
      <c r="ED240" s="139"/>
      <c r="EE240" s="139"/>
      <c r="EF240" s="139"/>
      <c r="EG240" s="139"/>
      <c r="EH240" s="139"/>
      <c r="EI240" s="139"/>
      <c r="EJ240" s="139"/>
      <c r="EK240" s="139"/>
      <c r="EL240" s="139"/>
      <c r="EM240" s="139"/>
      <c r="EN240" s="139"/>
      <c r="EO240" s="139"/>
      <c r="EP240" s="139"/>
      <c r="EQ240" s="139"/>
      <c r="ER240" s="139"/>
      <c r="ES240" s="139"/>
      <c r="ET240" s="139"/>
      <c r="EU240" s="139"/>
      <c r="EV240" s="139"/>
      <c r="EW240" s="139"/>
      <c r="EX240" s="139"/>
      <c r="EY240" s="139"/>
      <c r="EZ240" s="139"/>
      <c r="FA240" s="139"/>
      <c r="FB240" s="139"/>
      <c r="FC240" s="139"/>
      <c r="FD240" s="139"/>
      <c r="FE240" s="139"/>
      <c r="FF240" s="139"/>
      <c r="FG240" s="139"/>
      <c r="FH240" s="139"/>
      <c r="FI240" s="139"/>
      <c r="FJ240" s="139"/>
      <c r="FK240" s="139"/>
      <c r="FL240" s="139"/>
      <c r="FM240" s="139"/>
      <c r="FN240" s="139"/>
      <c r="FO240" s="139"/>
      <c r="FP240" s="139"/>
      <c r="FQ240" s="139"/>
      <c r="FR240" s="139"/>
      <c r="FS240" s="139"/>
      <c r="FT240" s="139"/>
      <c r="FU240" s="139"/>
      <c r="FV240" s="139"/>
      <c r="FW240" s="139"/>
      <c r="FX240" s="139"/>
      <c r="FY240" s="139"/>
      <c r="FZ240" s="139"/>
      <c r="GA240" s="139"/>
      <c r="GB240" s="139"/>
      <c r="GC240" s="139"/>
      <c r="GD240" s="139"/>
      <c r="GE240" s="139"/>
      <c r="GF240" s="139"/>
      <c r="GG240" s="139"/>
      <c r="GH240" s="139"/>
      <c r="GI240" s="139"/>
      <c r="GJ240" s="139"/>
      <c r="GK240" s="139"/>
      <c r="GL240" s="139"/>
      <c r="GM240" s="139"/>
      <c r="GN240" s="139"/>
      <c r="GO240" s="139"/>
      <c r="GP240" s="139"/>
      <c r="GQ240" s="139"/>
      <c r="GR240" s="139"/>
      <c r="GS240" s="139"/>
      <c r="GT240" s="139"/>
      <c r="GU240" s="139"/>
      <c r="GV240" s="139"/>
      <c r="GW240" s="139"/>
      <c r="GX240" s="139"/>
      <c r="GY240" s="139"/>
      <c r="GZ240" s="139"/>
      <c r="HA240" s="139"/>
      <c r="HB240" s="139"/>
      <c r="HC240" s="139"/>
      <c r="HD240" s="139"/>
      <c r="HE240" s="139"/>
      <c r="HF240" s="139"/>
      <c r="HG240" s="139"/>
      <c r="HH240" s="139"/>
      <c r="HI240" s="139"/>
      <c r="HJ240" s="139"/>
      <c r="HK240" s="139"/>
      <c r="HL240" s="139"/>
      <c r="HM240" s="139"/>
      <c r="HN240" s="139"/>
      <c r="HO240" s="139"/>
      <c r="HP240" s="139"/>
      <c r="HQ240" s="139"/>
      <c r="HR240" s="139"/>
      <c r="HS240" s="139"/>
      <c r="HT240" s="139"/>
      <c r="HU240" s="139"/>
      <c r="HV240" s="139"/>
      <c r="HW240" s="139"/>
      <c r="HX240" s="139"/>
      <c r="HY240" s="139"/>
      <c r="HZ240" s="139"/>
      <c r="IA240" s="139"/>
      <c r="IB240" s="139"/>
      <c r="IC240" s="139"/>
      <c r="ID240" s="139"/>
      <c r="IE240" s="139"/>
      <c r="IF240" s="139"/>
      <c r="IG240" s="139"/>
      <c r="IH240" s="139"/>
      <c r="II240" s="139"/>
      <c r="IJ240" s="139"/>
      <c r="IK240" s="139"/>
      <c r="IL240" s="139"/>
      <c r="IM240" s="139"/>
      <c r="IN240" s="139"/>
      <c r="IO240" s="139"/>
      <c r="IP240" s="139"/>
      <c r="IQ240" s="139"/>
      <c r="IR240" s="139"/>
      <c r="IS240" s="139"/>
      <c r="IT240" s="139"/>
      <c r="IU240" s="139"/>
      <c r="IV240" s="139"/>
      <c r="IW240" s="139"/>
      <c r="IX240" s="139"/>
      <c r="IY240" s="139"/>
      <c r="IZ240" s="139"/>
      <c r="JA240" s="139"/>
      <c r="JB240" s="139"/>
      <c r="JC240" s="139"/>
      <c r="JD240" s="139"/>
      <c r="JE240" s="139"/>
      <c r="JF240" s="139"/>
      <c r="JG240" s="139"/>
      <c r="JH240" s="139"/>
      <c r="JI240" s="139"/>
      <c r="JJ240" s="139"/>
      <c r="JK240" s="139"/>
      <c r="JL240" s="139"/>
      <c r="JM240" s="139"/>
      <c r="JN240" s="139"/>
      <c r="JO240" s="139"/>
      <c r="JP240" s="139"/>
      <c r="JQ240" s="139"/>
      <c r="JR240" s="139"/>
      <c r="JS240" s="139"/>
      <c r="JT240" s="139"/>
      <c r="JU240" s="139"/>
      <c r="JV240" s="139"/>
      <c r="JW240" s="139"/>
      <c r="JX240" s="139"/>
      <c r="JY240" s="139"/>
      <c r="JZ240" s="139"/>
      <c r="KA240" s="139"/>
      <c r="KB240" s="139"/>
      <c r="KC240" s="139"/>
      <c r="KD240" s="139"/>
      <c r="KE240" s="139"/>
      <c r="KF240" s="139"/>
      <c r="KG240" s="139"/>
      <c r="KH240" s="139"/>
      <c r="KI240" s="139"/>
      <c r="KJ240" s="139"/>
      <c r="KK240" s="139"/>
      <c r="KL240" s="139"/>
      <c r="KM240" s="139"/>
      <c r="KN240" s="139"/>
      <c r="KO240" s="139"/>
      <c r="KP240" s="139"/>
      <c r="KQ240" s="139"/>
      <c r="KR240" s="139"/>
      <c r="KS240" s="139"/>
      <c r="KT240" s="139"/>
      <c r="KU240" s="139"/>
      <c r="KV240" s="139"/>
      <c r="KW240" s="139"/>
      <c r="KX240" s="139"/>
      <c r="KY240" s="139"/>
      <c r="KZ240" s="139"/>
      <c r="LA240" s="139"/>
      <c r="LB240" s="139"/>
      <c r="LC240" s="139"/>
      <c r="LD240" s="139"/>
      <c r="LE240" s="139"/>
      <c r="LF240" s="139"/>
      <c r="LG240" s="139"/>
      <c r="LH240" s="139"/>
      <c r="LI240" s="139"/>
      <c r="LJ240" s="139"/>
      <c r="LK240" s="139"/>
      <c r="LL240" s="139"/>
      <c r="LM240" s="139"/>
      <c r="LN240" s="139"/>
      <c r="LO240" s="139"/>
      <c r="LP240" s="139"/>
      <c r="LQ240" s="139"/>
      <c r="LR240" s="139"/>
      <c r="LS240" s="139"/>
      <c r="LT240" s="139"/>
      <c r="LU240" s="139"/>
      <c r="LV240" s="139"/>
      <c r="LW240" s="139"/>
      <c r="LX240" s="139"/>
      <c r="LY240" s="139"/>
      <c r="LZ240" s="139"/>
      <c r="MA240" s="139"/>
      <c r="MB240" s="139"/>
      <c r="MC240" s="139"/>
      <c r="MD240" s="139"/>
      <c r="ME240" s="139"/>
      <c r="MF240" s="139"/>
      <c r="MG240" s="139"/>
      <c r="MH240" s="139"/>
      <c r="MI240" s="139"/>
      <c r="MJ240" s="139"/>
    </row>
    <row r="241" spans="1:348" ht="18" x14ac:dyDescent="0.25">
      <c r="A241" s="1">
        <v>750</v>
      </c>
      <c r="B241" s="2"/>
      <c r="C241" s="246" t="s">
        <v>263</v>
      </c>
      <c r="D241" s="206" t="s">
        <v>222</v>
      </c>
      <c r="E241" s="141">
        <f t="shared" ref="E241:V241" si="1176">SUM(E242:E247)</f>
        <v>6973376.7317643128</v>
      </c>
      <c r="F241" s="141">
        <f t="shared" si="1176"/>
        <v>0</v>
      </c>
      <c r="G241" s="141">
        <f t="shared" si="1176"/>
        <v>0</v>
      </c>
      <c r="H241" s="141">
        <f t="shared" si="1176"/>
        <v>50163966.783508599</v>
      </c>
      <c r="I241" s="141">
        <f t="shared" si="1176"/>
        <v>69370326.322817564</v>
      </c>
      <c r="J241" s="142">
        <f t="shared" si="1176"/>
        <v>0</v>
      </c>
      <c r="K241" s="142">
        <f t="shared" si="1176"/>
        <v>0</v>
      </c>
      <c r="L241" s="142">
        <f t="shared" si="1176"/>
        <v>0</v>
      </c>
      <c r="M241" s="142">
        <f t="shared" si="1176"/>
        <v>0</v>
      </c>
      <c r="N241" s="142">
        <f t="shared" si="1176"/>
        <v>0</v>
      </c>
      <c r="O241" s="142">
        <f t="shared" si="1176"/>
        <v>0</v>
      </c>
      <c r="P241" s="142">
        <f t="shared" si="1176"/>
        <v>0</v>
      </c>
      <c r="Q241" s="142">
        <f t="shared" si="1176"/>
        <v>0</v>
      </c>
      <c r="R241" s="142">
        <f t="shared" si="1176"/>
        <v>0</v>
      </c>
      <c r="S241" s="142">
        <f t="shared" si="1176"/>
        <v>0</v>
      </c>
      <c r="T241" s="142">
        <f t="shared" si="1176"/>
        <v>0</v>
      </c>
      <c r="U241" s="142">
        <f t="shared" si="1176"/>
        <v>0</v>
      </c>
      <c r="V241" s="142">
        <f t="shared" si="1176"/>
        <v>0</v>
      </c>
      <c r="W241" s="142">
        <f t="shared" ref="W241:W247" si="1177">K241+L241+M241+N241+O241+P241+Q241+R241+S241+T241+U241+V241</f>
        <v>0</v>
      </c>
      <c r="X241" s="142">
        <f t="shared" ref="X241:AI241" si="1178">SUM(X242:X247)</f>
        <v>0</v>
      </c>
      <c r="Y241" s="142">
        <f t="shared" si="1178"/>
        <v>0</v>
      </c>
      <c r="Z241" s="142">
        <f t="shared" si="1178"/>
        <v>0</v>
      </c>
      <c r="AA241" s="142">
        <f t="shared" si="1178"/>
        <v>0</v>
      </c>
      <c r="AB241" s="142">
        <f t="shared" si="1178"/>
        <v>0</v>
      </c>
      <c r="AC241" s="142">
        <f t="shared" si="1178"/>
        <v>0</v>
      </c>
      <c r="AD241" s="142">
        <f t="shared" si="1178"/>
        <v>0</v>
      </c>
      <c r="AE241" s="142">
        <f t="shared" si="1178"/>
        <v>0</v>
      </c>
      <c r="AF241" s="142">
        <f t="shared" si="1178"/>
        <v>0</v>
      </c>
      <c r="AG241" s="142">
        <f t="shared" si="1178"/>
        <v>0</v>
      </c>
      <c r="AH241" s="142">
        <f t="shared" si="1178"/>
        <v>0</v>
      </c>
      <c r="AI241" s="142">
        <f t="shared" si="1178"/>
        <v>0</v>
      </c>
      <c r="AJ241" s="142">
        <f t="shared" ref="AJ241:AJ247" si="1179">X241+Y241+Z241+AA241+AB241+AC241+AD241+AE241+AF241+AG241+AH241+AI241</f>
        <v>0</v>
      </c>
      <c r="AK241" s="142">
        <f t="shared" ref="AK241:AS241" si="1180">AK242</f>
        <v>29965.782006342848</v>
      </c>
      <c r="AL241" s="142">
        <f t="shared" si="1180"/>
        <v>9430.8128859956596</v>
      </c>
      <c r="AM241" s="142">
        <f t="shared" si="1180"/>
        <v>17054.748789851445</v>
      </c>
      <c r="AN241" s="142">
        <f t="shared" si="1180"/>
        <v>10140.21031547321</v>
      </c>
      <c r="AO241" s="142">
        <f t="shared" si="1180"/>
        <v>17989.484226339511</v>
      </c>
      <c r="AP241" s="142">
        <f t="shared" si="1180"/>
        <v>20756.134201301953</v>
      </c>
      <c r="AQ241" s="142">
        <f t="shared" si="1180"/>
        <v>18035.386412952765</v>
      </c>
      <c r="AR241" s="142">
        <f t="shared" si="1180"/>
        <v>17618.093807377732</v>
      </c>
      <c r="AS241" s="142">
        <f t="shared" si="1180"/>
        <v>21665.832081455515</v>
      </c>
      <c r="AT241" s="142">
        <f>AT242+AT247</f>
        <v>22971.957936905357</v>
      </c>
      <c r="AU241" s="142">
        <f>SUM(AU242:AU247)</f>
        <v>18481.889500918045</v>
      </c>
      <c r="AV241" s="142">
        <f>SUM(AV242:AV247)</f>
        <v>18210.649307294276</v>
      </c>
      <c r="AW241" s="142">
        <f t="shared" ref="AW241:AW247" si="1181">AK241+AL241+AM241+AN241+AO241+AP241+AQ241+AR241+AS241+AT241+AU241+AV241</f>
        <v>222320.98147220831</v>
      </c>
      <c r="AX241" s="142">
        <f t="shared" ref="AX241:BH241" si="1182">SUM(AX242:AX247)</f>
        <v>28384.243031213489</v>
      </c>
      <c r="AY241" s="142">
        <f t="shared" si="1182"/>
        <v>19066.099148723086</v>
      </c>
      <c r="AZ241" s="142">
        <f t="shared" si="1182"/>
        <v>17835.085962276749</v>
      </c>
      <c r="BA241" s="142">
        <f t="shared" si="1182"/>
        <v>19466.700050075116</v>
      </c>
      <c r="BB241" s="142">
        <f t="shared" si="1182"/>
        <v>20130.19529293941</v>
      </c>
      <c r="BC241" s="142">
        <f t="shared" si="1182"/>
        <v>18244.032715740279</v>
      </c>
      <c r="BD241" s="142">
        <f t="shared" si="1182"/>
        <v>17363.545317976968</v>
      </c>
      <c r="BE241" s="142">
        <f t="shared" si="1182"/>
        <v>17455.349691203472</v>
      </c>
      <c r="BF241" s="142">
        <f t="shared" si="1182"/>
        <v>17634.785511600738</v>
      </c>
      <c r="BG241" s="142">
        <f t="shared" si="1182"/>
        <v>20751.961275246202</v>
      </c>
      <c r="BH241" s="142">
        <f t="shared" si="1182"/>
        <v>19016.024036054085</v>
      </c>
      <c r="BI241" s="142">
        <f>SUM(BI242:BI247)</f>
        <v>18177.265898848273</v>
      </c>
      <c r="BJ241" s="142">
        <f t="shared" ref="BJ241:BJ247" si="1183">AX241+AY241+AZ241+BA241+BB241+BC241+BD241+BE241+BF241+BG241+BH241+BI241</f>
        <v>233525.28793189788</v>
      </c>
      <c r="BK241" s="142">
        <f>SUM(BK242:BK247)</f>
        <v>26260.223668836592</v>
      </c>
      <c r="BL241" s="142">
        <f>SUM(BL242:BL247)</f>
        <v>19153.730595893841</v>
      </c>
      <c r="BM241" s="142">
        <f t="shared" ref="BM241:BV241" si="1184">SUM(BM242:BM247)</f>
        <v>18874.144550158573</v>
      </c>
      <c r="BN241" s="142">
        <f t="shared" si="1184"/>
        <v>17497.078951760977</v>
      </c>
      <c r="BO241" s="142">
        <f t="shared" si="1184"/>
        <v>17964.446670005011</v>
      </c>
      <c r="BP241" s="142">
        <f t="shared" si="1184"/>
        <v>21895.343014521786</v>
      </c>
      <c r="BQ241" s="142">
        <f t="shared" si="1184"/>
        <v>17643.131363712237</v>
      </c>
      <c r="BR241" s="142">
        <f t="shared" si="1184"/>
        <v>21523.952595560007</v>
      </c>
      <c r="BS241" s="142">
        <f t="shared" si="1184"/>
        <v>17134.034384910698</v>
      </c>
      <c r="BT241" s="142">
        <f t="shared" si="1184"/>
        <v>24949.924887330999</v>
      </c>
      <c r="BU241" s="142">
        <f t="shared" si="1184"/>
        <v>15569.187114004342</v>
      </c>
      <c r="BV241" s="142">
        <f t="shared" si="1184"/>
        <v>17442.830913036221</v>
      </c>
      <c r="BW241" s="142">
        <f t="shared" ref="BW241:BW247" si="1185">BK241+BL241+BM241+BN241+BO241+BP241+BQ241+BR241+BS241+BT241+BU241+BV241</f>
        <v>235908.02870973127</v>
      </c>
      <c r="BX241" s="142">
        <f t="shared" ref="BX241:CC241" si="1186">SUM(BX242:BX247)</f>
        <v>5783.6755132699054</v>
      </c>
      <c r="BY241" s="142">
        <f t="shared" si="1186"/>
        <v>17150.726089133703</v>
      </c>
      <c r="BZ241" s="142">
        <f t="shared" si="1186"/>
        <v>32686.529794692044</v>
      </c>
      <c r="CA241" s="142">
        <f t="shared" si="1186"/>
        <v>17730.762810882992</v>
      </c>
      <c r="CB241" s="142">
        <f t="shared" si="1186"/>
        <v>29051.911200133534</v>
      </c>
      <c r="CC241" s="142">
        <f t="shared" si="1186"/>
        <v>17680.687698213987</v>
      </c>
      <c r="CD241" s="142">
        <f t="shared" ref="CD241:CI241" si="1187">SUM(CD242:CD247)</f>
        <v>17626.439659489235</v>
      </c>
      <c r="CE241" s="142">
        <f t="shared" si="1187"/>
        <v>17288.432648973463</v>
      </c>
      <c r="CF241" s="142">
        <f t="shared" si="1187"/>
        <v>22124.85394758805</v>
      </c>
      <c r="CG241" s="142">
        <f t="shared" si="1187"/>
        <v>16979.636120847939</v>
      </c>
      <c r="CH241" s="142">
        <f t="shared" si="1187"/>
        <v>28555.332999499249</v>
      </c>
      <c r="CI241" s="142">
        <f t="shared" si="1187"/>
        <v>23322.483725588383</v>
      </c>
      <c r="CJ241" s="142">
        <f t="shared" ref="CJ241:CJ247" si="1188">BX241+BY241+BZ241+CA241+CB241+CC241+CD241+CE241+CF241+CG241+CH241+CI241</f>
        <v>245981.47220831248</v>
      </c>
      <c r="CK241" s="142">
        <f t="shared" ref="CK241:CV241" si="1189">SUM(CK242:CK247)</f>
        <v>17004.673677182443</v>
      </c>
      <c r="CL241" s="142">
        <f t="shared" si="1189"/>
        <v>16641.629110332164</v>
      </c>
      <c r="CM241" s="142">
        <f t="shared" si="1189"/>
        <v>16754.298113837423</v>
      </c>
      <c r="CN241" s="142">
        <f t="shared" si="1189"/>
        <v>19103.655483224837</v>
      </c>
      <c r="CO241" s="142">
        <f t="shared" si="1189"/>
        <v>16553.997663161412</v>
      </c>
      <c r="CP241" s="142">
        <f t="shared" si="1189"/>
        <v>16261.892839258888</v>
      </c>
      <c r="CQ241" s="142">
        <f t="shared" si="1189"/>
        <v>21273.577032214991</v>
      </c>
      <c r="CR241" s="142">
        <f t="shared" si="1189"/>
        <v>16478.884994157906</v>
      </c>
      <c r="CS241" s="142">
        <f t="shared" si="1189"/>
        <v>16942.079786346188</v>
      </c>
      <c r="CT241" s="142">
        <f t="shared" si="1189"/>
        <v>18986.813553663829</v>
      </c>
      <c r="CU241" s="142">
        <f t="shared" si="1189"/>
        <v>17025.538307461193</v>
      </c>
      <c r="CV241" s="142">
        <f t="shared" si="1189"/>
        <v>16382.907694875648</v>
      </c>
      <c r="CW241" s="142">
        <f t="shared" ref="CW241:CW247" si="1190">CK241+CL241+CM241+CN241+CO241+CP241+CQ241+CR241+CS241+CT241+CU241+CV241</f>
        <v>209409.94825571691</v>
      </c>
      <c r="CX241" s="142">
        <f t="shared" ref="CX241:DI241" si="1191">SUM(CX242:CX247)</f>
        <v>16858.621265231181</v>
      </c>
      <c r="CY241" s="142">
        <f t="shared" si="1191"/>
        <v>16199.298948422633</v>
      </c>
      <c r="CZ241" s="142">
        <f t="shared" si="1191"/>
        <v>16645.802036387915</v>
      </c>
      <c r="DA241" s="142">
        <f t="shared" si="1191"/>
        <v>16270.23869137039</v>
      </c>
      <c r="DB241" s="142">
        <f t="shared" si="1191"/>
        <v>20276.247704890673</v>
      </c>
      <c r="DC241" s="142">
        <f t="shared" si="1191"/>
        <v>15769.487564680356</v>
      </c>
      <c r="DD241" s="142">
        <f t="shared" si="1191"/>
        <v>16236.855282924389</v>
      </c>
      <c r="DE241" s="142">
        <f t="shared" si="1191"/>
        <v>16750.125187781672</v>
      </c>
      <c r="DF241" s="142">
        <f t="shared" si="1191"/>
        <v>16616.591553997667</v>
      </c>
      <c r="DG241" s="142">
        <f t="shared" si="1191"/>
        <v>16349.524286429645</v>
      </c>
      <c r="DH241" s="142">
        <f t="shared" si="1191"/>
        <v>16478.884994157906</v>
      </c>
      <c r="DI241" s="142">
        <f t="shared" si="1191"/>
        <v>16649.97496244367</v>
      </c>
      <c r="DJ241" s="142">
        <f t="shared" ref="DJ241:DJ247" si="1192">CX241+CY241+CZ241+DA241+DB241+DC241+DD241+DE241+DF241+DG241+DH241+DI241</f>
        <v>201101.65247871808</v>
      </c>
      <c r="DK241" s="142">
        <f t="shared" ref="DK241:DV241" si="1193">SUM(DK242:DK247)</f>
        <v>20180.270405608415</v>
      </c>
      <c r="DL241" s="142">
        <f t="shared" si="1193"/>
        <v>16825.237856785177</v>
      </c>
      <c r="DM241" s="142">
        <f t="shared" si="1193"/>
        <v>15627.608078784846</v>
      </c>
      <c r="DN241" s="142">
        <f t="shared" si="1193"/>
        <v>15832.081455516611</v>
      </c>
      <c r="DO241" s="142">
        <f t="shared" si="1193"/>
        <v>15648.472709063597</v>
      </c>
      <c r="DP241" s="142">
        <f t="shared" si="1193"/>
        <v>15690.201969621099</v>
      </c>
      <c r="DQ241" s="142">
        <f t="shared" si="1193"/>
        <v>16320.313804039393</v>
      </c>
      <c r="DR241" s="142">
        <f t="shared" si="1193"/>
        <v>5274.5785344683691</v>
      </c>
      <c r="DS241" s="142">
        <f t="shared" si="1193"/>
        <v>19675.346352862631</v>
      </c>
      <c r="DT241" s="142">
        <f t="shared" si="1193"/>
        <v>17926.890335503256</v>
      </c>
      <c r="DU241" s="142">
        <f t="shared" si="1193"/>
        <v>44116.174261392087</v>
      </c>
      <c r="DV241" s="142">
        <f t="shared" si="1193"/>
        <v>11880.320480721082</v>
      </c>
      <c r="DW241" s="142">
        <f t="shared" ref="DW241:DW247" si="1194">DK241+DL241+DM241+DN241+DO241+DP241+DQ241+DR241+DS241+DT241+DU241+DV241</f>
        <v>214997.49624436657</v>
      </c>
      <c r="DX241" s="142">
        <f t="shared" ref="DX241:EI241" si="1195">SUM(DX242:DX247)</f>
        <v>17156</v>
      </c>
      <c r="DY241" s="142">
        <f t="shared" si="1195"/>
        <v>35888</v>
      </c>
      <c r="DZ241" s="142">
        <f t="shared" si="1195"/>
        <v>990.74</v>
      </c>
      <c r="EA241" s="142">
        <f t="shared" si="1195"/>
        <v>14052.16</v>
      </c>
      <c r="EB241" s="142">
        <f t="shared" si="1195"/>
        <v>31740</v>
      </c>
      <c r="EC241" s="142">
        <f t="shared" si="1195"/>
        <v>31503.48</v>
      </c>
      <c r="ED241" s="142">
        <f t="shared" si="1195"/>
        <v>16992.95</v>
      </c>
      <c r="EE241" s="142">
        <f t="shared" si="1195"/>
        <v>14539</v>
      </c>
      <c r="EF241" s="142">
        <f t="shared" si="1195"/>
        <v>15875.38</v>
      </c>
      <c r="EG241" s="142">
        <f t="shared" si="1195"/>
        <v>13662.29</v>
      </c>
      <c r="EH241" s="142">
        <f t="shared" si="1195"/>
        <v>20416.52</v>
      </c>
      <c r="EI241" s="142">
        <f t="shared" si="1195"/>
        <v>22348</v>
      </c>
      <c r="EJ241" s="142">
        <f t="shared" ref="EJ241:EJ247" si="1196">DX241+DY241+DZ241+EA241+EB241+EC241+ED241+EE241+EF241+EG241+EH241+EI241</f>
        <v>235164.52000000002</v>
      </c>
      <c r="EK241" s="142">
        <f t="shared" ref="EK241:EV241" si="1197">SUM(EK242:EK247)</f>
        <v>15624.35</v>
      </c>
      <c r="EL241" s="142">
        <f t="shared" si="1197"/>
        <v>14427</v>
      </c>
      <c r="EM241" s="142">
        <f t="shared" si="1197"/>
        <v>13897</v>
      </c>
      <c r="EN241" s="142">
        <f t="shared" si="1197"/>
        <v>14227</v>
      </c>
      <c r="EO241" s="142">
        <f t="shared" si="1197"/>
        <v>13577</v>
      </c>
      <c r="EP241" s="142">
        <f t="shared" si="1197"/>
        <v>14292</v>
      </c>
      <c r="EQ241" s="142">
        <f t="shared" si="1197"/>
        <v>19377</v>
      </c>
      <c r="ER241" s="142">
        <f t="shared" si="1197"/>
        <v>14218.01</v>
      </c>
      <c r="ES241" s="142">
        <f t="shared" si="1197"/>
        <v>14295</v>
      </c>
      <c r="ET241" s="142">
        <f t="shared" si="1197"/>
        <v>12044</v>
      </c>
      <c r="EU241" s="142">
        <f t="shared" si="1197"/>
        <v>13435</v>
      </c>
      <c r="EV241" s="142">
        <f t="shared" si="1197"/>
        <v>16094</v>
      </c>
      <c r="EW241" s="142">
        <f t="shared" ref="EW241:EW247" si="1198">EK241+EL241+EM241+EN241+EO241+EP241+EQ241+ER241+ES241+ET241+EU241+EV241</f>
        <v>175507.36</v>
      </c>
      <c r="EX241" s="142">
        <f t="shared" ref="EX241:FI241" si="1199">SUM(EX242:EX247)</f>
        <v>13184</v>
      </c>
      <c r="EY241" s="142">
        <f t="shared" si="1199"/>
        <v>13085</v>
      </c>
      <c r="EZ241" s="142">
        <f t="shared" si="1199"/>
        <v>24131</v>
      </c>
      <c r="FA241" s="142">
        <f t="shared" si="1199"/>
        <v>13177</v>
      </c>
      <c r="FB241" s="142">
        <f t="shared" si="1199"/>
        <v>12688</v>
      </c>
      <c r="FC241" s="142">
        <f t="shared" si="1199"/>
        <v>13563</v>
      </c>
      <c r="FD241" s="142">
        <f t="shared" si="1199"/>
        <v>12855</v>
      </c>
      <c r="FE241" s="142">
        <f t="shared" si="1199"/>
        <v>14362</v>
      </c>
      <c r="FF241" s="142">
        <f t="shared" si="1199"/>
        <v>16104</v>
      </c>
      <c r="FG241" s="142">
        <f t="shared" si="1199"/>
        <v>13410.94</v>
      </c>
      <c r="FH241" s="142">
        <f t="shared" si="1199"/>
        <v>27538</v>
      </c>
      <c r="FI241" s="142">
        <f t="shared" si="1199"/>
        <v>13246</v>
      </c>
      <c r="FJ241" s="142">
        <f t="shared" ref="FJ241:FJ247" si="1200">EX241+EY241+EZ241+FA241+FB241+FC241+FD241+FE241+FF241+FG241+FH241+FI241</f>
        <v>187343.94</v>
      </c>
      <c r="FK241" s="142">
        <f t="shared" ref="FK241:FV241" si="1201">SUM(FK242:FK247)</f>
        <v>12625.42</v>
      </c>
      <c r="FL241" s="142">
        <f t="shared" si="1201"/>
        <v>12255.42</v>
      </c>
      <c r="FM241" s="142">
        <f t="shared" si="1201"/>
        <v>12236</v>
      </c>
      <c r="FN241" s="142">
        <f t="shared" si="1201"/>
        <v>12598</v>
      </c>
      <c r="FO241" s="142">
        <f t="shared" si="1201"/>
        <v>13235</v>
      </c>
      <c r="FP241" s="142">
        <f t="shared" si="1201"/>
        <v>12682</v>
      </c>
      <c r="FQ241" s="142">
        <f t="shared" si="1201"/>
        <v>12704</v>
      </c>
      <c r="FR241" s="142">
        <f t="shared" si="1201"/>
        <v>13891</v>
      </c>
      <c r="FS241" s="142">
        <f t="shared" si="1201"/>
        <v>12265</v>
      </c>
      <c r="FT241" s="142">
        <f t="shared" si="1201"/>
        <v>19633</v>
      </c>
      <c r="FU241" s="142">
        <f t="shared" si="1201"/>
        <v>12102</v>
      </c>
      <c r="FV241" s="142">
        <f t="shared" si="1201"/>
        <v>18040</v>
      </c>
      <c r="FW241" s="142">
        <f t="shared" ref="FW241:FW247" si="1202">FK241+FL241+FM241+FN241+FO241+FP241+FQ241+FR241+FS241+FT241+FU241+FV241</f>
        <v>164266.84</v>
      </c>
      <c r="FX241" s="142">
        <f t="shared" ref="FX241:GF241" si="1203">SUM(FX242:FX247)</f>
        <v>12996</v>
      </c>
      <c r="FY241" s="142">
        <f t="shared" si="1203"/>
        <v>11747</v>
      </c>
      <c r="FZ241" s="142">
        <f t="shared" si="1203"/>
        <v>11663</v>
      </c>
      <c r="GA241" s="142">
        <f t="shared" si="1203"/>
        <v>12171</v>
      </c>
      <c r="GB241" s="142">
        <f t="shared" si="1203"/>
        <v>11724</v>
      </c>
      <c r="GC241" s="142">
        <f t="shared" si="1203"/>
        <v>12082</v>
      </c>
      <c r="GD241" s="142">
        <f t="shared" si="1203"/>
        <v>12098</v>
      </c>
      <c r="GE241" s="142">
        <f t="shared" si="1203"/>
        <v>11925</v>
      </c>
      <c r="GF241" s="142">
        <f t="shared" si="1203"/>
        <v>12479</v>
      </c>
      <c r="GG241" s="142">
        <f>SUM(GG242:GG247)</f>
        <v>17444</v>
      </c>
      <c r="GH241" s="142">
        <f>SUM(GH242:GH247)</f>
        <v>12165.59</v>
      </c>
      <c r="GI241" s="142">
        <f>SUM(GI242:GI247)</f>
        <v>14430.69</v>
      </c>
      <c r="GJ241" s="142">
        <f t="shared" ref="GJ241:GJ247" si="1204">FY241+FZ241+GA241+GB241+GC241+GD241+GE241+GF241+GH241+GG241+GI241+FX241</f>
        <v>152925.28</v>
      </c>
      <c r="GK241" s="142">
        <f t="shared" ref="GK241:GT241" si="1205">SUM(GK242:GK247)</f>
        <v>11111.35</v>
      </c>
      <c r="GL241" s="142">
        <f t="shared" si="1205"/>
        <v>12094.76</v>
      </c>
      <c r="GM241" s="142">
        <f t="shared" si="1205"/>
        <v>10181.620000000001</v>
      </c>
      <c r="GN241" s="142">
        <f t="shared" si="1205"/>
        <v>9806.1299999999992</v>
      </c>
      <c r="GO241" s="142">
        <f t="shared" si="1205"/>
        <v>9317.7099999999991</v>
      </c>
      <c r="GP241" s="142">
        <f t="shared" si="1205"/>
        <v>7886.11</v>
      </c>
      <c r="GQ241" s="142">
        <f t="shared" si="1205"/>
        <v>6919.62</v>
      </c>
      <c r="GR241" s="142">
        <f t="shared" si="1205"/>
        <v>6490.9</v>
      </c>
      <c r="GS241" s="142">
        <f t="shared" si="1205"/>
        <v>6768.32</v>
      </c>
      <c r="GT241" s="142">
        <f t="shared" si="1205"/>
        <v>5411.62</v>
      </c>
      <c r="GU241" s="142">
        <f>SUM(GU242:GU247)</f>
        <v>5617.57</v>
      </c>
      <c r="GV241" s="142">
        <f>SUM(GV242:GV247)</f>
        <v>6029.28</v>
      </c>
      <c r="GW241" s="142">
        <f t="shared" ref="GW241:GW247" si="1206">GK241+GL241+GM241+GN241+GO241+GP241+GQ241+GR241+GS241+GT241+GU241+GV241</f>
        <v>97634.989999999991</v>
      </c>
      <c r="GX241" s="142">
        <f t="shared" ref="GX241:HG241" si="1207">SUM(GX242:GX247)</f>
        <v>28145.7</v>
      </c>
      <c r="GY241" s="142">
        <f t="shared" si="1207"/>
        <v>5044.67</v>
      </c>
      <c r="GZ241" s="142">
        <f t="shared" si="1207"/>
        <v>5016.5200000000004</v>
      </c>
      <c r="HA241" s="142">
        <f t="shared" si="1207"/>
        <v>5072.99</v>
      </c>
      <c r="HB241" s="142">
        <f t="shared" si="1207"/>
        <v>4904.66</v>
      </c>
      <c r="HC241" s="142">
        <f t="shared" si="1207"/>
        <v>4889.28</v>
      </c>
      <c r="HD241" s="142">
        <f t="shared" si="1207"/>
        <v>6068.25</v>
      </c>
      <c r="HE241" s="142">
        <f t="shared" si="1207"/>
        <v>4698.38</v>
      </c>
      <c r="HF241" s="142">
        <f t="shared" si="1207"/>
        <v>5240.6000000000004</v>
      </c>
      <c r="HG241" s="142">
        <f t="shared" si="1207"/>
        <v>4629.95</v>
      </c>
      <c r="HH241" s="142">
        <f>SUM(HH242:HH247)</f>
        <v>4913.9799999999996</v>
      </c>
      <c r="HI241" s="142">
        <f>SUM(HI242:HI247)</f>
        <v>7208.26</v>
      </c>
      <c r="HJ241" s="142">
        <f t="shared" ref="HJ241:HJ247" si="1208">GX241+GY241+GZ241+HA241+HB241+HC241+HD241+HE241+HF241+HG241+HH241+HI241</f>
        <v>85833.239999999976</v>
      </c>
      <c r="HK241" s="142">
        <f t="shared" ref="HK241:HT241" si="1209">SUM(HK242:HK247)</f>
        <v>4592.5600000000004</v>
      </c>
      <c r="HL241" s="142">
        <f t="shared" si="1209"/>
        <v>4602.3599999999997</v>
      </c>
      <c r="HM241" s="142">
        <f t="shared" si="1209"/>
        <v>4248</v>
      </c>
      <c r="HN241" s="142">
        <f t="shared" si="1209"/>
        <v>4931.6499999999996</v>
      </c>
      <c r="HO241" s="142">
        <f t="shared" si="1209"/>
        <v>4554.5</v>
      </c>
      <c r="HP241" s="142">
        <f t="shared" si="1209"/>
        <v>4297.9200000000019</v>
      </c>
      <c r="HQ241" s="142">
        <f t="shared" si="1209"/>
        <v>5668.16</v>
      </c>
      <c r="HR241" s="142">
        <f t="shared" si="1209"/>
        <v>10547.92</v>
      </c>
      <c r="HS241" s="142">
        <f t="shared" si="1209"/>
        <v>3958.3</v>
      </c>
      <c r="HT241" s="142">
        <f t="shared" si="1209"/>
        <v>3819.42</v>
      </c>
      <c r="HU241" s="142">
        <f>SUM(HU242:HU247)</f>
        <v>3808.4</v>
      </c>
      <c r="HV241" s="142">
        <f>SUM(HV242:HV247)</f>
        <v>3673.8</v>
      </c>
      <c r="HW241" s="142">
        <f t="shared" ref="HW241:HW247" si="1210">HK241+HL241+HM241+HN241+HO241+HP241+HQ241+HR241+HS241+HT241+HU241+HV241</f>
        <v>58702.990000000005</v>
      </c>
      <c r="HX241" s="142">
        <f t="shared" ref="HX241:IG241" si="1211">SUM(HX242:HX247)</f>
        <v>3665.35</v>
      </c>
      <c r="HY241" s="142">
        <f t="shared" si="1211"/>
        <v>3543.49</v>
      </c>
      <c r="HZ241" s="142">
        <f t="shared" si="1211"/>
        <v>3502.25</v>
      </c>
      <c r="IA241" s="142">
        <f t="shared" si="1211"/>
        <v>3491.73</v>
      </c>
      <c r="IB241" s="142">
        <f t="shared" si="1211"/>
        <v>3523.42</v>
      </c>
      <c r="IC241" s="142">
        <f t="shared" si="1211"/>
        <v>3438.13</v>
      </c>
      <c r="ID241" s="142">
        <f t="shared" si="1211"/>
        <v>3378.37</v>
      </c>
      <c r="IE241" s="142">
        <f t="shared" si="1211"/>
        <v>2973.44</v>
      </c>
      <c r="IF241" s="142">
        <f t="shared" si="1211"/>
        <v>8370.99</v>
      </c>
      <c r="IG241" s="142">
        <f t="shared" si="1211"/>
        <v>2831.23</v>
      </c>
      <c r="IH241" s="142">
        <f>SUM(IH242:IH247)</f>
        <v>2828.42</v>
      </c>
      <c r="II241" s="142">
        <f>SUM(II242:II247)</f>
        <v>2827.29</v>
      </c>
      <c r="IJ241" s="142">
        <f t="shared" ref="IJ241:IJ247" si="1212">HX241+HY241+HZ241+IA241+IB241+IC241+ID241+IE241+IF241+IG241+IH241+II241</f>
        <v>44374.11</v>
      </c>
      <c r="IK241" s="142">
        <f t="shared" ref="IK241:IT241" si="1213">SUM(IK242:IK247)</f>
        <v>2722.54</v>
      </c>
      <c r="IL241" s="142">
        <f t="shared" si="1213"/>
        <v>2710.42</v>
      </c>
      <c r="IM241" s="142">
        <f t="shared" si="1213"/>
        <v>2279.15</v>
      </c>
      <c r="IN241" s="142">
        <f t="shared" si="1213"/>
        <v>2811</v>
      </c>
      <c r="IO241" s="142">
        <f t="shared" si="1213"/>
        <v>2325.27</v>
      </c>
      <c r="IP241" s="142">
        <f t="shared" si="1213"/>
        <v>2066.79</v>
      </c>
      <c r="IQ241" s="142">
        <f t="shared" si="1213"/>
        <v>2623.51</v>
      </c>
      <c r="IR241" s="142">
        <f t="shared" si="1213"/>
        <v>1993.55</v>
      </c>
      <c r="IS241" s="142">
        <f t="shared" si="1213"/>
        <v>2519.46</v>
      </c>
      <c r="IT241" s="142">
        <f t="shared" si="1213"/>
        <v>1774.99</v>
      </c>
      <c r="IU241" s="142">
        <f>SUM(IU242:IU247)</f>
        <v>2317.7600000000002</v>
      </c>
      <c r="IV241" s="142">
        <f>SUM(IV242:IV247)</f>
        <v>1773.37</v>
      </c>
      <c r="IW241" s="142">
        <f t="shared" ref="IW241:IW247" si="1214">IK241+IL241+IM241+IN241+IO241+IP241+IQ241+IR241+IS241+IT241+IU241+IV241</f>
        <v>27917.81</v>
      </c>
      <c r="IX241" s="142">
        <f t="shared" ref="IX241:JG241" si="1215">SUM(IX242:IX247)</f>
        <v>1774.33</v>
      </c>
      <c r="IY241" s="142">
        <f t="shared" si="1215"/>
        <v>3379.46</v>
      </c>
      <c r="IZ241" s="142">
        <f t="shared" si="1215"/>
        <v>1655.85</v>
      </c>
      <c r="JA241" s="142">
        <f t="shared" si="1215"/>
        <v>3933.28</v>
      </c>
      <c r="JB241" s="142">
        <f t="shared" si="1215"/>
        <v>1494.65</v>
      </c>
      <c r="JC241" s="142">
        <f t="shared" si="1215"/>
        <v>1290.19</v>
      </c>
      <c r="JD241" s="142">
        <f t="shared" si="1215"/>
        <v>590.17999999999995</v>
      </c>
      <c r="JE241" s="142">
        <f t="shared" si="1215"/>
        <v>590.17999999999995</v>
      </c>
      <c r="JF241" s="142">
        <f t="shared" si="1215"/>
        <v>586.04</v>
      </c>
      <c r="JG241" s="142">
        <f t="shared" si="1215"/>
        <v>586.63</v>
      </c>
      <c r="JH241" s="142">
        <f>SUM(JH242:JH247)</f>
        <v>4014.44</v>
      </c>
      <c r="JI241" s="142">
        <f>SUM(JI242:JI247)</f>
        <v>397.85</v>
      </c>
      <c r="JJ241" s="142">
        <f t="shared" ref="JJ241:JJ247" si="1216">IX241+IY241+IZ241+JA241+JB241+JC241+JD241+JE241+JF241+JG241+JH241+JI241</f>
        <v>20293.079999999998</v>
      </c>
      <c r="JK241" s="142">
        <f t="shared" ref="JK241:JT241" si="1217">SUM(JK242:JK247)</f>
        <v>399.05</v>
      </c>
      <c r="JL241" s="142">
        <f t="shared" si="1217"/>
        <v>399.05</v>
      </c>
      <c r="JM241" s="142">
        <f t="shared" si="1217"/>
        <v>395.87</v>
      </c>
      <c r="JN241" s="142">
        <f t="shared" si="1217"/>
        <v>398.64</v>
      </c>
      <c r="JO241" s="142">
        <f t="shared" si="1217"/>
        <v>399.84</v>
      </c>
      <c r="JP241" s="142">
        <f t="shared" si="1217"/>
        <v>402.64</v>
      </c>
      <c r="JQ241" s="142">
        <f t="shared" si="1217"/>
        <v>407.15</v>
      </c>
      <c r="JR241" s="142">
        <f t="shared" si="1217"/>
        <v>258.87</v>
      </c>
      <c r="JS241" s="142">
        <f t="shared" si="1217"/>
        <v>256.54000000000002</v>
      </c>
      <c r="JT241" s="142">
        <f t="shared" si="1217"/>
        <v>256.8</v>
      </c>
      <c r="JU241" s="142">
        <f>SUM(JU242:JU247)</f>
        <v>258.14999999999998</v>
      </c>
      <c r="JV241" s="142">
        <f>SUM(JV242:JV247)</f>
        <v>139.49</v>
      </c>
      <c r="JW241" s="142">
        <f t="shared" ref="JW241:JW247" si="1218">JK241+JL241+JM241+JN241+JO241+JP241+JQ241+JR241+JS241+JT241+JU241+JV241</f>
        <v>3972.09</v>
      </c>
      <c r="JX241" s="142">
        <f t="shared" ref="JX241:KG241" si="1219">SUM(JX242:JX247)</f>
        <v>139.63</v>
      </c>
      <c r="JY241" s="142">
        <f t="shared" si="1219"/>
        <v>138.79</v>
      </c>
      <c r="JZ241" s="142">
        <f t="shared" si="1219"/>
        <v>137.26</v>
      </c>
      <c r="KA241" s="142">
        <f t="shared" si="1219"/>
        <v>138.69999999999999</v>
      </c>
      <c r="KB241" s="142">
        <f t="shared" si="1219"/>
        <v>0</v>
      </c>
      <c r="KC241" s="142">
        <f t="shared" si="1219"/>
        <v>0</v>
      </c>
      <c r="KD241" s="142">
        <f t="shared" si="1219"/>
        <v>0</v>
      </c>
      <c r="KE241" s="142">
        <f t="shared" si="1219"/>
        <v>0</v>
      </c>
      <c r="KF241" s="142">
        <f t="shared" si="1219"/>
        <v>0</v>
      </c>
      <c r="KG241" s="142">
        <f t="shared" si="1219"/>
        <v>0</v>
      </c>
      <c r="KH241" s="142">
        <f>SUM(KH242:KH247)</f>
        <v>0</v>
      </c>
      <c r="KI241" s="142">
        <f>SUM(KI242:KI247)</f>
        <v>0</v>
      </c>
      <c r="KJ241" s="142">
        <f t="shared" ref="KJ241:KJ247" si="1220">JX241+JY241+JZ241+KA241+KB241+KC241+KD241+KE241+KF241+KG241+KH241+KI241</f>
        <v>554.37999999999988</v>
      </c>
      <c r="KK241" s="142">
        <f t="shared" ref="KK241:KT241" si="1221">SUM(KK242:KK247)</f>
        <v>0</v>
      </c>
      <c r="KL241" s="142">
        <f t="shared" si="1221"/>
        <v>0</v>
      </c>
      <c r="KM241" s="142">
        <f t="shared" si="1221"/>
        <v>0</v>
      </c>
      <c r="KN241" s="142">
        <f t="shared" si="1221"/>
        <v>0</v>
      </c>
      <c r="KO241" s="142">
        <f t="shared" si="1221"/>
        <v>0</v>
      </c>
      <c r="KP241" s="142">
        <f t="shared" si="1221"/>
        <v>0</v>
      </c>
      <c r="KQ241" s="142">
        <f t="shared" si="1221"/>
        <v>0</v>
      </c>
      <c r="KR241" s="142">
        <f t="shared" si="1221"/>
        <v>0</v>
      </c>
      <c r="KS241" s="142">
        <f t="shared" si="1221"/>
        <v>0</v>
      </c>
      <c r="KT241" s="142">
        <f t="shared" si="1221"/>
        <v>0</v>
      </c>
      <c r="KU241" s="142">
        <f>SUM(KU242:KU247)</f>
        <v>0</v>
      </c>
      <c r="KV241" s="142">
        <f>SUM(KV242:KV247)</f>
        <v>0</v>
      </c>
      <c r="KW241" s="142">
        <f t="shared" ref="KW241:KW247" si="1222">KK241+KL241+KM241+KN241+KO241+KP241+KQ241+KR241+KS241+KT241+KU241+KV241</f>
        <v>0</v>
      </c>
      <c r="KX241" s="142">
        <f t="shared" ref="KX241:LG241" si="1223">SUM(KX242:KX247)</f>
        <v>0</v>
      </c>
      <c r="KY241" s="142">
        <f t="shared" si="1223"/>
        <v>0</v>
      </c>
      <c r="KZ241" s="142">
        <f t="shared" si="1223"/>
        <v>0</v>
      </c>
      <c r="LA241" s="142">
        <f t="shared" si="1223"/>
        <v>0</v>
      </c>
      <c r="LB241" s="142">
        <f t="shared" si="1223"/>
        <v>0</v>
      </c>
      <c r="LC241" s="142">
        <f t="shared" si="1223"/>
        <v>0</v>
      </c>
      <c r="LD241" s="142">
        <f t="shared" si="1223"/>
        <v>0</v>
      </c>
      <c r="LE241" s="142">
        <f t="shared" si="1223"/>
        <v>0</v>
      </c>
      <c r="LF241" s="142">
        <f t="shared" si="1223"/>
        <v>0</v>
      </c>
      <c r="LG241" s="142">
        <f t="shared" si="1223"/>
        <v>0</v>
      </c>
      <c r="LH241" s="142">
        <f>SUM(LH242:LH247)</f>
        <v>0</v>
      </c>
      <c r="LI241" s="142">
        <f>SUM(LI242:LI247)</f>
        <v>0</v>
      </c>
      <c r="LJ241" s="142">
        <f t="shared" ref="LJ241:LJ247" si="1224">KX241+KY241+KZ241+LA241+LB241+LC241+LD241+LE241+LF241+LG241+LH241+LI241</f>
        <v>0</v>
      </c>
      <c r="LK241" s="142">
        <f t="shared" ref="LK241:LT241" si="1225">SUM(LK242:LK247)</f>
        <v>0</v>
      </c>
      <c r="LL241" s="142">
        <f t="shared" si="1225"/>
        <v>0</v>
      </c>
      <c r="LM241" s="142">
        <f t="shared" si="1225"/>
        <v>0</v>
      </c>
      <c r="LN241" s="142">
        <f t="shared" si="1225"/>
        <v>0</v>
      </c>
      <c r="LO241" s="142">
        <f t="shared" si="1225"/>
        <v>0</v>
      </c>
      <c r="LP241" s="142">
        <f t="shared" si="1225"/>
        <v>0</v>
      </c>
      <c r="LQ241" s="142">
        <f t="shared" si="1225"/>
        <v>0</v>
      </c>
      <c r="LR241" s="142">
        <f t="shared" si="1225"/>
        <v>0</v>
      </c>
      <c r="LS241" s="142">
        <f t="shared" si="1225"/>
        <v>0</v>
      </c>
      <c r="LT241" s="142">
        <f t="shared" si="1225"/>
        <v>0</v>
      </c>
      <c r="LU241" s="142">
        <f>SUM(LU242:LU247)</f>
        <v>0</v>
      </c>
      <c r="LV241" s="142">
        <f>SUM(LV242:LV247)</f>
        <v>0</v>
      </c>
      <c r="LW241" s="142">
        <f t="shared" ref="LW241:LW247" si="1226">LK241+LL241+LM241+LN241+LO241+LP241+LQ241+LR241+LS241+LT241+LU241+LV241</f>
        <v>0</v>
      </c>
      <c r="LX241" s="142">
        <f t="shared" ref="LX241:MG241" si="1227">SUM(LX242:LX247)</f>
        <v>0</v>
      </c>
      <c r="LY241" s="142">
        <f t="shared" si="1227"/>
        <v>0</v>
      </c>
      <c r="LZ241" s="142">
        <f t="shared" si="1227"/>
        <v>0</v>
      </c>
      <c r="MA241" s="142">
        <f t="shared" si="1227"/>
        <v>0</v>
      </c>
      <c r="MB241" s="142">
        <f t="shared" si="1227"/>
        <v>0</v>
      </c>
      <c r="MC241" s="142">
        <f t="shared" si="1227"/>
        <v>0</v>
      </c>
      <c r="MD241" s="142">
        <f t="shared" si="1227"/>
        <v>0</v>
      </c>
      <c r="ME241" s="142">
        <f t="shared" si="1227"/>
        <v>0</v>
      </c>
      <c r="MF241" s="142">
        <f t="shared" si="1227"/>
        <v>0</v>
      </c>
      <c r="MG241" s="142">
        <f t="shared" si="1227"/>
        <v>0</v>
      </c>
      <c r="MH241" s="142">
        <f>SUM(MH242:MH247)</f>
        <v>0</v>
      </c>
      <c r="MI241" s="142">
        <f>SUM(MI242:MI247)</f>
        <v>0</v>
      </c>
      <c r="MJ241" s="142">
        <f t="shared" ref="MJ241:MJ247" si="1228">LX241+LY241+LZ241+MA241+MB241+MC241+MD241+ME241+MF241+MG241+MH241+MI241</f>
        <v>0</v>
      </c>
    </row>
    <row r="242" spans="1:348" ht="15.75" x14ac:dyDescent="0.25">
      <c r="A242" s="50">
        <v>7500</v>
      </c>
      <c r="B242" s="51"/>
      <c r="C242" s="247" t="s">
        <v>90</v>
      </c>
      <c r="D242" s="207" t="s">
        <v>314</v>
      </c>
      <c r="E242" s="144">
        <v>0</v>
      </c>
      <c r="F242" s="144">
        <v>0</v>
      </c>
      <c r="G242" s="144">
        <v>0</v>
      </c>
      <c r="H242" s="144">
        <v>0</v>
      </c>
      <c r="I242" s="144">
        <v>0</v>
      </c>
      <c r="J242" s="144">
        <v>0</v>
      </c>
      <c r="K242" s="144">
        <v>0</v>
      </c>
      <c r="L242" s="144">
        <v>0</v>
      </c>
      <c r="M242" s="144">
        <v>0</v>
      </c>
      <c r="N242" s="144">
        <v>0</v>
      </c>
      <c r="O242" s="144">
        <v>0</v>
      </c>
      <c r="P242" s="144">
        <v>0</v>
      </c>
      <c r="Q242" s="144">
        <v>0</v>
      </c>
      <c r="R242" s="144">
        <v>0</v>
      </c>
      <c r="S242" s="144">
        <v>0</v>
      </c>
      <c r="T242" s="144">
        <v>0</v>
      </c>
      <c r="U242" s="144">
        <v>0</v>
      </c>
      <c r="V242" s="144">
        <v>0</v>
      </c>
      <c r="W242" s="145">
        <f t="shared" si="1177"/>
        <v>0</v>
      </c>
      <c r="X242" s="144">
        <v>0</v>
      </c>
      <c r="Y242" s="144">
        <v>0</v>
      </c>
      <c r="Z242" s="144">
        <v>0</v>
      </c>
      <c r="AA242" s="144">
        <v>0</v>
      </c>
      <c r="AB242" s="144">
        <v>0</v>
      </c>
      <c r="AC242" s="144">
        <v>0</v>
      </c>
      <c r="AD242" s="144">
        <v>0</v>
      </c>
      <c r="AE242" s="144">
        <v>0</v>
      </c>
      <c r="AF242" s="144">
        <v>0</v>
      </c>
      <c r="AG242" s="144">
        <v>0</v>
      </c>
      <c r="AH242" s="144">
        <v>0</v>
      </c>
      <c r="AI242" s="144">
        <v>0</v>
      </c>
      <c r="AJ242" s="145">
        <f t="shared" si="1179"/>
        <v>0</v>
      </c>
      <c r="AK242" s="145">
        <v>29965.782006342848</v>
      </c>
      <c r="AL242" s="145">
        <v>9430.8128859956596</v>
      </c>
      <c r="AM242" s="145">
        <v>17054.748789851445</v>
      </c>
      <c r="AN242" s="145">
        <v>10140.21031547321</v>
      </c>
      <c r="AO242" s="145">
        <v>17989.484226339511</v>
      </c>
      <c r="AP242" s="145">
        <v>20756.134201301953</v>
      </c>
      <c r="AQ242" s="145">
        <v>18035.386412952765</v>
      </c>
      <c r="AR242" s="145">
        <v>17618.093807377732</v>
      </c>
      <c r="AS242" s="145">
        <v>21665.832081455515</v>
      </c>
      <c r="AT242" s="145">
        <v>22971.957936905357</v>
      </c>
      <c r="AU242" s="145">
        <v>18481.889500918045</v>
      </c>
      <c r="AV242" s="145">
        <v>18210.649307294276</v>
      </c>
      <c r="AW242" s="145">
        <f t="shared" si="1181"/>
        <v>222320.98147220831</v>
      </c>
      <c r="AX242" s="150">
        <v>28384.243031213489</v>
      </c>
      <c r="AY242" s="150">
        <v>19066.099148723086</v>
      </c>
      <c r="AZ242" s="150">
        <v>17835.085962276749</v>
      </c>
      <c r="BA242" s="150">
        <v>19466.700050075116</v>
      </c>
      <c r="BB242" s="150">
        <v>20130.19529293941</v>
      </c>
      <c r="BC242" s="150">
        <v>18244.032715740279</v>
      </c>
      <c r="BD242" s="150">
        <v>17363.545317976968</v>
      </c>
      <c r="BE242" s="150">
        <v>17455.349691203472</v>
      </c>
      <c r="BF242" s="150">
        <v>17634.785511600738</v>
      </c>
      <c r="BG242" s="150">
        <v>20751.961275246202</v>
      </c>
      <c r="BH242" s="150">
        <v>19016.024036054085</v>
      </c>
      <c r="BI242" s="145">
        <v>18177.265898848273</v>
      </c>
      <c r="BJ242" s="145">
        <f t="shared" si="1183"/>
        <v>233525.28793189788</v>
      </c>
      <c r="BK242" s="150">
        <v>26260.223668836592</v>
      </c>
      <c r="BL242" s="150">
        <v>19153.730595893841</v>
      </c>
      <c r="BM242" s="150">
        <v>18874.144550158573</v>
      </c>
      <c r="BN242" s="150">
        <v>17497.078951760977</v>
      </c>
      <c r="BO242" s="150">
        <v>17964.446670005011</v>
      </c>
      <c r="BP242" s="150">
        <v>21895.343014521786</v>
      </c>
      <c r="BQ242" s="150">
        <v>17643.131363712237</v>
      </c>
      <c r="BR242" s="150">
        <v>21523.952595560007</v>
      </c>
      <c r="BS242" s="150">
        <v>17134.034384910698</v>
      </c>
      <c r="BT242" s="150">
        <v>24949.924887330999</v>
      </c>
      <c r="BU242" s="150">
        <v>15569.187114004342</v>
      </c>
      <c r="BV242" s="150">
        <v>17442.830913036221</v>
      </c>
      <c r="BW242" s="145">
        <f t="shared" si="1185"/>
        <v>235908.02870973127</v>
      </c>
      <c r="BX242" s="150">
        <v>5783.6755132699054</v>
      </c>
      <c r="BY242" s="150">
        <v>17150.726089133703</v>
      </c>
      <c r="BZ242" s="150">
        <v>32686.529794692044</v>
      </c>
      <c r="CA242" s="150">
        <v>17730.762810882992</v>
      </c>
      <c r="CB242" s="150">
        <v>29051.911200133534</v>
      </c>
      <c r="CC242" s="150">
        <v>17680.687698213987</v>
      </c>
      <c r="CD242" s="150">
        <v>17626.439659489235</v>
      </c>
      <c r="CE242" s="150">
        <v>17288.432648973463</v>
      </c>
      <c r="CF242" s="150">
        <v>22124.85394758805</v>
      </c>
      <c r="CG242" s="150">
        <v>16979.636120847939</v>
      </c>
      <c r="CH242" s="150">
        <v>28555.332999499249</v>
      </c>
      <c r="CI242" s="150">
        <v>23322.483725588383</v>
      </c>
      <c r="CJ242" s="145">
        <f t="shared" si="1188"/>
        <v>245981.47220831248</v>
      </c>
      <c r="CK242" s="150">
        <v>17004.673677182443</v>
      </c>
      <c r="CL242" s="150">
        <v>16641.629110332164</v>
      </c>
      <c r="CM242" s="150">
        <v>16754.298113837423</v>
      </c>
      <c r="CN242" s="150">
        <v>19103.655483224837</v>
      </c>
      <c r="CO242" s="150">
        <v>16553.997663161412</v>
      </c>
      <c r="CP242" s="150">
        <v>16261.892839258888</v>
      </c>
      <c r="CQ242" s="150">
        <v>21273.577032214991</v>
      </c>
      <c r="CR242" s="150">
        <v>16478.884994157906</v>
      </c>
      <c r="CS242" s="150">
        <v>16942.079786346188</v>
      </c>
      <c r="CT242" s="150">
        <v>18986.813553663829</v>
      </c>
      <c r="CU242" s="150">
        <v>17025.538307461193</v>
      </c>
      <c r="CV242" s="150">
        <v>16382.907694875648</v>
      </c>
      <c r="CW242" s="145">
        <f t="shared" si="1190"/>
        <v>209409.94825571691</v>
      </c>
      <c r="CX242" s="150">
        <v>16858.621265231181</v>
      </c>
      <c r="CY242" s="150">
        <v>16199.298948422633</v>
      </c>
      <c r="CZ242" s="150">
        <v>16645.802036387915</v>
      </c>
      <c r="DA242" s="150">
        <v>16270.23869137039</v>
      </c>
      <c r="DB242" s="150">
        <v>20276.247704890673</v>
      </c>
      <c r="DC242" s="150">
        <v>15769.487564680356</v>
      </c>
      <c r="DD242" s="150">
        <v>16236.855282924389</v>
      </c>
      <c r="DE242" s="150">
        <v>16750.125187781672</v>
      </c>
      <c r="DF242" s="150">
        <v>16616.591553997667</v>
      </c>
      <c r="DG242" s="150">
        <v>16349.524286429645</v>
      </c>
      <c r="DH242" s="150">
        <v>16478.884994157906</v>
      </c>
      <c r="DI242" s="150">
        <v>16649.97496244367</v>
      </c>
      <c r="DJ242" s="145">
        <f t="shared" si="1192"/>
        <v>201101.65247871808</v>
      </c>
      <c r="DK242" s="150">
        <v>20180.270405608415</v>
      </c>
      <c r="DL242" s="150">
        <v>16825.237856785177</v>
      </c>
      <c r="DM242" s="150">
        <v>15627.608078784846</v>
      </c>
      <c r="DN242" s="150">
        <v>15832.081455516611</v>
      </c>
      <c r="DO242" s="150">
        <v>15648.472709063597</v>
      </c>
      <c r="DP242" s="150">
        <v>15690.201969621099</v>
      </c>
      <c r="DQ242" s="150">
        <v>16320.313804039393</v>
      </c>
      <c r="DR242" s="150">
        <v>5274.5785344683691</v>
      </c>
      <c r="DS242" s="150">
        <v>19675.346352862631</v>
      </c>
      <c r="DT242" s="150">
        <v>17926.890335503256</v>
      </c>
      <c r="DU242" s="150">
        <v>44116.174261392087</v>
      </c>
      <c r="DV242" s="150">
        <v>11880.320480721082</v>
      </c>
      <c r="DW242" s="145">
        <f t="shared" si="1194"/>
        <v>214997.49624436657</v>
      </c>
      <c r="DX242" s="150">
        <v>17156</v>
      </c>
      <c r="DY242" s="150">
        <v>35888</v>
      </c>
      <c r="DZ242" s="150">
        <v>990.74</v>
      </c>
      <c r="EA242" s="150">
        <v>14052.16</v>
      </c>
      <c r="EB242" s="150">
        <v>31740</v>
      </c>
      <c r="EC242" s="150">
        <v>31503.48</v>
      </c>
      <c r="ED242" s="150">
        <v>16992.95</v>
      </c>
      <c r="EE242" s="150">
        <v>14539</v>
      </c>
      <c r="EF242" s="150">
        <v>15875.38</v>
      </c>
      <c r="EG242" s="150">
        <v>13662.29</v>
      </c>
      <c r="EH242" s="150">
        <v>20416.52</v>
      </c>
      <c r="EI242" s="150">
        <v>22348</v>
      </c>
      <c r="EJ242" s="145">
        <f t="shared" si="1196"/>
        <v>235164.52000000002</v>
      </c>
      <c r="EK242" s="150">
        <v>15624.35</v>
      </c>
      <c r="EL242" s="150">
        <v>14427</v>
      </c>
      <c r="EM242" s="150">
        <v>13897</v>
      </c>
      <c r="EN242" s="150">
        <v>14227</v>
      </c>
      <c r="EO242" s="150">
        <v>13577</v>
      </c>
      <c r="EP242" s="150">
        <v>14292</v>
      </c>
      <c r="EQ242" s="150">
        <v>19377</v>
      </c>
      <c r="ER242" s="150">
        <v>14218.01</v>
      </c>
      <c r="ES242" s="150">
        <v>14295</v>
      </c>
      <c r="ET242" s="150">
        <v>12044</v>
      </c>
      <c r="EU242" s="150">
        <v>13435</v>
      </c>
      <c r="EV242" s="150">
        <v>16094</v>
      </c>
      <c r="EW242" s="145">
        <f t="shared" si="1198"/>
        <v>175507.36</v>
      </c>
      <c r="EX242" s="150">
        <v>13184</v>
      </c>
      <c r="EY242" s="150">
        <v>13085</v>
      </c>
      <c r="EZ242" s="150">
        <v>24131</v>
      </c>
      <c r="FA242" s="150">
        <v>13177</v>
      </c>
      <c r="FB242" s="150">
        <v>12688</v>
      </c>
      <c r="FC242" s="150">
        <v>13563</v>
      </c>
      <c r="FD242" s="150">
        <v>12855</v>
      </c>
      <c r="FE242" s="150">
        <v>14362</v>
      </c>
      <c r="FF242" s="150">
        <v>16104</v>
      </c>
      <c r="FG242" s="150">
        <v>13410.94</v>
      </c>
      <c r="FH242" s="150">
        <v>27538</v>
      </c>
      <c r="FI242" s="150">
        <v>13246</v>
      </c>
      <c r="FJ242" s="145">
        <f t="shared" si="1200"/>
        <v>187343.94</v>
      </c>
      <c r="FK242" s="150">
        <v>12625.42</v>
      </c>
      <c r="FL242" s="150">
        <v>12255.42</v>
      </c>
      <c r="FM242" s="150">
        <v>12236</v>
      </c>
      <c r="FN242" s="150">
        <v>12598</v>
      </c>
      <c r="FO242" s="150">
        <v>13235</v>
      </c>
      <c r="FP242" s="150">
        <v>12682</v>
      </c>
      <c r="FQ242" s="150">
        <v>12704</v>
      </c>
      <c r="FR242" s="150">
        <v>13891</v>
      </c>
      <c r="FS242" s="150">
        <v>12265</v>
      </c>
      <c r="FT242" s="150">
        <v>19633</v>
      </c>
      <c r="FU242" s="150">
        <v>12102</v>
      </c>
      <c r="FV242" s="150">
        <v>18040</v>
      </c>
      <c r="FW242" s="145">
        <f t="shared" si="1202"/>
        <v>164266.84</v>
      </c>
      <c r="FX242" s="150">
        <v>12996</v>
      </c>
      <c r="FY242" s="150">
        <v>11747</v>
      </c>
      <c r="FZ242" s="150">
        <v>11663</v>
      </c>
      <c r="GA242" s="150">
        <v>12171</v>
      </c>
      <c r="GB242" s="150">
        <v>11724</v>
      </c>
      <c r="GC242" s="150">
        <v>12082</v>
      </c>
      <c r="GD242" s="150">
        <v>12098</v>
      </c>
      <c r="GE242" s="150">
        <v>11925</v>
      </c>
      <c r="GF242" s="150">
        <v>12479</v>
      </c>
      <c r="GG242" s="150">
        <v>17444</v>
      </c>
      <c r="GH242" s="150">
        <v>12165.59</v>
      </c>
      <c r="GI242" s="150">
        <v>14430.69</v>
      </c>
      <c r="GJ242" s="145">
        <f t="shared" si="1204"/>
        <v>152925.28</v>
      </c>
      <c r="GK242" s="150">
        <v>11111.35</v>
      </c>
      <c r="GL242" s="150">
        <v>12094.76</v>
      </c>
      <c r="GM242" s="150">
        <v>10181.620000000001</v>
      </c>
      <c r="GN242" s="150">
        <v>9806.1299999999992</v>
      </c>
      <c r="GO242" s="150">
        <v>9317.7099999999991</v>
      </c>
      <c r="GP242" s="150">
        <v>7886.11</v>
      </c>
      <c r="GQ242" s="150">
        <v>6919.62</v>
      </c>
      <c r="GR242" s="150">
        <v>6490.9</v>
      </c>
      <c r="GS242" s="150">
        <v>6768.32</v>
      </c>
      <c r="GT242" s="150">
        <v>5411.62</v>
      </c>
      <c r="GU242" s="150">
        <v>5617.57</v>
      </c>
      <c r="GV242" s="150">
        <v>6029.28</v>
      </c>
      <c r="GW242" s="145">
        <f t="shared" si="1206"/>
        <v>97634.989999999991</v>
      </c>
      <c r="GX242" s="150">
        <v>28145.7</v>
      </c>
      <c r="GY242" s="150">
        <v>5044.67</v>
      </c>
      <c r="GZ242" s="150">
        <v>5016.5200000000004</v>
      </c>
      <c r="HA242" s="150">
        <v>5072.99</v>
      </c>
      <c r="HB242" s="150">
        <v>4904.66</v>
      </c>
      <c r="HC242" s="150">
        <v>4889.28</v>
      </c>
      <c r="HD242" s="150">
        <v>6068.25</v>
      </c>
      <c r="HE242" s="150">
        <v>4698.38</v>
      </c>
      <c r="HF242" s="150">
        <v>5240.6000000000004</v>
      </c>
      <c r="HG242" s="150">
        <v>4629.95</v>
      </c>
      <c r="HH242" s="150">
        <v>4913.9799999999996</v>
      </c>
      <c r="HI242" s="150">
        <v>7208.26</v>
      </c>
      <c r="HJ242" s="145">
        <f t="shared" si="1208"/>
        <v>85833.239999999976</v>
      </c>
      <c r="HK242" s="150">
        <v>4592.5600000000004</v>
      </c>
      <c r="HL242" s="150">
        <v>4602.3599999999997</v>
      </c>
      <c r="HM242" s="150">
        <v>4248</v>
      </c>
      <c r="HN242" s="150">
        <v>4931.6499999999996</v>
      </c>
      <c r="HO242" s="150">
        <v>4554.5</v>
      </c>
      <c r="HP242" s="150">
        <v>4297.9200000000019</v>
      </c>
      <c r="HQ242" s="150">
        <v>5668.16</v>
      </c>
      <c r="HR242" s="150">
        <v>10547.92</v>
      </c>
      <c r="HS242" s="150">
        <v>3958.3</v>
      </c>
      <c r="HT242" s="150">
        <v>3819.42</v>
      </c>
      <c r="HU242" s="150">
        <v>3808.4</v>
      </c>
      <c r="HV242" s="150">
        <v>3673.8</v>
      </c>
      <c r="HW242" s="145">
        <f t="shared" si="1210"/>
        <v>58702.990000000005</v>
      </c>
      <c r="HX242" s="150">
        <v>3665.35</v>
      </c>
      <c r="HY242" s="150">
        <v>3543.49</v>
      </c>
      <c r="HZ242" s="150">
        <v>3502.25</v>
      </c>
      <c r="IA242" s="150">
        <v>3491.73</v>
      </c>
      <c r="IB242" s="150">
        <v>3523.42</v>
      </c>
      <c r="IC242" s="150">
        <v>3438.13</v>
      </c>
      <c r="ID242" s="150">
        <v>3378.37</v>
      </c>
      <c r="IE242" s="150">
        <v>2973.44</v>
      </c>
      <c r="IF242" s="150">
        <v>8370.99</v>
      </c>
      <c r="IG242" s="150">
        <v>2831.23</v>
      </c>
      <c r="IH242" s="150">
        <v>2828.42</v>
      </c>
      <c r="II242" s="150">
        <v>2827.29</v>
      </c>
      <c r="IJ242" s="145">
        <f t="shared" si="1212"/>
        <v>44374.11</v>
      </c>
      <c r="IK242" s="150">
        <v>2722.54</v>
      </c>
      <c r="IL242" s="150">
        <v>2710.42</v>
      </c>
      <c r="IM242" s="150">
        <v>2279.15</v>
      </c>
      <c r="IN242" s="150">
        <v>2811</v>
      </c>
      <c r="IO242" s="150">
        <v>2325.27</v>
      </c>
      <c r="IP242" s="150">
        <v>2066.79</v>
      </c>
      <c r="IQ242" s="150">
        <v>2623.51</v>
      </c>
      <c r="IR242" s="150">
        <v>1993.55</v>
      </c>
      <c r="IS242" s="150">
        <v>2519.46</v>
      </c>
      <c r="IT242" s="150">
        <v>1774.99</v>
      </c>
      <c r="IU242" s="150">
        <v>2317.7600000000002</v>
      </c>
      <c r="IV242" s="150">
        <v>1773.37</v>
      </c>
      <c r="IW242" s="145">
        <f t="shared" si="1214"/>
        <v>27917.81</v>
      </c>
      <c r="IX242" s="291">
        <v>1774.33</v>
      </c>
      <c r="IY242" s="291">
        <v>3379.46</v>
      </c>
      <c r="IZ242" s="291">
        <v>1655.85</v>
      </c>
      <c r="JA242" s="291">
        <v>3933.28</v>
      </c>
      <c r="JB242" s="291">
        <v>1494.65</v>
      </c>
      <c r="JC242" s="291">
        <v>1290.19</v>
      </c>
      <c r="JD242" s="291">
        <v>590.17999999999995</v>
      </c>
      <c r="JE242" s="291">
        <v>590.17999999999995</v>
      </c>
      <c r="JF242" s="291">
        <v>586.04</v>
      </c>
      <c r="JG242" s="291">
        <v>586.63</v>
      </c>
      <c r="JH242" s="291">
        <v>4014.44</v>
      </c>
      <c r="JI242" s="291">
        <v>397.85</v>
      </c>
      <c r="JJ242" s="145">
        <f t="shared" si="1216"/>
        <v>20293.079999999998</v>
      </c>
      <c r="JK242" s="291">
        <v>399.05</v>
      </c>
      <c r="JL242" s="291">
        <v>399.05</v>
      </c>
      <c r="JM242" s="291">
        <v>395.87</v>
      </c>
      <c r="JN242" s="291">
        <v>398.64</v>
      </c>
      <c r="JO242" s="291">
        <v>399.84</v>
      </c>
      <c r="JP242" s="291">
        <v>402.64</v>
      </c>
      <c r="JQ242" s="291">
        <v>407.15</v>
      </c>
      <c r="JR242" s="291">
        <v>258.87</v>
      </c>
      <c r="JS242" s="291">
        <v>256.54000000000002</v>
      </c>
      <c r="JT242" s="291">
        <v>256.8</v>
      </c>
      <c r="JU242" s="291">
        <v>258.14999999999998</v>
      </c>
      <c r="JV242" s="291">
        <v>139.49</v>
      </c>
      <c r="JW242" s="145">
        <f t="shared" si="1218"/>
        <v>3972.09</v>
      </c>
      <c r="JX242" s="291">
        <v>139.63</v>
      </c>
      <c r="JY242" s="291">
        <v>138.79</v>
      </c>
      <c r="JZ242" s="291">
        <v>137.26</v>
      </c>
      <c r="KA242" s="291">
        <v>138.69999999999999</v>
      </c>
      <c r="KB242" s="291">
        <v>0</v>
      </c>
      <c r="KC242" s="291">
        <v>0</v>
      </c>
      <c r="KD242" s="291">
        <v>0</v>
      </c>
      <c r="KE242" s="291">
        <v>0</v>
      </c>
      <c r="KF242" s="291">
        <v>0</v>
      </c>
      <c r="KG242" s="291">
        <v>0</v>
      </c>
      <c r="KH242" s="291">
        <v>0</v>
      </c>
      <c r="KI242" s="291">
        <v>0</v>
      </c>
      <c r="KJ242" s="145">
        <f t="shared" si="1220"/>
        <v>554.37999999999988</v>
      </c>
      <c r="KK242" s="291">
        <v>0</v>
      </c>
      <c r="KL242" s="291">
        <v>0</v>
      </c>
      <c r="KM242" s="291">
        <v>0</v>
      </c>
      <c r="KN242" s="291">
        <v>0</v>
      </c>
      <c r="KO242" s="291">
        <v>0</v>
      </c>
      <c r="KP242" s="291">
        <v>0</v>
      </c>
      <c r="KQ242" s="291">
        <v>0</v>
      </c>
      <c r="KR242" s="291">
        <v>0</v>
      </c>
      <c r="KS242" s="291">
        <v>0</v>
      </c>
      <c r="KT242" s="291">
        <v>0</v>
      </c>
      <c r="KU242" s="291">
        <v>0</v>
      </c>
      <c r="KV242" s="291">
        <v>0</v>
      </c>
      <c r="KW242" s="145">
        <f t="shared" si="1222"/>
        <v>0</v>
      </c>
      <c r="KX242" s="291">
        <v>0</v>
      </c>
      <c r="KY242" s="291">
        <v>0</v>
      </c>
      <c r="KZ242" s="291">
        <v>0</v>
      </c>
      <c r="LA242" s="291">
        <v>0</v>
      </c>
      <c r="LB242" s="291">
        <v>0</v>
      </c>
      <c r="LC242" s="291">
        <v>0</v>
      </c>
      <c r="LD242" s="291">
        <v>0</v>
      </c>
      <c r="LE242" s="291">
        <v>0</v>
      </c>
      <c r="LF242" s="291">
        <v>0</v>
      </c>
      <c r="LG242" s="291">
        <v>0</v>
      </c>
      <c r="LH242" s="291">
        <v>0</v>
      </c>
      <c r="LI242" s="291">
        <v>0</v>
      </c>
      <c r="LJ242" s="145">
        <f t="shared" si="1224"/>
        <v>0</v>
      </c>
      <c r="LK242" s="291">
        <v>0</v>
      </c>
      <c r="LL242" s="291">
        <v>0</v>
      </c>
      <c r="LM242" s="291">
        <v>0</v>
      </c>
      <c r="LN242" s="291">
        <v>0</v>
      </c>
      <c r="LO242" s="291">
        <v>0</v>
      </c>
      <c r="LP242" s="291">
        <v>0</v>
      </c>
      <c r="LQ242" s="291">
        <v>0</v>
      </c>
      <c r="LR242" s="291">
        <v>0</v>
      </c>
      <c r="LS242" s="291">
        <v>0</v>
      </c>
      <c r="LT242" s="291">
        <v>0</v>
      </c>
      <c r="LU242" s="291">
        <v>0</v>
      </c>
      <c r="LV242" s="291">
        <v>0</v>
      </c>
      <c r="LW242" s="145">
        <f t="shared" si="1226"/>
        <v>0</v>
      </c>
      <c r="LX242" s="291">
        <v>0</v>
      </c>
      <c r="LY242" s="291">
        <v>0</v>
      </c>
      <c r="LZ242" s="291">
        <v>0</v>
      </c>
      <c r="MA242" s="291">
        <v>0</v>
      </c>
      <c r="MB242" s="291">
        <v>0</v>
      </c>
      <c r="MC242" s="291">
        <v>0</v>
      </c>
      <c r="MD242" s="291">
        <v>0</v>
      </c>
      <c r="ME242" s="291">
        <v>0</v>
      </c>
      <c r="MF242" s="291">
        <v>0</v>
      </c>
      <c r="MG242" s="291">
        <v>0</v>
      </c>
      <c r="MH242" s="291">
        <v>0</v>
      </c>
      <c r="MI242" s="291">
        <v>0</v>
      </c>
      <c r="MJ242" s="145">
        <f t="shared" si="1228"/>
        <v>0</v>
      </c>
    </row>
    <row r="243" spans="1:348" ht="15.75" x14ac:dyDescent="0.25">
      <c r="A243" s="50">
        <v>7501</v>
      </c>
      <c r="B243" s="51"/>
      <c r="C243" s="247" t="s">
        <v>91</v>
      </c>
      <c r="D243" s="207" t="s">
        <v>92</v>
      </c>
      <c r="E243" s="144">
        <v>0</v>
      </c>
      <c r="F243" s="144">
        <v>0</v>
      </c>
      <c r="G243" s="144">
        <v>0</v>
      </c>
      <c r="H243" s="144">
        <v>0</v>
      </c>
      <c r="I243" s="144">
        <v>0</v>
      </c>
      <c r="J243" s="144">
        <v>0</v>
      </c>
      <c r="K243" s="144">
        <v>0</v>
      </c>
      <c r="L243" s="144">
        <v>0</v>
      </c>
      <c r="M243" s="144">
        <v>0</v>
      </c>
      <c r="N243" s="144">
        <v>0</v>
      </c>
      <c r="O243" s="144">
        <v>0</v>
      </c>
      <c r="P243" s="144">
        <v>0</v>
      </c>
      <c r="Q243" s="144">
        <v>0</v>
      </c>
      <c r="R243" s="144">
        <v>0</v>
      </c>
      <c r="S243" s="144">
        <v>0</v>
      </c>
      <c r="T243" s="144">
        <v>0</v>
      </c>
      <c r="U243" s="144">
        <v>0</v>
      </c>
      <c r="V243" s="144">
        <v>0</v>
      </c>
      <c r="W243" s="145">
        <f t="shared" si="1177"/>
        <v>0</v>
      </c>
      <c r="X243" s="144">
        <v>0</v>
      </c>
      <c r="Y243" s="144">
        <v>0</v>
      </c>
      <c r="Z243" s="144">
        <v>0</v>
      </c>
      <c r="AA243" s="144">
        <v>0</v>
      </c>
      <c r="AB243" s="144">
        <v>0</v>
      </c>
      <c r="AC243" s="144">
        <v>0</v>
      </c>
      <c r="AD243" s="144">
        <v>0</v>
      </c>
      <c r="AE243" s="144">
        <v>0</v>
      </c>
      <c r="AF243" s="144">
        <v>0</v>
      </c>
      <c r="AG243" s="144">
        <v>0</v>
      </c>
      <c r="AH243" s="144">
        <v>0</v>
      </c>
      <c r="AI243" s="144">
        <v>0</v>
      </c>
      <c r="AJ243" s="145">
        <f t="shared" si="1179"/>
        <v>0</v>
      </c>
      <c r="AK243" s="144">
        <v>0</v>
      </c>
      <c r="AL243" s="144">
        <v>0</v>
      </c>
      <c r="AM243" s="144">
        <v>0</v>
      </c>
      <c r="AN243" s="144">
        <v>0</v>
      </c>
      <c r="AO243" s="144">
        <v>0</v>
      </c>
      <c r="AP243" s="144">
        <v>0</v>
      </c>
      <c r="AQ243" s="144">
        <v>0</v>
      </c>
      <c r="AR243" s="144">
        <v>0</v>
      </c>
      <c r="AS243" s="144">
        <v>0</v>
      </c>
      <c r="AT243" s="144">
        <v>0</v>
      </c>
      <c r="AU243" s="144">
        <v>0</v>
      </c>
      <c r="AV243" s="144">
        <v>0</v>
      </c>
      <c r="AW243" s="145">
        <f t="shared" si="1181"/>
        <v>0</v>
      </c>
      <c r="AX243" s="150">
        <v>0</v>
      </c>
      <c r="AY243" s="150">
        <v>0</v>
      </c>
      <c r="AZ243" s="144">
        <v>0</v>
      </c>
      <c r="BA243" s="150">
        <v>0</v>
      </c>
      <c r="BB243" s="150">
        <v>0</v>
      </c>
      <c r="BC243" s="150">
        <v>0</v>
      </c>
      <c r="BD243" s="150">
        <v>0</v>
      </c>
      <c r="BE243" s="150">
        <v>0</v>
      </c>
      <c r="BF243" s="150">
        <v>0</v>
      </c>
      <c r="BG243" s="150">
        <v>0</v>
      </c>
      <c r="BH243" s="150">
        <v>0</v>
      </c>
      <c r="BI243" s="144">
        <v>0</v>
      </c>
      <c r="BJ243" s="145">
        <f t="shared" si="1183"/>
        <v>0</v>
      </c>
      <c r="BK243" s="150">
        <v>0</v>
      </c>
      <c r="BL243" s="150">
        <v>0</v>
      </c>
      <c r="BM243" s="150">
        <v>0</v>
      </c>
      <c r="BN243" s="150">
        <v>0</v>
      </c>
      <c r="BO243" s="150">
        <v>0</v>
      </c>
      <c r="BP243" s="150">
        <v>0</v>
      </c>
      <c r="BQ243" s="150">
        <v>0</v>
      </c>
      <c r="BR243" s="150">
        <v>0</v>
      </c>
      <c r="BS243" s="150">
        <v>0</v>
      </c>
      <c r="BT243" s="150">
        <v>0</v>
      </c>
      <c r="BU243" s="150">
        <v>0</v>
      </c>
      <c r="BV243" s="150">
        <v>0</v>
      </c>
      <c r="BW243" s="145">
        <f t="shared" si="1185"/>
        <v>0</v>
      </c>
      <c r="BX243" s="150">
        <v>0</v>
      </c>
      <c r="BY243" s="150">
        <v>0</v>
      </c>
      <c r="BZ243" s="150">
        <v>0</v>
      </c>
      <c r="CA243" s="150">
        <v>0</v>
      </c>
      <c r="CB243" s="150">
        <v>0</v>
      </c>
      <c r="CC243" s="150">
        <v>0</v>
      </c>
      <c r="CD243" s="150">
        <v>0</v>
      </c>
      <c r="CE243" s="150">
        <v>0</v>
      </c>
      <c r="CF243" s="150">
        <v>0</v>
      </c>
      <c r="CG243" s="150">
        <v>0</v>
      </c>
      <c r="CH243" s="150">
        <v>0</v>
      </c>
      <c r="CI243" s="150">
        <v>0</v>
      </c>
      <c r="CJ243" s="145">
        <f t="shared" si="1188"/>
        <v>0</v>
      </c>
      <c r="CK243" s="150">
        <v>0</v>
      </c>
      <c r="CL243" s="150">
        <v>0</v>
      </c>
      <c r="CM243" s="150">
        <v>0</v>
      </c>
      <c r="CN243" s="150">
        <v>0</v>
      </c>
      <c r="CO243" s="150">
        <v>0</v>
      </c>
      <c r="CP243" s="150">
        <v>0</v>
      </c>
      <c r="CQ243" s="150">
        <v>0</v>
      </c>
      <c r="CR243" s="150">
        <v>0</v>
      </c>
      <c r="CS243" s="150">
        <v>0</v>
      </c>
      <c r="CT243" s="150">
        <v>0</v>
      </c>
      <c r="CU243" s="150">
        <v>0</v>
      </c>
      <c r="CV243" s="150">
        <v>0</v>
      </c>
      <c r="CW243" s="145">
        <f t="shared" si="1190"/>
        <v>0</v>
      </c>
      <c r="CX243" s="150">
        <v>0</v>
      </c>
      <c r="CY243" s="150">
        <v>0</v>
      </c>
      <c r="CZ243" s="150">
        <v>0</v>
      </c>
      <c r="DA243" s="150">
        <v>0</v>
      </c>
      <c r="DB243" s="150">
        <v>0</v>
      </c>
      <c r="DC243" s="150">
        <v>0</v>
      </c>
      <c r="DD243" s="150">
        <v>0</v>
      </c>
      <c r="DE243" s="150">
        <v>0</v>
      </c>
      <c r="DF243" s="150">
        <v>0</v>
      </c>
      <c r="DG243" s="150">
        <v>0</v>
      </c>
      <c r="DH243" s="150">
        <v>0</v>
      </c>
      <c r="DI243" s="150">
        <v>0</v>
      </c>
      <c r="DJ243" s="145">
        <f t="shared" si="1192"/>
        <v>0</v>
      </c>
      <c r="DK243" s="150">
        <v>0</v>
      </c>
      <c r="DL243" s="150">
        <v>0</v>
      </c>
      <c r="DM243" s="150">
        <v>0</v>
      </c>
      <c r="DN243" s="150">
        <v>0</v>
      </c>
      <c r="DO243" s="150">
        <v>0</v>
      </c>
      <c r="DP243" s="150">
        <v>0</v>
      </c>
      <c r="DQ243" s="150">
        <v>0</v>
      </c>
      <c r="DR243" s="150">
        <v>0</v>
      </c>
      <c r="DS243" s="150">
        <v>0</v>
      </c>
      <c r="DT243" s="150">
        <v>0</v>
      </c>
      <c r="DU243" s="150">
        <v>0</v>
      </c>
      <c r="DV243" s="150">
        <v>0</v>
      </c>
      <c r="DW243" s="145">
        <f t="shared" si="1194"/>
        <v>0</v>
      </c>
      <c r="DX243" s="150">
        <v>0</v>
      </c>
      <c r="DY243" s="150">
        <v>0</v>
      </c>
      <c r="DZ243" s="150">
        <v>0</v>
      </c>
      <c r="EA243" s="150">
        <v>0</v>
      </c>
      <c r="EB243" s="150">
        <v>0</v>
      </c>
      <c r="EC243" s="150">
        <v>0</v>
      </c>
      <c r="ED243" s="150">
        <v>0</v>
      </c>
      <c r="EE243" s="150">
        <v>0</v>
      </c>
      <c r="EF243" s="150">
        <v>0</v>
      </c>
      <c r="EG243" s="150">
        <v>0</v>
      </c>
      <c r="EH243" s="150">
        <v>0</v>
      </c>
      <c r="EI243" s="150">
        <v>0</v>
      </c>
      <c r="EJ243" s="145">
        <f t="shared" si="1196"/>
        <v>0</v>
      </c>
      <c r="EK243" s="150">
        <v>0</v>
      </c>
      <c r="EL243" s="150">
        <v>0</v>
      </c>
      <c r="EM243" s="150">
        <v>0</v>
      </c>
      <c r="EN243" s="150">
        <v>0</v>
      </c>
      <c r="EO243" s="150">
        <v>0</v>
      </c>
      <c r="EP243" s="150">
        <v>0</v>
      </c>
      <c r="EQ243" s="150">
        <v>0</v>
      </c>
      <c r="ER243" s="150">
        <v>0</v>
      </c>
      <c r="ES243" s="150">
        <v>0</v>
      </c>
      <c r="ET243" s="150">
        <v>0</v>
      </c>
      <c r="EU243" s="150">
        <v>0</v>
      </c>
      <c r="EV243" s="150">
        <v>0</v>
      </c>
      <c r="EW243" s="145">
        <f t="shared" si="1198"/>
        <v>0</v>
      </c>
      <c r="EX243" s="150">
        <v>0</v>
      </c>
      <c r="EY243" s="150">
        <v>0</v>
      </c>
      <c r="EZ243" s="150">
        <v>0</v>
      </c>
      <c r="FA243" s="150">
        <v>0</v>
      </c>
      <c r="FB243" s="150">
        <v>0</v>
      </c>
      <c r="FC243" s="150">
        <v>0</v>
      </c>
      <c r="FD243" s="150">
        <v>0</v>
      </c>
      <c r="FE243" s="150">
        <v>0</v>
      </c>
      <c r="FF243" s="150">
        <v>0</v>
      </c>
      <c r="FG243" s="150">
        <v>0</v>
      </c>
      <c r="FH243" s="150">
        <v>0</v>
      </c>
      <c r="FI243" s="150">
        <v>0</v>
      </c>
      <c r="FJ243" s="145">
        <f t="shared" si="1200"/>
        <v>0</v>
      </c>
      <c r="FK243" s="150">
        <v>0</v>
      </c>
      <c r="FL243" s="150">
        <v>0</v>
      </c>
      <c r="FM243" s="150">
        <v>0</v>
      </c>
      <c r="FN243" s="150">
        <v>0</v>
      </c>
      <c r="FO243" s="150">
        <v>0</v>
      </c>
      <c r="FP243" s="150">
        <v>0</v>
      </c>
      <c r="FQ243" s="150">
        <v>0</v>
      </c>
      <c r="FR243" s="150">
        <v>0</v>
      </c>
      <c r="FS243" s="150">
        <v>0</v>
      </c>
      <c r="FT243" s="150">
        <v>0</v>
      </c>
      <c r="FU243" s="150">
        <v>0</v>
      </c>
      <c r="FV243" s="150">
        <v>0</v>
      </c>
      <c r="FW243" s="145">
        <f t="shared" si="1202"/>
        <v>0</v>
      </c>
      <c r="FX243" s="150">
        <v>0</v>
      </c>
      <c r="FY243" s="150">
        <v>0</v>
      </c>
      <c r="FZ243" s="150">
        <v>0</v>
      </c>
      <c r="GA243" s="150">
        <v>0</v>
      </c>
      <c r="GB243" s="150">
        <v>0</v>
      </c>
      <c r="GC243" s="150">
        <v>0</v>
      </c>
      <c r="GD243" s="150">
        <v>0</v>
      </c>
      <c r="GE243" s="150">
        <v>0</v>
      </c>
      <c r="GF243" s="150">
        <v>0</v>
      </c>
      <c r="GG243" s="150">
        <v>0</v>
      </c>
      <c r="GH243" s="150">
        <v>0</v>
      </c>
      <c r="GI243" s="150">
        <v>0</v>
      </c>
      <c r="GJ243" s="145">
        <f t="shared" si="1204"/>
        <v>0</v>
      </c>
      <c r="GK243" s="150">
        <v>0</v>
      </c>
      <c r="GL243" s="150">
        <v>0</v>
      </c>
      <c r="GM243" s="150">
        <v>0</v>
      </c>
      <c r="GN243" s="150">
        <v>0</v>
      </c>
      <c r="GO243" s="150">
        <v>0</v>
      </c>
      <c r="GP243" s="150">
        <v>0</v>
      </c>
      <c r="GQ243" s="150">
        <v>0</v>
      </c>
      <c r="GR243" s="150">
        <v>0</v>
      </c>
      <c r="GS243" s="150">
        <v>0</v>
      </c>
      <c r="GT243" s="150">
        <v>0</v>
      </c>
      <c r="GU243" s="150">
        <v>0</v>
      </c>
      <c r="GV243" s="150">
        <v>0</v>
      </c>
      <c r="GW243" s="145">
        <f t="shared" si="1206"/>
        <v>0</v>
      </c>
      <c r="GX243" s="150">
        <v>0</v>
      </c>
      <c r="GY243" s="150">
        <v>0</v>
      </c>
      <c r="GZ243" s="150">
        <v>0</v>
      </c>
      <c r="HA243" s="150">
        <v>0</v>
      </c>
      <c r="HB243" s="150">
        <v>0</v>
      </c>
      <c r="HC243" s="150">
        <v>0</v>
      </c>
      <c r="HD243" s="150">
        <v>0</v>
      </c>
      <c r="HE243" s="150">
        <v>0</v>
      </c>
      <c r="HF243" s="150">
        <v>0</v>
      </c>
      <c r="HG243" s="150">
        <v>0</v>
      </c>
      <c r="HH243" s="150">
        <v>0</v>
      </c>
      <c r="HI243" s="150">
        <v>0</v>
      </c>
      <c r="HJ243" s="145">
        <f t="shared" si="1208"/>
        <v>0</v>
      </c>
      <c r="HK243" s="150">
        <v>0</v>
      </c>
      <c r="HL243" s="150">
        <v>0</v>
      </c>
      <c r="HM243" s="150">
        <v>0</v>
      </c>
      <c r="HN243" s="150">
        <v>0</v>
      </c>
      <c r="HO243" s="150">
        <v>0</v>
      </c>
      <c r="HP243" s="150">
        <v>0</v>
      </c>
      <c r="HQ243" s="150">
        <v>0</v>
      </c>
      <c r="HR243" s="150">
        <v>0</v>
      </c>
      <c r="HS243" s="150">
        <v>0</v>
      </c>
      <c r="HT243" s="150">
        <v>0</v>
      </c>
      <c r="HU243" s="150">
        <v>0</v>
      </c>
      <c r="HV243" s="150">
        <v>0</v>
      </c>
      <c r="HW243" s="145">
        <f t="shared" si="1210"/>
        <v>0</v>
      </c>
      <c r="HX243" s="150">
        <v>0</v>
      </c>
      <c r="HY243" s="150">
        <v>0</v>
      </c>
      <c r="HZ243" s="150">
        <v>0</v>
      </c>
      <c r="IA243" s="150">
        <v>0</v>
      </c>
      <c r="IB243" s="150">
        <v>0</v>
      </c>
      <c r="IC243" s="150">
        <v>0</v>
      </c>
      <c r="ID243" s="150">
        <v>0</v>
      </c>
      <c r="IE243" s="150">
        <v>0</v>
      </c>
      <c r="IF243" s="150">
        <v>0</v>
      </c>
      <c r="IG243" s="150">
        <v>0</v>
      </c>
      <c r="IH243" s="150">
        <v>0</v>
      </c>
      <c r="II243" s="150">
        <v>0</v>
      </c>
      <c r="IJ243" s="145">
        <f t="shared" si="1212"/>
        <v>0</v>
      </c>
      <c r="IK243" s="150">
        <v>0</v>
      </c>
      <c r="IL243" s="150">
        <v>0</v>
      </c>
      <c r="IM243" s="150">
        <v>0</v>
      </c>
      <c r="IN243" s="150">
        <v>0</v>
      </c>
      <c r="IO243" s="150">
        <v>0</v>
      </c>
      <c r="IP243" s="150">
        <v>0</v>
      </c>
      <c r="IQ243" s="150">
        <v>0</v>
      </c>
      <c r="IR243" s="150">
        <v>0</v>
      </c>
      <c r="IS243" s="150">
        <v>0</v>
      </c>
      <c r="IT243" s="150">
        <v>0</v>
      </c>
      <c r="IU243" s="150">
        <v>0</v>
      </c>
      <c r="IV243" s="150">
        <v>0</v>
      </c>
      <c r="IW243" s="145">
        <f t="shared" si="1214"/>
        <v>0</v>
      </c>
      <c r="IX243" s="291">
        <v>0</v>
      </c>
      <c r="IY243" s="291">
        <v>0</v>
      </c>
      <c r="IZ243" s="291">
        <v>0</v>
      </c>
      <c r="JA243" s="291">
        <v>0</v>
      </c>
      <c r="JB243" s="291">
        <v>0</v>
      </c>
      <c r="JC243" s="291">
        <v>0</v>
      </c>
      <c r="JD243" s="291">
        <v>0</v>
      </c>
      <c r="JE243" s="291">
        <v>0</v>
      </c>
      <c r="JF243" s="291">
        <v>0</v>
      </c>
      <c r="JG243" s="291">
        <v>0</v>
      </c>
      <c r="JH243" s="291">
        <v>0</v>
      </c>
      <c r="JI243" s="291">
        <v>0</v>
      </c>
      <c r="JJ243" s="145">
        <f t="shared" si="1216"/>
        <v>0</v>
      </c>
      <c r="JK243" s="291">
        <v>0</v>
      </c>
      <c r="JL243" s="291">
        <v>0</v>
      </c>
      <c r="JM243" s="291">
        <v>0</v>
      </c>
      <c r="JN243" s="291">
        <v>0</v>
      </c>
      <c r="JO243" s="291">
        <v>0</v>
      </c>
      <c r="JP243" s="291">
        <v>0</v>
      </c>
      <c r="JQ243" s="291">
        <v>0</v>
      </c>
      <c r="JR243" s="291">
        <v>0</v>
      </c>
      <c r="JS243" s="291">
        <v>0</v>
      </c>
      <c r="JT243" s="291">
        <v>0</v>
      </c>
      <c r="JU243" s="291">
        <v>0</v>
      </c>
      <c r="JV243" s="291">
        <v>0</v>
      </c>
      <c r="JW243" s="145">
        <f t="shared" si="1218"/>
        <v>0</v>
      </c>
      <c r="JX243" s="291">
        <v>0</v>
      </c>
      <c r="JY243" s="291">
        <v>0</v>
      </c>
      <c r="JZ243" s="291">
        <v>0</v>
      </c>
      <c r="KA243" s="291">
        <v>0</v>
      </c>
      <c r="KB243" s="291">
        <v>0</v>
      </c>
      <c r="KC243" s="291">
        <v>0</v>
      </c>
      <c r="KD243" s="291">
        <v>0</v>
      </c>
      <c r="KE243" s="291">
        <v>0</v>
      </c>
      <c r="KF243" s="291">
        <v>0</v>
      </c>
      <c r="KG243" s="291">
        <v>0</v>
      </c>
      <c r="KH243" s="291">
        <v>0</v>
      </c>
      <c r="KI243" s="291">
        <v>0</v>
      </c>
      <c r="KJ243" s="145">
        <f t="shared" si="1220"/>
        <v>0</v>
      </c>
      <c r="KK243" s="291">
        <v>0</v>
      </c>
      <c r="KL243" s="291">
        <v>0</v>
      </c>
      <c r="KM243" s="291">
        <v>0</v>
      </c>
      <c r="KN243" s="291">
        <v>0</v>
      </c>
      <c r="KO243" s="291">
        <v>0</v>
      </c>
      <c r="KP243" s="291">
        <v>0</v>
      </c>
      <c r="KQ243" s="291">
        <v>0</v>
      </c>
      <c r="KR243" s="291">
        <v>0</v>
      </c>
      <c r="KS243" s="291">
        <v>0</v>
      </c>
      <c r="KT243" s="291">
        <v>0</v>
      </c>
      <c r="KU243" s="291">
        <v>0</v>
      </c>
      <c r="KV243" s="291">
        <v>0</v>
      </c>
      <c r="KW243" s="145">
        <f t="shared" si="1222"/>
        <v>0</v>
      </c>
      <c r="KX243" s="291">
        <v>0</v>
      </c>
      <c r="KY243" s="291">
        <v>0</v>
      </c>
      <c r="KZ243" s="291">
        <v>0</v>
      </c>
      <c r="LA243" s="291">
        <v>0</v>
      </c>
      <c r="LB243" s="291">
        <v>0</v>
      </c>
      <c r="LC243" s="291">
        <v>0</v>
      </c>
      <c r="LD243" s="291">
        <v>0</v>
      </c>
      <c r="LE243" s="291">
        <v>0</v>
      </c>
      <c r="LF243" s="291">
        <v>0</v>
      </c>
      <c r="LG243" s="291">
        <v>0</v>
      </c>
      <c r="LH243" s="291">
        <v>0</v>
      </c>
      <c r="LI243" s="291">
        <v>0</v>
      </c>
      <c r="LJ243" s="145">
        <f t="shared" si="1224"/>
        <v>0</v>
      </c>
      <c r="LK243" s="291">
        <v>0</v>
      </c>
      <c r="LL243" s="291">
        <v>0</v>
      </c>
      <c r="LM243" s="291">
        <v>0</v>
      </c>
      <c r="LN243" s="291">
        <v>0</v>
      </c>
      <c r="LO243" s="291">
        <v>0</v>
      </c>
      <c r="LP243" s="291">
        <v>0</v>
      </c>
      <c r="LQ243" s="291">
        <v>0</v>
      </c>
      <c r="LR243" s="291">
        <v>0</v>
      </c>
      <c r="LS243" s="291">
        <v>0</v>
      </c>
      <c r="LT243" s="291">
        <v>0</v>
      </c>
      <c r="LU243" s="291">
        <v>0</v>
      </c>
      <c r="LV243" s="291">
        <v>0</v>
      </c>
      <c r="LW243" s="145">
        <f t="shared" si="1226"/>
        <v>0</v>
      </c>
      <c r="LX243" s="291">
        <v>0</v>
      </c>
      <c r="LY243" s="291">
        <v>0</v>
      </c>
      <c r="LZ243" s="291">
        <v>0</v>
      </c>
      <c r="MA243" s="291">
        <v>0</v>
      </c>
      <c r="MB243" s="291">
        <v>0</v>
      </c>
      <c r="MC243" s="291">
        <v>0</v>
      </c>
      <c r="MD243" s="291">
        <v>0</v>
      </c>
      <c r="ME243" s="291">
        <v>0</v>
      </c>
      <c r="MF243" s="291">
        <v>0</v>
      </c>
      <c r="MG243" s="291">
        <v>0</v>
      </c>
      <c r="MH243" s="291">
        <v>0</v>
      </c>
      <c r="MI243" s="291">
        <v>0</v>
      </c>
      <c r="MJ243" s="145">
        <f t="shared" si="1228"/>
        <v>0</v>
      </c>
    </row>
    <row r="244" spans="1:348" ht="15.75" x14ac:dyDescent="0.25">
      <c r="A244" s="50">
        <v>7502</v>
      </c>
      <c r="B244" s="51"/>
      <c r="C244" s="247" t="s">
        <v>93</v>
      </c>
      <c r="D244" s="207" t="s">
        <v>94</v>
      </c>
      <c r="E244" s="144">
        <v>0</v>
      </c>
      <c r="F244" s="144">
        <v>0</v>
      </c>
      <c r="G244" s="144">
        <v>0</v>
      </c>
      <c r="H244" s="144">
        <v>0</v>
      </c>
      <c r="I244" s="144">
        <v>0</v>
      </c>
      <c r="J244" s="144">
        <v>0</v>
      </c>
      <c r="K244" s="144">
        <v>0</v>
      </c>
      <c r="L244" s="144">
        <v>0</v>
      </c>
      <c r="M244" s="144">
        <v>0</v>
      </c>
      <c r="N244" s="144">
        <v>0</v>
      </c>
      <c r="O244" s="144">
        <v>0</v>
      </c>
      <c r="P244" s="144">
        <v>0</v>
      </c>
      <c r="Q244" s="144">
        <v>0</v>
      </c>
      <c r="R244" s="144">
        <v>0</v>
      </c>
      <c r="S244" s="144">
        <v>0</v>
      </c>
      <c r="T244" s="144">
        <v>0</v>
      </c>
      <c r="U244" s="144">
        <v>0</v>
      </c>
      <c r="V244" s="144">
        <v>0</v>
      </c>
      <c r="W244" s="145">
        <f t="shared" si="1177"/>
        <v>0</v>
      </c>
      <c r="X244" s="144">
        <v>0</v>
      </c>
      <c r="Y244" s="144">
        <v>0</v>
      </c>
      <c r="Z244" s="144">
        <v>0</v>
      </c>
      <c r="AA244" s="144">
        <v>0</v>
      </c>
      <c r="AB244" s="144">
        <v>0</v>
      </c>
      <c r="AC244" s="144">
        <v>0</v>
      </c>
      <c r="AD244" s="144">
        <v>0</v>
      </c>
      <c r="AE244" s="144">
        <v>0</v>
      </c>
      <c r="AF244" s="144">
        <v>0</v>
      </c>
      <c r="AG244" s="144">
        <v>0</v>
      </c>
      <c r="AH244" s="144">
        <v>0</v>
      </c>
      <c r="AI244" s="144">
        <v>0</v>
      </c>
      <c r="AJ244" s="145">
        <f t="shared" si="1179"/>
        <v>0</v>
      </c>
      <c r="AK244" s="144">
        <v>0</v>
      </c>
      <c r="AL244" s="144">
        <v>0</v>
      </c>
      <c r="AM244" s="144">
        <v>0</v>
      </c>
      <c r="AN244" s="144">
        <v>0</v>
      </c>
      <c r="AO244" s="144">
        <v>0</v>
      </c>
      <c r="AP244" s="144">
        <v>0</v>
      </c>
      <c r="AQ244" s="144">
        <v>0</v>
      </c>
      <c r="AR244" s="144">
        <v>0</v>
      </c>
      <c r="AS244" s="144">
        <v>0</v>
      </c>
      <c r="AT244" s="144">
        <v>0</v>
      </c>
      <c r="AU244" s="144">
        <v>0</v>
      </c>
      <c r="AV244" s="144">
        <v>0</v>
      </c>
      <c r="AW244" s="145">
        <f t="shared" si="1181"/>
        <v>0</v>
      </c>
      <c r="AX244" s="150">
        <v>0</v>
      </c>
      <c r="AY244" s="150">
        <v>0</v>
      </c>
      <c r="AZ244" s="144">
        <v>0</v>
      </c>
      <c r="BA244" s="150">
        <v>0</v>
      </c>
      <c r="BB244" s="150">
        <v>0</v>
      </c>
      <c r="BC244" s="150">
        <v>0</v>
      </c>
      <c r="BD244" s="150">
        <v>0</v>
      </c>
      <c r="BE244" s="150">
        <v>0</v>
      </c>
      <c r="BF244" s="150">
        <v>0</v>
      </c>
      <c r="BG244" s="150">
        <v>0</v>
      </c>
      <c r="BH244" s="150">
        <v>0</v>
      </c>
      <c r="BI244" s="144">
        <v>0</v>
      </c>
      <c r="BJ244" s="145">
        <f t="shared" si="1183"/>
        <v>0</v>
      </c>
      <c r="BK244" s="150">
        <v>0</v>
      </c>
      <c r="BL244" s="150">
        <v>0</v>
      </c>
      <c r="BM244" s="150">
        <v>0</v>
      </c>
      <c r="BN244" s="150">
        <v>0</v>
      </c>
      <c r="BO244" s="150">
        <v>0</v>
      </c>
      <c r="BP244" s="150">
        <v>0</v>
      </c>
      <c r="BQ244" s="150">
        <v>0</v>
      </c>
      <c r="BR244" s="150">
        <v>0</v>
      </c>
      <c r="BS244" s="150">
        <v>0</v>
      </c>
      <c r="BT244" s="150">
        <v>0</v>
      </c>
      <c r="BU244" s="150">
        <v>0</v>
      </c>
      <c r="BV244" s="150">
        <v>0</v>
      </c>
      <c r="BW244" s="145">
        <f t="shared" si="1185"/>
        <v>0</v>
      </c>
      <c r="BX244" s="150">
        <v>0</v>
      </c>
      <c r="BY244" s="150">
        <v>0</v>
      </c>
      <c r="BZ244" s="150">
        <v>0</v>
      </c>
      <c r="CA244" s="150">
        <v>0</v>
      </c>
      <c r="CB244" s="150">
        <v>0</v>
      </c>
      <c r="CC244" s="150">
        <v>0</v>
      </c>
      <c r="CD244" s="150">
        <v>0</v>
      </c>
      <c r="CE244" s="150">
        <v>0</v>
      </c>
      <c r="CF244" s="150">
        <v>0</v>
      </c>
      <c r="CG244" s="150">
        <v>0</v>
      </c>
      <c r="CH244" s="150">
        <v>0</v>
      </c>
      <c r="CI244" s="150">
        <v>0</v>
      </c>
      <c r="CJ244" s="145">
        <f t="shared" si="1188"/>
        <v>0</v>
      </c>
      <c r="CK244" s="150">
        <v>0</v>
      </c>
      <c r="CL244" s="150">
        <v>0</v>
      </c>
      <c r="CM244" s="150">
        <v>0</v>
      </c>
      <c r="CN244" s="150">
        <v>0</v>
      </c>
      <c r="CO244" s="150">
        <v>0</v>
      </c>
      <c r="CP244" s="150">
        <v>0</v>
      </c>
      <c r="CQ244" s="150">
        <v>0</v>
      </c>
      <c r="CR244" s="150">
        <v>0</v>
      </c>
      <c r="CS244" s="150">
        <v>0</v>
      </c>
      <c r="CT244" s="150">
        <v>0</v>
      </c>
      <c r="CU244" s="150">
        <v>0</v>
      </c>
      <c r="CV244" s="150">
        <v>0</v>
      </c>
      <c r="CW244" s="145">
        <f t="shared" si="1190"/>
        <v>0</v>
      </c>
      <c r="CX244" s="150">
        <v>0</v>
      </c>
      <c r="CY244" s="150">
        <v>0</v>
      </c>
      <c r="CZ244" s="150">
        <v>0</v>
      </c>
      <c r="DA244" s="150">
        <v>0</v>
      </c>
      <c r="DB244" s="150">
        <v>0</v>
      </c>
      <c r="DC244" s="150">
        <v>0</v>
      </c>
      <c r="DD244" s="150">
        <v>0</v>
      </c>
      <c r="DE244" s="150">
        <v>0</v>
      </c>
      <c r="DF244" s="150">
        <v>0</v>
      </c>
      <c r="DG244" s="150">
        <v>0</v>
      </c>
      <c r="DH244" s="150">
        <v>0</v>
      </c>
      <c r="DI244" s="150">
        <v>0</v>
      </c>
      <c r="DJ244" s="145">
        <f t="shared" si="1192"/>
        <v>0</v>
      </c>
      <c r="DK244" s="150">
        <v>0</v>
      </c>
      <c r="DL244" s="150">
        <v>0</v>
      </c>
      <c r="DM244" s="150">
        <v>0</v>
      </c>
      <c r="DN244" s="150">
        <v>0</v>
      </c>
      <c r="DO244" s="150">
        <v>0</v>
      </c>
      <c r="DP244" s="150">
        <v>0</v>
      </c>
      <c r="DQ244" s="150">
        <v>0</v>
      </c>
      <c r="DR244" s="150">
        <v>0</v>
      </c>
      <c r="DS244" s="150">
        <v>0</v>
      </c>
      <c r="DT244" s="150">
        <v>0</v>
      </c>
      <c r="DU244" s="150">
        <v>0</v>
      </c>
      <c r="DV244" s="150">
        <v>0</v>
      </c>
      <c r="DW244" s="145">
        <f t="shared" si="1194"/>
        <v>0</v>
      </c>
      <c r="DX244" s="150">
        <v>0</v>
      </c>
      <c r="DY244" s="150">
        <v>0</v>
      </c>
      <c r="DZ244" s="150">
        <v>0</v>
      </c>
      <c r="EA244" s="150">
        <v>0</v>
      </c>
      <c r="EB244" s="150">
        <v>0</v>
      </c>
      <c r="EC244" s="150">
        <v>0</v>
      </c>
      <c r="ED244" s="150">
        <v>0</v>
      </c>
      <c r="EE244" s="150">
        <v>0</v>
      </c>
      <c r="EF244" s="150">
        <v>0</v>
      </c>
      <c r="EG244" s="150">
        <v>0</v>
      </c>
      <c r="EH244" s="150">
        <v>0</v>
      </c>
      <c r="EI244" s="150">
        <v>0</v>
      </c>
      <c r="EJ244" s="145">
        <f t="shared" si="1196"/>
        <v>0</v>
      </c>
      <c r="EK244" s="150">
        <v>0</v>
      </c>
      <c r="EL244" s="150">
        <v>0</v>
      </c>
      <c r="EM244" s="150">
        <v>0</v>
      </c>
      <c r="EN244" s="150">
        <v>0</v>
      </c>
      <c r="EO244" s="150">
        <v>0</v>
      </c>
      <c r="EP244" s="150">
        <v>0</v>
      </c>
      <c r="EQ244" s="150">
        <v>0</v>
      </c>
      <c r="ER244" s="150">
        <v>0</v>
      </c>
      <c r="ES244" s="150">
        <v>0</v>
      </c>
      <c r="ET244" s="150">
        <v>0</v>
      </c>
      <c r="EU244" s="150">
        <v>0</v>
      </c>
      <c r="EV244" s="150">
        <v>0</v>
      </c>
      <c r="EW244" s="145">
        <f t="shared" si="1198"/>
        <v>0</v>
      </c>
      <c r="EX244" s="150">
        <v>0</v>
      </c>
      <c r="EY244" s="150">
        <v>0</v>
      </c>
      <c r="EZ244" s="150">
        <v>0</v>
      </c>
      <c r="FA244" s="150">
        <v>0</v>
      </c>
      <c r="FB244" s="150">
        <v>0</v>
      </c>
      <c r="FC244" s="150">
        <v>0</v>
      </c>
      <c r="FD244" s="150">
        <v>0</v>
      </c>
      <c r="FE244" s="150">
        <v>0</v>
      </c>
      <c r="FF244" s="150">
        <v>0</v>
      </c>
      <c r="FG244" s="150">
        <v>0</v>
      </c>
      <c r="FH244" s="150">
        <v>0</v>
      </c>
      <c r="FI244" s="150">
        <v>0</v>
      </c>
      <c r="FJ244" s="145">
        <f t="shared" si="1200"/>
        <v>0</v>
      </c>
      <c r="FK244" s="150">
        <v>0</v>
      </c>
      <c r="FL244" s="150">
        <v>0</v>
      </c>
      <c r="FM244" s="150">
        <v>0</v>
      </c>
      <c r="FN244" s="150">
        <v>0</v>
      </c>
      <c r="FO244" s="150">
        <v>0</v>
      </c>
      <c r="FP244" s="150">
        <v>0</v>
      </c>
      <c r="FQ244" s="150">
        <v>0</v>
      </c>
      <c r="FR244" s="150">
        <v>0</v>
      </c>
      <c r="FS244" s="150">
        <v>0</v>
      </c>
      <c r="FT244" s="150">
        <v>0</v>
      </c>
      <c r="FU244" s="150">
        <v>0</v>
      </c>
      <c r="FV244" s="150">
        <v>0</v>
      </c>
      <c r="FW244" s="145">
        <f t="shared" si="1202"/>
        <v>0</v>
      </c>
      <c r="FX244" s="150">
        <v>0</v>
      </c>
      <c r="FY244" s="150">
        <v>0</v>
      </c>
      <c r="FZ244" s="150">
        <v>0</v>
      </c>
      <c r="GA244" s="150">
        <v>0</v>
      </c>
      <c r="GB244" s="150">
        <v>0</v>
      </c>
      <c r="GC244" s="150">
        <v>0</v>
      </c>
      <c r="GD244" s="150">
        <v>0</v>
      </c>
      <c r="GE244" s="150">
        <v>0</v>
      </c>
      <c r="GF244" s="150">
        <v>0</v>
      </c>
      <c r="GG244" s="150">
        <v>0</v>
      </c>
      <c r="GH244" s="150">
        <v>0</v>
      </c>
      <c r="GI244" s="150">
        <v>0</v>
      </c>
      <c r="GJ244" s="145">
        <f t="shared" si="1204"/>
        <v>0</v>
      </c>
      <c r="GK244" s="150">
        <v>0</v>
      </c>
      <c r="GL244" s="150">
        <v>0</v>
      </c>
      <c r="GM244" s="150">
        <v>0</v>
      </c>
      <c r="GN244" s="150">
        <v>0</v>
      </c>
      <c r="GO244" s="150">
        <v>0</v>
      </c>
      <c r="GP244" s="150">
        <v>0</v>
      </c>
      <c r="GQ244" s="150">
        <v>0</v>
      </c>
      <c r="GR244" s="150">
        <v>0</v>
      </c>
      <c r="GS244" s="150">
        <v>0</v>
      </c>
      <c r="GT244" s="150">
        <v>0</v>
      </c>
      <c r="GU244" s="150">
        <v>0</v>
      </c>
      <c r="GV244" s="150">
        <v>0</v>
      </c>
      <c r="GW244" s="145">
        <f t="shared" si="1206"/>
        <v>0</v>
      </c>
      <c r="GX244" s="150">
        <v>0</v>
      </c>
      <c r="GY244" s="150">
        <v>0</v>
      </c>
      <c r="GZ244" s="150">
        <v>0</v>
      </c>
      <c r="HA244" s="150">
        <v>0</v>
      </c>
      <c r="HB244" s="150">
        <v>0</v>
      </c>
      <c r="HC244" s="150">
        <v>0</v>
      </c>
      <c r="HD244" s="150">
        <v>0</v>
      </c>
      <c r="HE244" s="150">
        <v>0</v>
      </c>
      <c r="HF244" s="150">
        <v>0</v>
      </c>
      <c r="HG244" s="150">
        <v>0</v>
      </c>
      <c r="HH244" s="150">
        <v>0</v>
      </c>
      <c r="HI244" s="150">
        <v>0</v>
      </c>
      <c r="HJ244" s="145">
        <f t="shared" si="1208"/>
        <v>0</v>
      </c>
      <c r="HK244" s="150">
        <v>0</v>
      </c>
      <c r="HL244" s="150">
        <v>0</v>
      </c>
      <c r="HM244" s="150">
        <v>0</v>
      </c>
      <c r="HN244" s="150">
        <v>0</v>
      </c>
      <c r="HO244" s="150">
        <v>0</v>
      </c>
      <c r="HP244" s="150">
        <v>0</v>
      </c>
      <c r="HQ244" s="150">
        <v>0</v>
      </c>
      <c r="HR244" s="150">
        <v>0</v>
      </c>
      <c r="HS244" s="150">
        <v>0</v>
      </c>
      <c r="HT244" s="150">
        <v>0</v>
      </c>
      <c r="HU244" s="150">
        <v>0</v>
      </c>
      <c r="HV244" s="150">
        <v>0</v>
      </c>
      <c r="HW244" s="145">
        <f t="shared" si="1210"/>
        <v>0</v>
      </c>
      <c r="HX244" s="150">
        <v>0</v>
      </c>
      <c r="HY244" s="150">
        <v>0</v>
      </c>
      <c r="HZ244" s="150">
        <v>0</v>
      </c>
      <c r="IA244" s="150">
        <v>0</v>
      </c>
      <c r="IB244" s="150">
        <v>0</v>
      </c>
      <c r="IC244" s="150">
        <v>0</v>
      </c>
      <c r="ID244" s="150">
        <v>0</v>
      </c>
      <c r="IE244" s="150">
        <v>0</v>
      </c>
      <c r="IF244" s="150">
        <v>0</v>
      </c>
      <c r="IG244" s="150">
        <v>0</v>
      </c>
      <c r="IH244" s="150">
        <v>0</v>
      </c>
      <c r="II244" s="150">
        <v>0</v>
      </c>
      <c r="IJ244" s="145">
        <f t="shared" si="1212"/>
        <v>0</v>
      </c>
      <c r="IK244" s="150">
        <v>0</v>
      </c>
      <c r="IL244" s="150">
        <v>0</v>
      </c>
      <c r="IM244" s="150">
        <v>0</v>
      </c>
      <c r="IN244" s="150">
        <v>0</v>
      </c>
      <c r="IO244" s="150">
        <v>0</v>
      </c>
      <c r="IP244" s="150">
        <v>0</v>
      </c>
      <c r="IQ244" s="150">
        <v>0</v>
      </c>
      <c r="IR244" s="150">
        <v>0</v>
      </c>
      <c r="IS244" s="150">
        <v>0</v>
      </c>
      <c r="IT244" s="150">
        <v>0</v>
      </c>
      <c r="IU244" s="150">
        <v>0</v>
      </c>
      <c r="IV244" s="150">
        <v>0</v>
      </c>
      <c r="IW244" s="145">
        <f t="shared" si="1214"/>
        <v>0</v>
      </c>
      <c r="IX244" s="291">
        <v>0</v>
      </c>
      <c r="IY244" s="291">
        <v>0</v>
      </c>
      <c r="IZ244" s="291">
        <v>0</v>
      </c>
      <c r="JA244" s="291">
        <v>0</v>
      </c>
      <c r="JB244" s="291">
        <v>0</v>
      </c>
      <c r="JC244" s="291">
        <v>0</v>
      </c>
      <c r="JD244" s="291">
        <v>0</v>
      </c>
      <c r="JE244" s="291">
        <v>0</v>
      </c>
      <c r="JF244" s="291">
        <v>0</v>
      </c>
      <c r="JG244" s="291">
        <v>0</v>
      </c>
      <c r="JH244" s="291">
        <v>0</v>
      </c>
      <c r="JI244" s="291">
        <v>0</v>
      </c>
      <c r="JJ244" s="145">
        <f t="shared" si="1216"/>
        <v>0</v>
      </c>
      <c r="JK244" s="291">
        <v>0</v>
      </c>
      <c r="JL244" s="291">
        <v>0</v>
      </c>
      <c r="JM244" s="291">
        <v>0</v>
      </c>
      <c r="JN244" s="291">
        <v>0</v>
      </c>
      <c r="JO244" s="291">
        <v>0</v>
      </c>
      <c r="JP244" s="291">
        <v>0</v>
      </c>
      <c r="JQ244" s="291">
        <v>0</v>
      </c>
      <c r="JR244" s="291">
        <v>0</v>
      </c>
      <c r="JS244" s="291">
        <v>0</v>
      </c>
      <c r="JT244" s="291">
        <v>0</v>
      </c>
      <c r="JU244" s="291">
        <v>0</v>
      </c>
      <c r="JV244" s="291">
        <v>0</v>
      </c>
      <c r="JW244" s="145">
        <f t="shared" si="1218"/>
        <v>0</v>
      </c>
      <c r="JX244" s="291">
        <v>0</v>
      </c>
      <c r="JY244" s="291">
        <v>0</v>
      </c>
      <c r="JZ244" s="291">
        <v>0</v>
      </c>
      <c r="KA244" s="291">
        <v>0</v>
      </c>
      <c r="KB244" s="291">
        <v>0</v>
      </c>
      <c r="KC244" s="291">
        <v>0</v>
      </c>
      <c r="KD244" s="291">
        <v>0</v>
      </c>
      <c r="KE244" s="291">
        <v>0</v>
      </c>
      <c r="KF244" s="291">
        <v>0</v>
      </c>
      <c r="KG244" s="291">
        <v>0</v>
      </c>
      <c r="KH244" s="291">
        <v>0</v>
      </c>
      <c r="KI244" s="291">
        <v>0</v>
      </c>
      <c r="KJ244" s="145">
        <f t="shared" si="1220"/>
        <v>0</v>
      </c>
      <c r="KK244" s="291">
        <v>0</v>
      </c>
      <c r="KL244" s="291">
        <v>0</v>
      </c>
      <c r="KM244" s="291">
        <v>0</v>
      </c>
      <c r="KN244" s="291">
        <v>0</v>
      </c>
      <c r="KO244" s="291">
        <v>0</v>
      </c>
      <c r="KP244" s="291">
        <v>0</v>
      </c>
      <c r="KQ244" s="291">
        <v>0</v>
      </c>
      <c r="KR244" s="291">
        <v>0</v>
      </c>
      <c r="KS244" s="291">
        <v>0</v>
      </c>
      <c r="KT244" s="291">
        <v>0</v>
      </c>
      <c r="KU244" s="291">
        <v>0</v>
      </c>
      <c r="KV244" s="291">
        <v>0</v>
      </c>
      <c r="KW244" s="145">
        <f t="shared" si="1222"/>
        <v>0</v>
      </c>
      <c r="KX244" s="291">
        <v>0</v>
      </c>
      <c r="KY244" s="291">
        <v>0</v>
      </c>
      <c r="KZ244" s="291">
        <v>0</v>
      </c>
      <c r="LA244" s="291">
        <v>0</v>
      </c>
      <c r="LB244" s="291">
        <v>0</v>
      </c>
      <c r="LC244" s="291">
        <v>0</v>
      </c>
      <c r="LD244" s="291">
        <v>0</v>
      </c>
      <c r="LE244" s="291">
        <v>0</v>
      </c>
      <c r="LF244" s="291">
        <v>0</v>
      </c>
      <c r="LG244" s="291">
        <v>0</v>
      </c>
      <c r="LH244" s="291">
        <v>0</v>
      </c>
      <c r="LI244" s="291">
        <v>0</v>
      </c>
      <c r="LJ244" s="145">
        <f t="shared" si="1224"/>
        <v>0</v>
      </c>
      <c r="LK244" s="291">
        <v>0</v>
      </c>
      <c r="LL244" s="291">
        <v>0</v>
      </c>
      <c r="LM244" s="291">
        <v>0</v>
      </c>
      <c r="LN244" s="291">
        <v>0</v>
      </c>
      <c r="LO244" s="291">
        <v>0</v>
      </c>
      <c r="LP244" s="291">
        <v>0</v>
      </c>
      <c r="LQ244" s="291">
        <v>0</v>
      </c>
      <c r="LR244" s="291">
        <v>0</v>
      </c>
      <c r="LS244" s="291">
        <v>0</v>
      </c>
      <c r="LT244" s="291">
        <v>0</v>
      </c>
      <c r="LU244" s="291">
        <v>0</v>
      </c>
      <c r="LV244" s="291">
        <v>0</v>
      </c>
      <c r="LW244" s="145">
        <f t="shared" si="1226"/>
        <v>0</v>
      </c>
      <c r="LX244" s="291">
        <v>0</v>
      </c>
      <c r="LY244" s="291">
        <v>0</v>
      </c>
      <c r="LZ244" s="291">
        <v>0</v>
      </c>
      <c r="MA244" s="291">
        <v>0</v>
      </c>
      <c r="MB244" s="291">
        <v>0</v>
      </c>
      <c r="MC244" s="291">
        <v>0</v>
      </c>
      <c r="MD244" s="291">
        <v>0</v>
      </c>
      <c r="ME244" s="291">
        <v>0</v>
      </c>
      <c r="MF244" s="291">
        <v>0</v>
      </c>
      <c r="MG244" s="291">
        <v>0</v>
      </c>
      <c r="MH244" s="291">
        <v>0</v>
      </c>
      <c r="MI244" s="291">
        <v>0</v>
      </c>
      <c r="MJ244" s="145">
        <f t="shared" si="1228"/>
        <v>0</v>
      </c>
    </row>
    <row r="245" spans="1:348" ht="15.75" x14ac:dyDescent="0.25">
      <c r="A245" s="50">
        <v>7503</v>
      </c>
      <c r="B245" s="51"/>
      <c r="C245" s="247" t="s">
        <v>95</v>
      </c>
      <c r="D245" s="207" t="s">
        <v>315</v>
      </c>
      <c r="E245" s="144">
        <v>0</v>
      </c>
      <c r="F245" s="144">
        <v>0</v>
      </c>
      <c r="G245" s="144">
        <v>0</v>
      </c>
      <c r="H245" s="144">
        <v>0</v>
      </c>
      <c r="I245" s="144">
        <v>0</v>
      </c>
      <c r="J245" s="144">
        <v>0</v>
      </c>
      <c r="K245" s="144">
        <v>0</v>
      </c>
      <c r="L245" s="144">
        <v>0</v>
      </c>
      <c r="M245" s="144">
        <v>0</v>
      </c>
      <c r="N245" s="144">
        <v>0</v>
      </c>
      <c r="O245" s="144">
        <v>0</v>
      </c>
      <c r="P245" s="144">
        <v>0</v>
      </c>
      <c r="Q245" s="144">
        <v>0</v>
      </c>
      <c r="R245" s="144">
        <v>0</v>
      </c>
      <c r="S245" s="144">
        <v>0</v>
      </c>
      <c r="T245" s="144">
        <v>0</v>
      </c>
      <c r="U245" s="144">
        <v>0</v>
      </c>
      <c r="V245" s="144">
        <v>0</v>
      </c>
      <c r="W245" s="145">
        <f t="shared" si="1177"/>
        <v>0</v>
      </c>
      <c r="X245" s="144">
        <v>0</v>
      </c>
      <c r="Y245" s="144">
        <v>0</v>
      </c>
      <c r="Z245" s="144">
        <v>0</v>
      </c>
      <c r="AA245" s="144">
        <v>0</v>
      </c>
      <c r="AB245" s="144">
        <v>0</v>
      </c>
      <c r="AC245" s="144">
        <v>0</v>
      </c>
      <c r="AD245" s="144">
        <v>0</v>
      </c>
      <c r="AE245" s="144">
        <v>0</v>
      </c>
      <c r="AF245" s="144">
        <v>0</v>
      </c>
      <c r="AG245" s="144">
        <v>0</v>
      </c>
      <c r="AH245" s="144">
        <v>0</v>
      </c>
      <c r="AI245" s="144">
        <v>0</v>
      </c>
      <c r="AJ245" s="145">
        <f t="shared" si="1179"/>
        <v>0</v>
      </c>
      <c r="AK245" s="144">
        <v>0</v>
      </c>
      <c r="AL245" s="144">
        <v>0</v>
      </c>
      <c r="AM245" s="144">
        <v>0</v>
      </c>
      <c r="AN245" s="144">
        <v>0</v>
      </c>
      <c r="AO245" s="144">
        <v>0</v>
      </c>
      <c r="AP245" s="144">
        <v>0</v>
      </c>
      <c r="AQ245" s="144">
        <v>0</v>
      </c>
      <c r="AR245" s="144">
        <v>0</v>
      </c>
      <c r="AS245" s="144">
        <v>0</v>
      </c>
      <c r="AT245" s="144">
        <v>0</v>
      </c>
      <c r="AU245" s="144">
        <v>0</v>
      </c>
      <c r="AV245" s="144">
        <v>0</v>
      </c>
      <c r="AW245" s="145">
        <f t="shared" si="1181"/>
        <v>0</v>
      </c>
      <c r="AX245" s="150">
        <v>0</v>
      </c>
      <c r="AY245" s="150">
        <v>0</v>
      </c>
      <c r="AZ245" s="144">
        <v>0</v>
      </c>
      <c r="BA245" s="150">
        <v>0</v>
      </c>
      <c r="BB245" s="150">
        <v>0</v>
      </c>
      <c r="BC245" s="150">
        <v>0</v>
      </c>
      <c r="BD245" s="150">
        <v>0</v>
      </c>
      <c r="BE245" s="150">
        <v>0</v>
      </c>
      <c r="BF245" s="150">
        <v>0</v>
      </c>
      <c r="BG245" s="150">
        <v>0</v>
      </c>
      <c r="BH245" s="150">
        <v>0</v>
      </c>
      <c r="BI245" s="144">
        <v>0</v>
      </c>
      <c r="BJ245" s="145">
        <f t="shared" si="1183"/>
        <v>0</v>
      </c>
      <c r="BK245" s="150">
        <v>0</v>
      </c>
      <c r="BL245" s="150">
        <v>0</v>
      </c>
      <c r="BM245" s="150">
        <v>0</v>
      </c>
      <c r="BN245" s="150">
        <v>0</v>
      </c>
      <c r="BO245" s="150">
        <v>0</v>
      </c>
      <c r="BP245" s="150">
        <v>0</v>
      </c>
      <c r="BQ245" s="150">
        <v>0</v>
      </c>
      <c r="BR245" s="150">
        <v>0</v>
      </c>
      <c r="BS245" s="150">
        <v>0</v>
      </c>
      <c r="BT245" s="150">
        <v>0</v>
      </c>
      <c r="BU245" s="150">
        <v>0</v>
      </c>
      <c r="BV245" s="150">
        <v>0</v>
      </c>
      <c r="BW245" s="145">
        <f t="shared" si="1185"/>
        <v>0</v>
      </c>
      <c r="BX245" s="150">
        <v>0</v>
      </c>
      <c r="BY245" s="150">
        <v>0</v>
      </c>
      <c r="BZ245" s="150">
        <v>0</v>
      </c>
      <c r="CA245" s="150">
        <v>0</v>
      </c>
      <c r="CB245" s="150">
        <v>0</v>
      </c>
      <c r="CC245" s="150">
        <v>0</v>
      </c>
      <c r="CD245" s="150">
        <v>0</v>
      </c>
      <c r="CE245" s="150">
        <v>0</v>
      </c>
      <c r="CF245" s="150">
        <v>0</v>
      </c>
      <c r="CG245" s="150">
        <v>0</v>
      </c>
      <c r="CH245" s="150">
        <v>0</v>
      </c>
      <c r="CI245" s="150">
        <v>0</v>
      </c>
      <c r="CJ245" s="145">
        <f t="shared" si="1188"/>
        <v>0</v>
      </c>
      <c r="CK245" s="150">
        <v>0</v>
      </c>
      <c r="CL245" s="150">
        <v>0</v>
      </c>
      <c r="CM245" s="150">
        <v>0</v>
      </c>
      <c r="CN245" s="150">
        <v>0</v>
      </c>
      <c r="CO245" s="150">
        <v>0</v>
      </c>
      <c r="CP245" s="150">
        <v>0</v>
      </c>
      <c r="CQ245" s="150">
        <v>0</v>
      </c>
      <c r="CR245" s="150">
        <v>0</v>
      </c>
      <c r="CS245" s="150">
        <v>0</v>
      </c>
      <c r="CT245" s="150">
        <v>0</v>
      </c>
      <c r="CU245" s="150">
        <v>0</v>
      </c>
      <c r="CV245" s="150">
        <v>0</v>
      </c>
      <c r="CW245" s="145">
        <f t="shared" si="1190"/>
        <v>0</v>
      </c>
      <c r="CX245" s="150">
        <v>0</v>
      </c>
      <c r="CY245" s="150">
        <v>0</v>
      </c>
      <c r="CZ245" s="150">
        <v>0</v>
      </c>
      <c r="DA245" s="150">
        <v>0</v>
      </c>
      <c r="DB245" s="150">
        <v>0</v>
      </c>
      <c r="DC245" s="150">
        <v>0</v>
      </c>
      <c r="DD245" s="150">
        <v>0</v>
      </c>
      <c r="DE245" s="150">
        <v>0</v>
      </c>
      <c r="DF245" s="150">
        <v>0</v>
      </c>
      <c r="DG245" s="150">
        <v>0</v>
      </c>
      <c r="DH245" s="150">
        <v>0</v>
      </c>
      <c r="DI245" s="150">
        <v>0</v>
      </c>
      <c r="DJ245" s="145">
        <f t="shared" si="1192"/>
        <v>0</v>
      </c>
      <c r="DK245" s="150">
        <v>0</v>
      </c>
      <c r="DL245" s="150">
        <v>0</v>
      </c>
      <c r="DM245" s="150">
        <v>0</v>
      </c>
      <c r="DN245" s="150">
        <v>0</v>
      </c>
      <c r="DO245" s="150">
        <v>0</v>
      </c>
      <c r="DP245" s="150">
        <v>0</v>
      </c>
      <c r="DQ245" s="150">
        <v>0</v>
      </c>
      <c r="DR245" s="150">
        <v>0</v>
      </c>
      <c r="DS245" s="150">
        <v>0</v>
      </c>
      <c r="DT245" s="150">
        <v>0</v>
      </c>
      <c r="DU245" s="150">
        <v>0</v>
      </c>
      <c r="DV245" s="150">
        <v>0</v>
      </c>
      <c r="DW245" s="145">
        <f t="shared" si="1194"/>
        <v>0</v>
      </c>
      <c r="DX245" s="150">
        <v>0</v>
      </c>
      <c r="DY245" s="150">
        <v>0</v>
      </c>
      <c r="DZ245" s="150">
        <v>0</v>
      </c>
      <c r="EA245" s="150">
        <v>0</v>
      </c>
      <c r="EB245" s="150">
        <v>0</v>
      </c>
      <c r="EC245" s="150">
        <v>0</v>
      </c>
      <c r="ED245" s="150">
        <v>0</v>
      </c>
      <c r="EE245" s="150">
        <v>0</v>
      </c>
      <c r="EF245" s="150">
        <v>0</v>
      </c>
      <c r="EG245" s="150">
        <v>0</v>
      </c>
      <c r="EH245" s="150">
        <v>0</v>
      </c>
      <c r="EI245" s="150">
        <v>0</v>
      </c>
      <c r="EJ245" s="145">
        <f t="shared" si="1196"/>
        <v>0</v>
      </c>
      <c r="EK245" s="150">
        <v>0</v>
      </c>
      <c r="EL245" s="150">
        <v>0</v>
      </c>
      <c r="EM245" s="150">
        <v>0</v>
      </c>
      <c r="EN245" s="150">
        <v>0</v>
      </c>
      <c r="EO245" s="150">
        <v>0</v>
      </c>
      <c r="EP245" s="150">
        <v>0</v>
      </c>
      <c r="EQ245" s="150">
        <v>0</v>
      </c>
      <c r="ER245" s="150">
        <v>0</v>
      </c>
      <c r="ES245" s="150">
        <v>0</v>
      </c>
      <c r="ET245" s="150">
        <v>0</v>
      </c>
      <c r="EU245" s="150">
        <v>0</v>
      </c>
      <c r="EV245" s="150">
        <v>0</v>
      </c>
      <c r="EW245" s="145">
        <f t="shared" si="1198"/>
        <v>0</v>
      </c>
      <c r="EX245" s="150">
        <v>0</v>
      </c>
      <c r="EY245" s="150">
        <v>0</v>
      </c>
      <c r="EZ245" s="150">
        <v>0</v>
      </c>
      <c r="FA245" s="150">
        <v>0</v>
      </c>
      <c r="FB245" s="150">
        <v>0</v>
      </c>
      <c r="FC245" s="150">
        <v>0</v>
      </c>
      <c r="FD245" s="150">
        <v>0</v>
      </c>
      <c r="FE245" s="150">
        <v>0</v>
      </c>
      <c r="FF245" s="150">
        <v>0</v>
      </c>
      <c r="FG245" s="150">
        <v>0</v>
      </c>
      <c r="FH245" s="150">
        <v>0</v>
      </c>
      <c r="FI245" s="150">
        <v>0</v>
      </c>
      <c r="FJ245" s="145">
        <f t="shared" si="1200"/>
        <v>0</v>
      </c>
      <c r="FK245" s="150">
        <v>0</v>
      </c>
      <c r="FL245" s="150">
        <v>0</v>
      </c>
      <c r="FM245" s="150">
        <v>0</v>
      </c>
      <c r="FN245" s="150">
        <v>0</v>
      </c>
      <c r="FO245" s="150">
        <v>0</v>
      </c>
      <c r="FP245" s="150">
        <v>0</v>
      </c>
      <c r="FQ245" s="150">
        <v>0</v>
      </c>
      <c r="FR245" s="150">
        <v>0</v>
      </c>
      <c r="FS245" s="150">
        <v>0</v>
      </c>
      <c r="FT245" s="150">
        <v>0</v>
      </c>
      <c r="FU245" s="150">
        <v>0</v>
      </c>
      <c r="FV245" s="150">
        <v>0</v>
      </c>
      <c r="FW245" s="145">
        <f t="shared" si="1202"/>
        <v>0</v>
      </c>
      <c r="FX245" s="150">
        <v>0</v>
      </c>
      <c r="FY245" s="150">
        <v>0</v>
      </c>
      <c r="FZ245" s="150">
        <v>0</v>
      </c>
      <c r="GA245" s="150">
        <v>0</v>
      </c>
      <c r="GB245" s="150">
        <v>0</v>
      </c>
      <c r="GC245" s="150">
        <v>0</v>
      </c>
      <c r="GD245" s="150">
        <v>0</v>
      </c>
      <c r="GE245" s="150">
        <v>0</v>
      </c>
      <c r="GF245" s="150">
        <v>0</v>
      </c>
      <c r="GG245" s="150">
        <v>0</v>
      </c>
      <c r="GH245" s="150">
        <v>0</v>
      </c>
      <c r="GI245" s="150">
        <v>0</v>
      </c>
      <c r="GJ245" s="145">
        <f t="shared" si="1204"/>
        <v>0</v>
      </c>
      <c r="GK245" s="150">
        <v>0</v>
      </c>
      <c r="GL245" s="150">
        <v>0</v>
      </c>
      <c r="GM245" s="150">
        <v>0</v>
      </c>
      <c r="GN245" s="150">
        <v>0</v>
      </c>
      <c r="GO245" s="150">
        <v>0</v>
      </c>
      <c r="GP245" s="150">
        <v>0</v>
      </c>
      <c r="GQ245" s="150">
        <v>0</v>
      </c>
      <c r="GR245" s="150">
        <v>0</v>
      </c>
      <c r="GS245" s="150">
        <v>0</v>
      </c>
      <c r="GT245" s="150">
        <v>0</v>
      </c>
      <c r="GU245" s="150">
        <v>0</v>
      </c>
      <c r="GV245" s="150">
        <v>0</v>
      </c>
      <c r="GW245" s="145">
        <f t="shared" si="1206"/>
        <v>0</v>
      </c>
      <c r="GX245" s="150">
        <v>0</v>
      </c>
      <c r="GY245" s="150">
        <v>0</v>
      </c>
      <c r="GZ245" s="150">
        <v>0</v>
      </c>
      <c r="HA245" s="150">
        <v>0</v>
      </c>
      <c r="HB245" s="150">
        <v>0</v>
      </c>
      <c r="HC245" s="150">
        <v>0</v>
      </c>
      <c r="HD245" s="150">
        <v>0</v>
      </c>
      <c r="HE245" s="150">
        <v>0</v>
      </c>
      <c r="HF245" s="150">
        <v>0</v>
      </c>
      <c r="HG245" s="150">
        <v>0</v>
      </c>
      <c r="HH245" s="150">
        <v>0</v>
      </c>
      <c r="HI245" s="150">
        <v>0</v>
      </c>
      <c r="HJ245" s="145">
        <f t="shared" si="1208"/>
        <v>0</v>
      </c>
      <c r="HK245" s="150">
        <v>0</v>
      </c>
      <c r="HL245" s="150">
        <v>0</v>
      </c>
      <c r="HM245" s="150">
        <v>0</v>
      </c>
      <c r="HN245" s="150">
        <v>0</v>
      </c>
      <c r="HO245" s="150">
        <v>0</v>
      </c>
      <c r="HP245" s="150">
        <v>0</v>
      </c>
      <c r="HQ245" s="150">
        <v>0</v>
      </c>
      <c r="HR245" s="150">
        <v>0</v>
      </c>
      <c r="HS245" s="150">
        <v>0</v>
      </c>
      <c r="HT245" s="150">
        <v>0</v>
      </c>
      <c r="HU245" s="150">
        <v>0</v>
      </c>
      <c r="HV245" s="150">
        <v>0</v>
      </c>
      <c r="HW245" s="145">
        <f t="shared" si="1210"/>
        <v>0</v>
      </c>
      <c r="HX245" s="150">
        <v>0</v>
      </c>
      <c r="HY245" s="150">
        <v>0</v>
      </c>
      <c r="HZ245" s="150">
        <v>0</v>
      </c>
      <c r="IA245" s="150">
        <v>0</v>
      </c>
      <c r="IB245" s="150">
        <v>0</v>
      </c>
      <c r="IC245" s="150">
        <v>0</v>
      </c>
      <c r="ID245" s="150">
        <v>0</v>
      </c>
      <c r="IE245" s="150">
        <v>0</v>
      </c>
      <c r="IF245" s="150">
        <v>0</v>
      </c>
      <c r="IG245" s="150">
        <v>0</v>
      </c>
      <c r="IH245" s="150">
        <v>0</v>
      </c>
      <c r="II245" s="150">
        <v>0</v>
      </c>
      <c r="IJ245" s="145">
        <f t="shared" si="1212"/>
        <v>0</v>
      </c>
      <c r="IK245" s="150">
        <v>0</v>
      </c>
      <c r="IL245" s="150">
        <v>0</v>
      </c>
      <c r="IM245" s="150">
        <v>0</v>
      </c>
      <c r="IN245" s="150">
        <v>0</v>
      </c>
      <c r="IO245" s="150">
        <v>0</v>
      </c>
      <c r="IP245" s="150">
        <v>0</v>
      </c>
      <c r="IQ245" s="150">
        <v>0</v>
      </c>
      <c r="IR245" s="150">
        <v>0</v>
      </c>
      <c r="IS245" s="150">
        <v>0</v>
      </c>
      <c r="IT245" s="150">
        <v>0</v>
      </c>
      <c r="IU245" s="150">
        <v>0</v>
      </c>
      <c r="IV245" s="150">
        <v>0</v>
      </c>
      <c r="IW245" s="145">
        <f t="shared" si="1214"/>
        <v>0</v>
      </c>
      <c r="IX245" s="291">
        <v>0</v>
      </c>
      <c r="IY245" s="291">
        <v>0</v>
      </c>
      <c r="IZ245" s="291">
        <v>0</v>
      </c>
      <c r="JA245" s="291">
        <v>0</v>
      </c>
      <c r="JB245" s="291">
        <v>0</v>
      </c>
      <c r="JC245" s="291">
        <v>0</v>
      </c>
      <c r="JD245" s="291">
        <v>0</v>
      </c>
      <c r="JE245" s="291">
        <v>0</v>
      </c>
      <c r="JF245" s="291">
        <v>0</v>
      </c>
      <c r="JG245" s="291">
        <v>0</v>
      </c>
      <c r="JH245" s="291">
        <v>0</v>
      </c>
      <c r="JI245" s="291">
        <v>0</v>
      </c>
      <c r="JJ245" s="145">
        <f t="shared" si="1216"/>
        <v>0</v>
      </c>
      <c r="JK245" s="291">
        <v>0</v>
      </c>
      <c r="JL245" s="291">
        <v>0</v>
      </c>
      <c r="JM245" s="291">
        <v>0</v>
      </c>
      <c r="JN245" s="291">
        <v>0</v>
      </c>
      <c r="JO245" s="291">
        <v>0</v>
      </c>
      <c r="JP245" s="291">
        <v>0</v>
      </c>
      <c r="JQ245" s="291">
        <v>0</v>
      </c>
      <c r="JR245" s="291">
        <v>0</v>
      </c>
      <c r="JS245" s="291">
        <v>0</v>
      </c>
      <c r="JT245" s="291">
        <v>0</v>
      </c>
      <c r="JU245" s="291">
        <v>0</v>
      </c>
      <c r="JV245" s="291">
        <v>0</v>
      </c>
      <c r="JW245" s="145">
        <f t="shared" si="1218"/>
        <v>0</v>
      </c>
      <c r="JX245" s="291">
        <v>0</v>
      </c>
      <c r="JY245" s="291">
        <v>0</v>
      </c>
      <c r="JZ245" s="291">
        <v>0</v>
      </c>
      <c r="KA245" s="291">
        <v>0</v>
      </c>
      <c r="KB245" s="291">
        <v>0</v>
      </c>
      <c r="KC245" s="291">
        <v>0</v>
      </c>
      <c r="KD245" s="291">
        <v>0</v>
      </c>
      <c r="KE245" s="291">
        <v>0</v>
      </c>
      <c r="KF245" s="291">
        <v>0</v>
      </c>
      <c r="KG245" s="291">
        <v>0</v>
      </c>
      <c r="KH245" s="291">
        <v>0</v>
      </c>
      <c r="KI245" s="291">
        <v>0</v>
      </c>
      <c r="KJ245" s="145">
        <f t="shared" si="1220"/>
        <v>0</v>
      </c>
      <c r="KK245" s="291">
        <v>0</v>
      </c>
      <c r="KL245" s="291">
        <v>0</v>
      </c>
      <c r="KM245" s="291">
        <v>0</v>
      </c>
      <c r="KN245" s="291">
        <v>0</v>
      </c>
      <c r="KO245" s="291">
        <v>0</v>
      </c>
      <c r="KP245" s="291">
        <v>0</v>
      </c>
      <c r="KQ245" s="291">
        <v>0</v>
      </c>
      <c r="KR245" s="291">
        <v>0</v>
      </c>
      <c r="KS245" s="291">
        <v>0</v>
      </c>
      <c r="KT245" s="291">
        <v>0</v>
      </c>
      <c r="KU245" s="291">
        <v>0</v>
      </c>
      <c r="KV245" s="291">
        <v>0</v>
      </c>
      <c r="KW245" s="145">
        <f t="shared" si="1222"/>
        <v>0</v>
      </c>
      <c r="KX245" s="291">
        <v>0</v>
      </c>
      <c r="KY245" s="291">
        <v>0</v>
      </c>
      <c r="KZ245" s="291">
        <v>0</v>
      </c>
      <c r="LA245" s="291">
        <v>0</v>
      </c>
      <c r="LB245" s="291">
        <v>0</v>
      </c>
      <c r="LC245" s="291">
        <v>0</v>
      </c>
      <c r="LD245" s="291">
        <v>0</v>
      </c>
      <c r="LE245" s="291">
        <v>0</v>
      </c>
      <c r="LF245" s="291">
        <v>0</v>
      </c>
      <c r="LG245" s="291">
        <v>0</v>
      </c>
      <c r="LH245" s="291">
        <v>0</v>
      </c>
      <c r="LI245" s="291">
        <v>0</v>
      </c>
      <c r="LJ245" s="145">
        <f t="shared" si="1224"/>
        <v>0</v>
      </c>
      <c r="LK245" s="291">
        <v>0</v>
      </c>
      <c r="LL245" s="291">
        <v>0</v>
      </c>
      <c r="LM245" s="291">
        <v>0</v>
      </c>
      <c r="LN245" s="291">
        <v>0</v>
      </c>
      <c r="LO245" s="291">
        <v>0</v>
      </c>
      <c r="LP245" s="291">
        <v>0</v>
      </c>
      <c r="LQ245" s="291">
        <v>0</v>
      </c>
      <c r="LR245" s="291">
        <v>0</v>
      </c>
      <c r="LS245" s="291">
        <v>0</v>
      </c>
      <c r="LT245" s="291">
        <v>0</v>
      </c>
      <c r="LU245" s="291">
        <v>0</v>
      </c>
      <c r="LV245" s="291">
        <v>0</v>
      </c>
      <c r="LW245" s="145">
        <f t="shared" si="1226"/>
        <v>0</v>
      </c>
      <c r="LX245" s="291">
        <v>0</v>
      </c>
      <c r="LY245" s="291">
        <v>0</v>
      </c>
      <c r="LZ245" s="291">
        <v>0</v>
      </c>
      <c r="MA245" s="291">
        <v>0</v>
      </c>
      <c r="MB245" s="291">
        <v>0</v>
      </c>
      <c r="MC245" s="291">
        <v>0</v>
      </c>
      <c r="MD245" s="291">
        <v>0</v>
      </c>
      <c r="ME245" s="291">
        <v>0</v>
      </c>
      <c r="MF245" s="291">
        <v>0</v>
      </c>
      <c r="MG245" s="291">
        <v>0</v>
      </c>
      <c r="MH245" s="291">
        <v>0</v>
      </c>
      <c r="MI245" s="291">
        <v>0</v>
      </c>
      <c r="MJ245" s="145">
        <f t="shared" si="1228"/>
        <v>0</v>
      </c>
    </row>
    <row r="246" spans="1:348" ht="15.75" x14ac:dyDescent="0.25">
      <c r="A246" s="50">
        <v>7504</v>
      </c>
      <c r="B246" s="51"/>
      <c r="C246" s="247" t="s">
        <v>96</v>
      </c>
      <c r="D246" s="207" t="s">
        <v>316</v>
      </c>
      <c r="E246" s="144">
        <v>0</v>
      </c>
      <c r="F246" s="144">
        <v>0</v>
      </c>
      <c r="G246" s="144">
        <v>0</v>
      </c>
      <c r="H246" s="144">
        <v>0</v>
      </c>
      <c r="I246" s="144">
        <v>0</v>
      </c>
      <c r="J246" s="144">
        <v>0</v>
      </c>
      <c r="K246" s="144">
        <v>0</v>
      </c>
      <c r="L246" s="144">
        <v>0</v>
      </c>
      <c r="M246" s="144">
        <v>0</v>
      </c>
      <c r="N246" s="144">
        <v>0</v>
      </c>
      <c r="O246" s="144">
        <v>0</v>
      </c>
      <c r="P246" s="144">
        <v>0</v>
      </c>
      <c r="Q246" s="144">
        <v>0</v>
      </c>
      <c r="R246" s="144">
        <v>0</v>
      </c>
      <c r="S246" s="144">
        <v>0</v>
      </c>
      <c r="T246" s="144">
        <v>0</v>
      </c>
      <c r="U246" s="144">
        <v>0</v>
      </c>
      <c r="V246" s="144">
        <v>0</v>
      </c>
      <c r="W246" s="145">
        <f t="shared" si="1177"/>
        <v>0</v>
      </c>
      <c r="X246" s="144">
        <v>0</v>
      </c>
      <c r="Y246" s="144">
        <v>0</v>
      </c>
      <c r="Z246" s="144">
        <v>0</v>
      </c>
      <c r="AA246" s="144">
        <v>0</v>
      </c>
      <c r="AB246" s="144">
        <v>0</v>
      </c>
      <c r="AC246" s="144">
        <v>0</v>
      </c>
      <c r="AD246" s="144">
        <v>0</v>
      </c>
      <c r="AE246" s="144">
        <v>0</v>
      </c>
      <c r="AF246" s="144">
        <v>0</v>
      </c>
      <c r="AG246" s="144">
        <v>0</v>
      </c>
      <c r="AH246" s="144">
        <v>0</v>
      </c>
      <c r="AI246" s="144">
        <v>0</v>
      </c>
      <c r="AJ246" s="145">
        <f t="shared" si="1179"/>
        <v>0</v>
      </c>
      <c r="AK246" s="144">
        <v>0</v>
      </c>
      <c r="AL246" s="144">
        <v>0</v>
      </c>
      <c r="AM246" s="144">
        <v>0</v>
      </c>
      <c r="AN246" s="144">
        <v>0</v>
      </c>
      <c r="AO246" s="144">
        <v>0</v>
      </c>
      <c r="AP246" s="144">
        <v>0</v>
      </c>
      <c r="AQ246" s="144">
        <v>0</v>
      </c>
      <c r="AR246" s="144">
        <v>0</v>
      </c>
      <c r="AS246" s="144">
        <v>0</v>
      </c>
      <c r="AT246" s="144">
        <v>0</v>
      </c>
      <c r="AU246" s="144">
        <v>0</v>
      </c>
      <c r="AV246" s="144">
        <v>0</v>
      </c>
      <c r="AW246" s="145">
        <f t="shared" si="1181"/>
        <v>0</v>
      </c>
      <c r="AX246" s="150">
        <v>0</v>
      </c>
      <c r="AY246" s="150">
        <v>0</v>
      </c>
      <c r="AZ246" s="144">
        <v>0</v>
      </c>
      <c r="BA246" s="150">
        <v>0</v>
      </c>
      <c r="BB246" s="150">
        <v>0</v>
      </c>
      <c r="BC246" s="150">
        <v>0</v>
      </c>
      <c r="BD246" s="150">
        <v>0</v>
      </c>
      <c r="BE246" s="150">
        <v>0</v>
      </c>
      <c r="BF246" s="150">
        <v>0</v>
      </c>
      <c r="BG246" s="150">
        <v>0</v>
      </c>
      <c r="BH246" s="150">
        <v>0</v>
      </c>
      <c r="BI246" s="144">
        <v>0</v>
      </c>
      <c r="BJ246" s="145">
        <f t="shared" si="1183"/>
        <v>0</v>
      </c>
      <c r="BK246" s="150">
        <v>0</v>
      </c>
      <c r="BL246" s="150">
        <v>0</v>
      </c>
      <c r="BM246" s="150">
        <v>0</v>
      </c>
      <c r="BN246" s="150">
        <v>0</v>
      </c>
      <c r="BO246" s="150">
        <v>0</v>
      </c>
      <c r="BP246" s="150">
        <v>0</v>
      </c>
      <c r="BQ246" s="150">
        <v>0</v>
      </c>
      <c r="BR246" s="150">
        <v>0</v>
      </c>
      <c r="BS246" s="150">
        <v>0</v>
      </c>
      <c r="BT246" s="150">
        <v>0</v>
      </c>
      <c r="BU246" s="150">
        <v>0</v>
      </c>
      <c r="BV246" s="150">
        <v>0</v>
      </c>
      <c r="BW246" s="145">
        <f t="shared" si="1185"/>
        <v>0</v>
      </c>
      <c r="BX246" s="150">
        <v>0</v>
      </c>
      <c r="BY246" s="150">
        <v>0</v>
      </c>
      <c r="BZ246" s="150">
        <v>0</v>
      </c>
      <c r="CA246" s="150">
        <v>0</v>
      </c>
      <c r="CB246" s="150">
        <v>0</v>
      </c>
      <c r="CC246" s="150">
        <v>0</v>
      </c>
      <c r="CD246" s="150">
        <v>0</v>
      </c>
      <c r="CE246" s="150">
        <v>0</v>
      </c>
      <c r="CF246" s="150">
        <v>0</v>
      </c>
      <c r="CG246" s="150">
        <v>0</v>
      </c>
      <c r="CH246" s="150">
        <v>0</v>
      </c>
      <c r="CI246" s="150">
        <v>0</v>
      </c>
      <c r="CJ246" s="145">
        <f t="shared" si="1188"/>
        <v>0</v>
      </c>
      <c r="CK246" s="150">
        <v>0</v>
      </c>
      <c r="CL246" s="150">
        <v>0</v>
      </c>
      <c r="CM246" s="150">
        <v>0</v>
      </c>
      <c r="CN246" s="150">
        <v>0</v>
      </c>
      <c r="CO246" s="150">
        <v>0</v>
      </c>
      <c r="CP246" s="150">
        <v>0</v>
      </c>
      <c r="CQ246" s="150">
        <v>0</v>
      </c>
      <c r="CR246" s="150">
        <v>0</v>
      </c>
      <c r="CS246" s="150">
        <v>0</v>
      </c>
      <c r="CT246" s="150">
        <v>0</v>
      </c>
      <c r="CU246" s="150">
        <v>0</v>
      </c>
      <c r="CV246" s="150">
        <v>0</v>
      </c>
      <c r="CW246" s="145">
        <f t="shared" si="1190"/>
        <v>0</v>
      </c>
      <c r="CX246" s="150">
        <v>0</v>
      </c>
      <c r="CY246" s="150">
        <v>0</v>
      </c>
      <c r="CZ246" s="150">
        <v>0</v>
      </c>
      <c r="DA246" s="150">
        <v>0</v>
      </c>
      <c r="DB246" s="150">
        <v>0</v>
      </c>
      <c r="DC246" s="150">
        <v>0</v>
      </c>
      <c r="DD246" s="150">
        <v>0</v>
      </c>
      <c r="DE246" s="150">
        <v>0</v>
      </c>
      <c r="DF246" s="150">
        <v>0</v>
      </c>
      <c r="DG246" s="150">
        <v>0</v>
      </c>
      <c r="DH246" s="150">
        <v>0</v>
      </c>
      <c r="DI246" s="150">
        <v>0</v>
      </c>
      <c r="DJ246" s="145">
        <f t="shared" si="1192"/>
        <v>0</v>
      </c>
      <c r="DK246" s="150">
        <v>0</v>
      </c>
      <c r="DL246" s="150">
        <v>0</v>
      </c>
      <c r="DM246" s="150">
        <v>0</v>
      </c>
      <c r="DN246" s="150">
        <v>0</v>
      </c>
      <c r="DO246" s="150">
        <v>0</v>
      </c>
      <c r="DP246" s="150">
        <v>0</v>
      </c>
      <c r="DQ246" s="150">
        <v>0</v>
      </c>
      <c r="DR246" s="150">
        <v>0</v>
      </c>
      <c r="DS246" s="150">
        <v>0</v>
      </c>
      <c r="DT246" s="150">
        <v>0</v>
      </c>
      <c r="DU246" s="150">
        <v>0</v>
      </c>
      <c r="DV246" s="150">
        <v>0</v>
      </c>
      <c r="DW246" s="145">
        <f t="shared" si="1194"/>
        <v>0</v>
      </c>
      <c r="DX246" s="150">
        <v>0</v>
      </c>
      <c r="DY246" s="150">
        <v>0</v>
      </c>
      <c r="DZ246" s="150">
        <v>0</v>
      </c>
      <c r="EA246" s="150">
        <v>0</v>
      </c>
      <c r="EB246" s="150">
        <v>0</v>
      </c>
      <c r="EC246" s="150">
        <v>0</v>
      </c>
      <c r="ED246" s="150">
        <v>0</v>
      </c>
      <c r="EE246" s="150">
        <v>0</v>
      </c>
      <c r="EF246" s="150">
        <v>0</v>
      </c>
      <c r="EG246" s="150">
        <v>0</v>
      </c>
      <c r="EH246" s="150">
        <v>0</v>
      </c>
      <c r="EI246" s="150">
        <v>0</v>
      </c>
      <c r="EJ246" s="145">
        <f t="shared" si="1196"/>
        <v>0</v>
      </c>
      <c r="EK246" s="150">
        <v>0</v>
      </c>
      <c r="EL246" s="150">
        <v>0</v>
      </c>
      <c r="EM246" s="150">
        <v>0</v>
      </c>
      <c r="EN246" s="150">
        <v>0</v>
      </c>
      <c r="EO246" s="150">
        <v>0</v>
      </c>
      <c r="EP246" s="150">
        <v>0</v>
      </c>
      <c r="EQ246" s="150">
        <v>0</v>
      </c>
      <c r="ER246" s="150">
        <v>0</v>
      </c>
      <c r="ES246" s="150">
        <v>0</v>
      </c>
      <c r="ET246" s="150">
        <v>0</v>
      </c>
      <c r="EU246" s="150">
        <v>0</v>
      </c>
      <c r="EV246" s="150">
        <v>0</v>
      </c>
      <c r="EW246" s="145">
        <f t="shared" si="1198"/>
        <v>0</v>
      </c>
      <c r="EX246" s="150">
        <v>0</v>
      </c>
      <c r="EY246" s="150">
        <v>0</v>
      </c>
      <c r="EZ246" s="150">
        <v>0</v>
      </c>
      <c r="FA246" s="150">
        <v>0</v>
      </c>
      <c r="FB246" s="150">
        <v>0</v>
      </c>
      <c r="FC246" s="150">
        <v>0</v>
      </c>
      <c r="FD246" s="150">
        <v>0</v>
      </c>
      <c r="FE246" s="150">
        <v>0</v>
      </c>
      <c r="FF246" s="150">
        <v>0</v>
      </c>
      <c r="FG246" s="150">
        <v>0</v>
      </c>
      <c r="FH246" s="150">
        <v>0</v>
      </c>
      <c r="FI246" s="150">
        <v>0</v>
      </c>
      <c r="FJ246" s="145">
        <f t="shared" si="1200"/>
        <v>0</v>
      </c>
      <c r="FK246" s="150">
        <v>0</v>
      </c>
      <c r="FL246" s="150">
        <v>0</v>
      </c>
      <c r="FM246" s="150">
        <v>0</v>
      </c>
      <c r="FN246" s="150">
        <v>0</v>
      </c>
      <c r="FO246" s="150">
        <v>0</v>
      </c>
      <c r="FP246" s="150">
        <v>0</v>
      </c>
      <c r="FQ246" s="150">
        <v>0</v>
      </c>
      <c r="FR246" s="150">
        <v>0</v>
      </c>
      <c r="FS246" s="150">
        <v>0</v>
      </c>
      <c r="FT246" s="150">
        <v>0</v>
      </c>
      <c r="FU246" s="150">
        <v>0</v>
      </c>
      <c r="FV246" s="150">
        <v>0</v>
      </c>
      <c r="FW246" s="145">
        <f t="shared" si="1202"/>
        <v>0</v>
      </c>
      <c r="FX246" s="150">
        <v>0</v>
      </c>
      <c r="FY246" s="150">
        <v>0</v>
      </c>
      <c r="FZ246" s="150">
        <v>0</v>
      </c>
      <c r="GA246" s="150">
        <v>0</v>
      </c>
      <c r="GB246" s="150">
        <v>0</v>
      </c>
      <c r="GC246" s="150">
        <v>0</v>
      </c>
      <c r="GD246" s="150">
        <v>0</v>
      </c>
      <c r="GE246" s="150">
        <v>0</v>
      </c>
      <c r="GF246" s="150">
        <v>0</v>
      </c>
      <c r="GG246" s="150">
        <v>0</v>
      </c>
      <c r="GH246" s="150">
        <v>0</v>
      </c>
      <c r="GI246" s="150">
        <v>0</v>
      </c>
      <c r="GJ246" s="145">
        <f t="shared" si="1204"/>
        <v>0</v>
      </c>
      <c r="GK246" s="150">
        <v>0</v>
      </c>
      <c r="GL246" s="150">
        <v>0</v>
      </c>
      <c r="GM246" s="150">
        <v>0</v>
      </c>
      <c r="GN246" s="150">
        <v>0</v>
      </c>
      <c r="GO246" s="150">
        <v>0</v>
      </c>
      <c r="GP246" s="150">
        <v>0</v>
      </c>
      <c r="GQ246" s="150">
        <v>0</v>
      </c>
      <c r="GR246" s="150">
        <v>0</v>
      </c>
      <c r="GS246" s="150">
        <v>0</v>
      </c>
      <c r="GT246" s="150">
        <v>0</v>
      </c>
      <c r="GU246" s="150">
        <v>0</v>
      </c>
      <c r="GV246" s="150">
        <v>0</v>
      </c>
      <c r="GW246" s="145">
        <f t="shared" si="1206"/>
        <v>0</v>
      </c>
      <c r="GX246" s="150">
        <v>0</v>
      </c>
      <c r="GY246" s="150">
        <v>0</v>
      </c>
      <c r="GZ246" s="150">
        <v>0</v>
      </c>
      <c r="HA246" s="150">
        <v>0</v>
      </c>
      <c r="HB246" s="150">
        <v>0</v>
      </c>
      <c r="HC246" s="150">
        <v>0</v>
      </c>
      <c r="HD246" s="150">
        <v>0</v>
      </c>
      <c r="HE246" s="150">
        <v>0</v>
      </c>
      <c r="HF246" s="150">
        <v>0</v>
      </c>
      <c r="HG246" s="150">
        <v>0</v>
      </c>
      <c r="HH246" s="150">
        <v>0</v>
      </c>
      <c r="HI246" s="150">
        <v>0</v>
      </c>
      <c r="HJ246" s="145">
        <f t="shared" si="1208"/>
        <v>0</v>
      </c>
      <c r="HK246" s="150">
        <v>0</v>
      </c>
      <c r="HL246" s="150">
        <v>0</v>
      </c>
      <c r="HM246" s="150">
        <v>0</v>
      </c>
      <c r="HN246" s="150">
        <v>0</v>
      </c>
      <c r="HO246" s="150">
        <v>0</v>
      </c>
      <c r="HP246" s="150">
        <v>0</v>
      </c>
      <c r="HQ246" s="150">
        <v>0</v>
      </c>
      <c r="HR246" s="150">
        <v>0</v>
      </c>
      <c r="HS246" s="150">
        <v>0</v>
      </c>
      <c r="HT246" s="150">
        <v>0</v>
      </c>
      <c r="HU246" s="150">
        <v>0</v>
      </c>
      <c r="HV246" s="150">
        <v>0</v>
      </c>
      <c r="HW246" s="145">
        <f t="shared" si="1210"/>
        <v>0</v>
      </c>
      <c r="HX246" s="150">
        <v>0</v>
      </c>
      <c r="HY246" s="150">
        <v>0</v>
      </c>
      <c r="HZ246" s="150">
        <v>0</v>
      </c>
      <c r="IA246" s="150">
        <v>0</v>
      </c>
      <c r="IB246" s="150">
        <v>0</v>
      </c>
      <c r="IC246" s="150">
        <v>0</v>
      </c>
      <c r="ID246" s="150">
        <v>0</v>
      </c>
      <c r="IE246" s="150">
        <v>0</v>
      </c>
      <c r="IF246" s="150">
        <v>0</v>
      </c>
      <c r="IG246" s="150">
        <v>0</v>
      </c>
      <c r="IH246" s="150">
        <v>0</v>
      </c>
      <c r="II246" s="150">
        <v>0</v>
      </c>
      <c r="IJ246" s="145">
        <f t="shared" si="1212"/>
        <v>0</v>
      </c>
      <c r="IK246" s="150">
        <v>0</v>
      </c>
      <c r="IL246" s="150">
        <v>0</v>
      </c>
      <c r="IM246" s="150">
        <v>0</v>
      </c>
      <c r="IN246" s="150">
        <v>0</v>
      </c>
      <c r="IO246" s="150">
        <v>0</v>
      </c>
      <c r="IP246" s="150">
        <v>0</v>
      </c>
      <c r="IQ246" s="150">
        <v>0</v>
      </c>
      <c r="IR246" s="150">
        <v>0</v>
      </c>
      <c r="IS246" s="150">
        <v>0</v>
      </c>
      <c r="IT246" s="150">
        <v>0</v>
      </c>
      <c r="IU246" s="150">
        <v>0</v>
      </c>
      <c r="IV246" s="150">
        <v>0</v>
      </c>
      <c r="IW246" s="145">
        <f t="shared" si="1214"/>
        <v>0</v>
      </c>
      <c r="IX246" s="291">
        <v>0</v>
      </c>
      <c r="IY246" s="291">
        <v>0</v>
      </c>
      <c r="IZ246" s="291">
        <v>0</v>
      </c>
      <c r="JA246" s="291">
        <v>0</v>
      </c>
      <c r="JB246" s="291">
        <v>0</v>
      </c>
      <c r="JC246" s="291">
        <v>0</v>
      </c>
      <c r="JD246" s="291">
        <v>0</v>
      </c>
      <c r="JE246" s="291">
        <v>0</v>
      </c>
      <c r="JF246" s="291">
        <v>0</v>
      </c>
      <c r="JG246" s="291">
        <v>0</v>
      </c>
      <c r="JH246" s="291">
        <v>0</v>
      </c>
      <c r="JI246" s="291">
        <v>0</v>
      </c>
      <c r="JJ246" s="145">
        <f t="shared" si="1216"/>
        <v>0</v>
      </c>
      <c r="JK246" s="291">
        <v>0</v>
      </c>
      <c r="JL246" s="291">
        <v>0</v>
      </c>
      <c r="JM246" s="291">
        <v>0</v>
      </c>
      <c r="JN246" s="291">
        <v>0</v>
      </c>
      <c r="JO246" s="291">
        <v>0</v>
      </c>
      <c r="JP246" s="291">
        <v>0</v>
      </c>
      <c r="JQ246" s="291">
        <v>0</v>
      </c>
      <c r="JR246" s="291">
        <v>0</v>
      </c>
      <c r="JS246" s="291">
        <v>0</v>
      </c>
      <c r="JT246" s="291">
        <v>0</v>
      </c>
      <c r="JU246" s="291">
        <v>0</v>
      </c>
      <c r="JV246" s="291">
        <v>0</v>
      </c>
      <c r="JW246" s="145">
        <f t="shared" si="1218"/>
        <v>0</v>
      </c>
      <c r="JX246" s="291">
        <v>0</v>
      </c>
      <c r="JY246" s="291">
        <v>0</v>
      </c>
      <c r="JZ246" s="291">
        <v>0</v>
      </c>
      <c r="KA246" s="291">
        <v>0</v>
      </c>
      <c r="KB246" s="291">
        <v>0</v>
      </c>
      <c r="KC246" s="291">
        <v>0</v>
      </c>
      <c r="KD246" s="291">
        <v>0</v>
      </c>
      <c r="KE246" s="291">
        <v>0</v>
      </c>
      <c r="KF246" s="291">
        <v>0</v>
      </c>
      <c r="KG246" s="291">
        <v>0</v>
      </c>
      <c r="KH246" s="291">
        <v>0</v>
      </c>
      <c r="KI246" s="291">
        <v>0</v>
      </c>
      <c r="KJ246" s="145">
        <f t="shared" si="1220"/>
        <v>0</v>
      </c>
      <c r="KK246" s="291">
        <v>0</v>
      </c>
      <c r="KL246" s="291">
        <v>0</v>
      </c>
      <c r="KM246" s="291">
        <v>0</v>
      </c>
      <c r="KN246" s="291">
        <v>0</v>
      </c>
      <c r="KO246" s="291">
        <v>0</v>
      </c>
      <c r="KP246" s="291">
        <v>0</v>
      </c>
      <c r="KQ246" s="291">
        <v>0</v>
      </c>
      <c r="KR246" s="291">
        <v>0</v>
      </c>
      <c r="KS246" s="291">
        <v>0</v>
      </c>
      <c r="KT246" s="291">
        <v>0</v>
      </c>
      <c r="KU246" s="291">
        <v>0</v>
      </c>
      <c r="KV246" s="291">
        <v>0</v>
      </c>
      <c r="KW246" s="145">
        <f t="shared" si="1222"/>
        <v>0</v>
      </c>
      <c r="KX246" s="291">
        <v>0</v>
      </c>
      <c r="KY246" s="291">
        <v>0</v>
      </c>
      <c r="KZ246" s="291">
        <v>0</v>
      </c>
      <c r="LA246" s="291">
        <v>0</v>
      </c>
      <c r="LB246" s="291">
        <v>0</v>
      </c>
      <c r="LC246" s="291">
        <v>0</v>
      </c>
      <c r="LD246" s="291">
        <v>0</v>
      </c>
      <c r="LE246" s="291">
        <v>0</v>
      </c>
      <c r="LF246" s="291">
        <v>0</v>
      </c>
      <c r="LG246" s="291">
        <v>0</v>
      </c>
      <c r="LH246" s="291">
        <v>0</v>
      </c>
      <c r="LI246" s="291">
        <v>0</v>
      </c>
      <c r="LJ246" s="145">
        <f t="shared" si="1224"/>
        <v>0</v>
      </c>
      <c r="LK246" s="291">
        <v>0</v>
      </c>
      <c r="LL246" s="291">
        <v>0</v>
      </c>
      <c r="LM246" s="291">
        <v>0</v>
      </c>
      <c r="LN246" s="291">
        <v>0</v>
      </c>
      <c r="LO246" s="291">
        <v>0</v>
      </c>
      <c r="LP246" s="291">
        <v>0</v>
      </c>
      <c r="LQ246" s="291">
        <v>0</v>
      </c>
      <c r="LR246" s="291">
        <v>0</v>
      </c>
      <c r="LS246" s="291">
        <v>0</v>
      </c>
      <c r="LT246" s="291">
        <v>0</v>
      </c>
      <c r="LU246" s="291">
        <v>0</v>
      </c>
      <c r="LV246" s="291">
        <v>0</v>
      </c>
      <c r="LW246" s="145">
        <f t="shared" si="1226"/>
        <v>0</v>
      </c>
      <c r="LX246" s="291">
        <v>0</v>
      </c>
      <c r="LY246" s="291">
        <v>0</v>
      </c>
      <c r="LZ246" s="291">
        <v>0</v>
      </c>
      <c r="MA246" s="291">
        <v>0</v>
      </c>
      <c r="MB246" s="291">
        <v>0</v>
      </c>
      <c r="MC246" s="291">
        <v>0</v>
      </c>
      <c r="MD246" s="291">
        <v>0</v>
      </c>
      <c r="ME246" s="291">
        <v>0</v>
      </c>
      <c r="MF246" s="291">
        <v>0</v>
      </c>
      <c r="MG246" s="291">
        <v>0</v>
      </c>
      <c r="MH246" s="291">
        <v>0</v>
      </c>
      <c r="MI246" s="291">
        <v>0</v>
      </c>
      <c r="MJ246" s="145">
        <f t="shared" si="1228"/>
        <v>0</v>
      </c>
    </row>
    <row r="247" spans="1:348" ht="15.75" x14ac:dyDescent="0.25">
      <c r="A247" s="50">
        <v>7506</v>
      </c>
      <c r="B247" s="51"/>
      <c r="C247" s="247" t="s">
        <v>97</v>
      </c>
      <c r="D247" s="207" t="s">
        <v>317</v>
      </c>
      <c r="E247" s="144">
        <v>6973376.7317643128</v>
      </c>
      <c r="F247" s="144">
        <v>0</v>
      </c>
      <c r="G247" s="144">
        <v>0</v>
      </c>
      <c r="H247" s="144">
        <v>50163966.783508599</v>
      </c>
      <c r="I247" s="144">
        <v>69370326.322817564</v>
      </c>
      <c r="J247" s="144">
        <v>0</v>
      </c>
      <c r="K247" s="144">
        <v>0</v>
      </c>
      <c r="L247" s="144">
        <v>0</v>
      </c>
      <c r="M247" s="144">
        <v>0</v>
      </c>
      <c r="N247" s="144">
        <v>0</v>
      </c>
      <c r="O247" s="144">
        <v>0</v>
      </c>
      <c r="P247" s="144">
        <v>0</v>
      </c>
      <c r="Q247" s="144">
        <v>0</v>
      </c>
      <c r="R247" s="144">
        <v>0</v>
      </c>
      <c r="S247" s="144">
        <v>0</v>
      </c>
      <c r="T247" s="144">
        <v>0</v>
      </c>
      <c r="U247" s="144">
        <v>0</v>
      </c>
      <c r="V247" s="144">
        <v>0</v>
      </c>
      <c r="W247" s="145">
        <f t="shared" si="1177"/>
        <v>0</v>
      </c>
      <c r="X247" s="144">
        <v>0</v>
      </c>
      <c r="Y247" s="144">
        <v>0</v>
      </c>
      <c r="Z247" s="144">
        <v>0</v>
      </c>
      <c r="AA247" s="144">
        <v>0</v>
      </c>
      <c r="AB247" s="144">
        <v>0</v>
      </c>
      <c r="AC247" s="144">
        <v>0</v>
      </c>
      <c r="AD247" s="144">
        <v>0</v>
      </c>
      <c r="AE247" s="144">
        <v>0</v>
      </c>
      <c r="AF247" s="144">
        <v>0</v>
      </c>
      <c r="AG247" s="144">
        <v>0</v>
      </c>
      <c r="AH247" s="144">
        <v>0</v>
      </c>
      <c r="AI247" s="144">
        <v>0</v>
      </c>
      <c r="AJ247" s="145">
        <f t="shared" si="1179"/>
        <v>0</v>
      </c>
      <c r="AK247" s="145">
        <v>0</v>
      </c>
      <c r="AL247" s="145">
        <v>0</v>
      </c>
      <c r="AM247" s="145">
        <v>0</v>
      </c>
      <c r="AN247" s="145">
        <v>0</v>
      </c>
      <c r="AO247" s="145">
        <v>0</v>
      </c>
      <c r="AP247" s="145">
        <v>0</v>
      </c>
      <c r="AQ247" s="145">
        <v>0</v>
      </c>
      <c r="AR247" s="145">
        <v>0</v>
      </c>
      <c r="AS247" s="145">
        <v>0</v>
      </c>
      <c r="AT247" s="145">
        <v>0</v>
      </c>
      <c r="AU247" s="145">
        <v>0</v>
      </c>
      <c r="AV247" s="144">
        <v>0</v>
      </c>
      <c r="AW247" s="145">
        <f t="shared" si="1181"/>
        <v>0</v>
      </c>
      <c r="AX247" s="150">
        <v>0</v>
      </c>
      <c r="AY247" s="150">
        <v>0</v>
      </c>
      <c r="AZ247" s="150">
        <v>0</v>
      </c>
      <c r="BA247" s="150">
        <v>0</v>
      </c>
      <c r="BB247" s="150">
        <v>0</v>
      </c>
      <c r="BC247" s="150">
        <v>0</v>
      </c>
      <c r="BD247" s="150">
        <v>0</v>
      </c>
      <c r="BE247" s="150">
        <v>0</v>
      </c>
      <c r="BF247" s="150">
        <v>0</v>
      </c>
      <c r="BG247" s="150">
        <v>0</v>
      </c>
      <c r="BH247" s="150">
        <v>0</v>
      </c>
      <c r="BI247" s="144">
        <v>0</v>
      </c>
      <c r="BJ247" s="145">
        <f t="shared" si="1183"/>
        <v>0</v>
      </c>
      <c r="BK247" s="150">
        <v>0</v>
      </c>
      <c r="BL247" s="150">
        <v>0</v>
      </c>
      <c r="BM247" s="150">
        <v>0</v>
      </c>
      <c r="BN247" s="150">
        <v>0</v>
      </c>
      <c r="BO247" s="150">
        <v>0</v>
      </c>
      <c r="BP247" s="150">
        <v>0</v>
      </c>
      <c r="BQ247" s="150">
        <v>0</v>
      </c>
      <c r="BR247" s="150">
        <v>0</v>
      </c>
      <c r="BS247" s="150">
        <v>0</v>
      </c>
      <c r="BT247" s="150">
        <v>0</v>
      </c>
      <c r="BU247" s="150">
        <v>0</v>
      </c>
      <c r="BV247" s="150">
        <v>0</v>
      </c>
      <c r="BW247" s="145">
        <f t="shared" si="1185"/>
        <v>0</v>
      </c>
      <c r="BX247" s="150">
        <v>0</v>
      </c>
      <c r="BY247" s="150">
        <v>0</v>
      </c>
      <c r="BZ247" s="150">
        <v>0</v>
      </c>
      <c r="CA247" s="150">
        <v>0</v>
      </c>
      <c r="CB247" s="150">
        <v>0</v>
      </c>
      <c r="CC247" s="150">
        <v>0</v>
      </c>
      <c r="CD247" s="150">
        <v>0</v>
      </c>
      <c r="CE247" s="150">
        <v>0</v>
      </c>
      <c r="CF247" s="150">
        <v>0</v>
      </c>
      <c r="CG247" s="150">
        <v>0</v>
      </c>
      <c r="CH247" s="150">
        <v>0</v>
      </c>
      <c r="CI247" s="150">
        <v>0</v>
      </c>
      <c r="CJ247" s="145">
        <f t="shared" si="1188"/>
        <v>0</v>
      </c>
      <c r="CK247" s="150">
        <v>0</v>
      </c>
      <c r="CL247" s="150">
        <v>0</v>
      </c>
      <c r="CM247" s="150">
        <v>0</v>
      </c>
      <c r="CN247" s="150">
        <v>0</v>
      </c>
      <c r="CO247" s="150">
        <v>0</v>
      </c>
      <c r="CP247" s="150">
        <v>0</v>
      </c>
      <c r="CQ247" s="150">
        <v>0</v>
      </c>
      <c r="CR247" s="150">
        <v>0</v>
      </c>
      <c r="CS247" s="150">
        <v>0</v>
      </c>
      <c r="CT247" s="150">
        <v>0</v>
      </c>
      <c r="CU247" s="150">
        <v>0</v>
      </c>
      <c r="CV247" s="150">
        <v>0</v>
      </c>
      <c r="CW247" s="145">
        <f t="shared" si="1190"/>
        <v>0</v>
      </c>
      <c r="CX247" s="150">
        <v>0</v>
      </c>
      <c r="CY247" s="150">
        <v>0</v>
      </c>
      <c r="CZ247" s="150">
        <v>0</v>
      </c>
      <c r="DA247" s="150">
        <v>0</v>
      </c>
      <c r="DB247" s="150">
        <v>0</v>
      </c>
      <c r="DC247" s="150">
        <v>0</v>
      </c>
      <c r="DD247" s="150">
        <v>0</v>
      </c>
      <c r="DE247" s="150">
        <v>0</v>
      </c>
      <c r="DF247" s="150">
        <v>0</v>
      </c>
      <c r="DG247" s="150">
        <v>0</v>
      </c>
      <c r="DH247" s="150">
        <v>0</v>
      </c>
      <c r="DI247" s="150">
        <v>0</v>
      </c>
      <c r="DJ247" s="145">
        <f t="shared" si="1192"/>
        <v>0</v>
      </c>
      <c r="DK247" s="150">
        <v>0</v>
      </c>
      <c r="DL247" s="150">
        <v>0</v>
      </c>
      <c r="DM247" s="150">
        <v>0</v>
      </c>
      <c r="DN247" s="150">
        <v>0</v>
      </c>
      <c r="DO247" s="150">
        <v>0</v>
      </c>
      <c r="DP247" s="150">
        <v>0</v>
      </c>
      <c r="DQ247" s="150">
        <v>0</v>
      </c>
      <c r="DR247" s="150">
        <v>0</v>
      </c>
      <c r="DS247" s="150">
        <v>0</v>
      </c>
      <c r="DT247" s="150">
        <v>0</v>
      </c>
      <c r="DU247" s="150">
        <v>0</v>
      </c>
      <c r="DV247" s="150">
        <v>0</v>
      </c>
      <c r="DW247" s="145">
        <f t="shared" si="1194"/>
        <v>0</v>
      </c>
      <c r="DX247" s="150">
        <v>0</v>
      </c>
      <c r="DY247" s="150">
        <v>0</v>
      </c>
      <c r="DZ247" s="150">
        <v>0</v>
      </c>
      <c r="EA247" s="150">
        <v>0</v>
      </c>
      <c r="EB247" s="150">
        <v>0</v>
      </c>
      <c r="EC247" s="150">
        <v>0</v>
      </c>
      <c r="ED247" s="150">
        <v>0</v>
      </c>
      <c r="EE247" s="150">
        <v>0</v>
      </c>
      <c r="EF247" s="150">
        <v>0</v>
      </c>
      <c r="EG247" s="150">
        <v>0</v>
      </c>
      <c r="EH247" s="150">
        <v>0</v>
      </c>
      <c r="EI247" s="150">
        <v>0</v>
      </c>
      <c r="EJ247" s="145">
        <f t="shared" si="1196"/>
        <v>0</v>
      </c>
      <c r="EK247" s="150">
        <v>0</v>
      </c>
      <c r="EL247" s="150">
        <v>0</v>
      </c>
      <c r="EM247" s="150">
        <v>0</v>
      </c>
      <c r="EN247" s="150">
        <v>0</v>
      </c>
      <c r="EO247" s="150">
        <v>0</v>
      </c>
      <c r="EP247" s="150">
        <v>0</v>
      </c>
      <c r="EQ247" s="150">
        <v>0</v>
      </c>
      <c r="ER247" s="150">
        <v>0</v>
      </c>
      <c r="ES247" s="150">
        <v>0</v>
      </c>
      <c r="ET247" s="150">
        <v>0</v>
      </c>
      <c r="EU247" s="150">
        <v>0</v>
      </c>
      <c r="EV247" s="150">
        <v>0</v>
      </c>
      <c r="EW247" s="145">
        <f t="shared" si="1198"/>
        <v>0</v>
      </c>
      <c r="EX247" s="150">
        <v>0</v>
      </c>
      <c r="EY247" s="150">
        <v>0</v>
      </c>
      <c r="EZ247" s="150">
        <v>0</v>
      </c>
      <c r="FA247" s="150">
        <v>0</v>
      </c>
      <c r="FB247" s="150">
        <v>0</v>
      </c>
      <c r="FC247" s="150">
        <v>0</v>
      </c>
      <c r="FD247" s="150">
        <v>0</v>
      </c>
      <c r="FE247" s="150">
        <v>0</v>
      </c>
      <c r="FF247" s="150">
        <v>0</v>
      </c>
      <c r="FG247" s="150">
        <v>0</v>
      </c>
      <c r="FH247" s="150">
        <v>0</v>
      </c>
      <c r="FI247" s="150">
        <v>0</v>
      </c>
      <c r="FJ247" s="145">
        <f t="shared" si="1200"/>
        <v>0</v>
      </c>
      <c r="FK247" s="150">
        <v>0</v>
      </c>
      <c r="FL247" s="150">
        <v>0</v>
      </c>
      <c r="FM247" s="150">
        <v>0</v>
      </c>
      <c r="FN247" s="150">
        <v>0</v>
      </c>
      <c r="FO247" s="150">
        <v>0</v>
      </c>
      <c r="FP247" s="150">
        <v>0</v>
      </c>
      <c r="FQ247" s="150">
        <v>0</v>
      </c>
      <c r="FR247" s="150">
        <v>0</v>
      </c>
      <c r="FS247" s="150">
        <v>0</v>
      </c>
      <c r="FT247" s="150">
        <v>0</v>
      </c>
      <c r="FU247" s="150">
        <v>0</v>
      </c>
      <c r="FV247" s="150">
        <v>0</v>
      </c>
      <c r="FW247" s="145">
        <f t="shared" si="1202"/>
        <v>0</v>
      </c>
      <c r="FX247" s="150">
        <v>0</v>
      </c>
      <c r="FY247" s="150">
        <v>0</v>
      </c>
      <c r="FZ247" s="150">
        <v>0</v>
      </c>
      <c r="GA247" s="150">
        <v>0</v>
      </c>
      <c r="GB247" s="150">
        <v>0</v>
      </c>
      <c r="GC247" s="150">
        <v>0</v>
      </c>
      <c r="GD247" s="150">
        <v>0</v>
      </c>
      <c r="GE247" s="150">
        <v>0</v>
      </c>
      <c r="GF247" s="150">
        <v>0</v>
      </c>
      <c r="GG247" s="150">
        <v>0</v>
      </c>
      <c r="GH247" s="150">
        <v>0</v>
      </c>
      <c r="GI247" s="150">
        <v>0</v>
      </c>
      <c r="GJ247" s="145">
        <f t="shared" si="1204"/>
        <v>0</v>
      </c>
      <c r="GK247" s="150">
        <v>0</v>
      </c>
      <c r="GL247" s="150">
        <v>0</v>
      </c>
      <c r="GM247" s="150">
        <v>0</v>
      </c>
      <c r="GN247" s="150">
        <v>0</v>
      </c>
      <c r="GO247" s="150">
        <v>0</v>
      </c>
      <c r="GP247" s="150">
        <v>0</v>
      </c>
      <c r="GQ247" s="150">
        <v>0</v>
      </c>
      <c r="GR247" s="150">
        <v>0</v>
      </c>
      <c r="GS247" s="150">
        <v>0</v>
      </c>
      <c r="GT247" s="150">
        <v>0</v>
      </c>
      <c r="GU247" s="150">
        <v>0</v>
      </c>
      <c r="GV247" s="150">
        <v>0</v>
      </c>
      <c r="GW247" s="145">
        <f t="shared" si="1206"/>
        <v>0</v>
      </c>
      <c r="GX247" s="150">
        <v>0</v>
      </c>
      <c r="GY247" s="150">
        <v>0</v>
      </c>
      <c r="GZ247" s="150">
        <v>0</v>
      </c>
      <c r="HA247" s="150">
        <v>0</v>
      </c>
      <c r="HB247" s="150">
        <v>0</v>
      </c>
      <c r="HC247" s="150">
        <v>0</v>
      </c>
      <c r="HD247" s="150">
        <v>0</v>
      </c>
      <c r="HE247" s="150">
        <v>0</v>
      </c>
      <c r="HF247" s="150">
        <v>0</v>
      </c>
      <c r="HG247" s="150">
        <v>0</v>
      </c>
      <c r="HH247" s="150">
        <v>0</v>
      </c>
      <c r="HI247" s="150">
        <v>0</v>
      </c>
      <c r="HJ247" s="145">
        <f t="shared" si="1208"/>
        <v>0</v>
      </c>
      <c r="HK247" s="150">
        <v>0</v>
      </c>
      <c r="HL247" s="150">
        <v>0</v>
      </c>
      <c r="HM247" s="150">
        <v>0</v>
      </c>
      <c r="HN247" s="150">
        <v>0</v>
      </c>
      <c r="HO247" s="150">
        <v>0</v>
      </c>
      <c r="HP247" s="150">
        <v>0</v>
      </c>
      <c r="HQ247" s="150">
        <v>0</v>
      </c>
      <c r="HR247" s="150">
        <v>0</v>
      </c>
      <c r="HS247" s="150">
        <v>0</v>
      </c>
      <c r="HT247" s="150">
        <v>0</v>
      </c>
      <c r="HU247" s="150">
        <v>0</v>
      </c>
      <c r="HV247" s="150">
        <v>0</v>
      </c>
      <c r="HW247" s="145">
        <f t="shared" si="1210"/>
        <v>0</v>
      </c>
      <c r="HX247" s="150">
        <v>0</v>
      </c>
      <c r="HY247" s="150">
        <v>0</v>
      </c>
      <c r="HZ247" s="150">
        <v>0</v>
      </c>
      <c r="IA247" s="150">
        <v>0</v>
      </c>
      <c r="IB247" s="150">
        <v>0</v>
      </c>
      <c r="IC247" s="150">
        <v>0</v>
      </c>
      <c r="ID247" s="150">
        <v>0</v>
      </c>
      <c r="IE247" s="150">
        <v>0</v>
      </c>
      <c r="IF247" s="150">
        <v>0</v>
      </c>
      <c r="IG247" s="150">
        <v>0</v>
      </c>
      <c r="IH247" s="150">
        <v>0</v>
      </c>
      <c r="II247" s="150">
        <v>0</v>
      </c>
      <c r="IJ247" s="145">
        <f t="shared" si="1212"/>
        <v>0</v>
      </c>
      <c r="IK247" s="150">
        <v>0</v>
      </c>
      <c r="IL247" s="150">
        <v>0</v>
      </c>
      <c r="IM247" s="150">
        <v>0</v>
      </c>
      <c r="IN247" s="150">
        <v>0</v>
      </c>
      <c r="IO247" s="150">
        <v>0</v>
      </c>
      <c r="IP247" s="150">
        <v>0</v>
      </c>
      <c r="IQ247" s="150">
        <v>0</v>
      </c>
      <c r="IR247" s="150">
        <v>0</v>
      </c>
      <c r="IS247" s="150">
        <v>0</v>
      </c>
      <c r="IT247" s="150">
        <v>0</v>
      </c>
      <c r="IU247" s="150">
        <v>0</v>
      </c>
      <c r="IV247" s="150">
        <v>0</v>
      </c>
      <c r="IW247" s="145">
        <f t="shared" si="1214"/>
        <v>0</v>
      </c>
      <c r="IX247" s="291">
        <v>0</v>
      </c>
      <c r="IY247" s="291">
        <v>0</v>
      </c>
      <c r="IZ247" s="291">
        <v>0</v>
      </c>
      <c r="JA247" s="291">
        <v>0</v>
      </c>
      <c r="JB247" s="291">
        <v>0</v>
      </c>
      <c r="JC247" s="291">
        <v>0</v>
      </c>
      <c r="JD247" s="291">
        <v>0</v>
      </c>
      <c r="JE247" s="291">
        <v>0</v>
      </c>
      <c r="JF247" s="291">
        <v>0</v>
      </c>
      <c r="JG247" s="291">
        <v>0</v>
      </c>
      <c r="JH247" s="291">
        <v>0</v>
      </c>
      <c r="JI247" s="291">
        <v>0</v>
      </c>
      <c r="JJ247" s="145">
        <f t="shared" si="1216"/>
        <v>0</v>
      </c>
      <c r="JK247" s="291">
        <v>0</v>
      </c>
      <c r="JL247" s="291">
        <v>0</v>
      </c>
      <c r="JM247" s="291">
        <v>0</v>
      </c>
      <c r="JN247" s="291">
        <v>0</v>
      </c>
      <c r="JO247" s="291">
        <v>0</v>
      </c>
      <c r="JP247" s="291">
        <v>0</v>
      </c>
      <c r="JQ247" s="291">
        <v>0</v>
      </c>
      <c r="JR247" s="291">
        <v>0</v>
      </c>
      <c r="JS247" s="291">
        <v>0</v>
      </c>
      <c r="JT247" s="291">
        <v>0</v>
      </c>
      <c r="JU247" s="291">
        <v>0</v>
      </c>
      <c r="JV247" s="291">
        <v>0</v>
      </c>
      <c r="JW247" s="145">
        <f t="shared" si="1218"/>
        <v>0</v>
      </c>
      <c r="JX247" s="291">
        <v>0</v>
      </c>
      <c r="JY247" s="291">
        <v>0</v>
      </c>
      <c r="JZ247" s="291">
        <v>0</v>
      </c>
      <c r="KA247" s="291">
        <v>0</v>
      </c>
      <c r="KB247" s="291">
        <v>0</v>
      </c>
      <c r="KC247" s="291">
        <v>0</v>
      </c>
      <c r="KD247" s="291">
        <v>0</v>
      </c>
      <c r="KE247" s="291">
        <v>0</v>
      </c>
      <c r="KF247" s="291">
        <v>0</v>
      </c>
      <c r="KG247" s="291">
        <v>0</v>
      </c>
      <c r="KH247" s="291">
        <v>0</v>
      </c>
      <c r="KI247" s="291">
        <v>0</v>
      </c>
      <c r="KJ247" s="145">
        <f t="shared" si="1220"/>
        <v>0</v>
      </c>
      <c r="KK247" s="291">
        <v>0</v>
      </c>
      <c r="KL247" s="291">
        <v>0</v>
      </c>
      <c r="KM247" s="291">
        <v>0</v>
      </c>
      <c r="KN247" s="291">
        <v>0</v>
      </c>
      <c r="KO247" s="291">
        <v>0</v>
      </c>
      <c r="KP247" s="291">
        <v>0</v>
      </c>
      <c r="KQ247" s="291">
        <v>0</v>
      </c>
      <c r="KR247" s="291">
        <v>0</v>
      </c>
      <c r="KS247" s="291">
        <v>0</v>
      </c>
      <c r="KT247" s="291">
        <v>0</v>
      </c>
      <c r="KU247" s="291">
        <v>0</v>
      </c>
      <c r="KV247" s="291">
        <v>0</v>
      </c>
      <c r="KW247" s="145">
        <f t="shared" si="1222"/>
        <v>0</v>
      </c>
      <c r="KX247" s="291">
        <v>0</v>
      </c>
      <c r="KY247" s="291">
        <v>0</v>
      </c>
      <c r="KZ247" s="291">
        <v>0</v>
      </c>
      <c r="LA247" s="291">
        <v>0</v>
      </c>
      <c r="LB247" s="291">
        <v>0</v>
      </c>
      <c r="LC247" s="291">
        <v>0</v>
      </c>
      <c r="LD247" s="291">
        <v>0</v>
      </c>
      <c r="LE247" s="291">
        <v>0</v>
      </c>
      <c r="LF247" s="291">
        <v>0</v>
      </c>
      <c r="LG247" s="291">
        <v>0</v>
      </c>
      <c r="LH247" s="291">
        <v>0</v>
      </c>
      <c r="LI247" s="291">
        <v>0</v>
      </c>
      <c r="LJ247" s="145">
        <f t="shared" si="1224"/>
        <v>0</v>
      </c>
      <c r="LK247" s="291">
        <v>0</v>
      </c>
      <c r="LL247" s="291">
        <v>0</v>
      </c>
      <c r="LM247" s="291">
        <v>0</v>
      </c>
      <c r="LN247" s="291">
        <v>0</v>
      </c>
      <c r="LO247" s="291">
        <v>0</v>
      </c>
      <c r="LP247" s="291">
        <v>0</v>
      </c>
      <c r="LQ247" s="291">
        <v>0</v>
      </c>
      <c r="LR247" s="291">
        <v>0</v>
      </c>
      <c r="LS247" s="291">
        <v>0</v>
      </c>
      <c r="LT247" s="291">
        <v>0</v>
      </c>
      <c r="LU247" s="291">
        <v>0</v>
      </c>
      <c r="LV247" s="291">
        <v>0</v>
      </c>
      <c r="LW247" s="145">
        <f t="shared" si="1226"/>
        <v>0</v>
      </c>
      <c r="LX247" s="291">
        <v>0</v>
      </c>
      <c r="LY247" s="291">
        <v>0</v>
      </c>
      <c r="LZ247" s="291">
        <v>0</v>
      </c>
      <c r="MA247" s="291">
        <v>0</v>
      </c>
      <c r="MB247" s="291">
        <v>0</v>
      </c>
      <c r="MC247" s="291">
        <v>0</v>
      </c>
      <c r="MD247" s="291">
        <v>0</v>
      </c>
      <c r="ME247" s="291">
        <v>0</v>
      </c>
      <c r="MF247" s="291">
        <v>0</v>
      </c>
      <c r="MG247" s="291">
        <v>0</v>
      </c>
      <c r="MH247" s="291">
        <v>0</v>
      </c>
      <c r="MI247" s="291">
        <v>0</v>
      </c>
      <c r="MJ247" s="145">
        <f t="shared" si="1228"/>
        <v>0</v>
      </c>
    </row>
    <row r="248" spans="1:348" x14ac:dyDescent="0.2">
      <c r="A248" s="42"/>
      <c r="B248" s="43"/>
      <c r="C248" s="245" t="s">
        <v>395</v>
      </c>
      <c r="D248" s="205" t="s">
        <v>395</v>
      </c>
      <c r="E248" s="143"/>
      <c r="F248" s="143"/>
      <c r="G248" s="143"/>
      <c r="H248" s="143"/>
      <c r="I248" s="143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/>
      <c r="AJ248" s="139"/>
      <c r="AK248" s="139"/>
      <c r="AL248" s="139"/>
      <c r="AM248" s="139"/>
      <c r="AN248" s="139"/>
      <c r="AO248" s="139"/>
      <c r="AP248" s="139"/>
      <c r="AQ248" s="139"/>
      <c r="AR248" s="139"/>
      <c r="AS248" s="139"/>
      <c r="AT248" s="139"/>
      <c r="AU248" s="139"/>
      <c r="AV248" s="139"/>
      <c r="AW248" s="139"/>
      <c r="AX248" s="139"/>
      <c r="AY248" s="139"/>
      <c r="AZ248" s="139"/>
      <c r="BA248" s="139"/>
      <c r="BB248" s="139"/>
      <c r="BC248" s="139"/>
      <c r="BD248" s="139"/>
      <c r="BE248" s="139"/>
      <c r="BF248" s="139"/>
      <c r="BG248" s="139"/>
      <c r="BH248" s="139"/>
      <c r="BI248" s="139"/>
      <c r="BJ248" s="139"/>
      <c r="BK248" s="139"/>
      <c r="BL248" s="139"/>
      <c r="BM248" s="139"/>
      <c r="BN248" s="139"/>
      <c r="BO248" s="139"/>
      <c r="BP248" s="139"/>
      <c r="BQ248" s="139"/>
      <c r="BR248" s="139"/>
      <c r="BS248" s="139"/>
      <c r="BT248" s="139"/>
      <c r="BU248" s="139"/>
      <c r="BV248" s="139"/>
      <c r="BW248" s="139"/>
      <c r="BX248" s="139"/>
      <c r="BY248" s="139"/>
      <c r="BZ248" s="139"/>
      <c r="CA248" s="139"/>
      <c r="CB248" s="139"/>
      <c r="CC248" s="139"/>
      <c r="CD248" s="139"/>
      <c r="CE248" s="139"/>
      <c r="CF248" s="139"/>
      <c r="CG248" s="139"/>
      <c r="CH248" s="139"/>
      <c r="CI248" s="139"/>
      <c r="CJ248" s="139"/>
      <c r="CK248" s="139"/>
      <c r="CL248" s="139"/>
      <c r="CM248" s="139"/>
      <c r="CN248" s="139"/>
      <c r="CO248" s="139"/>
      <c r="CP248" s="139"/>
      <c r="CQ248" s="139"/>
      <c r="CR248" s="139"/>
      <c r="CS248" s="139"/>
      <c r="CT248" s="139"/>
      <c r="CU248" s="139"/>
      <c r="CV248" s="139"/>
      <c r="CW248" s="139"/>
      <c r="CX248" s="139"/>
      <c r="CY248" s="139"/>
      <c r="CZ248" s="139"/>
      <c r="DA248" s="139"/>
      <c r="DB248" s="139"/>
      <c r="DC248" s="139"/>
      <c r="DD248" s="139"/>
      <c r="DE248" s="139"/>
      <c r="DF248" s="139"/>
      <c r="DG248" s="139"/>
      <c r="DH248" s="139"/>
      <c r="DI248" s="139"/>
      <c r="DJ248" s="139"/>
      <c r="DK248" s="139"/>
      <c r="DL248" s="139"/>
      <c r="DM248" s="139"/>
      <c r="DN248" s="139"/>
      <c r="DO248" s="139"/>
      <c r="DP248" s="139"/>
      <c r="DQ248" s="139"/>
      <c r="DR248" s="139"/>
      <c r="DS248" s="139"/>
      <c r="DT248" s="139"/>
      <c r="DU248" s="139"/>
      <c r="DV248" s="139"/>
      <c r="DW248" s="139"/>
      <c r="DX248" s="139"/>
      <c r="DY248" s="139"/>
      <c r="DZ248" s="139"/>
      <c r="EA248" s="139"/>
      <c r="EB248" s="139"/>
      <c r="EC248" s="139"/>
      <c r="ED248" s="139"/>
      <c r="EE248" s="139"/>
      <c r="EF248" s="139"/>
      <c r="EG248" s="139"/>
      <c r="EH248" s="139"/>
      <c r="EI248" s="139"/>
      <c r="EJ248" s="139"/>
      <c r="EK248" s="139"/>
      <c r="EL248" s="139"/>
      <c r="EM248" s="139"/>
      <c r="EN248" s="139"/>
      <c r="EO248" s="139"/>
      <c r="EP248" s="139"/>
      <c r="EQ248" s="139"/>
      <c r="ER248" s="139"/>
      <c r="ES248" s="139"/>
      <c r="ET248" s="139"/>
      <c r="EU248" s="139"/>
      <c r="EV248" s="139"/>
      <c r="EW248" s="139"/>
      <c r="EX248" s="139"/>
      <c r="EY248" s="139"/>
      <c r="EZ248" s="139"/>
      <c r="FA248" s="139"/>
      <c r="FB248" s="139"/>
      <c r="FC248" s="139"/>
      <c r="FD248" s="139"/>
      <c r="FE248" s="139"/>
      <c r="FF248" s="139"/>
      <c r="FG248" s="139"/>
      <c r="FH248" s="139"/>
      <c r="FI248" s="139"/>
      <c r="FJ248" s="139"/>
      <c r="FK248" s="139"/>
      <c r="FL248" s="139"/>
      <c r="FM248" s="139"/>
      <c r="FN248" s="139"/>
      <c r="FO248" s="139"/>
      <c r="FP248" s="139"/>
      <c r="FQ248" s="139"/>
      <c r="FR248" s="139"/>
      <c r="FS248" s="139"/>
      <c r="FT248" s="139"/>
      <c r="FU248" s="139"/>
      <c r="FV248" s="139"/>
      <c r="FW248" s="139"/>
      <c r="FX248" s="139"/>
      <c r="FY248" s="139"/>
      <c r="FZ248" s="139"/>
      <c r="GA248" s="139"/>
      <c r="GB248" s="139"/>
      <c r="GC248" s="139"/>
      <c r="GD248" s="139"/>
      <c r="GE248" s="139"/>
      <c r="GF248" s="139"/>
      <c r="GG248" s="139"/>
      <c r="GH248" s="139"/>
      <c r="GI248" s="139"/>
      <c r="GJ248" s="139"/>
      <c r="GK248" s="139"/>
      <c r="GL248" s="139"/>
      <c r="GM248" s="139"/>
      <c r="GN248" s="139"/>
      <c r="GO248" s="139"/>
      <c r="GP248" s="139"/>
      <c r="GQ248" s="139"/>
      <c r="GR248" s="139"/>
      <c r="GS248" s="139"/>
      <c r="GT248" s="139"/>
      <c r="GU248" s="139"/>
      <c r="GV248" s="139"/>
      <c r="GW248" s="139"/>
      <c r="GX248" s="139"/>
      <c r="GY248" s="139"/>
      <c r="GZ248" s="139"/>
      <c r="HA248" s="139"/>
      <c r="HB248" s="139"/>
      <c r="HC248" s="139"/>
      <c r="HD248" s="139"/>
      <c r="HE248" s="139"/>
      <c r="HF248" s="139"/>
      <c r="HG248" s="139"/>
      <c r="HH248" s="139"/>
      <c r="HI248" s="139"/>
      <c r="HJ248" s="139"/>
      <c r="HK248" s="139"/>
      <c r="HL248" s="139"/>
      <c r="HM248" s="139"/>
      <c r="HN248" s="139"/>
      <c r="HO248" s="139"/>
      <c r="HP248" s="139"/>
      <c r="HQ248" s="139"/>
      <c r="HR248" s="139"/>
      <c r="HS248" s="139"/>
      <c r="HT248" s="139"/>
      <c r="HU248" s="139"/>
      <c r="HV248" s="139"/>
      <c r="HW248" s="139"/>
      <c r="HX248" s="139"/>
      <c r="HY248" s="139"/>
      <c r="HZ248" s="139"/>
      <c r="IA248" s="139"/>
      <c r="IB248" s="139"/>
      <c r="IC248" s="139"/>
      <c r="ID248" s="139"/>
      <c r="IE248" s="139"/>
      <c r="IF248" s="139"/>
      <c r="IG248" s="139"/>
      <c r="IH248" s="139"/>
      <c r="II248" s="139"/>
      <c r="IJ248" s="139"/>
      <c r="IK248" s="139"/>
      <c r="IL248" s="139"/>
      <c r="IM248" s="139"/>
      <c r="IN248" s="139"/>
      <c r="IO248" s="139"/>
      <c r="IP248" s="139"/>
      <c r="IQ248" s="139"/>
      <c r="IR248" s="139"/>
      <c r="IS248" s="139"/>
      <c r="IT248" s="139"/>
      <c r="IU248" s="139"/>
      <c r="IV248" s="139"/>
      <c r="IW248" s="139"/>
      <c r="IX248" s="139"/>
      <c r="IY248" s="139"/>
      <c r="IZ248" s="139"/>
      <c r="JA248" s="139"/>
      <c r="JB248" s="139"/>
      <c r="JC248" s="139"/>
      <c r="JD248" s="139"/>
      <c r="JE248" s="139"/>
      <c r="JF248" s="139"/>
      <c r="JG248" s="139"/>
      <c r="JH248" s="139"/>
      <c r="JI248" s="139"/>
      <c r="JJ248" s="139"/>
      <c r="JK248" s="139"/>
      <c r="JL248" s="139"/>
      <c r="JM248" s="139"/>
      <c r="JN248" s="139"/>
      <c r="JO248" s="139"/>
      <c r="JP248" s="139"/>
      <c r="JQ248" s="139"/>
      <c r="JR248" s="139"/>
      <c r="JS248" s="139"/>
      <c r="JT248" s="139"/>
      <c r="JU248" s="139"/>
      <c r="JV248" s="139"/>
      <c r="JW248" s="139"/>
      <c r="JX248" s="139"/>
      <c r="JY248" s="139"/>
      <c r="JZ248" s="139"/>
      <c r="KA248" s="139"/>
      <c r="KB248" s="139"/>
      <c r="KC248" s="139"/>
      <c r="KD248" s="139"/>
      <c r="KE248" s="139"/>
      <c r="KF248" s="139"/>
      <c r="KG248" s="139"/>
      <c r="KH248" s="139"/>
      <c r="KI248" s="139"/>
      <c r="KJ248" s="139"/>
      <c r="KK248" s="139"/>
      <c r="KL248" s="139"/>
      <c r="KM248" s="139"/>
      <c r="KN248" s="139"/>
      <c r="KO248" s="139"/>
      <c r="KP248" s="139"/>
      <c r="KQ248" s="139"/>
      <c r="KR248" s="139"/>
      <c r="KS248" s="139"/>
      <c r="KT248" s="139"/>
      <c r="KU248" s="139"/>
      <c r="KV248" s="139"/>
      <c r="KW248" s="139"/>
      <c r="KX248" s="139"/>
      <c r="KY248" s="139"/>
      <c r="KZ248" s="139"/>
      <c r="LA248" s="139"/>
      <c r="LB248" s="139"/>
      <c r="LC248" s="139"/>
      <c r="LD248" s="139"/>
      <c r="LE248" s="139"/>
      <c r="LF248" s="139"/>
      <c r="LG248" s="139"/>
      <c r="LH248" s="139"/>
      <c r="LI248" s="139"/>
      <c r="LJ248" s="139"/>
      <c r="LK248" s="139"/>
      <c r="LL248" s="139"/>
      <c r="LM248" s="139"/>
      <c r="LN248" s="139"/>
      <c r="LO248" s="139"/>
      <c r="LP248" s="139"/>
      <c r="LQ248" s="139"/>
      <c r="LR248" s="139"/>
      <c r="LS248" s="139"/>
      <c r="LT248" s="139"/>
      <c r="LU248" s="139"/>
      <c r="LV248" s="139"/>
      <c r="LW248" s="139"/>
      <c r="LX248" s="139"/>
      <c r="LY248" s="139"/>
      <c r="LZ248" s="139"/>
      <c r="MA248" s="139"/>
      <c r="MB248" s="139"/>
      <c r="MC248" s="139"/>
      <c r="MD248" s="139"/>
      <c r="ME248" s="139"/>
      <c r="MF248" s="139"/>
      <c r="MG248" s="139"/>
      <c r="MH248" s="139"/>
      <c r="MI248" s="139"/>
      <c r="MJ248" s="139"/>
    </row>
    <row r="249" spans="1:348" ht="18" x14ac:dyDescent="0.25">
      <c r="A249" s="1">
        <v>751</v>
      </c>
      <c r="B249" s="2"/>
      <c r="C249" s="246" t="s">
        <v>170</v>
      </c>
      <c r="D249" s="206" t="s">
        <v>345</v>
      </c>
      <c r="E249" s="141">
        <v>0</v>
      </c>
      <c r="F249" s="141">
        <v>0</v>
      </c>
      <c r="G249" s="141">
        <v>0</v>
      </c>
      <c r="H249" s="141">
        <v>0</v>
      </c>
      <c r="I249" s="141">
        <v>0</v>
      </c>
      <c r="J249" s="142">
        <v>0</v>
      </c>
      <c r="K249" s="142">
        <f t="shared" ref="K249:V249" si="1229">SUM(K250:K251)</f>
        <v>0</v>
      </c>
      <c r="L249" s="142">
        <f t="shared" si="1229"/>
        <v>0</v>
      </c>
      <c r="M249" s="142">
        <f t="shared" si="1229"/>
        <v>0</v>
      </c>
      <c r="N249" s="142">
        <f t="shared" si="1229"/>
        <v>0</v>
      </c>
      <c r="O249" s="142">
        <f t="shared" si="1229"/>
        <v>0</v>
      </c>
      <c r="P249" s="142">
        <f t="shared" si="1229"/>
        <v>0</v>
      </c>
      <c r="Q249" s="142">
        <f t="shared" si="1229"/>
        <v>0</v>
      </c>
      <c r="R249" s="142">
        <f t="shared" si="1229"/>
        <v>0</v>
      </c>
      <c r="S249" s="142">
        <f t="shared" si="1229"/>
        <v>0</v>
      </c>
      <c r="T249" s="142">
        <f t="shared" si="1229"/>
        <v>0</v>
      </c>
      <c r="U249" s="142">
        <f t="shared" si="1229"/>
        <v>0</v>
      </c>
      <c r="V249" s="142">
        <f t="shared" si="1229"/>
        <v>0</v>
      </c>
      <c r="W249" s="142">
        <f>K249+L249+M249+N249+O249+P249+Q249+R249+S249+T249+U249+V249</f>
        <v>0</v>
      </c>
      <c r="X249" s="142">
        <v>0</v>
      </c>
      <c r="Y249" s="142">
        <v>0</v>
      </c>
      <c r="Z249" s="142">
        <v>0</v>
      </c>
      <c r="AA249" s="142">
        <v>0</v>
      </c>
      <c r="AB249" s="142">
        <v>0</v>
      </c>
      <c r="AC249" s="142">
        <v>0</v>
      </c>
      <c r="AD249" s="142">
        <v>0</v>
      </c>
      <c r="AE249" s="142">
        <v>0</v>
      </c>
      <c r="AF249" s="142">
        <v>0</v>
      </c>
      <c r="AG249" s="142">
        <v>0</v>
      </c>
      <c r="AH249" s="142">
        <v>0</v>
      </c>
      <c r="AI249" s="142">
        <v>0</v>
      </c>
      <c r="AJ249" s="142">
        <f>X249+Y249+Z249+AA249+AB249+AC249+AD249+AE249+AF249+AG249+AH249+AI249</f>
        <v>0</v>
      </c>
      <c r="AK249" s="142">
        <v>0</v>
      </c>
      <c r="AL249" s="142">
        <v>0</v>
      </c>
      <c r="AM249" s="142">
        <v>0</v>
      </c>
      <c r="AN249" s="142">
        <v>0</v>
      </c>
      <c r="AO249" s="142">
        <v>0</v>
      </c>
      <c r="AP249" s="142">
        <v>0</v>
      </c>
      <c r="AQ249" s="142">
        <v>0</v>
      </c>
      <c r="AR249" s="142">
        <v>0</v>
      </c>
      <c r="AS249" s="142">
        <v>0</v>
      </c>
      <c r="AT249" s="142">
        <v>0</v>
      </c>
      <c r="AU249" s="142">
        <v>0</v>
      </c>
      <c r="AV249" s="142">
        <v>0</v>
      </c>
      <c r="AW249" s="142">
        <f>AK249+AL249+AM249+AN249+AO249+AP249+AQ249+AR249+AS249+AT249+AU249+AV249</f>
        <v>0</v>
      </c>
      <c r="AX249" s="151">
        <v>0</v>
      </c>
      <c r="AY249" s="151">
        <v>0</v>
      </c>
      <c r="AZ249" s="151">
        <v>0</v>
      </c>
      <c r="BA249" s="151">
        <v>0</v>
      </c>
      <c r="BB249" s="151">
        <v>0</v>
      </c>
      <c r="BC249" s="151">
        <v>0</v>
      </c>
      <c r="BD249" s="151">
        <v>0</v>
      </c>
      <c r="BE249" s="151">
        <v>0</v>
      </c>
      <c r="BF249" s="151">
        <v>0</v>
      </c>
      <c r="BG249" s="151">
        <v>3809.8814889000168</v>
      </c>
      <c r="BH249" s="151">
        <v>0</v>
      </c>
      <c r="BI249" s="142">
        <v>0</v>
      </c>
      <c r="BJ249" s="142">
        <f>AX249+AY249+AZ249+BA249+BB249+BC249+BD249+BE249+BF249+BG249+BH249+BI249</f>
        <v>3809.8814889000168</v>
      </c>
      <c r="BK249" s="151">
        <v>0</v>
      </c>
      <c r="BL249" s="151">
        <v>0</v>
      </c>
      <c r="BM249" s="151">
        <v>0</v>
      </c>
      <c r="BN249" s="151">
        <v>0</v>
      </c>
      <c r="BO249" s="151">
        <v>0</v>
      </c>
      <c r="BP249" s="151">
        <v>0</v>
      </c>
      <c r="BQ249" s="151">
        <v>0</v>
      </c>
      <c r="BR249" s="151">
        <v>0</v>
      </c>
      <c r="BS249" s="151">
        <v>0</v>
      </c>
      <c r="BT249" s="151">
        <v>0</v>
      </c>
      <c r="BU249" s="151">
        <v>0</v>
      </c>
      <c r="BV249" s="151">
        <v>0</v>
      </c>
      <c r="BW249" s="142">
        <f>BK249+BL249+BM249+BN249+BO249+BP249+BQ249+BR249+BS249+BT249+BU249+BV249</f>
        <v>0</v>
      </c>
      <c r="BX249" s="151">
        <v>0</v>
      </c>
      <c r="BY249" s="151">
        <v>0</v>
      </c>
      <c r="BZ249" s="151">
        <v>0</v>
      </c>
      <c r="CA249" s="151">
        <v>0</v>
      </c>
      <c r="CB249" s="151">
        <v>0</v>
      </c>
      <c r="CC249" s="151">
        <v>0</v>
      </c>
      <c r="CD249" s="151">
        <v>0</v>
      </c>
      <c r="CE249" s="151">
        <v>0</v>
      </c>
      <c r="CF249" s="151">
        <v>0</v>
      </c>
      <c r="CG249" s="151">
        <v>0</v>
      </c>
      <c r="CH249" s="151">
        <v>0</v>
      </c>
      <c r="CI249" s="151">
        <v>0</v>
      </c>
      <c r="CJ249" s="142">
        <f>BX249+BY249+BZ249+CA249+CB249+CC249+CD249+CE249+CF249+CG249+CH249+CI249</f>
        <v>0</v>
      </c>
      <c r="CK249" s="151">
        <v>0</v>
      </c>
      <c r="CL249" s="151">
        <v>0</v>
      </c>
      <c r="CM249" s="151">
        <v>0</v>
      </c>
      <c r="CN249" s="151">
        <v>0</v>
      </c>
      <c r="CO249" s="151">
        <v>0</v>
      </c>
      <c r="CP249" s="151">
        <v>0</v>
      </c>
      <c r="CQ249" s="151">
        <v>0</v>
      </c>
      <c r="CR249" s="151">
        <v>0</v>
      </c>
      <c r="CS249" s="151">
        <v>0</v>
      </c>
      <c r="CT249" s="151">
        <v>0</v>
      </c>
      <c r="CU249" s="151">
        <v>0</v>
      </c>
      <c r="CV249" s="151">
        <v>0</v>
      </c>
      <c r="CW249" s="142">
        <f>CK249+CL249+CM249+CN249+CO249+CP249+CQ249+CR249+CS249+CT249+CU249+CV249</f>
        <v>0</v>
      </c>
      <c r="CX249" s="151">
        <v>0</v>
      </c>
      <c r="CY249" s="151">
        <v>0</v>
      </c>
      <c r="CZ249" s="151">
        <v>0</v>
      </c>
      <c r="DA249" s="151">
        <v>0</v>
      </c>
      <c r="DB249" s="151">
        <v>0</v>
      </c>
      <c r="DC249" s="151">
        <v>0</v>
      </c>
      <c r="DD249" s="151">
        <v>0</v>
      </c>
      <c r="DE249" s="151">
        <v>0</v>
      </c>
      <c r="DF249" s="151">
        <v>0</v>
      </c>
      <c r="DG249" s="151">
        <v>0</v>
      </c>
      <c r="DH249" s="151">
        <v>0</v>
      </c>
      <c r="DI249" s="151">
        <v>0</v>
      </c>
      <c r="DJ249" s="142">
        <f>CX249+CY249+CZ249+DA249+DB249+DC249+DD249+DE249+DF249+DG249+DH249+DI249</f>
        <v>0</v>
      </c>
      <c r="DK249" s="151">
        <v>0</v>
      </c>
      <c r="DL249" s="151">
        <v>0</v>
      </c>
      <c r="DM249" s="151">
        <v>0</v>
      </c>
      <c r="DN249" s="151">
        <v>0</v>
      </c>
      <c r="DO249" s="151">
        <v>0</v>
      </c>
      <c r="DP249" s="151">
        <v>0</v>
      </c>
      <c r="DQ249" s="151">
        <v>0</v>
      </c>
      <c r="DR249" s="151">
        <v>0</v>
      </c>
      <c r="DS249" s="151">
        <v>0</v>
      </c>
      <c r="DT249" s="151">
        <v>0</v>
      </c>
      <c r="DU249" s="151">
        <v>0</v>
      </c>
      <c r="DV249" s="151">
        <v>0</v>
      </c>
      <c r="DW249" s="142">
        <f>DK249+DL249+DM249+DN249+DO249+DP249+DQ249+DR249+DS249+DT249+DU249+DV249</f>
        <v>0</v>
      </c>
      <c r="DX249" s="151">
        <v>0</v>
      </c>
      <c r="DY249" s="151">
        <v>0</v>
      </c>
      <c r="DZ249" s="151">
        <v>0</v>
      </c>
      <c r="EA249" s="151">
        <v>0</v>
      </c>
      <c r="EB249" s="151">
        <v>0</v>
      </c>
      <c r="EC249" s="151">
        <v>0</v>
      </c>
      <c r="ED249" s="151">
        <v>0</v>
      </c>
      <c r="EE249" s="151">
        <v>0</v>
      </c>
      <c r="EF249" s="151">
        <v>0</v>
      </c>
      <c r="EG249" s="151">
        <v>0</v>
      </c>
      <c r="EH249" s="151">
        <v>0</v>
      </c>
      <c r="EI249" s="151">
        <v>0</v>
      </c>
      <c r="EJ249" s="142">
        <f>DX249+DY249+DZ249+EA249+EB249+EC249+ED249+EE249+EF249+EG249+EH249+EI249</f>
        <v>0</v>
      </c>
      <c r="EK249" s="151">
        <v>0</v>
      </c>
      <c r="EL249" s="151">
        <v>0</v>
      </c>
      <c r="EM249" s="151">
        <v>0</v>
      </c>
      <c r="EN249" s="151">
        <v>0</v>
      </c>
      <c r="EO249" s="151">
        <v>0</v>
      </c>
      <c r="EP249" s="151">
        <v>0</v>
      </c>
      <c r="EQ249" s="151">
        <v>0</v>
      </c>
      <c r="ER249" s="151">
        <v>0</v>
      </c>
      <c r="ES249" s="151">
        <v>0</v>
      </c>
      <c r="ET249" s="151">
        <v>0</v>
      </c>
      <c r="EU249" s="151">
        <v>0</v>
      </c>
      <c r="EV249" s="151">
        <v>0</v>
      </c>
      <c r="EW249" s="142">
        <f>EK249+EL249+EM249+EN249+EO249+EP249+EQ249+ER249+ES249+ET249+EU249+EV249</f>
        <v>0</v>
      </c>
      <c r="EX249" s="151">
        <v>0</v>
      </c>
      <c r="EY249" s="151">
        <v>0</v>
      </c>
      <c r="EZ249" s="151">
        <v>0</v>
      </c>
      <c r="FA249" s="151">
        <v>0</v>
      </c>
      <c r="FB249" s="151">
        <v>0</v>
      </c>
      <c r="FC249" s="151">
        <v>0</v>
      </c>
      <c r="FD249" s="151">
        <v>0</v>
      </c>
      <c r="FE249" s="151">
        <v>0</v>
      </c>
      <c r="FF249" s="151">
        <v>0</v>
      </c>
      <c r="FG249" s="151">
        <v>0</v>
      </c>
      <c r="FH249" s="151">
        <v>0</v>
      </c>
      <c r="FI249" s="151">
        <v>0</v>
      </c>
      <c r="FJ249" s="142">
        <f>EX249+EY249+EZ249+FA249+FB249+FC249+FD249+FE249+FF249+FG249+FH249+FI249</f>
        <v>0</v>
      </c>
      <c r="FK249" s="151">
        <v>0</v>
      </c>
      <c r="FL249" s="151">
        <v>0</v>
      </c>
      <c r="FM249" s="151">
        <v>0</v>
      </c>
      <c r="FN249" s="151">
        <v>0</v>
      </c>
      <c r="FO249" s="151">
        <v>0</v>
      </c>
      <c r="FP249" s="151">
        <v>0</v>
      </c>
      <c r="FQ249" s="151">
        <v>0</v>
      </c>
      <c r="FR249" s="151">
        <v>0</v>
      </c>
      <c r="FS249" s="151">
        <v>0</v>
      </c>
      <c r="FT249" s="151">
        <v>0</v>
      </c>
      <c r="FU249" s="151">
        <v>0</v>
      </c>
      <c r="FV249" s="151">
        <v>0</v>
      </c>
      <c r="FW249" s="142">
        <f>FK249+FL249+FM249+FN249+FO249+FP249+FQ249+FR249+FS249+FT249+FU249+FV249</f>
        <v>0</v>
      </c>
      <c r="FX249" s="151">
        <v>0</v>
      </c>
      <c r="FY249" s="151">
        <v>0</v>
      </c>
      <c r="FZ249" s="151">
        <v>0</v>
      </c>
      <c r="GA249" s="151">
        <v>0</v>
      </c>
      <c r="GB249" s="151">
        <v>0</v>
      </c>
      <c r="GC249" s="151">
        <v>0</v>
      </c>
      <c r="GD249" s="151">
        <v>0</v>
      </c>
      <c r="GE249" s="151">
        <v>0</v>
      </c>
      <c r="GF249" s="151">
        <v>0</v>
      </c>
      <c r="GG249" s="151">
        <v>0</v>
      </c>
      <c r="GH249" s="151">
        <v>0</v>
      </c>
      <c r="GI249" s="151">
        <v>0</v>
      </c>
      <c r="GJ249" s="142">
        <f>FY249+FZ249+GA249+GB249+GC249+GD249+GE249+GF249+GH249+GG249+GI249+FX249</f>
        <v>0</v>
      </c>
      <c r="GK249" s="151">
        <v>0</v>
      </c>
      <c r="GL249" s="151">
        <v>0</v>
      </c>
      <c r="GM249" s="151">
        <v>0</v>
      </c>
      <c r="GN249" s="151">
        <v>0</v>
      </c>
      <c r="GO249" s="151">
        <v>0</v>
      </c>
      <c r="GP249" s="151">
        <v>0</v>
      </c>
      <c r="GQ249" s="151">
        <v>0</v>
      </c>
      <c r="GR249" s="151">
        <v>0</v>
      </c>
      <c r="GS249" s="151">
        <v>0</v>
      </c>
      <c r="GT249" s="151">
        <v>0</v>
      </c>
      <c r="GU249" s="151">
        <v>0</v>
      </c>
      <c r="GV249" s="151">
        <v>0</v>
      </c>
      <c r="GW249" s="142">
        <f>GK249+GL249+GM249+GN249+GO249+GP249+GQ249+GR249+GS249+GT249+GU249+GV249</f>
        <v>0</v>
      </c>
      <c r="GX249" s="151">
        <v>0</v>
      </c>
      <c r="GY249" s="151">
        <v>0</v>
      </c>
      <c r="GZ249" s="151">
        <v>0</v>
      </c>
      <c r="HA249" s="151">
        <v>0</v>
      </c>
      <c r="HB249" s="151">
        <v>0</v>
      </c>
      <c r="HC249" s="151">
        <v>0</v>
      </c>
      <c r="HD249" s="151">
        <v>0</v>
      </c>
      <c r="HE249" s="151">
        <v>0</v>
      </c>
      <c r="HF249" s="151">
        <v>0</v>
      </c>
      <c r="HG249" s="151">
        <v>0</v>
      </c>
      <c r="HH249" s="151">
        <v>0</v>
      </c>
      <c r="HI249" s="151">
        <v>0</v>
      </c>
      <c r="HJ249" s="142">
        <f>GX249+GY249+GZ249+HA249+HB249+HC249+HD249+HE249+HF249+HG249+HH249+HI249</f>
        <v>0</v>
      </c>
      <c r="HK249" s="151">
        <v>0</v>
      </c>
      <c r="HL249" s="151">
        <v>0</v>
      </c>
      <c r="HM249" s="151">
        <v>0</v>
      </c>
      <c r="HN249" s="151">
        <v>0</v>
      </c>
      <c r="HO249" s="151">
        <v>0</v>
      </c>
      <c r="HP249" s="151">
        <v>0</v>
      </c>
      <c r="HQ249" s="151">
        <v>0</v>
      </c>
      <c r="HR249" s="151">
        <v>0</v>
      </c>
      <c r="HS249" s="151">
        <v>0</v>
      </c>
      <c r="HT249" s="151">
        <v>0</v>
      </c>
      <c r="HU249" s="151">
        <v>0</v>
      </c>
      <c r="HV249" s="151">
        <v>0</v>
      </c>
      <c r="HW249" s="142">
        <f>HK249+HL249+HM249+HN249+HO249+HP249+HQ249+HR249+HS249+HT249+HU249+HV249</f>
        <v>0</v>
      </c>
      <c r="HX249" s="151">
        <v>0</v>
      </c>
      <c r="HY249" s="151">
        <v>0</v>
      </c>
      <c r="HZ249" s="151">
        <v>0</v>
      </c>
      <c r="IA249" s="151">
        <v>0</v>
      </c>
      <c r="IB249" s="151">
        <v>0</v>
      </c>
      <c r="IC249" s="151">
        <v>0</v>
      </c>
      <c r="ID249" s="151">
        <v>0</v>
      </c>
      <c r="IE249" s="151">
        <v>0</v>
      </c>
      <c r="IF249" s="151">
        <v>0</v>
      </c>
      <c r="IG249" s="151">
        <v>0</v>
      </c>
      <c r="IH249" s="151">
        <v>0</v>
      </c>
      <c r="II249" s="151">
        <v>0</v>
      </c>
      <c r="IJ249" s="142">
        <f>HX249+HY249+HZ249+IA249+IB249+IC249+ID249+IE249+IF249+IG249+IH249+II249</f>
        <v>0</v>
      </c>
      <c r="IK249" s="151">
        <v>0</v>
      </c>
      <c r="IL249" s="151">
        <v>0</v>
      </c>
      <c r="IM249" s="151">
        <v>0</v>
      </c>
      <c r="IN249" s="151">
        <v>0</v>
      </c>
      <c r="IO249" s="151">
        <v>0</v>
      </c>
      <c r="IP249" s="151">
        <v>0</v>
      </c>
      <c r="IQ249" s="151">
        <v>0</v>
      </c>
      <c r="IR249" s="151">
        <v>0</v>
      </c>
      <c r="IS249" s="151">
        <v>0</v>
      </c>
      <c r="IT249" s="151">
        <v>0</v>
      </c>
      <c r="IU249" s="151">
        <v>0</v>
      </c>
      <c r="IV249" s="151">
        <v>0</v>
      </c>
      <c r="IW249" s="142">
        <f>IK249+IL249+IM249+IN249+IO249+IP249+IQ249+IR249+IS249+IT249+IU249+IV249</f>
        <v>0</v>
      </c>
      <c r="IX249" s="151">
        <v>0</v>
      </c>
      <c r="IY249" s="151">
        <v>0</v>
      </c>
      <c r="IZ249" s="151">
        <v>0</v>
      </c>
      <c r="JA249" s="151">
        <v>0</v>
      </c>
      <c r="JB249" s="151">
        <v>0</v>
      </c>
      <c r="JC249" s="151">
        <v>0</v>
      </c>
      <c r="JD249" s="151">
        <v>0</v>
      </c>
      <c r="JE249" s="151">
        <v>0</v>
      </c>
      <c r="JF249" s="151">
        <v>0</v>
      </c>
      <c r="JG249" s="151">
        <v>0</v>
      </c>
      <c r="JH249" s="151">
        <v>0</v>
      </c>
      <c r="JI249" s="151">
        <v>0</v>
      </c>
      <c r="JJ249" s="142">
        <f>IX249+IY249+IZ249+JA249+JB249+JC249+JD249+JE249+JF249+JG249+JH249+JI249</f>
        <v>0</v>
      </c>
      <c r="JK249" s="151">
        <v>0</v>
      </c>
      <c r="JL249" s="151">
        <v>0</v>
      </c>
      <c r="JM249" s="151">
        <v>0</v>
      </c>
      <c r="JN249" s="151">
        <v>0</v>
      </c>
      <c r="JO249" s="151">
        <v>0</v>
      </c>
      <c r="JP249" s="151">
        <v>0</v>
      </c>
      <c r="JQ249" s="151">
        <v>0</v>
      </c>
      <c r="JR249" s="151">
        <v>0</v>
      </c>
      <c r="JS249" s="151">
        <v>0</v>
      </c>
      <c r="JT249" s="151">
        <v>0</v>
      </c>
      <c r="JU249" s="151">
        <v>0</v>
      </c>
      <c r="JV249" s="151">
        <v>0</v>
      </c>
      <c r="JW249" s="142">
        <f>JK249+JL249+JM249+JN249+JO249+JP249+JQ249+JR249+JS249+JT249+JU249+JV249</f>
        <v>0</v>
      </c>
      <c r="JX249" s="151">
        <v>0</v>
      </c>
      <c r="JY249" s="151">
        <v>0</v>
      </c>
      <c r="JZ249" s="151">
        <v>0</v>
      </c>
      <c r="KA249" s="151">
        <v>0</v>
      </c>
      <c r="KB249" s="151">
        <v>0</v>
      </c>
      <c r="KC249" s="151">
        <v>0</v>
      </c>
      <c r="KD249" s="151">
        <v>0</v>
      </c>
      <c r="KE249" s="151">
        <v>0</v>
      </c>
      <c r="KF249" s="151">
        <v>0</v>
      </c>
      <c r="KG249" s="151">
        <v>0</v>
      </c>
      <c r="KH249" s="151">
        <v>0</v>
      </c>
      <c r="KI249" s="151">
        <v>0</v>
      </c>
      <c r="KJ249" s="142">
        <f>JX249+JY249+JZ249+KA249+KB249+KC249+KD249+KE249+KF249+KG249+KH249+KI249</f>
        <v>0</v>
      </c>
      <c r="KK249" s="151">
        <v>0</v>
      </c>
      <c r="KL249" s="151">
        <v>0</v>
      </c>
      <c r="KM249" s="151">
        <v>0</v>
      </c>
      <c r="KN249" s="151">
        <v>0</v>
      </c>
      <c r="KO249" s="151">
        <v>0</v>
      </c>
      <c r="KP249" s="151">
        <v>0</v>
      </c>
      <c r="KQ249" s="151">
        <v>0</v>
      </c>
      <c r="KR249" s="151">
        <v>0</v>
      </c>
      <c r="KS249" s="151">
        <v>0</v>
      </c>
      <c r="KT249" s="151">
        <v>0</v>
      </c>
      <c r="KU249" s="151">
        <v>0</v>
      </c>
      <c r="KV249" s="151">
        <v>0</v>
      </c>
      <c r="KW249" s="142">
        <f>KK249+KL249+KM249+KN249+KO249+KP249+KQ249+KR249+KS249+KT249+KU249+KV249</f>
        <v>0</v>
      </c>
      <c r="KX249" s="151">
        <v>0</v>
      </c>
      <c r="KY249" s="151">
        <v>0</v>
      </c>
      <c r="KZ249" s="151">
        <v>0</v>
      </c>
      <c r="LA249" s="151">
        <v>0</v>
      </c>
      <c r="LB249" s="151">
        <v>0</v>
      </c>
      <c r="LC249" s="151">
        <v>0</v>
      </c>
      <c r="LD249" s="151">
        <v>0</v>
      </c>
      <c r="LE249" s="151">
        <v>0</v>
      </c>
      <c r="LF249" s="151">
        <v>0</v>
      </c>
      <c r="LG249" s="151">
        <v>0</v>
      </c>
      <c r="LH249" s="151">
        <v>0</v>
      </c>
      <c r="LI249" s="151">
        <v>0</v>
      </c>
      <c r="LJ249" s="142">
        <f>KX249+KY249+KZ249+LA249+LB249+LC249+LD249+LE249+LF249+LG249+LH249+LI249</f>
        <v>0</v>
      </c>
      <c r="LK249" s="151">
        <v>0</v>
      </c>
      <c r="LL249" s="151">
        <v>0</v>
      </c>
      <c r="LM249" s="151">
        <v>0</v>
      </c>
      <c r="LN249" s="151">
        <v>0</v>
      </c>
      <c r="LO249" s="151">
        <v>0</v>
      </c>
      <c r="LP249" s="151">
        <v>0</v>
      </c>
      <c r="LQ249" s="151">
        <v>0</v>
      </c>
      <c r="LR249" s="151">
        <v>0</v>
      </c>
      <c r="LS249" s="151">
        <v>0</v>
      </c>
      <c r="LT249" s="151">
        <v>0</v>
      </c>
      <c r="LU249" s="151">
        <v>0</v>
      </c>
      <c r="LV249" s="151">
        <v>0</v>
      </c>
      <c r="LW249" s="142">
        <f>LK249+LL249+LM249+LN249+LO249+LP249+LQ249+LR249+LS249+LT249+LU249+LV249</f>
        <v>0</v>
      </c>
      <c r="LX249" s="151">
        <v>0</v>
      </c>
      <c r="LY249" s="151">
        <v>0</v>
      </c>
      <c r="LZ249" s="151">
        <v>0</v>
      </c>
      <c r="MA249" s="151">
        <v>0</v>
      </c>
      <c r="MB249" s="151">
        <v>0</v>
      </c>
      <c r="MC249" s="151">
        <v>0</v>
      </c>
      <c r="MD249" s="151">
        <v>0</v>
      </c>
      <c r="ME249" s="151">
        <v>0</v>
      </c>
      <c r="MF249" s="151">
        <v>0</v>
      </c>
      <c r="MG249" s="151">
        <v>0</v>
      </c>
      <c r="MH249" s="151">
        <v>0</v>
      </c>
      <c r="MI249" s="151">
        <v>0</v>
      </c>
      <c r="MJ249" s="142">
        <f>LX249+LY249+LZ249+MA249+MB249+MC249+MD249+ME249+MF249+MG249+MH249+MI249</f>
        <v>0</v>
      </c>
    </row>
    <row r="250" spans="1:348" x14ac:dyDescent="0.2">
      <c r="A250" s="42"/>
      <c r="B250" s="43"/>
      <c r="C250" s="245" t="s">
        <v>395</v>
      </c>
      <c r="D250" s="205" t="s">
        <v>395</v>
      </c>
      <c r="E250" s="143"/>
      <c r="F250" s="143"/>
      <c r="G250" s="143"/>
      <c r="H250" s="143"/>
      <c r="I250" s="143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39"/>
      <c r="AM250" s="139"/>
      <c r="AN250" s="139"/>
      <c r="AO250" s="139"/>
      <c r="AP250" s="139"/>
      <c r="AQ250" s="139"/>
      <c r="AR250" s="139"/>
      <c r="AS250" s="139"/>
      <c r="AT250" s="139"/>
      <c r="AU250" s="139"/>
      <c r="AV250" s="139"/>
      <c r="AW250" s="139"/>
      <c r="AX250" s="139"/>
      <c r="AY250" s="139"/>
      <c r="AZ250" s="139"/>
      <c r="BA250" s="139"/>
      <c r="BB250" s="139"/>
      <c r="BC250" s="139"/>
      <c r="BD250" s="139"/>
      <c r="BE250" s="139"/>
      <c r="BF250" s="139"/>
      <c r="BG250" s="139"/>
      <c r="BH250" s="139"/>
      <c r="BI250" s="139"/>
      <c r="BJ250" s="139"/>
      <c r="BK250" s="139"/>
      <c r="BL250" s="139"/>
      <c r="BM250" s="139"/>
      <c r="BN250" s="139"/>
      <c r="BO250" s="139"/>
      <c r="BP250" s="139"/>
      <c r="BQ250" s="139"/>
      <c r="BR250" s="139"/>
      <c r="BS250" s="139"/>
      <c r="BT250" s="139"/>
      <c r="BU250" s="139"/>
      <c r="BV250" s="139"/>
      <c r="BW250" s="139"/>
      <c r="BX250" s="139"/>
      <c r="BY250" s="139"/>
      <c r="BZ250" s="139"/>
      <c r="CA250" s="139"/>
      <c r="CB250" s="139"/>
      <c r="CC250" s="139"/>
      <c r="CD250" s="139"/>
      <c r="CE250" s="139"/>
      <c r="CF250" s="139"/>
      <c r="CG250" s="139"/>
      <c r="CH250" s="139"/>
      <c r="CI250" s="139"/>
      <c r="CJ250" s="139"/>
      <c r="CK250" s="139"/>
      <c r="CL250" s="139"/>
      <c r="CM250" s="139"/>
      <c r="CN250" s="139"/>
      <c r="CO250" s="139"/>
      <c r="CP250" s="139"/>
      <c r="CQ250" s="139"/>
      <c r="CR250" s="139"/>
      <c r="CS250" s="139"/>
      <c r="CT250" s="139"/>
      <c r="CU250" s="139"/>
      <c r="CV250" s="139"/>
      <c r="CW250" s="139"/>
      <c r="CX250" s="139"/>
      <c r="CY250" s="139"/>
      <c r="CZ250" s="139"/>
      <c r="DA250" s="139"/>
      <c r="DB250" s="139"/>
      <c r="DC250" s="139"/>
      <c r="DD250" s="139"/>
      <c r="DE250" s="139"/>
      <c r="DF250" s="139"/>
      <c r="DG250" s="139"/>
      <c r="DH250" s="139"/>
      <c r="DI250" s="139"/>
      <c r="DJ250" s="139"/>
      <c r="DK250" s="139"/>
      <c r="DL250" s="139"/>
      <c r="DM250" s="139"/>
      <c r="DN250" s="139"/>
      <c r="DO250" s="139"/>
      <c r="DP250" s="139"/>
      <c r="DQ250" s="139"/>
      <c r="DR250" s="139"/>
      <c r="DS250" s="139"/>
      <c r="DT250" s="139"/>
      <c r="DU250" s="139"/>
      <c r="DV250" s="139"/>
      <c r="DW250" s="139"/>
      <c r="DX250" s="139"/>
      <c r="DY250" s="139"/>
      <c r="DZ250" s="139"/>
      <c r="EA250" s="139"/>
      <c r="EB250" s="139"/>
      <c r="EC250" s="139"/>
      <c r="ED250" s="139"/>
      <c r="EE250" s="139"/>
      <c r="EF250" s="139"/>
      <c r="EG250" s="139"/>
      <c r="EH250" s="139"/>
      <c r="EI250" s="139"/>
      <c r="EJ250" s="139"/>
      <c r="EK250" s="139"/>
      <c r="EL250" s="139"/>
      <c r="EM250" s="139"/>
      <c r="EN250" s="139"/>
      <c r="EO250" s="139"/>
      <c r="EP250" s="139"/>
      <c r="EQ250" s="139"/>
      <c r="ER250" s="139"/>
      <c r="ES250" s="139"/>
      <c r="ET250" s="139"/>
      <c r="EU250" s="139"/>
      <c r="EV250" s="139"/>
      <c r="EW250" s="139"/>
      <c r="EX250" s="139"/>
      <c r="EY250" s="139"/>
      <c r="EZ250" s="139"/>
      <c r="FA250" s="139"/>
      <c r="FB250" s="139"/>
      <c r="FC250" s="139"/>
      <c r="FD250" s="139"/>
      <c r="FE250" s="139"/>
      <c r="FF250" s="139"/>
      <c r="FG250" s="139"/>
      <c r="FH250" s="139"/>
      <c r="FI250" s="139"/>
      <c r="FJ250" s="139"/>
      <c r="FK250" s="139"/>
      <c r="FL250" s="139"/>
      <c r="FM250" s="139"/>
      <c r="FN250" s="139"/>
      <c r="FO250" s="139"/>
      <c r="FP250" s="139"/>
      <c r="FQ250" s="139"/>
      <c r="FR250" s="139"/>
      <c r="FS250" s="139"/>
      <c r="FT250" s="139"/>
      <c r="FU250" s="139"/>
      <c r="FV250" s="139"/>
      <c r="FW250" s="139"/>
      <c r="FX250" s="139"/>
      <c r="FY250" s="139"/>
      <c r="FZ250" s="139"/>
      <c r="GA250" s="139"/>
      <c r="GB250" s="139"/>
      <c r="GC250" s="139"/>
      <c r="GD250" s="139"/>
      <c r="GE250" s="139"/>
      <c r="GF250" s="139"/>
      <c r="GG250" s="139"/>
      <c r="GH250" s="139"/>
      <c r="GI250" s="139"/>
      <c r="GJ250" s="139"/>
      <c r="GK250" s="139"/>
      <c r="GL250" s="139"/>
      <c r="GM250" s="139"/>
      <c r="GN250" s="139"/>
      <c r="GO250" s="139"/>
      <c r="GP250" s="139"/>
      <c r="GQ250" s="139"/>
      <c r="GR250" s="139"/>
      <c r="GS250" s="139"/>
      <c r="GT250" s="139"/>
      <c r="GU250" s="139"/>
      <c r="GV250" s="139"/>
      <c r="GW250" s="139"/>
      <c r="GX250" s="139"/>
      <c r="GY250" s="139"/>
      <c r="GZ250" s="139"/>
      <c r="HA250" s="139"/>
      <c r="HB250" s="139"/>
      <c r="HC250" s="139"/>
      <c r="HD250" s="139"/>
      <c r="HE250" s="139"/>
      <c r="HF250" s="139"/>
      <c r="HG250" s="139"/>
      <c r="HH250" s="139"/>
      <c r="HI250" s="139"/>
      <c r="HJ250" s="139"/>
      <c r="HK250" s="139"/>
      <c r="HL250" s="139"/>
      <c r="HM250" s="139"/>
      <c r="HN250" s="139"/>
      <c r="HO250" s="139"/>
      <c r="HP250" s="139"/>
      <c r="HQ250" s="139"/>
      <c r="HR250" s="139"/>
      <c r="HS250" s="139"/>
      <c r="HT250" s="139"/>
      <c r="HU250" s="139"/>
      <c r="HV250" s="139"/>
      <c r="HW250" s="139"/>
      <c r="HX250" s="139"/>
      <c r="HY250" s="139"/>
      <c r="HZ250" s="139"/>
      <c r="IA250" s="139"/>
      <c r="IB250" s="139"/>
      <c r="IC250" s="139"/>
      <c r="ID250" s="139"/>
      <c r="IE250" s="139"/>
      <c r="IF250" s="139"/>
      <c r="IG250" s="139"/>
      <c r="IH250" s="139"/>
      <c r="II250" s="139"/>
      <c r="IJ250" s="139"/>
      <c r="IK250" s="139"/>
      <c r="IL250" s="139"/>
      <c r="IM250" s="139"/>
      <c r="IN250" s="139"/>
      <c r="IO250" s="139"/>
      <c r="IP250" s="139"/>
      <c r="IQ250" s="139"/>
      <c r="IR250" s="139"/>
      <c r="IS250" s="139"/>
      <c r="IT250" s="139"/>
      <c r="IU250" s="139"/>
      <c r="IV250" s="139"/>
      <c r="IW250" s="139"/>
      <c r="IX250" s="139"/>
      <c r="IY250" s="139"/>
      <c r="IZ250" s="139"/>
      <c r="JA250" s="139"/>
      <c r="JB250" s="139"/>
      <c r="JC250" s="139"/>
      <c r="JD250" s="139"/>
      <c r="JE250" s="139"/>
      <c r="JF250" s="139"/>
      <c r="JG250" s="139"/>
      <c r="JH250" s="139"/>
      <c r="JI250" s="139"/>
      <c r="JJ250" s="139"/>
      <c r="JK250" s="139"/>
      <c r="JL250" s="139"/>
      <c r="JM250" s="139"/>
      <c r="JN250" s="139"/>
      <c r="JO250" s="139"/>
      <c r="JP250" s="139"/>
      <c r="JQ250" s="139"/>
      <c r="JR250" s="139"/>
      <c r="JS250" s="139"/>
      <c r="JT250" s="139"/>
      <c r="JU250" s="139"/>
      <c r="JV250" s="139"/>
      <c r="JW250" s="139"/>
      <c r="JX250" s="139"/>
      <c r="JY250" s="139"/>
      <c r="JZ250" s="139"/>
      <c r="KA250" s="139"/>
      <c r="KB250" s="139"/>
      <c r="KC250" s="139"/>
      <c r="KD250" s="139"/>
      <c r="KE250" s="139"/>
      <c r="KF250" s="139"/>
      <c r="KG250" s="139"/>
      <c r="KH250" s="139"/>
      <c r="KI250" s="139"/>
      <c r="KJ250" s="139"/>
      <c r="KK250" s="139"/>
      <c r="KL250" s="139"/>
      <c r="KM250" s="139"/>
      <c r="KN250" s="139"/>
      <c r="KO250" s="139"/>
      <c r="KP250" s="139"/>
      <c r="KQ250" s="139"/>
      <c r="KR250" s="139"/>
      <c r="KS250" s="139"/>
      <c r="KT250" s="139"/>
      <c r="KU250" s="139"/>
      <c r="KV250" s="139"/>
      <c r="KW250" s="139"/>
      <c r="KX250" s="139"/>
      <c r="KY250" s="139"/>
      <c r="KZ250" s="139"/>
      <c r="LA250" s="139"/>
      <c r="LB250" s="139"/>
      <c r="LC250" s="139"/>
      <c r="LD250" s="139"/>
      <c r="LE250" s="139"/>
      <c r="LF250" s="139"/>
      <c r="LG250" s="139"/>
      <c r="LH250" s="139"/>
      <c r="LI250" s="139"/>
      <c r="LJ250" s="139"/>
      <c r="LK250" s="139"/>
      <c r="LL250" s="139"/>
      <c r="LM250" s="139"/>
      <c r="LN250" s="139"/>
      <c r="LO250" s="139"/>
      <c r="LP250" s="139"/>
      <c r="LQ250" s="139"/>
      <c r="LR250" s="139"/>
      <c r="LS250" s="139"/>
      <c r="LT250" s="139"/>
      <c r="LU250" s="139"/>
      <c r="LV250" s="139"/>
      <c r="LW250" s="139"/>
      <c r="LX250" s="139"/>
      <c r="LY250" s="139"/>
      <c r="LZ250" s="139"/>
      <c r="MA250" s="139"/>
      <c r="MB250" s="139"/>
      <c r="MC250" s="139"/>
      <c r="MD250" s="139"/>
      <c r="ME250" s="139"/>
      <c r="MF250" s="139"/>
      <c r="MG250" s="139"/>
      <c r="MH250" s="139"/>
      <c r="MI250" s="139"/>
      <c r="MJ250" s="139"/>
    </row>
    <row r="251" spans="1:348" ht="20.25" x14ac:dyDescent="0.3">
      <c r="A251" s="264">
        <v>44</v>
      </c>
      <c r="B251" s="41" t="s">
        <v>114</v>
      </c>
      <c r="C251" s="243" t="s">
        <v>274</v>
      </c>
      <c r="D251" s="203" t="s">
        <v>324</v>
      </c>
      <c r="E251" s="160">
        <f t="shared" ref="E251:J251" si="1230">E253+E262</f>
        <v>12872225.004172927</v>
      </c>
      <c r="F251" s="160">
        <f t="shared" si="1230"/>
        <v>0</v>
      </c>
      <c r="G251" s="160">
        <f t="shared" si="1230"/>
        <v>0</v>
      </c>
      <c r="H251" s="160">
        <f t="shared" si="1230"/>
        <v>0</v>
      </c>
      <c r="I251" s="160">
        <f t="shared" si="1230"/>
        <v>0</v>
      </c>
      <c r="J251" s="135">
        <f t="shared" si="1230"/>
        <v>0</v>
      </c>
      <c r="K251" s="135">
        <f t="shared" ref="K251:V251" si="1231">K253+K262</f>
        <v>0</v>
      </c>
      <c r="L251" s="135">
        <f t="shared" si="1231"/>
        <v>0</v>
      </c>
      <c r="M251" s="135">
        <f t="shared" si="1231"/>
        <v>0</v>
      </c>
      <c r="N251" s="135">
        <f t="shared" si="1231"/>
        <v>0</v>
      </c>
      <c r="O251" s="135">
        <f t="shared" si="1231"/>
        <v>0</v>
      </c>
      <c r="P251" s="135">
        <f t="shared" si="1231"/>
        <v>0</v>
      </c>
      <c r="Q251" s="135">
        <f t="shared" si="1231"/>
        <v>0</v>
      </c>
      <c r="R251" s="135">
        <f t="shared" si="1231"/>
        <v>0</v>
      </c>
      <c r="S251" s="135">
        <f t="shared" si="1231"/>
        <v>0</v>
      </c>
      <c r="T251" s="135">
        <f t="shared" si="1231"/>
        <v>0</v>
      </c>
      <c r="U251" s="135">
        <f t="shared" si="1231"/>
        <v>0</v>
      </c>
      <c r="V251" s="135">
        <f t="shared" si="1231"/>
        <v>0</v>
      </c>
      <c r="W251" s="135">
        <f>K251+L251+M251+N251+O251+P251+Q251+R251+S251+T251+U251+V251</f>
        <v>0</v>
      </c>
      <c r="X251" s="135">
        <f t="shared" ref="X251:AI251" si="1232">X253+X262</f>
        <v>0</v>
      </c>
      <c r="Y251" s="135">
        <f t="shared" si="1232"/>
        <v>0</v>
      </c>
      <c r="Z251" s="135">
        <f t="shared" si="1232"/>
        <v>0</v>
      </c>
      <c r="AA251" s="135">
        <f t="shared" si="1232"/>
        <v>0</v>
      </c>
      <c r="AB251" s="135">
        <f t="shared" si="1232"/>
        <v>0</v>
      </c>
      <c r="AC251" s="135">
        <f t="shared" si="1232"/>
        <v>0</v>
      </c>
      <c r="AD251" s="135">
        <f t="shared" si="1232"/>
        <v>0</v>
      </c>
      <c r="AE251" s="135">
        <f t="shared" si="1232"/>
        <v>0</v>
      </c>
      <c r="AF251" s="135">
        <f t="shared" si="1232"/>
        <v>0</v>
      </c>
      <c r="AG251" s="135">
        <f t="shared" si="1232"/>
        <v>0</v>
      </c>
      <c r="AH251" s="135">
        <f t="shared" si="1232"/>
        <v>0</v>
      </c>
      <c r="AI251" s="135">
        <f t="shared" si="1232"/>
        <v>0</v>
      </c>
      <c r="AJ251" s="135">
        <f>X251+Y251+Z251+AA251+AB251+AC251+AD251+AE251+AF251+AG251+AH251+AI251</f>
        <v>0</v>
      </c>
      <c r="AK251" s="135">
        <f t="shared" ref="AK251:AV251" si="1233">AK253+AK262</f>
        <v>0</v>
      </c>
      <c r="AL251" s="135">
        <f t="shared" si="1233"/>
        <v>0</v>
      </c>
      <c r="AM251" s="135">
        <f t="shared" si="1233"/>
        <v>0</v>
      </c>
      <c r="AN251" s="135">
        <f t="shared" si="1233"/>
        <v>0</v>
      </c>
      <c r="AO251" s="135">
        <f t="shared" si="1233"/>
        <v>0</v>
      </c>
      <c r="AP251" s="135">
        <f t="shared" si="1233"/>
        <v>0</v>
      </c>
      <c r="AQ251" s="135">
        <f t="shared" si="1233"/>
        <v>0</v>
      </c>
      <c r="AR251" s="135">
        <f t="shared" si="1233"/>
        <v>0</v>
      </c>
      <c r="AS251" s="135">
        <f t="shared" si="1233"/>
        <v>0</v>
      </c>
      <c r="AT251" s="135">
        <f t="shared" si="1233"/>
        <v>0</v>
      </c>
      <c r="AU251" s="135">
        <f t="shared" si="1233"/>
        <v>0</v>
      </c>
      <c r="AV251" s="135">
        <f t="shared" si="1233"/>
        <v>0</v>
      </c>
      <c r="AW251" s="135">
        <f>AK251+AL251+AM251+AN251+AO251+AP251+AQ251+AR251+AS251+AT251+AU251+AV251</f>
        <v>0</v>
      </c>
      <c r="AX251" s="135">
        <f t="shared" ref="AX251:BC251" si="1234">AX253+AX262</f>
        <v>0</v>
      </c>
      <c r="AY251" s="135">
        <f t="shared" si="1234"/>
        <v>0</v>
      </c>
      <c r="AZ251" s="135">
        <f t="shared" si="1234"/>
        <v>0</v>
      </c>
      <c r="BA251" s="135">
        <f t="shared" si="1234"/>
        <v>0</v>
      </c>
      <c r="BB251" s="135">
        <f t="shared" si="1234"/>
        <v>0</v>
      </c>
      <c r="BC251" s="135">
        <f t="shared" si="1234"/>
        <v>2128.1922884326491</v>
      </c>
      <c r="BD251" s="135">
        <f t="shared" ref="BD251:BI251" si="1235">BD253+BD262</f>
        <v>0</v>
      </c>
      <c r="BE251" s="135">
        <f t="shared" si="1235"/>
        <v>0</v>
      </c>
      <c r="BF251" s="135">
        <f t="shared" si="1235"/>
        <v>0</v>
      </c>
      <c r="BG251" s="135">
        <f>BG253+BG262</f>
        <v>0</v>
      </c>
      <c r="BH251" s="135">
        <f>BH253+BH262</f>
        <v>0</v>
      </c>
      <c r="BI251" s="135">
        <f t="shared" si="1235"/>
        <v>0</v>
      </c>
      <c r="BJ251" s="135">
        <f>AX251+AY251+AZ251+BA251+BB251+BC251+BD251+BE251+BF251+BG251+BH251+BI251</f>
        <v>2128.1922884326491</v>
      </c>
      <c r="BK251" s="135">
        <f>BK253+BK262</f>
        <v>0</v>
      </c>
      <c r="BL251" s="135">
        <f>BL253+BL262</f>
        <v>0</v>
      </c>
      <c r="BM251" s="135">
        <f t="shared" ref="BM251:BV251" si="1236">BM253+BM262</f>
        <v>0</v>
      </c>
      <c r="BN251" s="135">
        <f t="shared" si="1236"/>
        <v>0</v>
      </c>
      <c r="BO251" s="135">
        <f t="shared" si="1236"/>
        <v>0</v>
      </c>
      <c r="BP251" s="135">
        <f t="shared" si="1236"/>
        <v>0</v>
      </c>
      <c r="BQ251" s="135">
        <f t="shared" si="1236"/>
        <v>0</v>
      </c>
      <c r="BR251" s="135">
        <f t="shared" si="1236"/>
        <v>0</v>
      </c>
      <c r="BS251" s="135">
        <f t="shared" si="1236"/>
        <v>0</v>
      </c>
      <c r="BT251" s="135">
        <f t="shared" si="1236"/>
        <v>0</v>
      </c>
      <c r="BU251" s="135">
        <f t="shared" si="1236"/>
        <v>0</v>
      </c>
      <c r="BV251" s="135">
        <f t="shared" si="1236"/>
        <v>0</v>
      </c>
      <c r="BW251" s="135">
        <f>BK251+BL251+BM251+BN251+BO251+BP251+BQ251+BR251+BS251+BT251+BU251+BV251</f>
        <v>0</v>
      </c>
      <c r="BX251" s="135">
        <f t="shared" ref="BX251:CC251" si="1237">BX253+BX262</f>
        <v>0</v>
      </c>
      <c r="BY251" s="135">
        <f t="shared" si="1237"/>
        <v>0</v>
      </c>
      <c r="BZ251" s="135">
        <f t="shared" si="1237"/>
        <v>0</v>
      </c>
      <c r="CA251" s="135">
        <f t="shared" si="1237"/>
        <v>0</v>
      </c>
      <c r="CB251" s="135">
        <f t="shared" si="1237"/>
        <v>0</v>
      </c>
      <c r="CC251" s="135">
        <f t="shared" si="1237"/>
        <v>0</v>
      </c>
      <c r="CD251" s="135">
        <f t="shared" ref="CD251:CI251" si="1238">CD253+CD262</f>
        <v>0</v>
      </c>
      <c r="CE251" s="135">
        <f t="shared" si="1238"/>
        <v>0</v>
      </c>
      <c r="CF251" s="135">
        <f t="shared" si="1238"/>
        <v>0</v>
      </c>
      <c r="CG251" s="135">
        <f t="shared" si="1238"/>
        <v>0</v>
      </c>
      <c r="CH251" s="135">
        <f t="shared" si="1238"/>
        <v>0</v>
      </c>
      <c r="CI251" s="135">
        <f t="shared" si="1238"/>
        <v>0</v>
      </c>
      <c r="CJ251" s="135">
        <f>BX251+BY251+BZ251+CA251+CB251+CC251+CD251+CE251+CF251+CG251+CH251+CI251</f>
        <v>0</v>
      </c>
      <c r="CK251" s="135">
        <f t="shared" ref="CK251:CV251" si="1239">CK253+CK262</f>
        <v>0</v>
      </c>
      <c r="CL251" s="135">
        <f t="shared" si="1239"/>
        <v>0</v>
      </c>
      <c r="CM251" s="135">
        <f t="shared" si="1239"/>
        <v>0</v>
      </c>
      <c r="CN251" s="135">
        <f t="shared" si="1239"/>
        <v>0</v>
      </c>
      <c r="CO251" s="135">
        <f t="shared" si="1239"/>
        <v>0</v>
      </c>
      <c r="CP251" s="135">
        <f t="shared" si="1239"/>
        <v>0</v>
      </c>
      <c r="CQ251" s="135">
        <f t="shared" si="1239"/>
        <v>0</v>
      </c>
      <c r="CR251" s="135">
        <f t="shared" si="1239"/>
        <v>0</v>
      </c>
      <c r="CS251" s="135">
        <f t="shared" si="1239"/>
        <v>0</v>
      </c>
      <c r="CT251" s="135">
        <f t="shared" si="1239"/>
        <v>0</v>
      </c>
      <c r="CU251" s="135">
        <f t="shared" si="1239"/>
        <v>0</v>
      </c>
      <c r="CV251" s="135">
        <f t="shared" si="1239"/>
        <v>0</v>
      </c>
      <c r="CW251" s="135">
        <f>CK251+CL251+CM251+CN251+CO251+CP251+CQ251+CR251+CS251+CT251+CU251+CV251</f>
        <v>0</v>
      </c>
      <c r="CX251" s="135">
        <f t="shared" ref="CX251:DI251" si="1240">CX253+CX262</f>
        <v>0</v>
      </c>
      <c r="CY251" s="135">
        <f t="shared" si="1240"/>
        <v>0</v>
      </c>
      <c r="CZ251" s="135">
        <f t="shared" si="1240"/>
        <v>0</v>
      </c>
      <c r="DA251" s="135">
        <f t="shared" si="1240"/>
        <v>0</v>
      </c>
      <c r="DB251" s="135">
        <f t="shared" si="1240"/>
        <v>0</v>
      </c>
      <c r="DC251" s="135">
        <f t="shared" si="1240"/>
        <v>0</v>
      </c>
      <c r="DD251" s="135">
        <f t="shared" si="1240"/>
        <v>0</v>
      </c>
      <c r="DE251" s="135">
        <f t="shared" si="1240"/>
        <v>0</v>
      </c>
      <c r="DF251" s="135">
        <f t="shared" si="1240"/>
        <v>0</v>
      </c>
      <c r="DG251" s="135">
        <f t="shared" si="1240"/>
        <v>0</v>
      </c>
      <c r="DH251" s="135">
        <f t="shared" si="1240"/>
        <v>0</v>
      </c>
      <c r="DI251" s="135">
        <f t="shared" si="1240"/>
        <v>0</v>
      </c>
      <c r="DJ251" s="135">
        <f>CX251+CY251+CZ251+DA251+DB251+DC251+DD251+DE251+DF251+DG251+DH251+DI251</f>
        <v>0</v>
      </c>
      <c r="DK251" s="135">
        <f t="shared" ref="DK251:DV251" si="1241">DK253+DK262</f>
        <v>0</v>
      </c>
      <c r="DL251" s="135">
        <f t="shared" si="1241"/>
        <v>0</v>
      </c>
      <c r="DM251" s="135">
        <f t="shared" si="1241"/>
        <v>0</v>
      </c>
      <c r="DN251" s="135">
        <f t="shared" si="1241"/>
        <v>0</v>
      </c>
      <c r="DO251" s="135">
        <f t="shared" si="1241"/>
        <v>0</v>
      </c>
      <c r="DP251" s="135">
        <f t="shared" si="1241"/>
        <v>0</v>
      </c>
      <c r="DQ251" s="135">
        <f t="shared" si="1241"/>
        <v>0</v>
      </c>
      <c r="DR251" s="135">
        <f t="shared" si="1241"/>
        <v>0</v>
      </c>
      <c r="DS251" s="135">
        <f t="shared" si="1241"/>
        <v>0</v>
      </c>
      <c r="DT251" s="135">
        <f t="shared" si="1241"/>
        <v>0</v>
      </c>
      <c r="DU251" s="135">
        <f t="shared" si="1241"/>
        <v>0</v>
      </c>
      <c r="DV251" s="135">
        <f t="shared" si="1241"/>
        <v>0</v>
      </c>
      <c r="DW251" s="135">
        <f>DK251+DL251+DM251+DN251+DO251+DP251+DQ251+DR251+DS251+DT251+DU251+DV251</f>
        <v>0</v>
      </c>
      <c r="DX251" s="135">
        <f t="shared" ref="DX251:EI251" si="1242">DX253+DX262</f>
        <v>0</v>
      </c>
      <c r="DY251" s="135">
        <f t="shared" si="1242"/>
        <v>0</v>
      </c>
      <c r="DZ251" s="135">
        <f t="shared" si="1242"/>
        <v>0</v>
      </c>
      <c r="EA251" s="135">
        <f t="shared" si="1242"/>
        <v>0</v>
      </c>
      <c r="EB251" s="135">
        <f t="shared" si="1242"/>
        <v>0</v>
      </c>
      <c r="EC251" s="135">
        <f t="shared" si="1242"/>
        <v>0</v>
      </c>
      <c r="ED251" s="135">
        <f t="shared" si="1242"/>
        <v>0</v>
      </c>
      <c r="EE251" s="135">
        <f t="shared" si="1242"/>
        <v>0</v>
      </c>
      <c r="EF251" s="135">
        <f t="shared" si="1242"/>
        <v>0</v>
      </c>
      <c r="EG251" s="135">
        <f t="shared" si="1242"/>
        <v>0</v>
      </c>
      <c r="EH251" s="135">
        <f t="shared" si="1242"/>
        <v>0</v>
      </c>
      <c r="EI251" s="135">
        <f t="shared" si="1242"/>
        <v>0</v>
      </c>
      <c r="EJ251" s="135">
        <f>DX251+DY251+DZ251+EA251+EB251+EC251+ED251+EE251+EF251+EG251+EH251+EI251</f>
        <v>0</v>
      </c>
      <c r="EK251" s="135">
        <f t="shared" ref="EK251:EV251" si="1243">EK253+EK262</f>
        <v>0</v>
      </c>
      <c r="EL251" s="135">
        <f t="shared" si="1243"/>
        <v>0</v>
      </c>
      <c r="EM251" s="135">
        <f t="shared" si="1243"/>
        <v>0</v>
      </c>
      <c r="EN251" s="135">
        <f t="shared" si="1243"/>
        <v>0</v>
      </c>
      <c r="EO251" s="135">
        <f t="shared" si="1243"/>
        <v>0</v>
      </c>
      <c r="EP251" s="135">
        <f t="shared" si="1243"/>
        <v>0</v>
      </c>
      <c r="EQ251" s="135">
        <f t="shared" si="1243"/>
        <v>0</v>
      </c>
      <c r="ER251" s="135">
        <f t="shared" si="1243"/>
        <v>0</v>
      </c>
      <c r="ES251" s="135">
        <f t="shared" si="1243"/>
        <v>0</v>
      </c>
      <c r="ET251" s="135">
        <f t="shared" si="1243"/>
        <v>0</v>
      </c>
      <c r="EU251" s="135">
        <f t="shared" si="1243"/>
        <v>0</v>
      </c>
      <c r="EV251" s="135">
        <f t="shared" si="1243"/>
        <v>0</v>
      </c>
      <c r="EW251" s="135">
        <f>EK251+EL251+EM251+EN251+EO251+EP251+EQ251+ER251+ES251+ET251+EU251+EV251</f>
        <v>0</v>
      </c>
      <c r="EX251" s="135">
        <f t="shared" ref="EX251:FI251" si="1244">EX253+EX262</f>
        <v>0</v>
      </c>
      <c r="EY251" s="135">
        <f t="shared" si="1244"/>
        <v>0</v>
      </c>
      <c r="EZ251" s="135">
        <f t="shared" si="1244"/>
        <v>0</v>
      </c>
      <c r="FA251" s="135">
        <f t="shared" si="1244"/>
        <v>0</v>
      </c>
      <c r="FB251" s="135">
        <f t="shared" si="1244"/>
        <v>0</v>
      </c>
      <c r="FC251" s="135">
        <f t="shared" si="1244"/>
        <v>0</v>
      </c>
      <c r="FD251" s="135">
        <f t="shared" si="1244"/>
        <v>0</v>
      </c>
      <c r="FE251" s="135">
        <f t="shared" si="1244"/>
        <v>0</v>
      </c>
      <c r="FF251" s="135">
        <f t="shared" si="1244"/>
        <v>0</v>
      </c>
      <c r="FG251" s="135">
        <f t="shared" si="1244"/>
        <v>0</v>
      </c>
      <c r="FH251" s="135">
        <f t="shared" si="1244"/>
        <v>0</v>
      </c>
      <c r="FI251" s="135">
        <f t="shared" si="1244"/>
        <v>0</v>
      </c>
      <c r="FJ251" s="135">
        <f>EX251+EY251+EZ251+FA251+FB251+FC251+FD251+FE251+FF251+FG251+FH251+FI251</f>
        <v>0</v>
      </c>
      <c r="FK251" s="135">
        <f t="shared" ref="FK251:FV251" si="1245">FK253+FK262</f>
        <v>0</v>
      </c>
      <c r="FL251" s="135">
        <f t="shared" si="1245"/>
        <v>0</v>
      </c>
      <c r="FM251" s="135">
        <f t="shared" si="1245"/>
        <v>0</v>
      </c>
      <c r="FN251" s="135">
        <f t="shared" si="1245"/>
        <v>0</v>
      </c>
      <c r="FO251" s="135">
        <f t="shared" si="1245"/>
        <v>0</v>
      </c>
      <c r="FP251" s="135">
        <f t="shared" si="1245"/>
        <v>0</v>
      </c>
      <c r="FQ251" s="135">
        <f t="shared" si="1245"/>
        <v>0</v>
      </c>
      <c r="FR251" s="135">
        <f t="shared" si="1245"/>
        <v>0</v>
      </c>
      <c r="FS251" s="135">
        <f t="shared" si="1245"/>
        <v>0</v>
      </c>
      <c r="FT251" s="135">
        <f t="shared" si="1245"/>
        <v>0</v>
      </c>
      <c r="FU251" s="135">
        <f t="shared" si="1245"/>
        <v>0</v>
      </c>
      <c r="FV251" s="135">
        <f t="shared" si="1245"/>
        <v>0</v>
      </c>
      <c r="FW251" s="135">
        <f>FK251+FL251+FM251+FN251+FO251+FP251+FQ251+FR251+FS251+FT251+FU251+FV251</f>
        <v>0</v>
      </c>
      <c r="FX251" s="135">
        <f t="shared" ref="FX251:GF251" si="1246">FX253+FX262</f>
        <v>0</v>
      </c>
      <c r="FY251" s="135">
        <f t="shared" si="1246"/>
        <v>0</v>
      </c>
      <c r="FZ251" s="135">
        <f t="shared" si="1246"/>
        <v>0</v>
      </c>
      <c r="GA251" s="135">
        <f t="shared" si="1246"/>
        <v>0</v>
      </c>
      <c r="GB251" s="135">
        <f t="shared" si="1246"/>
        <v>0</v>
      </c>
      <c r="GC251" s="135">
        <f t="shared" si="1246"/>
        <v>0</v>
      </c>
      <c r="GD251" s="135">
        <f t="shared" si="1246"/>
        <v>0</v>
      </c>
      <c r="GE251" s="135">
        <f t="shared" si="1246"/>
        <v>0</v>
      </c>
      <c r="GF251" s="135">
        <f t="shared" si="1246"/>
        <v>0</v>
      </c>
      <c r="GG251" s="135">
        <f>GG253+GG262</f>
        <v>0</v>
      </c>
      <c r="GH251" s="135">
        <f>GH253+GH262</f>
        <v>0</v>
      </c>
      <c r="GI251" s="135">
        <f>GI253+GI262</f>
        <v>0</v>
      </c>
      <c r="GJ251" s="135">
        <f>FY251+FZ251+GA251+GB251+GC251+GD251+GE251+GF251+GH251+GG251+GI251+FX251</f>
        <v>0</v>
      </c>
      <c r="GK251" s="135">
        <f t="shared" ref="GK251:GT251" si="1247">GK253+GK262</f>
        <v>0</v>
      </c>
      <c r="GL251" s="135">
        <f t="shared" si="1247"/>
        <v>0</v>
      </c>
      <c r="GM251" s="135">
        <f t="shared" si="1247"/>
        <v>0</v>
      </c>
      <c r="GN251" s="135">
        <f t="shared" si="1247"/>
        <v>0</v>
      </c>
      <c r="GO251" s="135">
        <f t="shared" si="1247"/>
        <v>0</v>
      </c>
      <c r="GP251" s="135">
        <f t="shared" si="1247"/>
        <v>0</v>
      </c>
      <c r="GQ251" s="135">
        <f t="shared" si="1247"/>
        <v>0</v>
      </c>
      <c r="GR251" s="135">
        <f t="shared" si="1247"/>
        <v>0</v>
      </c>
      <c r="GS251" s="135">
        <f t="shared" si="1247"/>
        <v>0</v>
      </c>
      <c r="GT251" s="135">
        <f t="shared" si="1247"/>
        <v>0</v>
      </c>
      <c r="GU251" s="135">
        <f>GU253+GU262</f>
        <v>0</v>
      </c>
      <c r="GV251" s="135">
        <f>GV253+GV262</f>
        <v>0</v>
      </c>
      <c r="GW251" s="135">
        <f>GK251+GL251+GM251+GN251+GO251+GP251+GQ251+GR251+GS251+GT251+GU251+GV251</f>
        <v>0</v>
      </c>
      <c r="GX251" s="135">
        <f t="shared" ref="GX251:HG251" si="1248">GX253+GX262</f>
        <v>0</v>
      </c>
      <c r="GY251" s="135">
        <f t="shared" si="1248"/>
        <v>0</v>
      </c>
      <c r="GZ251" s="135">
        <f t="shared" si="1248"/>
        <v>0</v>
      </c>
      <c r="HA251" s="135">
        <f t="shared" si="1248"/>
        <v>0</v>
      </c>
      <c r="HB251" s="135">
        <f t="shared" si="1248"/>
        <v>0</v>
      </c>
      <c r="HC251" s="135">
        <f t="shared" si="1248"/>
        <v>0</v>
      </c>
      <c r="HD251" s="135">
        <f t="shared" si="1248"/>
        <v>0</v>
      </c>
      <c r="HE251" s="135">
        <f t="shared" si="1248"/>
        <v>0</v>
      </c>
      <c r="HF251" s="135">
        <f t="shared" si="1248"/>
        <v>0</v>
      </c>
      <c r="HG251" s="135">
        <f t="shared" si="1248"/>
        <v>0</v>
      </c>
      <c r="HH251" s="135">
        <f>HH253+HH262</f>
        <v>0</v>
      </c>
      <c r="HI251" s="135">
        <f>HI253+HI262</f>
        <v>0</v>
      </c>
      <c r="HJ251" s="135">
        <f>GX251+GY251+GZ251+HA251+HB251+HC251+HD251+HE251+HF251+HG251+HH251+HI251</f>
        <v>0</v>
      </c>
      <c r="HK251" s="135">
        <f t="shared" ref="HK251:HT251" si="1249">HK253+HK262</f>
        <v>0</v>
      </c>
      <c r="HL251" s="135">
        <f t="shared" si="1249"/>
        <v>0</v>
      </c>
      <c r="HM251" s="135">
        <f t="shared" si="1249"/>
        <v>0</v>
      </c>
      <c r="HN251" s="135">
        <f t="shared" si="1249"/>
        <v>0</v>
      </c>
      <c r="HO251" s="135">
        <f t="shared" si="1249"/>
        <v>0</v>
      </c>
      <c r="HP251" s="135">
        <f t="shared" si="1249"/>
        <v>0</v>
      </c>
      <c r="HQ251" s="135">
        <f t="shared" si="1249"/>
        <v>0</v>
      </c>
      <c r="HR251" s="135">
        <f t="shared" si="1249"/>
        <v>0</v>
      </c>
      <c r="HS251" s="135">
        <f t="shared" si="1249"/>
        <v>0</v>
      </c>
      <c r="HT251" s="135">
        <f t="shared" si="1249"/>
        <v>0</v>
      </c>
      <c r="HU251" s="135">
        <f>HU253+HU262</f>
        <v>0</v>
      </c>
      <c r="HV251" s="135">
        <f>HV253+HV262</f>
        <v>0</v>
      </c>
      <c r="HW251" s="135">
        <f>HK251+HL251+HM251+HN251+HO251+HP251+HQ251+HR251+HS251+HT251+HU251+HV251</f>
        <v>0</v>
      </c>
      <c r="HX251" s="135">
        <f t="shared" ref="HX251:IG251" si="1250">HX253+HX262</f>
        <v>0</v>
      </c>
      <c r="HY251" s="135">
        <f t="shared" si="1250"/>
        <v>0</v>
      </c>
      <c r="HZ251" s="135">
        <f t="shared" si="1250"/>
        <v>0</v>
      </c>
      <c r="IA251" s="135">
        <f t="shared" si="1250"/>
        <v>0</v>
      </c>
      <c r="IB251" s="135">
        <f t="shared" si="1250"/>
        <v>0</v>
      </c>
      <c r="IC251" s="135">
        <f t="shared" si="1250"/>
        <v>0</v>
      </c>
      <c r="ID251" s="135">
        <f t="shared" si="1250"/>
        <v>0</v>
      </c>
      <c r="IE251" s="135">
        <f t="shared" si="1250"/>
        <v>0</v>
      </c>
      <c r="IF251" s="135">
        <f t="shared" si="1250"/>
        <v>0</v>
      </c>
      <c r="IG251" s="135">
        <f t="shared" si="1250"/>
        <v>0</v>
      </c>
      <c r="IH251" s="135">
        <f>IH253+IH262</f>
        <v>0</v>
      </c>
      <c r="II251" s="135">
        <f>II253+II262</f>
        <v>0</v>
      </c>
      <c r="IJ251" s="135">
        <f>HX251+HY251+HZ251+IA251+IB251+IC251+ID251+IE251+IF251+IG251+IH251+II251</f>
        <v>0</v>
      </c>
      <c r="IK251" s="135">
        <f t="shared" ref="IK251:IT251" si="1251">IK253+IK262</f>
        <v>0</v>
      </c>
      <c r="IL251" s="135">
        <f t="shared" si="1251"/>
        <v>0</v>
      </c>
      <c r="IM251" s="135">
        <f t="shared" si="1251"/>
        <v>0</v>
      </c>
      <c r="IN251" s="135">
        <f t="shared" si="1251"/>
        <v>0</v>
      </c>
      <c r="IO251" s="135">
        <f t="shared" si="1251"/>
        <v>0</v>
      </c>
      <c r="IP251" s="135">
        <f t="shared" si="1251"/>
        <v>0</v>
      </c>
      <c r="IQ251" s="135">
        <f t="shared" si="1251"/>
        <v>0</v>
      </c>
      <c r="IR251" s="135">
        <f t="shared" si="1251"/>
        <v>0</v>
      </c>
      <c r="IS251" s="135">
        <f t="shared" si="1251"/>
        <v>0</v>
      </c>
      <c r="IT251" s="135">
        <f t="shared" si="1251"/>
        <v>0</v>
      </c>
      <c r="IU251" s="135">
        <f>IU253+IU262</f>
        <v>0</v>
      </c>
      <c r="IV251" s="135">
        <f>IV253+IV262</f>
        <v>0</v>
      </c>
      <c r="IW251" s="135">
        <f>IK251+IL251+IM251+IN251+IO251+IP251+IQ251+IR251+IS251+IT251+IU251+IV251</f>
        <v>0</v>
      </c>
      <c r="IX251" s="135">
        <f t="shared" ref="IX251:JG251" si="1252">IX253+IX262</f>
        <v>0</v>
      </c>
      <c r="IY251" s="135">
        <f t="shared" si="1252"/>
        <v>0</v>
      </c>
      <c r="IZ251" s="135">
        <f t="shared" si="1252"/>
        <v>0</v>
      </c>
      <c r="JA251" s="135">
        <f t="shared" si="1252"/>
        <v>0</v>
      </c>
      <c r="JB251" s="135">
        <f t="shared" si="1252"/>
        <v>0</v>
      </c>
      <c r="JC251" s="135">
        <f t="shared" si="1252"/>
        <v>0</v>
      </c>
      <c r="JD251" s="135">
        <f t="shared" si="1252"/>
        <v>0</v>
      </c>
      <c r="JE251" s="135">
        <f t="shared" si="1252"/>
        <v>0</v>
      </c>
      <c r="JF251" s="135">
        <f t="shared" si="1252"/>
        <v>0</v>
      </c>
      <c r="JG251" s="135">
        <f t="shared" si="1252"/>
        <v>0</v>
      </c>
      <c r="JH251" s="135">
        <f>JH253+JH262</f>
        <v>0</v>
      </c>
      <c r="JI251" s="135">
        <f>JI253+JI262</f>
        <v>0</v>
      </c>
      <c r="JJ251" s="135">
        <f>IX251+IY251+IZ251+JA251+JB251+JC251+JD251+JE251+JF251+JG251+JH251+JI251</f>
        <v>0</v>
      </c>
      <c r="JK251" s="135">
        <f t="shared" ref="JK251:JT251" si="1253">JK253+JK262</f>
        <v>0</v>
      </c>
      <c r="JL251" s="135">
        <f t="shared" si="1253"/>
        <v>0</v>
      </c>
      <c r="JM251" s="135">
        <f t="shared" si="1253"/>
        <v>0</v>
      </c>
      <c r="JN251" s="135">
        <f t="shared" si="1253"/>
        <v>0</v>
      </c>
      <c r="JO251" s="135">
        <f t="shared" si="1253"/>
        <v>0</v>
      </c>
      <c r="JP251" s="135">
        <f t="shared" si="1253"/>
        <v>0</v>
      </c>
      <c r="JQ251" s="135">
        <f t="shared" si="1253"/>
        <v>0</v>
      </c>
      <c r="JR251" s="135">
        <f t="shared" si="1253"/>
        <v>0</v>
      </c>
      <c r="JS251" s="135">
        <f t="shared" si="1253"/>
        <v>0</v>
      </c>
      <c r="JT251" s="135">
        <f t="shared" si="1253"/>
        <v>0</v>
      </c>
      <c r="JU251" s="135">
        <f>JU253+JU262</f>
        <v>0</v>
      </c>
      <c r="JV251" s="135">
        <f>JV253+JV262</f>
        <v>0</v>
      </c>
      <c r="JW251" s="135">
        <f>JK251+JL251+JM251+JN251+JO251+JP251+JQ251+JR251+JS251+JT251+JU251+JV251</f>
        <v>0</v>
      </c>
      <c r="JX251" s="135">
        <f t="shared" ref="JX251:KG251" si="1254">JX253+JX262</f>
        <v>0</v>
      </c>
      <c r="JY251" s="135">
        <f t="shared" si="1254"/>
        <v>0</v>
      </c>
      <c r="JZ251" s="135">
        <f t="shared" si="1254"/>
        <v>0</v>
      </c>
      <c r="KA251" s="135">
        <f t="shared" si="1254"/>
        <v>0</v>
      </c>
      <c r="KB251" s="135">
        <f t="shared" si="1254"/>
        <v>0</v>
      </c>
      <c r="KC251" s="135">
        <f t="shared" si="1254"/>
        <v>0</v>
      </c>
      <c r="KD251" s="135">
        <f t="shared" si="1254"/>
        <v>0</v>
      </c>
      <c r="KE251" s="135">
        <f t="shared" si="1254"/>
        <v>0</v>
      </c>
      <c r="KF251" s="135">
        <f t="shared" si="1254"/>
        <v>0</v>
      </c>
      <c r="KG251" s="135">
        <f t="shared" si="1254"/>
        <v>0</v>
      </c>
      <c r="KH251" s="135">
        <f>KH253+KH262</f>
        <v>0</v>
      </c>
      <c r="KI251" s="135">
        <f>KI253+KI262</f>
        <v>0</v>
      </c>
      <c r="KJ251" s="135">
        <f>JX251+JY251+JZ251+KA251+KB251+KC251+KD251+KE251+KF251+KG251+KH251+KI251</f>
        <v>0</v>
      </c>
      <c r="KK251" s="135">
        <f t="shared" ref="KK251:KT251" si="1255">KK253+KK262</f>
        <v>0</v>
      </c>
      <c r="KL251" s="135">
        <f t="shared" si="1255"/>
        <v>0</v>
      </c>
      <c r="KM251" s="135">
        <f t="shared" si="1255"/>
        <v>0</v>
      </c>
      <c r="KN251" s="135">
        <f t="shared" si="1255"/>
        <v>0</v>
      </c>
      <c r="KO251" s="135">
        <f t="shared" si="1255"/>
        <v>0</v>
      </c>
      <c r="KP251" s="135">
        <f t="shared" si="1255"/>
        <v>0</v>
      </c>
      <c r="KQ251" s="135">
        <f t="shared" si="1255"/>
        <v>0</v>
      </c>
      <c r="KR251" s="135">
        <f t="shared" si="1255"/>
        <v>0</v>
      </c>
      <c r="KS251" s="135">
        <f t="shared" si="1255"/>
        <v>0</v>
      </c>
      <c r="KT251" s="135">
        <f t="shared" si="1255"/>
        <v>0</v>
      </c>
      <c r="KU251" s="135">
        <f>KU253+KU262</f>
        <v>0</v>
      </c>
      <c r="KV251" s="135">
        <f>KV253+KV262</f>
        <v>0</v>
      </c>
      <c r="KW251" s="135">
        <f>KK251+KL251+KM251+KN251+KO251+KP251+KQ251+KR251+KS251+KT251+KU251+KV251</f>
        <v>0</v>
      </c>
      <c r="KX251" s="135">
        <f t="shared" ref="KX251:LG251" si="1256">KX253+KX262</f>
        <v>0</v>
      </c>
      <c r="KY251" s="135">
        <f t="shared" si="1256"/>
        <v>0</v>
      </c>
      <c r="KZ251" s="135">
        <f t="shared" si="1256"/>
        <v>0</v>
      </c>
      <c r="LA251" s="135">
        <f t="shared" si="1256"/>
        <v>0</v>
      </c>
      <c r="LB251" s="135">
        <f t="shared" si="1256"/>
        <v>0</v>
      </c>
      <c r="LC251" s="135">
        <f t="shared" si="1256"/>
        <v>0</v>
      </c>
      <c r="LD251" s="135">
        <f t="shared" si="1256"/>
        <v>0</v>
      </c>
      <c r="LE251" s="135">
        <f t="shared" si="1256"/>
        <v>0</v>
      </c>
      <c r="LF251" s="135">
        <f t="shared" si="1256"/>
        <v>0</v>
      </c>
      <c r="LG251" s="135">
        <f t="shared" si="1256"/>
        <v>0</v>
      </c>
      <c r="LH251" s="135">
        <f>LH253+LH262</f>
        <v>0</v>
      </c>
      <c r="LI251" s="135">
        <f>LI253+LI262</f>
        <v>0</v>
      </c>
      <c r="LJ251" s="135">
        <f>KX251+KY251+KZ251+LA251+LB251+LC251+LD251+LE251+LF251+LG251+LH251+LI251</f>
        <v>0</v>
      </c>
      <c r="LK251" s="135">
        <f t="shared" ref="LK251:LT251" si="1257">LK253+LK262</f>
        <v>0</v>
      </c>
      <c r="LL251" s="135">
        <f t="shared" si="1257"/>
        <v>0</v>
      </c>
      <c r="LM251" s="135">
        <f t="shared" si="1257"/>
        <v>0</v>
      </c>
      <c r="LN251" s="135">
        <f t="shared" si="1257"/>
        <v>0</v>
      </c>
      <c r="LO251" s="135">
        <f t="shared" si="1257"/>
        <v>0</v>
      </c>
      <c r="LP251" s="135">
        <f t="shared" si="1257"/>
        <v>0</v>
      </c>
      <c r="LQ251" s="135">
        <f t="shared" si="1257"/>
        <v>0</v>
      </c>
      <c r="LR251" s="135">
        <f t="shared" si="1257"/>
        <v>0</v>
      </c>
      <c r="LS251" s="135">
        <f t="shared" si="1257"/>
        <v>0</v>
      </c>
      <c r="LT251" s="135">
        <f t="shared" si="1257"/>
        <v>0</v>
      </c>
      <c r="LU251" s="135">
        <f>LU253+LU262</f>
        <v>0</v>
      </c>
      <c r="LV251" s="135">
        <f>LV253+LV262</f>
        <v>0</v>
      </c>
      <c r="LW251" s="135">
        <f>LK251+LL251+LM251+LN251+LO251+LP251+LQ251+LR251+LS251+LT251+LU251+LV251</f>
        <v>0</v>
      </c>
      <c r="LX251" s="135">
        <f t="shared" ref="LX251:MG251" si="1258">LX253+LX262</f>
        <v>0</v>
      </c>
      <c r="LY251" s="135">
        <f t="shared" si="1258"/>
        <v>0</v>
      </c>
      <c r="LZ251" s="135">
        <f t="shared" si="1258"/>
        <v>0</v>
      </c>
      <c r="MA251" s="135">
        <f t="shared" si="1258"/>
        <v>0</v>
      </c>
      <c r="MB251" s="135">
        <f t="shared" si="1258"/>
        <v>0</v>
      </c>
      <c r="MC251" s="135">
        <f t="shared" si="1258"/>
        <v>0</v>
      </c>
      <c r="MD251" s="135">
        <f t="shared" si="1258"/>
        <v>0</v>
      </c>
      <c r="ME251" s="135">
        <f t="shared" si="1258"/>
        <v>0</v>
      </c>
      <c r="MF251" s="135">
        <f t="shared" si="1258"/>
        <v>0</v>
      </c>
      <c r="MG251" s="135">
        <f t="shared" si="1258"/>
        <v>0</v>
      </c>
      <c r="MH251" s="135">
        <f>MH253+MH262</f>
        <v>0</v>
      </c>
      <c r="MI251" s="135">
        <f>MI253+MI262</f>
        <v>0</v>
      </c>
      <c r="MJ251" s="135">
        <f>LX251+LY251+LZ251+MA251+MB251+MC251+MD251+ME251+MF251+MG251+MH251+MI251</f>
        <v>0</v>
      </c>
    </row>
    <row r="252" spans="1:348" x14ac:dyDescent="0.2">
      <c r="A252" s="42"/>
      <c r="B252" s="43"/>
      <c r="C252" s="245" t="s">
        <v>395</v>
      </c>
      <c r="D252" s="205" t="s">
        <v>395</v>
      </c>
      <c r="E252" s="143"/>
      <c r="F252" s="143"/>
      <c r="G252" s="143"/>
      <c r="H252" s="143"/>
      <c r="I252" s="143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  <c r="AC252" s="139"/>
      <c r="AD252" s="139"/>
      <c r="AE252" s="139"/>
      <c r="AF252" s="139"/>
      <c r="AG252" s="139"/>
      <c r="AH252" s="139"/>
      <c r="AI252" s="139"/>
      <c r="AJ252" s="139"/>
      <c r="AK252" s="139"/>
      <c r="AL252" s="139"/>
      <c r="AM252" s="139"/>
      <c r="AN252" s="139"/>
      <c r="AO252" s="139"/>
      <c r="AP252" s="139"/>
      <c r="AQ252" s="139"/>
      <c r="AR252" s="139"/>
      <c r="AS252" s="139"/>
      <c r="AT252" s="139"/>
      <c r="AU252" s="139"/>
      <c r="AV252" s="139"/>
      <c r="AW252" s="139"/>
      <c r="AX252" s="139"/>
      <c r="AY252" s="139"/>
      <c r="AZ252" s="139"/>
      <c r="BA252" s="139"/>
      <c r="BB252" s="139"/>
      <c r="BC252" s="139"/>
      <c r="BD252" s="139"/>
      <c r="BE252" s="139"/>
      <c r="BF252" s="139"/>
      <c r="BG252" s="139"/>
      <c r="BH252" s="139"/>
      <c r="BI252" s="139"/>
      <c r="BJ252" s="139"/>
      <c r="BK252" s="139"/>
      <c r="BL252" s="139"/>
      <c r="BM252" s="139"/>
      <c r="BN252" s="139"/>
      <c r="BO252" s="139"/>
      <c r="BP252" s="139"/>
      <c r="BQ252" s="139"/>
      <c r="BR252" s="139"/>
      <c r="BS252" s="139"/>
      <c r="BT252" s="139"/>
      <c r="BU252" s="139"/>
      <c r="BV252" s="139"/>
      <c r="BW252" s="139"/>
      <c r="BX252" s="139"/>
      <c r="BY252" s="139"/>
      <c r="BZ252" s="139"/>
      <c r="CA252" s="139"/>
      <c r="CB252" s="139"/>
      <c r="CC252" s="139"/>
      <c r="CD252" s="139"/>
      <c r="CE252" s="139"/>
      <c r="CF252" s="139"/>
      <c r="CG252" s="139"/>
      <c r="CH252" s="139"/>
      <c r="CI252" s="139"/>
      <c r="CJ252" s="139"/>
      <c r="CK252" s="139"/>
      <c r="CL252" s="139"/>
      <c r="CM252" s="139"/>
      <c r="CN252" s="139"/>
      <c r="CO252" s="139"/>
      <c r="CP252" s="139"/>
      <c r="CQ252" s="139"/>
      <c r="CR252" s="139"/>
      <c r="CS252" s="139"/>
      <c r="CT252" s="139"/>
      <c r="CU252" s="139"/>
      <c r="CV252" s="139"/>
      <c r="CW252" s="139"/>
      <c r="CX252" s="139"/>
      <c r="CY252" s="139"/>
      <c r="CZ252" s="139"/>
      <c r="DA252" s="139"/>
      <c r="DB252" s="139"/>
      <c r="DC252" s="139"/>
      <c r="DD252" s="139"/>
      <c r="DE252" s="139"/>
      <c r="DF252" s="139"/>
      <c r="DG252" s="139"/>
      <c r="DH252" s="139"/>
      <c r="DI252" s="139"/>
      <c r="DJ252" s="139"/>
      <c r="DK252" s="139"/>
      <c r="DL252" s="139"/>
      <c r="DM252" s="139"/>
      <c r="DN252" s="139"/>
      <c r="DO252" s="139"/>
      <c r="DP252" s="139"/>
      <c r="DQ252" s="139"/>
      <c r="DR252" s="139"/>
      <c r="DS252" s="139"/>
      <c r="DT252" s="139"/>
      <c r="DU252" s="139"/>
      <c r="DV252" s="139"/>
      <c r="DW252" s="139"/>
      <c r="DX252" s="139"/>
      <c r="DY252" s="139"/>
      <c r="DZ252" s="139"/>
      <c r="EA252" s="139"/>
      <c r="EB252" s="139"/>
      <c r="EC252" s="139"/>
      <c r="ED252" s="139"/>
      <c r="EE252" s="139"/>
      <c r="EF252" s="139"/>
      <c r="EG252" s="139"/>
      <c r="EH252" s="139"/>
      <c r="EI252" s="139"/>
      <c r="EJ252" s="139"/>
      <c r="EK252" s="139"/>
      <c r="EL252" s="139"/>
      <c r="EM252" s="139"/>
      <c r="EN252" s="139"/>
      <c r="EO252" s="139"/>
      <c r="EP252" s="139"/>
      <c r="EQ252" s="139"/>
      <c r="ER252" s="139"/>
      <c r="ES252" s="139"/>
      <c r="ET252" s="139"/>
      <c r="EU252" s="139"/>
      <c r="EV252" s="139"/>
      <c r="EW252" s="139"/>
      <c r="EX252" s="139"/>
      <c r="EY252" s="139"/>
      <c r="EZ252" s="139"/>
      <c r="FA252" s="139"/>
      <c r="FB252" s="139"/>
      <c r="FC252" s="139"/>
      <c r="FD252" s="139"/>
      <c r="FE252" s="139"/>
      <c r="FF252" s="139"/>
      <c r="FG252" s="139"/>
      <c r="FH252" s="139"/>
      <c r="FI252" s="139"/>
      <c r="FJ252" s="139"/>
      <c r="FK252" s="139"/>
      <c r="FL252" s="139"/>
      <c r="FM252" s="139"/>
      <c r="FN252" s="139"/>
      <c r="FO252" s="139"/>
      <c r="FP252" s="139"/>
      <c r="FQ252" s="139"/>
      <c r="FR252" s="139"/>
      <c r="FS252" s="139"/>
      <c r="FT252" s="139"/>
      <c r="FU252" s="139"/>
      <c r="FV252" s="139"/>
      <c r="FW252" s="139"/>
      <c r="FX252" s="139"/>
      <c r="FY252" s="139"/>
      <c r="FZ252" s="139"/>
      <c r="GA252" s="139"/>
      <c r="GB252" s="139"/>
      <c r="GC252" s="139"/>
      <c r="GD252" s="139"/>
      <c r="GE252" s="139"/>
      <c r="GF252" s="139"/>
      <c r="GG252" s="139"/>
      <c r="GH252" s="139"/>
      <c r="GI252" s="139"/>
      <c r="GJ252" s="139"/>
      <c r="GK252" s="139"/>
      <c r="GL252" s="139"/>
      <c r="GM252" s="139"/>
      <c r="GN252" s="139"/>
      <c r="GO252" s="139"/>
      <c r="GP252" s="139"/>
      <c r="GQ252" s="139"/>
      <c r="GR252" s="139"/>
      <c r="GS252" s="139"/>
      <c r="GT252" s="139"/>
      <c r="GU252" s="139"/>
      <c r="GV252" s="139"/>
      <c r="GW252" s="139"/>
      <c r="GX252" s="139"/>
      <c r="GY252" s="139"/>
      <c r="GZ252" s="139"/>
      <c r="HA252" s="139"/>
      <c r="HB252" s="139"/>
      <c r="HC252" s="139"/>
      <c r="HD252" s="139"/>
      <c r="HE252" s="139"/>
      <c r="HF252" s="139"/>
      <c r="HG252" s="139"/>
      <c r="HH252" s="139"/>
      <c r="HI252" s="139"/>
      <c r="HJ252" s="139"/>
      <c r="HK252" s="139"/>
      <c r="HL252" s="139"/>
      <c r="HM252" s="139"/>
      <c r="HN252" s="139"/>
      <c r="HO252" s="139"/>
      <c r="HP252" s="139"/>
      <c r="HQ252" s="139"/>
      <c r="HR252" s="139"/>
      <c r="HS252" s="139"/>
      <c r="HT252" s="139"/>
      <c r="HU252" s="139"/>
      <c r="HV252" s="139"/>
      <c r="HW252" s="139"/>
      <c r="HX252" s="139"/>
      <c r="HY252" s="139"/>
      <c r="HZ252" s="139"/>
      <c r="IA252" s="139"/>
      <c r="IB252" s="139"/>
      <c r="IC252" s="139"/>
      <c r="ID252" s="139"/>
      <c r="IE252" s="139"/>
      <c r="IF252" s="139"/>
      <c r="IG252" s="139"/>
      <c r="IH252" s="139"/>
      <c r="II252" s="139"/>
      <c r="IJ252" s="139"/>
      <c r="IK252" s="139"/>
      <c r="IL252" s="139"/>
      <c r="IM252" s="139"/>
      <c r="IN252" s="139"/>
      <c r="IO252" s="139"/>
      <c r="IP252" s="139"/>
      <c r="IQ252" s="139"/>
      <c r="IR252" s="139"/>
      <c r="IS252" s="139"/>
      <c r="IT252" s="139"/>
      <c r="IU252" s="139"/>
      <c r="IV252" s="139"/>
      <c r="IW252" s="139"/>
      <c r="IX252" s="139"/>
      <c r="IY252" s="139"/>
      <c r="IZ252" s="139"/>
      <c r="JA252" s="139"/>
      <c r="JB252" s="139"/>
      <c r="JC252" s="139"/>
      <c r="JD252" s="139"/>
      <c r="JE252" s="139"/>
      <c r="JF252" s="139"/>
      <c r="JG252" s="139"/>
      <c r="JH252" s="139"/>
      <c r="JI252" s="139"/>
      <c r="JJ252" s="139"/>
      <c r="JK252" s="139"/>
      <c r="JL252" s="139"/>
      <c r="JM252" s="139"/>
      <c r="JN252" s="139"/>
      <c r="JO252" s="139"/>
      <c r="JP252" s="139"/>
      <c r="JQ252" s="139"/>
      <c r="JR252" s="139"/>
      <c r="JS252" s="139"/>
      <c r="JT252" s="139"/>
      <c r="JU252" s="139"/>
      <c r="JV252" s="139"/>
      <c r="JW252" s="139"/>
      <c r="JX252" s="139"/>
      <c r="JY252" s="139"/>
      <c r="JZ252" s="139"/>
      <c r="KA252" s="139"/>
      <c r="KB252" s="139"/>
      <c r="KC252" s="139"/>
      <c r="KD252" s="139"/>
      <c r="KE252" s="139"/>
      <c r="KF252" s="139"/>
      <c r="KG252" s="139"/>
      <c r="KH252" s="139"/>
      <c r="KI252" s="139"/>
      <c r="KJ252" s="139"/>
      <c r="KK252" s="139"/>
      <c r="KL252" s="139"/>
      <c r="KM252" s="139"/>
      <c r="KN252" s="139"/>
      <c r="KO252" s="139"/>
      <c r="KP252" s="139"/>
      <c r="KQ252" s="139"/>
      <c r="KR252" s="139"/>
      <c r="KS252" s="139"/>
      <c r="KT252" s="139"/>
      <c r="KU252" s="139"/>
      <c r="KV252" s="139"/>
      <c r="KW252" s="139"/>
      <c r="KX252" s="139"/>
      <c r="KY252" s="139"/>
      <c r="KZ252" s="139"/>
      <c r="LA252" s="139"/>
      <c r="LB252" s="139"/>
      <c r="LC252" s="139"/>
      <c r="LD252" s="139"/>
      <c r="LE252" s="139"/>
      <c r="LF252" s="139"/>
      <c r="LG252" s="139"/>
      <c r="LH252" s="139"/>
      <c r="LI252" s="139"/>
      <c r="LJ252" s="139"/>
      <c r="LK252" s="139"/>
      <c r="LL252" s="139"/>
      <c r="LM252" s="139"/>
      <c r="LN252" s="139"/>
      <c r="LO252" s="139"/>
      <c r="LP252" s="139"/>
      <c r="LQ252" s="139"/>
      <c r="LR252" s="139"/>
      <c r="LS252" s="139"/>
      <c r="LT252" s="139"/>
      <c r="LU252" s="139"/>
      <c r="LV252" s="139"/>
      <c r="LW252" s="139"/>
      <c r="LX252" s="139"/>
      <c r="LY252" s="139"/>
      <c r="LZ252" s="139"/>
      <c r="MA252" s="139"/>
      <c r="MB252" s="139"/>
      <c r="MC252" s="139"/>
      <c r="MD252" s="139"/>
      <c r="ME252" s="139"/>
      <c r="MF252" s="139"/>
      <c r="MG252" s="139"/>
      <c r="MH252" s="139"/>
      <c r="MI252" s="139"/>
      <c r="MJ252" s="139"/>
    </row>
    <row r="253" spans="1:348" ht="18" x14ac:dyDescent="0.25">
      <c r="A253" s="1">
        <v>440</v>
      </c>
      <c r="B253" s="2"/>
      <c r="C253" s="246" t="s">
        <v>154</v>
      </c>
      <c r="D253" s="206" t="s">
        <v>223</v>
      </c>
      <c r="E253" s="142">
        <f t="shared" ref="E253:AI253" si="1259">SUM(E254:E260)</f>
        <v>12872225.004172927</v>
      </c>
      <c r="F253" s="142">
        <f>SUM(F254:F260)</f>
        <v>0</v>
      </c>
      <c r="G253" s="142">
        <f t="shared" si="1259"/>
        <v>0</v>
      </c>
      <c r="H253" s="142">
        <f t="shared" si="1259"/>
        <v>0</v>
      </c>
      <c r="I253" s="142">
        <f t="shared" si="1259"/>
        <v>0</v>
      </c>
      <c r="J253" s="142">
        <f t="shared" si="1259"/>
        <v>0</v>
      </c>
      <c r="K253" s="142">
        <f t="shared" si="1259"/>
        <v>0</v>
      </c>
      <c r="L253" s="142">
        <f t="shared" si="1259"/>
        <v>0</v>
      </c>
      <c r="M253" s="142">
        <f t="shared" si="1259"/>
        <v>0</v>
      </c>
      <c r="N253" s="142">
        <f t="shared" si="1259"/>
        <v>0</v>
      </c>
      <c r="O253" s="142">
        <f t="shared" si="1259"/>
        <v>0</v>
      </c>
      <c r="P253" s="142">
        <f t="shared" si="1259"/>
        <v>0</v>
      </c>
      <c r="Q253" s="142">
        <f t="shared" si="1259"/>
        <v>0</v>
      </c>
      <c r="R253" s="142">
        <f t="shared" si="1259"/>
        <v>0</v>
      </c>
      <c r="S253" s="142">
        <f t="shared" si="1259"/>
        <v>0</v>
      </c>
      <c r="T253" s="142">
        <f t="shared" si="1259"/>
        <v>0</v>
      </c>
      <c r="U253" s="142">
        <f t="shared" si="1259"/>
        <v>0</v>
      </c>
      <c r="V253" s="142">
        <f t="shared" si="1259"/>
        <v>0</v>
      </c>
      <c r="W253" s="142">
        <f t="shared" ref="W253:W260" si="1260">K253+L253+M253+N253+O253+P253+Q253+R253+S253+T253+U253+V253</f>
        <v>0</v>
      </c>
      <c r="X253" s="142">
        <f t="shared" si="1259"/>
        <v>0</v>
      </c>
      <c r="Y253" s="142">
        <f t="shared" si="1259"/>
        <v>0</v>
      </c>
      <c r="Z253" s="142">
        <f t="shared" si="1259"/>
        <v>0</v>
      </c>
      <c r="AA253" s="142">
        <f t="shared" si="1259"/>
        <v>0</v>
      </c>
      <c r="AB253" s="142">
        <f t="shared" si="1259"/>
        <v>0</v>
      </c>
      <c r="AC253" s="142">
        <f t="shared" si="1259"/>
        <v>0</v>
      </c>
      <c r="AD253" s="142">
        <f t="shared" si="1259"/>
        <v>0</v>
      </c>
      <c r="AE253" s="142">
        <f t="shared" si="1259"/>
        <v>0</v>
      </c>
      <c r="AF253" s="142">
        <f t="shared" si="1259"/>
        <v>0</v>
      </c>
      <c r="AG253" s="142">
        <f t="shared" si="1259"/>
        <v>0</v>
      </c>
      <c r="AH253" s="142">
        <f t="shared" si="1259"/>
        <v>0</v>
      </c>
      <c r="AI253" s="142">
        <f t="shared" si="1259"/>
        <v>0</v>
      </c>
      <c r="AJ253" s="142">
        <f t="shared" ref="AJ253:AJ260" si="1261">X253+Y253+Z253+AA253+AB253+AC253+AD253+AE253+AF253+AG253+AH253+AI253</f>
        <v>0</v>
      </c>
      <c r="AK253" s="142">
        <v>0</v>
      </c>
      <c r="AL253" s="142">
        <v>0</v>
      </c>
      <c r="AM253" s="142">
        <v>0</v>
      </c>
      <c r="AN253" s="142">
        <v>0</v>
      </c>
      <c r="AO253" s="142">
        <v>0</v>
      </c>
      <c r="AP253" s="142">
        <v>0</v>
      </c>
      <c r="AQ253" s="142">
        <v>0</v>
      </c>
      <c r="AR253" s="142">
        <v>0</v>
      </c>
      <c r="AS253" s="142">
        <v>0</v>
      </c>
      <c r="AT253" s="142">
        <f>SUM(AT254:AT260)</f>
        <v>0</v>
      </c>
      <c r="AU253" s="142">
        <f>SUM(AU254:AU260)</f>
        <v>0</v>
      </c>
      <c r="AV253" s="142">
        <f>SUM(AV254:AV260)</f>
        <v>0</v>
      </c>
      <c r="AW253" s="142">
        <f t="shared" ref="AW253:AW260" si="1262">AK253+AL253+AM253+AN253+AO253+AP253+AQ253+AR253+AS253+AT253+AU253+AV253</f>
        <v>0</v>
      </c>
      <c r="AX253" s="151">
        <f t="shared" ref="AX253:BH253" si="1263">SUM(AX254:AX260)</f>
        <v>0</v>
      </c>
      <c r="AY253" s="151">
        <f t="shared" si="1263"/>
        <v>0</v>
      </c>
      <c r="AZ253" s="151">
        <f t="shared" si="1263"/>
        <v>0</v>
      </c>
      <c r="BA253" s="151">
        <f t="shared" si="1263"/>
        <v>0</v>
      </c>
      <c r="BB253" s="151">
        <f t="shared" si="1263"/>
        <v>0</v>
      </c>
      <c r="BC253" s="151">
        <f t="shared" si="1263"/>
        <v>0</v>
      </c>
      <c r="BD253" s="151">
        <f t="shared" si="1263"/>
        <v>0</v>
      </c>
      <c r="BE253" s="151">
        <f t="shared" si="1263"/>
        <v>0</v>
      </c>
      <c r="BF253" s="151">
        <f t="shared" si="1263"/>
        <v>0</v>
      </c>
      <c r="BG253" s="151">
        <f t="shared" si="1263"/>
        <v>0</v>
      </c>
      <c r="BH253" s="151">
        <f t="shared" si="1263"/>
        <v>0</v>
      </c>
      <c r="BI253" s="142">
        <f>SUM(BI254:BI260)</f>
        <v>0</v>
      </c>
      <c r="BJ253" s="142">
        <f t="shared" ref="BJ253:BJ260" si="1264">AX253+AY253+AZ253+BA253+BB253+BC253+BD253+BE253+BF253+BG253+BH253+BI253</f>
        <v>0</v>
      </c>
      <c r="BK253" s="151">
        <f>SUM(BK254:BK260)</f>
        <v>0</v>
      </c>
      <c r="BL253" s="151">
        <f>SUM(BL254:BL260)</f>
        <v>0</v>
      </c>
      <c r="BM253" s="151">
        <f t="shared" ref="BM253:BV253" si="1265">SUM(BM254:BM260)</f>
        <v>0</v>
      </c>
      <c r="BN253" s="151">
        <f t="shared" si="1265"/>
        <v>0</v>
      </c>
      <c r="BO253" s="151">
        <f t="shared" si="1265"/>
        <v>0</v>
      </c>
      <c r="BP253" s="151">
        <f t="shared" si="1265"/>
        <v>0</v>
      </c>
      <c r="BQ253" s="151">
        <f t="shared" si="1265"/>
        <v>0</v>
      </c>
      <c r="BR253" s="151">
        <f t="shared" si="1265"/>
        <v>0</v>
      </c>
      <c r="BS253" s="151">
        <f t="shared" si="1265"/>
        <v>0</v>
      </c>
      <c r="BT253" s="151">
        <f t="shared" si="1265"/>
        <v>0</v>
      </c>
      <c r="BU253" s="151">
        <f t="shared" si="1265"/>
        <v>0</v>
      </c>
      <c r="BV253" s="151">
        <f t="shared" si="1265"/>
        <v>0</v>
      </c>
      <c r="BW253" s="142">
        <f t="shared" ref="BW253:BW260" si="1266">BK253+BL253+BM253+BN253+BO253+BP253+BQ253+BR253+BS253+BT253+BU253+BV253</f>
        <v>0</v>
      </c>
      <c r="BX253" s="151">
        <f t="shared" ref="BX253:CC253" si="1267">SUM(BX254:BX260)</f>
        <v>0</v>
      </c>
      <c r="BY253" s="151">
        <f t="shared" si="1267"/>
        <v>0</v>
      </c>
      <c r="BZ253" s="151">
        <f t="shared" si="1267"/>
        <v>0</v>
      </c>
      <c r="CA253" s="151">
        <f t="shared" si="1267"/>
        <v>0</v>
      </c>
      <c r="CB253" s="151">
        <f t="shared" si="1267"/>
        <v>0</v>
      </c>
      <c r="CC253" s="151">
        <f t="shared" si="1267"/>
        <v>0</v>
      </c>
      <c r="CD253" s="151">
        <f t="shared" ref="CD253:CI253" si="1268">SUM(CD254:CD260)</f>
        <v>0</v>
      </c>
      <c r="CE253" s="151">
        <f t="shared" si="1268"/>
        <v>0</v>
      </c>
      <c r="CF253" s="151">
        <f t="shared" si="1268"/>
        <v>0</v>
      </c>
      <c r="CG253" s="151">
        <f t="shared" si="1268"/>
        <v>0</v>
      </c>
      <c r="CH253" s="151">
        <f t="shared" si="1268"/>
        <v>0</v>
      </c>
      <c r="CI253" s="151">
        <f t="shared" si="1268"/>
        <v>0</v>
      </c>
      <c r="CJ253" s="142">
        <f t="shared" ref="CJ253:CJ260" si="1269">BX253+BY253+BZ253+CA253+CB253+CC253+CD253+CE253+CF253+CG253+CH253+CI253</f>
        <v>0</v>
      </c>
      <c r="CK253" s="151">
        <f t="shared" ref="CK253:CV253" si="1270">SUM(CK254:CK260)</f>
        <v>0</v>
      </c>
      <c r="CL253" s="151">
        <f t="shared" si="1270"/>
        <v>0</v>
      </c>
      <c r="CM253" s="151">
        <f t="shared" si="1270"/>
        <v>0</v>
      </c>
      <c r="CN253" s="151">
        <f t="shared" si="1270"/>
        <v>0</v>
      </c>
      <c r="CO253" s="151">
        <f t="shared" si="1270"/>
        <v>0</v>
      </c>
      <c r="CP253" s="151">
        <f t="shared" si="1270"/>
        <v>0</v>
      </c>
      <c r="CQ253" s="151">
        <f t="shared" si="1270"/>
        <v>0</v>
      </c>
      <c r="CR253" s="151">
        <f t="shared" si="1270"/>
        <v>0</v>
      </c>
      <c r="CS253" s="151">
        <f t="shared" si="1270"/>
        <v>0</v>
      </c>
      <c r="CT253" s="151">
        <f t="shared" si="1270"/>
        <v>0</v>
      </c>
      <c r="CU253" s="151">
        <f t="shared" si="1270"/>
        <v>0</v>
      </c>
      <c r="CV253" s="151">
        <f t="shared" si="1270"/>
        <v>0</v>
      </c>
      <c r="CW253" s="142">
        <f t="shared" ref="CW253:CW260" si="1271">CK253+CL253+CM253+CN253+CO253+CP253+CQ253+CR253+CS253+CT253+CU253+CV253</f>
        <v>0</v>
      </c>
      <c r="CX253" s="151">
        <f t="shared" ref="CX253:DI253" si="1272">SUM(CX254:CX260)</f>
        <v>0</v>
      </c>
      <c r="CY253" s="151">
        <f t="shared" si="1272"/>
        <v>0</v>
      </c>
      <c r="CZ253" s="151">
        <f t="shared" si="1272"/>
        <v>0</v>
      </c>
      <c r="DA253" s="151">
        <f t="shared" si="1272"/>
        <v>0</v>
      </c>
      <c r="DB253" s="151">
        <f t="shared" si="1272"/>
        <v>0</v>
      </c>
      <c r="DC253" s="151">
        <f t="shared" si="1272"/>
        <v>0</v>
      </c>
      <c r="DD253" s="151">
        <f t="shared" si="1272"/>
        <v>0</v>
      </c>
      <c r="DE253" s="151">
        <f t="shared" si="1272"/>
        <v>0</v>
      </c>
      <c r="DF253" s="151">
        <f t="shared" si="1272"/>
        <v>0</v>
      </c>
      <c r="DG253" s="151">
        <f t="shared" si="1272"/>
        <v>0</v>
      </c>
      <c r="DH253" s="151">
        <f t="shared" si="1272"/>
        <v>0</v>
      </c>
      <c r="DI253" s="151">
        <f t="shared" si="1272"/>
        <v>0</v>
      </c>
      <c r="DJ253" s="142">
        <f t="shared" ref="DJ253:DJ260" si="1273">CX253+CY253+CZ253+DA253+DB253+DC253+DD253+DE253+DF253+DG253+DH253+DI253</f>
        <v>0</v>
      </c>
      <c r="DK253" s="151">
        <f t="shared" ref="DK253:DV253" si="1274">SUM(DK254:DK260)</f>
        <v>0</v>
      </c>
      <c r="DL253" s="151">
        <f t="shared" si="1274"/>
        <v>0</v>
      </c>
      <c r="DM253" s="151">
        <f t="shared" si="1274"/>
        <v>0</v>
      </c>
      <c r="DN253" s="151">
        <f t="shared" si="1274"/>
        <v>0</v>
      </c>
      <c r="DO253" s="151">
        <f t="shared" si="1274"/>
        <v>0</v>
      </c>
      <c r="DP253" s="151">
        <f t="shared" si="1274"/>
        <v>0</v>
      </c>
      <c r="DQ253" s="151">
        <f t="shared" si="1274"/>
        <v>0</v>
      </c>
      <c r="DR253" s="151">
        <f t="shared" si="1274"/>
        <v>0</v>
      </c>
      <c r="DS253" s="151">
        <f t="shared" si="1274"/>
        <v>0</v>
      </c>
      <c r="DT253" s="151">
        <f t="shared" si="1274"/>
        <v>0</v>
      </c>
      <c r="DU253" s="151">
        <f t="shared" si="1274"/>
        <v>0</v>
      </c>
      <c r="DV253" s="151">
        <f t="shared" si="1274"/>
        <v>0</v>
      </c>
      <c r="DW253" s="142">
        <f t="shared" ref="DW253:DW260" si="1275">DK253+DL253+DM253+DN253+DO253+DP253+DQ253+DR253+DS253+DT253+DU253+DV253</f>
        <v>0</v>
      </c>
      <c r="DX253" s="151">
        <f t="shared" ref="DX253:EI253" si="1276">SUM(DX254:DX260)</f>
        <v>0</v>
      </c>
      <c r="DY253" s="151">
        <f t="shared" si="1276"/>
        <v>0</v>
      </c>
      <c r="DZ253" s="151">
        <f t="shared" si="1276"/>
        <v>0</v>
      </c>
      <c r="EA253" s="151">
        <f t="shared" si="1276"/>
        <v>0</v>
      </c>
      <c r="EB253" s="151">
        <f t="shared" si="1276"/>
        <v>0</v>
      </c>
      <c r="EC253" s="151">
        <f t="shared" si="1276"/>
        <v>0</v>
      </c>
      <c r="ED253" s="151">
        <f t="shared" si="1276"/>
        <v>0</v>
      </c>
      <c r="EE253" s="151">
        <f t="shared" si="1276"/>
        <v>0</v>
      </c>
      <c r="EF253" s="151">
        <f t="shared" si="1276"/>
        <v>0</v>
      </c>
      <c r="EG253" s="151">
        <f t="shared" si="1276"/>
        <v>0</v>
      </c>
      <c r="EH253" s="151">
        <f t="shared" si="1276"/>
        <v>0</v>
      </c>
      <c r="EI253" s="151">
        <f t="shared" si="1276"/>
        <v>0</v>
      </c>
      <c r="EJ253" s="142">
        <f t="shared" ref="EJ253:EJ260" si="1277">DX253+DY253+DZ253+EA253+EB253+EC253+ED253+EE253+EF253+EG253+EH253+EI253</f>
        <v>0</v>
      </c>
      <c r="EK253" s="151">
        <f t="shared" ref="EK253:EV253" si="1278">SUM(EK254:EK260)</f>
        <v>0</v>
      </c>
      <c r="EL253" s="151">
        <f t="shared" si="1278"/>
        <v>0</v>
      </c>
      <c r="EM253" s="151">
        <f t="shared" si="1278"/>
        <v>0</v>
      </c>
      <c r="EN253" s="151">
        <f t="shared" si="1278"/>
        <v>0</v>
      </c>
      <c r="EO253" s="151">
        <f t="shared" si="1278"/>
        <v>0</v>
      </c>
      <c r="EP253" s="151">
        <f t="shared" si="1278"/>
        <v>0</v>
      </c>
      <c r="EQ253" s="151">
        <f t="shared" si="1278"/>
        <v>0</v>
      </c>
      <c r="ER253" s="151">
        <f t="shared" si="1278"/>
        <v>0</v>
      </c>
      <c r="ES253" s="151">
        <f t="shared" si="1278"/>
        <v>0</v>
      </c>
      <c r="ET253" s="151">
        <f t="shared" si="1278"/>
        <v>0</v>
      </c>
      <c r="EU253" s="151">
        <f t="shared" si="1278"/>
        <v>0</v>
      </c>
      <c r="EV253" s="151">
        <f t="shared" si="1278"/>
        <v>0</v>
      </c>
      <c r="EW253" s="142">
        <f t="shared" ref="EW253:EW260" si="1279">EK253+EL253+EM253+EN253+EO253+EP253+EQ253+ER253+ES253+ET253+EU253+EV253</f>
        <v>0</v>
      </c>
      <c r="EX253" s="151">
        <f t="shared" ref="EX253:FI253" si="1280">SUM(EX254:EX260)</f>
        <v>0</v>
      </c>
      <c r="EY253" s="151">
        <f t="shared" si="1280"/>
        <v>0</v>
      </c>
      <c r="EZ253" s="151">
        <f t="shared" si="1280"/>
        <v>0</v>
      </c>
      <c r="FA253" s="151">
        <f t="shared" si="1280"/>
        <v>0</v>
      </c>
      <c r="FB253" s="151">
        <f t="shared" si="1280"/>
        <v>0</v>
      </c>
      <c r="FC253" s="151">
        <f t="shared" si="1280"/>
        <v>0</v>
      </c>
      <c r="FD253" s="151">
        <f t="shared" si="1280"/>
        <v>0</v>
      </c>
      <c r="FE253" s="151">
        <f t="shared" si="1280"/>
        <v>0</v>
      </c>
      <c r="FF253" s="151">
        <f t="shared" si="1280"/>
        <v>0</v>
      </c>
      <c r="FG253" s="151">
        <f t="shared" si="1280"/>
        <v>0</v>
      </c>
      <c r="FH253" s="151">
        <f t="shared" si="1280"/>
        <v>0</v>
      </c>
      <c r="FI253" s="151">
        <f t="shared" si="1280"/>
        <v>0</v>
      </c>
      <c r="FJ253" s="142">
        <f t="shared" ref="FJ253:FJ260" si="1281">EX253+EY253+EZ253+FA253+FB253+FC253+FD253+FE253+FF253+FG253+FH253+FI253</f>
        <v>0</v>
      </c>
      <c r="FK253" s="151">
        <f t="shared" ref="FK253:FV253" si="1282">SUM(FK254:FK260)</f>
        <v>0</v>
      </c>
      <c r="FL253" s="151">
        <f t="shared" si="1282"/>
        <v>0</v>
      </c>
      <c r="FM253" s="151">
        <f t="shared" si="1282"/>
        <v>0</v>
      </c>
      <c r="FN253" s="151">
        <f t="shared" si="1282"/>
        <v>0</v>
      </c>
      <c r="FO253" s="151">
        <f t="shared" si="1282"/>
        <v>0</v>
      </c>
      <c r="FP253" s="151">
        <f t="shared" si="1282"/>
        <v>0</v>
      </c>
      <c r="FQ253" s="151">
        <f t="shared" si="1282"/>
        <v>0</v>
      </c>
      <c r="FR253" s="151">
        <f t="shared" si="1282"/>
        <v>0</v>
      </c>
      <c r="FS253" s="151">
        <f t="shared" si="1282"/>
        <v>0</v>
      </c>
      <c r="FT253" s="151">
        <f t="shared" si="1282"/>
        <v>0</v>
      </c>
      <c r="FU253" s="151">
        <f t="shared" si="1282"/>
        <v>0</v>
      </c>
      <c r="FV253" s="151">
        <f t="shared" si="1282"/>
        <v>0</v>
      </c>
      <c r="FW253" s="142">
        <f t="shared" ref="FW253:FW260" si="1283">FK253+FL253+FM253+FN253+FO253+FP253+FQ253+FR253+FS253+FT253+FU253+FV253</f>
        <v>0</v>
      </c>
      <c r="FX253" s="151">
        <f t="shared" ref="FX253:GF253" si="1284">SUM(FX254:FX260)</f>
        <v>0</v>
      </c>
      <c r="FY253" s="151">
        <f t="shared" si="1284"/>
        <v>0</v>
      </c>
      <c r="FZ253" s="151">
        <f t="shared" si="1284"/>
        <v>0</v>
      </c>
      <c r="GA253" s="151">
        <f t="shared" si="1284"/>
        <v>0</v>
      </c>
      <c r="GB253" s="151">
        <f t="shared" si="1284"/>
        <v>0</v>
      </c>
      <c r="GC253" s="151">
        <f t="shared" si="1284"/>
        <v>0</v>
      </c>
      <c r="GD253" s="151">
        <f t="shared" si="1284"/>
        <v>0</v>
      </c>
      <c r="GE253" s="151">
        <f t="shared" si="1284"/>
        <v>0</v>
      </c>
      <c r="GF253" s="151">
        <f t="shared" si="1284"/>
        <v>0</v>
      </c>
      <c r="GG253" s="151">
        <f>SUM(GG254:GG260)</f>
        <v>0</v>
      </c>
      <c r="GH253" s="151">
        <f>SUM(GH254:GH260)</f>
        <v>0</v>
      </c>
      <c r="GI253" s="151">
        <f>SUM(GI254:GI260)</f>
        <v>0</v>
      </c>
      <c r="GJ253" s="142">
        <f t="shared" ref="GJ253:GJ260" si="1285">FY253+FZ253+GA253+GB253+GC253+GD253+GE253+GF253+GH253+GG253+GI253+FX253</f>
        <v>0</v>
      </c>
      <c r="GK253" s="151">
        <f t="shared" ref="GK253:GT253" si="1286">SUM(GK254:GK260)</f>
        <v>0</v>
      </c>
      <c r="GL253" s="151">
        <f t="shared" si="1286"/>
        <v>0</v>
      </c>
      <c r="GM253" s="151">
        <f t="shared" si="1286"/>
        <v>0</v>
      </c>
      <c r="GN253" s="151">
        <f t="shared" si="1286"/>
        <v>0</v>
      </c>
      <c r="GO253" s="151">
        <f t="shared" si="1286"/>
        <v>0</v>
      </c>
      <c r="GP253" s="151">
        <f t="shared" si="1286"/>
        <v>0</v>
      </c>
      <c r="GQ253" s="151">
        <f t="shared" si="1286"/>
        <v>0</v>
      </c>
      <c r="GR253" s="151">
        <f t="shared" si="1286"/>
        <v>0</v>
      </c>
      <c r="GS253" s="151">
        <f t="shared" si="1286"/>
        <v>0</v>
      </c>
      <c r="GT253" s="151">
        <f t="shared" si="1286"/>
        <v>0</v>
      </c>
      <c r="GU253" s="151">
        <f>SUM(GU254:GU260)</f>
        <v>0</v>
      </c>
      <c r="GV253" s="151">
        <f>SUM(GV254:GV260)</f>
        <v>0</v>
      </c>
      <c r="GW253" s="142">
        <f t="shared" ref="GW253:GW260" si="1287">GK253+GL253+GM253+GN253+GO253+GP253+GQ253+GR253+GS253+GT253+GU253+GV253</f>
        <v>0</v>
      </c>
      <c r="GX253" s="151">
        <f t="shared" ref="GX253:HG253" si="1288">SUM(GX254:GX260)</f>
        <v>0</v>
      </c>
      <c r="GY253" s="151">
        <f t="shared" si="1288"/>
        <v>0</v>
      </c>
      <c r="GZ253" s="151">
        <f t="shared" si="1288"/>
        <v>0</v>
      </c>
      <c r="HA253" s="151">
        <f t="shared" si="1288"/>
        <v>0</v>
      </c>
      <c r="HB253" s="151">
        <f t="shared" si="1288"/>
        <v>0</v>
      </c>
      <c r="HC253" s="151">
        <f t="shared" si="1288"/>
        <v>0</v>
      </c>
      <c r="HD253" s="151">
        <f t="shared" si="1288"/>
        <v>0</v>
      </c>
      <c r="HE253" s="151">
        <f t="shared" si="1288"/>
        <v>0</v>
      </c>
      <c r="HF253" s="151">
        <f t="shared" si="1288"/>
        <v>0</v>
      </c>
      <c r="HG253" s="151">
        <f t="shared" si="1288"/>
        <v>0</v>
      </c>
      <c r="HH253" s="151">
        <f>SUM(HH254:HH260)</f>
        <v>0</v>
      </c>
      <c r="HI253" s="151">
        <f>SUM(HI254:HI260)</f>
        <v>0</v>
      </c>
      <c r="HJ253" s="142">
        <f t="shared" ref="HJ253:HJ260" si="1289">GX253+GY253+GZ253+HA253+HB253+HC253+HD253+HE253+HF253+HG253+HH253+HI253</f>
        <v>0</v>
      </c>
      <c r="HK253" s="151">
        <f t="shared" ref="HK253:HT253" si="1290">SUM(HK254:HK260)</f>
        <v>0</v>
      </c>
      <c r="HL253" s="151">
        <f t="shared" si="1290"/>
        <v>0</v>
      </c>
      <c r="HM253" s="151">
        <f t="shared" si="1290"/>
        <v>0</v>
      </c>
      <c r="HN253" s="151">
        <f t="shared" si="1290"/>
        <v>0</v>
      </c>
      <c r="HO253" s="151">
        <f t="shared" si="1290"/>
        <v>0</v>
      </c>
      <c r="HP253" s="151">
        <f t="shared" si="1290"/>
        <v>0</v>
      </c>
      <c r="HQ253" s="151">
        <f t="shared" si="1290"/>
        <v>0</v>
      </c>
      <c r="HR253" s="151">
        <f t="shared" si="1290"/>
        <v>0</v>
      </c>
      <c r="HS253" s="151">
        <f t="shared" si="1290"/>
        <v>0</v>
      </c>
      <c r="HT253" s="151">
        <f t="shared" si="1290"/>
        <v>0</v>
      </c>
      <c r="HU253" s="151">
        <f>SUM(HU254:HU260)</f>
        <v>0</v>
      </c>
      <c r="HV253" s="151">
        <f>SUM(HV254:HV260)</f>
        <v>0</v>
      </c>
      <c r="HW253" s="142">
        <f t="shared" ref="HW253:HW260" si="1291">HK253+HL253+HM253+HN253+HO253+HP253+HQ253+HR253+HS253+HT253+HU253+HV253</f>
        <v>0</v>
      </c>
      <c r="HX253" s="151">
        <f t="shared" ref="HX253:IG253" si="1292">SUM(HX254:HX260)</f>
        <v>0</v>
      </c>
      <c r="HY253" s="151">
        <f t="shared" si="1292"/>
        <v>0</v>
      </c>
      <c r="HZ253" s="151">
        <f t="shared" si="1292"/>
        <v>0</v>
      </c>
      <c r="IA253" s="151">
        <f t="shared" si="1292"/>
        <v>0</v>
      </c>
      <c r="IB253" s="151">
        <f t="shared" si="1292"/>
        <v>0</v>
      </c>
      <c r="IC253" s="151">
        <f t="shared" si="1292"/>
        <v>0</v>
      </c>
      <c r="ID253" s="151">
        <f t="shared" si="1292"/>
        <v>0</v>
      </c>
      <c r="IE253" s="151">
        <f t="shared" si="1292"/>
        <v>0</v>
      </c>
      <c r="IF253" s="151">
        <f t="shared" si="1292"/>
        <v>0</v>
      </c>
      <c r="IG253" s="151">
        <f t="shared" si="1292"/>
        <v>0</v>
      </c>
      <c r="IH253" s="151">
        <f>SUM(IH254:IH260)</f>
        <v>0</v>
      </c>
      <c r="II253" s="151">
        <f>SUM(II254:II260)</f>
        <v>0</v>
      </c>
      <c r="IJ253" s="142">
        <f t="shared" ref="IJ253:IJ260" si="1293">HX253+HY253+HZ253+IA253+IB253+IC253+ID253+IE253+IF253+IG253+IH253+II253</f>
        <v>0</v>
      </c>
      <c r="IK253" s="151">
        <f t="shared" ref="IK253:IT253" si="1294">SUM(IK254:IK260)</f>
        <v>0</v>
      </c>
      <c r="IL253" s="151">
        <f t="shared" si="1294"/>
        <v>0</v>
      </c>
      <c r="IM253" s="151">
        <f t="shared" si="1294"/>
        <v>0</v>
      </c>
      <c r="IN253" s="151">
        <f t="shared" si="1294"/>
        <v>0</v>
      </c>
      <c r="IO253" s="151">
        <f t="shared" si="1294"/>
        <v>0</v>
      </c>
      <c r="IP253" s="151">
        <f t="shared" si="1294"/>
        <v>0</v>
      </c>
      <c r="IQ253" s="151">
        <f t="shared" si="1294"/>
        <v>0</v>
      </c>
      <c r="IR253" s="151">
        <f t="shared" si="1294"/>
        <v>0</v>
      </c>
      <c r="IS253" s="151">
        <f t="shared" si="1294"/>
        <v>0</v>
      </c>
      <c r="IT253" s="151">
        <f t="shared" si="1294"/>
        <v>0</v>
      </c>
      <c r="IU253" s="151">
        <f>SUM(IU254:IU260)</f>
        <v>0</v>
      </c>
      <c r="IV253" s="151">
        <f>SUM(IV254:IV260)</f>
        <v>0</v>
      </c>
      <c r="IW253" s="142">
        <f t="shared" ref="IW253:IW260" si="1295">IK253+IL253+IM253+IN253+IO253+IP253+IQ253+IR253+IS253+IT253+IU253+IV253</f>
        <v>0</v>
      </c>
      <c r="IX253" s="151">
        <f t="shared" ref="IX253:JG253" si="1296">SUM(IX254:IX260)</f>
        <v>0</v>
      </c>
      <c r="IY253" s="151">
        <f t="shared" si="1296"/>
        <v>0</v>
      </c>
      <c r="IZ253" s="151">
        <f t="shared" si="1296"/>
        <v>0</v>
      </c>
      <c r="JA253" s="151">
        <f t="shared" si="1296"/>
        <v>0</v>
      </c>
      <c r="JB253" s="151">
        <f t="shared" si="1296"/>
        <v>0</v>
      </c>
      <c r="JC253" s="151">
        <f t="shared" si="1296"/>
        <v>0</v>
      </c>
      <c r="JD253" s="151">
        <f t="shared" si="1296"/>
        <v>0</v>
      </c>
      <c r="JE253" s="151">
        <f t="shared" si="1296"/>
        <v>0</v>
      </c>
      <c r="JF253" s="151">
        <f t="shared" si="1296"/>
        <v>0</v>
      </c>
      <c r="JG253" s="151">
        <f t="shared" si="1296"/>
        <v>0</v>
      </c>
      <c r="JH253" s="151">
        <f>SUM(JH254:JH260)</f>
        <v>0</v>
      </c>
      <c r="JI253" s="151">
        <f>SUM(JI254:JI260)</f>
        <v>0</v>
      </c>
      <c r="JJ253" s="142">
        <f t="shared" ref="JJ253:JJ260" si="1297">IX253+IY253+IZ253+JA253+JB253+JC253+JD253+JE253+JF253+JG253+JH253+JI253</f>
        <v>0</v>
      </c>
      <c r="JK253" s="151">
        <f t="shared" ref="JK253:JT253" si="1298">SUM(JK254:JK260)</f>
        <v>0</v>
      </c>
      <c r="JL253" s="151">
        <f t="shared" si="1298"/>
        <v>0</v>
      </c>
      <c r="JM253" s="151">
        <f t="shared" si="1298"/>
        <v>0</v>
      </c>
      <c r="JN253" s="151">
        <f t="shared" si="1298"/>
        <v>0</v>
      </c>
      <c r="JO253" s="151">
        <f t="shared" si="1298"/>
        <v>0</v>
      </c>
      <c r="JP253" s="151">
        <f t="shared" si="1298"/>
        <v>0</v>
      </c>
      <c r="JQ253" s="151">
        <f t="shared" si="1298"/>
        <v>0</v>
      </c>
      <c r="JR253" s="151">
        <f t="shared" si="1298"/>
        <v>0</v>
      </c>
      <c r="JS253" s="151">
        <f t="shared" si="1298"/>
        <v>0</v>
      </c>
      <c r="JT253" s="151">
        <f t="shared" si="1298"/>
        <v>0</v>
      </c>
      <c r="JU253" s="151">
        <f>SUM(JU254:JU260)</f>
        <v>0</v>
      </c>
      <c r="JV253" s="151">
        <f>SUM(JV254:JV260)</f>
        <v>0</v>
      </c>
      <c r="JW253" s="142">
        <f t="shared" ref="JW253:JW260" si="1299">JK253+JL253+JM253+JN253+JO253+JP253+JQ253+JR253+JS253+JT253+JU253+JV253</f>
        <v>0</v>
      </c>
      <c r="JX253" s="151">
        <f t="shared" ref="JX253:KG253" si="1300">SUM(JX254:JX260)</f>
        <v>0</v>
      </c>
      <c r="JY253" s="151">
        <f t="shared" si="1300"/>
        <v>0</v>
      </c>
      <c r="JZ253" s="151">
        <f t="shared" si="1300"/>
        <v>0</v>
      </c>
      <c r="KA253" s="151">
        <f t="shared" si="1300"/>
        <v>0</v>
      </c>
      <c r="KB253" s="151">
        <f t="shared" si="1300"/>
        <v>0</v>
      </c>
      <c r="KC253" s="151">
        <f t="shared" si="1300"/>
        <v>0</v>
      </c>
      <c r="KD253" s="151">
        <f t="shared" si="1300"/>
        <v>0</v>
      </c>
      <c r="KE253" s="151">
        <f t="shared" si="1300"/>
        <v>0</v>
      </c>
      <c r="KF253" s="151">
        <f t="shared" si="1300"/>
        <v>0</v>
      </c>
      <c r="KG253" s="151">
        <f t="shared" si="1300"/>
        <v>0</v>
      </c>
      <c r="KH253" s="151">
        <f>SUM(KH254:KH260)</f>
        <v>0</v>
      </c>
      <c r="KI253" s="151">
        <f>SUM(KI254:KI260)</f>
        <v>0</v>
      </c>
      <c r="KJ253" s="142">
        <f t="shared" ref="KJ253:KJ260" si="1301">JX253+JY253+JZ253+KA253+KB253+KC253+KD253+KE253+KF253+KG253+KH253+KI253</f>
        <v>0</v>
      </c>
      <c r="KK253" s="151">
        <f t="shared" ref="KK253:KT253" si="1302">SUM(KK254:KK260)</f>
        <v>0</v>
      </c>
      <c r="KL253" s="151">
        <f t="shared" si="1302"/>
        <v>0</v>
      </c>
      <c r="KM253" s="151">
        <f t="shared" si="1302"/>
        <v>0</v>
      </c>
      <c r="KN253" s="151">
        <f t="shared" si="1302"/>
        <v>0</v>
      </c>
      <c r="KO253" s="151">
        <f t="shared" si="1302"/>
        <v>0</v>
      </c>
      <c r="KP253" s="151">
        <f t="shared" si="1302"/>
        <v>0</v>
      </c>
      <c r="KQ253" s="151">
        <f t="shared" si="1302"/>
        <v>0</v>
      </c>
      <c r="KR253" s="151">
        <f t="shared" si="1302"/>
        <v>0</v>
      </c>
      <c r="KS253" s="151">
        <f t="shared" si="1302"/>
        <v>0</v>
      </c>
      <c r="KT253" s="151">
        <f t="shared" si="1302"/>
        <v>0</v>
      </c>
      <c r="KU253" s="151">
        <f>SUM(KU254:KU260)</f>
        <v>0</v>
      </c>
      <c r="KV253" s="151">
        <f>SUM(KV254:KV260)</f>
        <v>0</v>
      </c>
      <c r="KW253" s="142">
        <f t="shared" ref="KW253:KW260" si="1303">KK253+KL253+KM253+KN253+KO253+KP253+KQ253+KR253+KS253+KT253+KU253+KV253</f>
        <v>0</v>
      </c>
      <c r="KX253" s="151">
        <f t="shared" ref="KX253:LG253" si="1304">SUM(KX254:KX260)</f>
        <v>0</v>
      </c>
      <c r="KY253" s="151">
        <f t="shared" si="1304"/>
        <v>0</v>
      </c>
      <c r="KZ253" s="151">
        <f t="shared" si="1304"/>
        <v>0</v>
      </c>
      <c r="LA253" s="151">
        <f t="shared" si="1304"/>
        <v>0</v>
      </c>
      <c r="LB253" s="151">
        <f t="shared" si="1304"/>
        <v>0</v>
      </c>
      <c r="LC253" s="151">
        <f t="shared" si="1304"/>
        <v>0</v>
      </c>
      <c r="LD253" s="151">
        <f t="shared" si="1304"/>
        <v>0</v>
      </c>
      <c r="LE253" s="151">
        <f t="shared" si="1304"/>
        <v>0</v>
      </c>
      <c r="LF253" s="151">
        <f t="shared" si="1304"/>
        <v>0</v>
      </c>
      <c r="LG253" s="151">
        <f t="shared" si="1304"/>
        <v>0</v>
      </c>
      <c r="LH253" s="151">
        <f>SUM(LH254:LH260)</f>
        <v>0</v>
      </c>
      <c r="LI253" s="151">
        <f>SUM(LI254:LI260)</f>
        <v>0</v>
      </c>
      <c r="LJ253" s="142">
        <f t="shared" ref="LJ253:LJ260" si="1305">KX253+KY253+KZ253+LA253+LB253+LC253+LD253+LE253+LF253+LG253+LH253+LI253</f>
        <v>0</v>
      </c>
      <c r="LK253" s="151">
        <f t="shared" ref="LK253:LT253" si="1306">SUM(LK254:LK260)</f>
        <v>0</v>
      </c>
      <c r="LL253" s="151">
        <f t="shared" si="1306"/>
        <v>0</v>
      </c>
      <c r="LM253" s="151">
        <f t="shared" si="1306"/>
        <v>0</v>
      </c>
      <c r="LN253" s="151">
        <f t="shared" si="1306"/>
        <v>0</v>
      </c>
      <c r="LO253" s="151">
        <f t="shared" si="1306"/>
        <v>0</v>
      </c>
      <c r="LP253" s="151">
        <f t="shared" si="1306"/>
        <v>0</v>
      </c>
      <c r="LQ253" s="151">
        <f t="shared" si="1306"/>
        <v>0</v>
      </c>
      <c r="LR253" s="151">
        <f t="shared" si="1306"/>
        <v>0</v>
      </c>
      <c r="LS253" s="151">
        <f t="shared" si="1306"/>
        <v>0</v>
      </c>
      <c r="LT253" s="151">
        <f t="shared" si="1306"/>
        <v>0</v>
      </c>
      <c r="LU253" s="151">
        <f>SUM(LU254:LU260)</f>
        <v>0</v>
      </c>
      <c r="LV253" s="151">
        <f>SUM(LV254:LV260)</f>
        <v>0</v>
      </c>
      <c r="LW253" s="142">
        <f t="shared" ref="LW253:LW260" si="1307">LK253+LL253+LM253+LN253+LO253+LP253+LQ253+LR253+LS253+LT253+LU253+LV253</f>
        <v>0</v>
      </c>
      <c r="LX253" s="151">
        <f t="shared" ref="LX253:MG253" si="1308">SUM(LX254:LX260)</f>
        <v>0</v>
      </c>
      <c r="LY253" s="151">
        <f t="shared" si="1308"/>
        <v>0</v>
      </c>
      <c r="LZ253" s="151">
        <f t="shared" si="1308"/>
        <v>0</v>
      </c>
      <c r="MA253" s="151">
        <f t="shared" si="1308"/>
        <v>0</v>
      </c>
      <c r="MB253" s="151">
        <f t="shared" si="1308"/>
        <v>0</v>
      </c>
      <c r="MC253" s="151">
        <f t="shared" si="1308"/>
        <v>0</v>
      </c>
      <c r="MD253" s="151">
        <f t="shared" si="1308"/>
        <v>0</v>
      </c>
      <c r="ME253" s="151">
        <f t="shared" si="1308"/>
        <v>0</v>
      </c>
      <c r="MF253" s="151">
        <f t="shared" si="1308"/>
        <v>0</v>
      </c>
      <c r="MG253" s="151">
        <f t="shared" si="1308"/>
        <v>0</v>
      </c>
      <c r="MH253" s="151">
        <f>SUM(MH254:MH260)</f>
        <v>0</v>
      </c>
      <c r="MI253" s="151">
        <f>SUM(MI254:MI260)</f>
        <v>0</v>
      </c>
      <c r="MJ253" s="142">
        <f t="shared" ref="MJ253:MJ260" si="1309">LX253+LY253+LZ253+MA253+MB253+MC253+MD253+ME253+MF253+MG253+MH253+MI253</f>
        <v>0</v>
      </c>
    </row>
    <row r="254" spans="1:348" ht="15.75" x14ac:dyDescent="0.25">
      <c r="A254" s="50">
        <v>4400</v>
      </c>
      <c r="B254" s="51"/>
      <c r="C254" s="247" t="s">
        <v>57</v>
      </c>
      <c r="D254" s="207" t="s">
        <v>318</v>
      </c>
      <c r="E254" s="144">
        <v>0</v>
      </c>
      <c r="F254" s="144">
        <v>0</v>
      </c>
      <c r="G254" s="144">
        <v>0</v>
      </c>
      <c r="H254" s="144">
        <v>0</v>
      </c>
      <c r="I254" s="144">
        <v>0</v>
      </c>
      <c r="J254" s="144">
        <v>0</v>
      </c>
      <c r="K254" s="144">
        <v>0</v>
      </c>
      <c r="L254" s="145">
        <v>0</v>
      </c>
      <c r="M254" s="145">
        <v>0</v>
      </c>
      <c r="N254" s="145">
        <v>0</v>
      </c>
      <c r="O254" s="145">
        <v>0</v>
      </c>
      <c r="P254" s="145">
        <v>0</v>
      </c>
      <c r="Q254" s="145">
        <v>0</v>
      </c>
      <c r="R254" s="145">
        <v>0</v>
      </c>
      <c r="S254" s="145">
        <v>0</v>
      </c>
      <c r="T254" s="145">
        <v>0</v>
      </c>
      <c r="U254" s="145">
        <v>0</v>
      </c>
      <c r="V254" s="145">
        <v>0</v>
      </c>
      <c r="W254" s="145">
        <f t="shared" si="1260"/>
        <v>0</v>
      </c>
      <c r="X254" s="145">
        <v>0</v>
      </c>
      <c r="Y254" s="145">
        <v>0</v>
      </c>
      <c r="Z254" s="145">
        <v>0</v>
      </c>
      <c r="AA254" s="145">
        <v>0</v>
      </c>
      <c r="AB254" s="145">
        <v>0</v>
      </c>
      <c r="AC254" s="145">
        <v>0</v>
      </c>
      <c r="AD254" s="145">
        <v>0</v>
      </c>
      <c r="AE254" s="145">
        <v>0</v>
      </c>
      <c r="AF254" s="145">
        <v>0</v>
      </c>
      <c r="AG254" s="145">
        <v>0</v>
      </c>
      <c r="AH254" s="145">
        <v>0</v>
      </c>
      <c r="AI254" s="145">
        <v>0</v>
      </c>
      <c r="AJ254" s="145">
        <f t="shared" si="1261"/>
        <v>0</v>
      </c>
      <c r="AK254" s="145">
        <v>0</v>
      </c>
      <c r="AL254" s="145">
        <v>0</v>
      </c>
      <c r="AM254" s="145">
        <v>0</v>
      </c>
      <c r="AN254" s="145">
        <v>0</v>
      </c>
      <c r="AO254" s="145">
        <v>0</v>
      </c>
      <c r="AP254" s="145">
        <v>0</v>
      </c>
      <c r="AQ254" s="145">
        <v>0</v>
      </c>
      <c r="AR254" s="145">
        <v>0</v>
      </c>
      <c r="AS254" s="145">
        <v>0</v>
      </c>
      <c r="AT254" s="145">
        <v>0</v>
      </c>
      <c r="AU254" s="145">
        <v>0</v>
      </c>
      <c r="AV254" s="145">
        <v>0</v>
      </c>
      <c r="AW254" s="145">
        <f t="shared" si="1262"/>
        <v>0</v>
      </c>
      <c r="AX254" s="150">
        <v>0</v>
      </c>
      <c r="AY254" s="150">
        <v>0</v>
      </c>
      <c r="AZ254" s="150">
        <v>0</v>
      </c>
      <c r="BA254" s="150">
        <v>0</v>
      </c>
      <c r="BB254" s="150">
        <v>0</v>
      </c>
      <c r="BC254" s="150">
        <v>0</v>
      </c>
      <c r="BD254" s="150">
        <v>0</v>
      </c>
      <c r="BE254" s="150">
        <v>0</v>
      </c>
      <c r="BF254" s="150">
        <v>0</v>
      </c>
      <c r="BG254" s="150">
        <v>0</v>
      </c>
      <c r="BH254" s="150">
        <v>0</v>
      </c>
      <c r="BI254" s="145">
        <v>0</v>
      </c>
      <c r="BJ254" s="145">
        <f t="shared" si="1264"/>
        <v>0</v>
      </c>
      <c r="BK254" s="150">
        <v>0</v>
      </c>
      <c r="BL254" s="150">
        <v>0</v>
      </c>
      <c r="BM254" s="150">
        <v>0</v>
      </c>
      <c r="BN254" s="150">
        <v>0</v>
      </c>
      <c r="BO254" s="150">
        <v>0</v>
      </c>
      <c r="BP254" s="150">
        <v>0</v>
      </c>
      <c r="BQ254" s="150">
        <v>0</v>
      </c>
      <c r="BR254" s="150">
        <v>0</v>
      </c>
      <c r="BS254" s="150">
        <v>0</v>
      </c>
      <c r="BT254" s="150">
        <v>0</v>
      </c>
      <c r="BU254" s="150">
        <v>0</v>
      </c>
      <c r="BV254" s="150">
        <v>0</v>
      </c>
      <c r="BW254" s="145">
        <f t="shared" si="1266"/>
        <v>0</v>
      </c>
      <c r="BX254" s="150">
        <v>0</v>
      </c>
      <c r="BY254" s="150">
        <v>0</v>
      </c>
      <c r="BZ254" s="150">
        <v>0</v>
      </c>
      <c r="CA254" s="150">
        <v>0</v>
      </c>
      <c r="CB254" s="150">
        <v>0</v>
      </c>
      <c r="CC254" s="150">
        <v>0</v>
      </c>
      <c r="CD254" s="150">
        <v>0</v>
      </c>
      <c r="CE254" s="150">
        <v>0</v>
      </c>
      <c r="CF254" s="150">
        <v>0</v>
      </c>
      <c r="CG254" s="150">
        <v>0</v>
      </c>
      <c r="CH254" s="150">
        <v>0</v>
      </c>
      <c r="CI254" s="150">
        <v>0</v>
      </c>
      <c r="CJ254" s="145">
        <f t="shared" si="1269"/>
        <v>0</v>
      </c>
      <c r="CK254" s="150">
        <v>0</v>
      </c>
      <c r="CL254" s="150">
        <v>0</v>
      </c>
      <c r="CM254" s="150">
        <v>0</v>
      </c>
      <c r="CN254" s="150">
        <v>0</v>
      </c>
      <c r="CO254" s="150">
        <v>0</v>
      </c>
      <c r="CP254" s="150">
        <v>0</v>
      </c>
      <c r="CQ254" s="150">
        <v>0</v>
      </c>
      <c r="CR254" s="150">
        <v>0</v>
      </c>
      <c r="CS254" s="150">
        <v>0</v>
      </c>
      <c r="CT254" s="150">
        <v>0</v>
      </c>
      <c r="CU254" s="150">
        <v>0</v>
      </c>
      <c r="CV254" s="150">
        <v>0</v>
      </c>
      <c r="CW254" s="145">
        <f t="shared" si="1271"/>
        <v>0</v>
      </c>
      <c r="CX254" s="150">
        <v>0</v>
      </c>
      <c r="CY254" s="150">
        <v>0</v>
      </c>
      <c r="CZ254" s="150">
        <v>0</v>
      </c>
      <c r="DA254" s="150">
        <v>0</v>
      </c>
      <c r="DB254" s="150">
        <v>0</v>
      </c>
      <c r="DC254" s="150">
        <v>0</v>
      </c>
      <c r="DD254" s="150">
        <v>0</v>
      </c>
      <c r="DE254" s="150">
        <v>0</v>
      </c>
      <c r="DF254" s="150">
        <v>0</v>
      </c>
      <c r="DG254" s="150">
        <v>0</v>
      </c>
      <c r="DH254" s="150">
        <v>0</v>
      </c>
      <c r="DI254" s="150">
        <v>0</v>
      </c>
      <c r="DJ254" s="145">
        <f t="shared" si="1273"/>
        <v>0</v>
      </c>
      <c r="DK254" s="150">
        <v>0</v>
      </c>
      <c r="DL254" s="150">
        <v>0</v>
      </c>
      <c r="DM254" s="150">
        <v>0</v>
      </c>
      <c r="DN254" s="150">
        <v>0</v>
      </c>
      <c r="DO254" s="150">
        <v>0</v>
      </c>
      <c r="DP254" s="150">
        <v>0</v>
      </c>
      <c r="DQ254" s="150">
        <v>0</v>
      </c>
      <c r="DR254" s="150">
        <v>0</v>
      </c>
      <c r="DS254" s="150">
        <v>0</v>
      </c>
      <c r="DT254" s="150">
        <v>0</v>
      </c>
      <c r="DU254" s="150">
        <v>0</v>
      </c>
      <c r="DV254" s="150">
        <v>0</v>
      </c>
      <c r="DW254" s="145">
        <f t="shared" si="1275"/>
        <v>0</v>
      </c>
      <c r="DX254" s="150">
        <v>0</v>
      </c>
      <c r="DY254" s="150">
        <v>0</v>
      </c>
      <c r="DZ254" s="150">
        <v>0</v>
      </c>
      <c r="EA254" s="150">
        <v>0</v>
      </c>
      <c r="EB254" s="150">
        <v>0</v>
      </c>
      <c r="EC254" s="150">
        <v>0</v>
      </c>
      <c r="ED254" s="150">
        <v>0</v>
      </c>
      <c r="EE254" s="150">
        <v>0</v>
      </c>
      <c r="EF254" s="150">
        <v>0</v>
      </c>
      <c r="EG254" s="150">
        <v>0</v>
      </c>
      <c r="EH254" s="150">
        <v>0</v>
      </c>
      <c r="EI254" s="150">
        <v>0</v>
      </c>
      <c r="EJ254" s="145">
        <f t="shared" si="1277"/>
        <v>0</v>
      </c>
      <c r="EK254" s="150">
        <v>0</v>
      </c>
      <c r="EL254" s="150">
        <v>0</v>
      </c>
      <c r="EM254" s="150">
        <v>0</v>
      </c>
      <c r="EN254" s="150">
        <v>0</v>
      </c>
      <c r="EO254" s="150">
        <v>0</v>
      </c>
      <c r="EP254" s="150">
        <v>0</v>
      </c>
      <c r="EQ254" s="150">
        <v>0</v>
      </c>
      <c r="ER254" s="150">
        <v>0</v>
      </c>
      <c r="ES254" s="150">
        <v>0</v>
      </c>
      <c r="ET254" s="150">
        <v>0</v>
      </c>
      <c r="EU254" s="150">
        <v>0</v>
      </c>
      <c r="EV254" s="150">
        <v>0</v>
      </c>
      <c r="EW254" s="145">
        <f t="shared" si="1279"/>
        <v>0</v>
      </c>
      <c r="EX254" s="150">
        <v>0</v>
      </c>
      <c r="EY254" s="150">
        <v>0</v>
      </c>
      <c r="EZ254" s="150">
        <v>0</v>
      </c>
      <c r="FA254" s="150">
        <v>0</v>
      </c>
      <c r="FB254" s="150">
        <v>0</v>
      </c>
      <c r="FC254" s="150">
        <v>0</v>
      </c>
      <c r="FD254" s="150">
        <v>0</v>
      </c>
      <c r="FE254" s="150">
        <v>0</v>
      </c>
      <c r="FF254" s="150">
        <v>0</v>
      </c>
      <c r="FG254" s="150">
        <v>0</v>
      </c>
      <c r="FH254" s="150">
        <v>0</v>
      </c>
      <c r="FI254" s="150">
        <v>0</v>
      </c>
      <c r="FJ254" s="145">
        <f t="shared" si="1281"/>
        <v>0</v>
      </c>
      <c r="FK254" s="150">
        <v>0</v>
      </c>
      <c r="FL254" s="150">
        <v>0</v>
      </c>
      <c r="FM254" s="150">
        <v>0</v>
      </c>
      <c r="FN254" s="150">
        <v>0</v>
      </c>
      <c r="FO254" s="150">
        <v>0</v>
      </c>
      <c r="FP254" s="150">
        <v>0</v>
      </c>
      <c r="FQ254" s="150">
        <v>0</v>
      </c>
      <c r="FR254" s="150">
        <v>0</v>
      </c>
      <c r="FS254" s="150">
        <v>0</v>
      </c>
      <c r="FT254" s="150">
        <v>0</v>
      </c>
      <c r="FU254" s="150">
        <v>0</v>
      </c>
      <c r="FV254" s="150">
        <v>0</v>
      </c>
      <c r="FW254" s="145">
        <f t="shared" si="1283"/>
        <v>0</v>
      </c>
      <c r="FX254" s="150">
        <v>0</v>
      </c>
      <c r="FY254" s="150">
        <v>0</v>
      </c>
      <c r="FZ254" s="150">
        <v>0</v>
      </c>
      <c r="GA254" s="150">
        <v>0</v>
      </c>
      <c r="GB254" s="150">
        <v>0</v>
      </c>
      <c r="GC254" s="150">
        <v>0</v>
      </c>
      <c r="GD254" s="150">
        <v>0</v>
      </c>
      <c r="GE254" s="150">
        <v>0</v>
      </c>
      <c r="GF254" s="150">
        <v>0</v>
      </c>
      <c r="GG254" s="150">
        <v>0</v>
      </c>
      <c r="GH254" s="150">
        <v>0</v>
      </c>
      <c r="GI254" s="150">
        <v>0</v>
      </c>
      <c r="GJ254" s="145">
        <f t="shared" si="1285"/>
        <v>0</v>
      </c>
      <c r="GK254" s="150">
        <v>0</v>
      </c>
      <c r="GL254" s="150">
        <v>0</v>
      </c>
      <c r="GM254" s="150">
        <v>0</v>
      </c>
      <c r="GN254" s="150">
        <v>0</v>
      </c>
      <c r="GO254" s="150">
        <v>0</v>
      </c>
      <c r="GP254" s="150">
        <v>0</v>
      </c>
      <c r="GQ254" s="150">
        <v>0</v>
      </c>
      <c r="GR254" s="150">
        <v>0</v>
      </c>
      <c r="GS254" s="150">
        <v>0</v>
      </c>
      <c r="GT254" s="150">
        <v>0</v>
      </c>
      <c r="GU254" s="150">
        <v>0</v>
      </c>
      <c r="GV254" s="150">
        <v>0</v>
      </c>
      <c r="GW254" s="145">
        <f t="shared" si="1287"/>
        <v>0</v>
      </c>
      <c r="GX254" s="150">
        <v>0</v>
      </c>
      <c r="GY254" s="150">
        <v>0</v>
      </c>
      <c r="GZ254" s="150">
        <v>0</v>
      </c>
      <c r="HA254" s="150">
        <v>0</v>
      </c>
      <c r="HB254" s="150">
        <v>0</v>
      </c>
      <c r="HC254" s="150">
        <v>0</v>
      </c>
      <c r="HD254" s="150">
        <v>0</v>
      </c>
      <c r="HE254" s="150">
        <v>0</v>
      </c>
      <c r="HF254" s="150">
        <v>0</v>
      </c>
      <c r="HG254" s="150">
        <v>0</v>
      </c>
      <c r="HH254" s="150">
        <v>0</v>
      </c>
      <c r="HI254" s="150">
        <v>0</v>
      </c>
      <c r="HJ254" s="145">
        <f t="shared" si="1289"/>
        <v>0</v>
      </c>
      <c r="HK254" s="150">
        <v>0</v>
      </c>
      <c r="HL254" s="150">
        <v>0</v>
      </c>
      <c r="HM254" s="150">
        <v>0</v>
      </c>
      <c r="HN254" s="150">
        <v>0</v>
      </c>
      <c r="HO254" s="150">
        <v>0</v>
      </c>
      <c r="HP254" s="150">
        <v>0</v>
      </c>
      <c r="HQ254" s="150">
        <v>0</v>
      </c>
      <c r="HR254" s="150">
        <v>0</v>
      </c>
      <c r="HS254" s="150">
        <v>0</v>
      </c>
      <c r="HT254" s="150">
        <v>0</v>
      </c>
      <c r="HU254" s="150">
        <v>0</v>
      </c>
      <c r="HV254" s="150">
        <v>0</v>
      </c>
      <c r="HW254" s="145">
        <f t="shared" si="1291"/>
        <v>0</v>
      </c>
      <c r="HX254" s="150">
        <v>0</v>
      </c>
      <c r="HY254" s="150">
        <v>0</v>
      </c>
      <c r="HZ254" s="150">
        <v>0</v>
      </c>
      <c r="IA254" s="150">
        <v>0</v>
      </c>
      <c r="IB254" s="150">
        <v>0</v>
      </c>
      <c r="IC254" s="150">
        <v>0</v>
      </c>
      <c r="ID254" s="150">
        <v>0</v>
      </c>
      <c r="IE254" s="150">
        <v>0</v>
      </c>
      <c r="IF254" s="150">
        <v>0</v>
      </c>
      <c r="IG254" s="150">
        <v>0</v>
      </c>
      <c r="IH254" s="150">
        <v>0</v>
      </c>
      <c r="II254" s="150">
        <v>0</v>
      </c>
      <c r="IJ254" s="145">
        <f t="shared" si="1293"/>
        <v>0</v>
      </c>
      <c r="IK254" s="150">
        <v>0</v>
      </c>
      <c r="IL254" s="150">
        <v>0</v>
      </c>
      <c r="IM254" s="150">
        <v>0</v>
      </c>
      <c r="IN254" s="150">
        <v>0</v>
      </c>
      <c r="IO254" s="150">
        <v>0</v>
      </c>
      <c r="IP254" s="150">
        <v>0</v>
      </c>
      <c r="IQ254" s="150">
        <v>0</v>
      </c>
      <c r="IR254" s="150">
        <v>0</v>
      </c>
      <c r="IS254" s="150">
        <v>0</v>
      </c>
      <c r="IT254" s="150">
        <v>0</v>
      </c>
      <c r="IU254" s="150">
        <v>0</v>
      </c>
      <c r="IV254" s="150">
        <v>0</v>
      </c>
      <c r="IW254" s="145">
        <f t="shared" si="1295"/>
        <v>0</v>
      </c>
      <c r="IX254" s="291">
        <v>0</v>
      </c>
      <c r="IY254" s="291">
        <v>0</v>
      </c>
      <c r="IZ254" s="291">
        <v>0</v>
      </c>
      <c r="JA254" s="291">
        <v>0</v>
      </c>
      <c r="JB254" s="291">
        <v>0</v>
      </c>
      <c r="JC254" s="291">
        <v>0</v>
      </c>
      <c r="JD254" s="291">
        <v>0</v>
      </c>
      <c r="JE254" s="291">
        <v>0</v>
      </c>
      <c r="JF254" s="291">
        <v>0</v>
      </c>
      <c r="JG254" s="291">
        <v>0</v>
      </c>
      <c r="JH254" s="291">
        <v>0</v>
      </c>
      <c r="JI254" s="291">
        <v>0</v>
      </c>
      <c r="JJ254" s="145">
        <f t="shared" si="1297"/>
        <v>0</v>
      </c>
      <c r="JK254" s="291">
        <v>0</v>
      </c>
      <c r="JL254" s="291">
        <v>0</v>
      </c>
      <c r="JM254" s="291">
        <v>0</v>
      </c>
      <c r="JN254" s="291">
        <v>0</v>
      </c>
      <c r="JO254" s="291">
        <v>0</v>
      </c>
      <c r="JP254" s="291">
        <v>0</v>
      </c>
      <c r="JQ254" s="291">
        <v>0</v>
      </c>
      <c r="JR254" s="291">
        <v>0</v>
      </c>
      <c r="JS254" s="291">
        <v>0</v>
      </c>
      <c r="JT254" s="291">
        <v>0</v>
      </c>
      <c r="JU254" s="291">
        <v>0</v>
      </c>
      <c r="JV254" s="291">
        <v>0</v>
      </c>
      <c r="JW254" s="145">
        <f t="shared" si="1299"/>
        <v>0</v>
      </c>
      <c r="JX254" s="291">
        <v>0</v>
      </c>
      <c r="JY254" s="291">
        <v>0</v>
      </c>
      <c r="JZ254" s="291">
        <v>0</v>
      </c>
      <c r="KA254" s="291">
        <v>0</v>
      </c>
      <c r="KB254" s="291">
        <v>0</v>
      </c>
      <c r="KC254" s="291">
        <v>0</v>
      </c>
      <c r="KD254" s="291">
        <v>0</v>
      </c>
      <c r="KE254" s="291">
        <v>0</v>
      </c>
      <c r="KF254" s="291">
        <v>0</v>
      </c>
      <c r="KG254" s="291">
        <v>0</v>
      </c>
      <c r="KH254" s="291">
        <v>0</v>
      </c>
      <c r="KI254" s="291">
        <v>0</v>
      </c>
      <c r="KJ254" s="145">
        <f t="shared" si="1301"/>
        <v>0</v>
      </c>
      <c r="KK254" s="291">
        <v>0</v>
      </c>
      <c r="KL254" s="291">
        <v>0</v>
      </c>
      <c r="KM254" s="291">
        <v>0</v>
      </c>
      <c r="KN254" s="291">
        <v>0</v>
      </c>
      <c r="KO254" s="291">
        <v>0</v>
      </c>
      <c r="KP254" s="291">
        <v>0</v>
      </c>
      <c r="KQ254" s="291">
        <v>0</v>
      </c>
      <c r="KR254" s="291">
        <v>0</v>
      </c>
      <c r="KS254" s="291">
        <v>0</v>
      </c>
      <c r="KT254" s="291">
        <v>0</v>
      </c>
      <c r="KU254" s="291">
        <v>0</v>
      </c>
      <c r="KV254" s="291">
        <v>0</v>
      </c>
      <c r="KW254" s="145">
        <f t="shared" si="1303"/>
        <v>0</v>
      </c>
      <c r="KX254" s="291">
        <v>0</v>
      </c>
      <c r="KY254" s="291">
        <v>0</v>
      </c>
      <c r="KZ254" s="291">
        <v>0</v>
      </c>
      <c r="LA254" s="291">
        <v>0</v>
      </c>
      <c r="LB254" s="291">
        <v>0</v>
      </c>
      <c r="LC254" s="291">
        <v>0</v>
      </c>
      <c r="LD254" s="291">
        <v>0</v>
      </c>
      <c r="LE254" s="291">
        <v>0</v>
      </c>
      <c r="LF254" s="291">
        <v>0</v>
      </c>
      <c r="LG254" s="291">
        <v>0</v>
      </c>
      <c r="LH254" s="291">
        <v>0</v>
      </c>
      <c r="LI254" s="291">
        <v>0</v>
      </c>
      <c r="LJ254" s="145">
        <f t="shared" si="1305"/>
        <v>0</v>
      </c>
      <c r="LK254" s="291">
        <v>0</v>
      </c>
      <c r="LL254" s="291">
        <v>0</v>
      </c>
      <c r="LM254" s="291">
        <v>0</v>
      </c>
      <c r="LN254" s="291">
        <v>0</v>
      </c>
      <c r="LO254" s="291">
        <v>0</v>
      </c>
      <c r="LP254" s="291">
        <v>0</v>
      </c>
      <c r="LQ254" s="291">
        <v>0</v>
      </c>
      <c r="LR254" s="291">
        <v>0</v>
      </c>
      <c r="LS254" s="291">
        <v>0</v>
      </c>
      <c r="LT254" s="291">
        <v>0</v>
      </c>
      <c r="LU254" s="291">
        <v>0</v>
      </c>
      <c r="LV254" s="291">
        <v>0</v>
      </c>
      <c r="LW254" s="145">
        <f t="shared" si="1307"/>
        <v>0</v>
      </c>
      <c r="LX254" s="291">
        <v>0</v>
      </c>
      <c r="LY254" s="291">
        <v>0</v>
      </c>
      <c r="LZ254" s="291">
        <v>0</v>
      </c>
      <c r="MA254" s="291">
        <v>0</v>
      </c>
      <c r="MB254" s="291">
        <v>0</v>
      </c>
      <c r="MC254" s="291">
        <v>0</v>
      </c>
      <c r="MD254" s="291">
        <v>0</v>
      </c>
      <c r="ME254" s="291">
        <v>0</v>
      </c>
      <c r="MF254" s="291">
        <v>0</v>
      </c>
      <c r="MG254" s="291">
        <v>0</v>
      </c>
      <c r="MH254" s="291">
        <v>0</v>
      </c>
      <c r="MI254" s="291">
        <v>0</v>
      </c>
      <c r="MJ254" s="145">
        <f t="shared" si="1309"/>
        <v>0</v>
      </c>
    </row>
    <row r="255" spans="1:348" ht="15.75" x14ac:dyDescent="0.25">
      <c r="A255" s="50">
        <v>4401</v>
      </c>
      <c r="B255" s="51"/>
      <c r="C255" s="247" t="s">
        <v>155</v>
      </c>
      <c r="D255" s="207" t="s">
        <v>319</v>
      </c>
      <c r="E255" s="144">
        <v>0</v>
      </c>
      <c r="F255" s="144">
        <v>0</v>
      </c>
      <c r="G255" s="144">
        <v>0</v>
      </c>
      <c r="H255" s="144">
        <v>0</v>
      </c>
      <c r="I255" s="144">
        <v>0</v>
      </c>
      <c r="J255" s="144">
        <v>0</v>
      </c>
      <c r="K255" s="144">
        <v>0</v>
      </c>
      <c r="L255" s="145">
        <v>0</v>
      </c>
      <c r="M255" s="145">
        <v>0</v>
      </c>
      <c r="N255" s="145">
        <v>0</v>
      </c>
      <c r="O255" s="145">
        <v>0</v>
      </c>
      <c r="P255" s="145">
        <v>0</v>
      </c>
      <c r="Q255" s="145">
        <v>0</v>
      </c>
      <c r="R255" s="145">
        <v>0</v>
      </c>
      <c r="S255" s="145">
        <v>0</v>
      </c>
      <c r="T255" s="145">
        <v>0</v>
      </c>
      <c r="U255" s="145">
        <v>0</v>
      </c>
      <c r="V255" s="145">
        <v>0</v>
      </c>
      <c r="W255" s="145">
        <f t="shared" si="1260"/>
        <v>0</v>
      </c>
      <c r="X255" s="145">
        <v>0</v>
      </c>
      <c r="Y255" s="145">
        <v>0</v>
      </c>
      <c r="Z255" s="145">
        <v>0</v>
      </c>
      <c r="AA255" s="145">
        <v>0</v>
      </c>
      <c r="AB255" s="145">
        <v>0</v>
      </c>
      <c r="AC255" s="145">
        <v>0</v>
      </c>
      <c r="AD255" s="145">
        <v>0</v>
      </c>
      <c r="AE255" s="145">
        <v>0</v>
      </c>
      <c r="AF255" s="145">
        <v>0</v>
      </c>
      <c r="AG255" s="145">
        <v>0</v>
      </c>
      <c r="AH255" s="145">
        <v>0</v>
      </c>
      <c r="AI255" s="145">
        <v>0</v>
      </c>
      <c r="AJ255" s="145">
        <f t="shared" si="1261"/>
        <v>0</v>
      </c>
      <c r="AK255" s="145">
        <v>0</v>
      </c>
      <c r="AL255" s="145">
        <v>0</v>
      </c>
      <c r="AM255" s="145">
        <v>0</v>
      </c>
      <c r="AN255" s="145">
        <v>0</v>
      </c>
      <c r="AO255" s="145">
        <v>0</v>
      </c>
      <c r="AP255" s="145">
        <v>0</v>
      </c>
      <c r="AQ255" s="145">
        <v>0</v>
      </c>
      <c r="AR255" s="145">
        <v>0</v>
      </c>
      <c r="AS255" s="145">
        <v>0</v>
      </c>
      <c r="AT255" s="145">
        <v>0</v>
      </c>
      <c r="AU255" s="145">
        <v>0</v>
      </c>
      <c r="AV255" s="145">
        <v>0</v>
      </c>
      <c r="AW255" s="145">
        <f t="shared" si="1262"/>
        <v>0</v>
      </c>
      <c r="AX255" s="150">
        <v>0</v>
      </c>
      <c r="AY255" s="150">
        <v>0</v>
      </c>
      <c r="AZ255" s="150">
        <v>0</v>
      </c>
      <c r="BA255" s="150">
        <v>0</v>
      </c>
      <c r="BB255" s="150">
        <v>0</v>
      </c>
      <c r="BC255" s="150">
        <v>0</v>
      </c>
      <c r="BD255" s="150">
        <v>0</v>
      </c>
      <c r="BE255" s="150">
        <v>0</v>
      </c>
      <c r="BF255" s="150">
        <v>0</v>
      </c>
      <c r="BG255" s="150">
        <v>0</v>
      </c>
      <c r="BH255" s="150">
        <v>0</v>
      </c>
      <c r="BI255" s="145">
        <v>0</v>
      </c>
      <c r="BJ255" s="145">
        <f t="shared" si="1264"/>
        <v>0</v>
      </c>
      <c r="BK255" s="150">
        <v>0</v>
      </c>
      <c r="BL255" s="150">
        <v>0</v>
      </c>
      <c r="BM255" s="150">
        <v>0</v>
      </c>
      <c r="BN255" s="150">
        <v>0</v>
      </c>
      <c r="BO255" s="150">
        <v>0</v>
      </c>
      <c r="BP255" s="150">
        <v>0</v>
      </c>
      <c r="BQ255" s="150">
        <v>0</v>
      </c>
      <c r="BR255" s="150">
        <v>0</v>
      </c>
      <c r="BS255" s="150">
        <v>0</v>
      </c>
      <c r="BT255" s="150">
        <v>0</v>
      </c>
      <c r="BU255" s="150">
        <v>0</v>
      </c>
      <c r="BV255" s="150">
        <v>0</v>
      </c>
      <c r="BW255" s="145">
        <f t="shared" si="1266"/>
        <v>0</v>
      </c>
      <c r="BX255" s="150">
        <v>0</v>
      </c>
      <c r="BY255" s="150">
        <v>0</v>
      </c>
      <c r="BZ255" s="150">
        <v>0</v>
      </c>
      <c r="CA255" s="150">
        <v>0</v>
      </c>
      <c r="CB255" s="150">
        <v>0</v>
      </c>
      <c r="CC255" s="150">
        <v>0</v>
      </c>
      <c r="CD255" s="150">
        <v>0</v>
      </c>
      <c r="CE255" s="150">
        <v>0</v>
      </c>
      <c r="CF255" s="150">
        <v>0</v>
      </c>
      <c r="CG255" s="150">
        <v>0</v>
      </c>
      <c r="CH255" s="150">
        <v>0</v>
      </c>
      <c r="CI255" s="150">
        <v>0</v>
      </c>
      <c r="CJ255" s="145">
        <f t="shared" si="1269"/>
        <v>0</v>
      </c>
      <c r="CK255" s="150">
        <v>0</v>
      </c>
      <c r="CL255" s="150">
        <v>0</v>
      </c>
      <c r="CM255" s="150">
        <v>0</v>
      </c>
      <c r="CN255" s="150">
        <v>0</v>
      </c>
      <c r="CO255" s="150">
        <v>0</v>
      </c>
      <c r="CP255" s="150">
        <v>0</v>
      </c>
      <c r="CQ255" s="150">
        <v>0</v>
      </c>
      <c r="CR255" s="150">
        <v>0</v>
      </c>
      <c r="CS255" s="150">
        <v>0</v>
      </c>
      <c r="CT255" s="150">
        <v>0</v>
      </c>
      <c r="CU255" s="150">
        <v>0</v>
      </c>
      <c r="CV255" s="150">
        <v>0</v>
      </c>
      <c r="CW255" s="145">
        <f t="shared" si="1271"/>
        <v>0</v>
      </c>
      <c r="CX255" s="150">
        <v>0</v>
      </c>
      <c r="CY255" s="150">
        <v>0</v>
      </c>
      <c r="CZ255" s="150">
        <v>0</v>
      </c>
      <c r="DA255" s="150">
        <v>0</v>
      </c>
      <c r="DB255" s="150">
        <v>0</v>
      </c>
      <c r="DC255" s="150">
        <v>0</v>
      </c>
      <c r="DD255" s="150">
        <v>0</v>
      </c>
      <c r="DE255" s="150">
        <v>0</v>
      </c>
      <c r="DF255" s="150">
        <v>0</v>
      </c>
      <c r="DG255" s="150">
        <v>0</v>
      </c>
      <c r="DH255" s="150">
        <v>0</v>
      </c>
      <c r="DI255" s="150">
        <v>0</v>
      </c>
      <c r="DJ255" s="145">
        <f t="shared" si="1273"/>
        <v>0</v>
      </c>
      <c r="DK255" s="150">
        <v>0</v>
      </c>
      <c r="DL255" s="150">
        <v>0</v>
      </c>
      <c r="DM255" s="150">
        <v>0</v>
      </c>
      <c r="DN255" s="150">
        <v>0</v>
      </c>
      <c r="DO255" s="150">
        <v>0</v>
      </c>
      <c r="DP255" s="150">
        <v>0</v>
      </c>
      <c r="DQ255" s="150">
        <v>0</v>
      </c>
      <c r="DR255" s="150">
        <v>0</v>
      </c>
      <c r="DS255" s="150">
        <v>0</v>
      </c>
      <c r="DT255" s="150">
        <v>0</v>
      </c>
      <c r="DU255" s="150">
        <v>0</v>
      </c>
      <c r="DV255" s="150">
        <v>0</v>
      </c>
      <c r="DW255" s="145">
        <f t="shared" si="1275"/>
        <v>0</v>
      </c>
      <c r="DX255" s="150">
        <v>0</v>
      </c>
      <c r="DY255" s="150">
        <v>0</v>
      </c>
      <c r="DZ255" s="150">
        <v>0</v>
      </c>
      <c r="EA255" s="150">
        <v>0</v>
      </c>
      <c r="EB255" s="150">
        <v>0</v>
      </c>
      <c r="EC255" s="150">
        <v>0</v>
      </c>
      <c r="ED255" s="150">
        <v>0</v>
      </c>
      <c r="EE255" s="150">
        <v>0</v>
      </c>
      <c r="EF255" s="150">
        <v>0</v>
      </c>
      <c r="EG255" s="150">
        <v>0</v>
      </c>
      <c r="EH255" s="150">
        <v>0</v>
      </c>
      <c r="EI255" s="150">
        <v>0</v>
      </c>
      <c r="EJ255" s="145">
        <f t="shared" si="1277"/>
        <v>0</v>
      </c>
      <c r="EK255" s="150">
        <v>0</v>
      </c>
      <c r="EL255" s="150">
        <v>0</v>
      </c>
      <c r="EM255" s="150">
        <v>0</v>
      </c>
      <c r="EN255" s="150">
        <v>0</v>
      </c>
      <c r="EO255" s="150">
        <v>0</v>
      </c>
      <c r="EP255" s="150">
        <v>0</v>
      </c>
      <c r="EQ255" s="150">
        <v>0</v>
      </c>
      <c r="ER255" s="150">
        <v>0</v>
      </c>
      <c r="ES255" s="150">
        <v>0</v>
      </c>
      <c r="ET255" s="150">
        <v>0</v>
      </c>
      <c r="EU255" s="150">
        <v>0</v>
      </c>
      <c r="EV255" s="150">
        <v>0</v>
      </c>
      <c r="EW255" s="145">
        <f t="shared" si="1279"/>
        <v>0</v>
      </c>
      <c r="EX255" s="150">
        <v>0</v>
      </c>
      <c r="EY255" s="150">
        <v>0</v>
      </c>
      <c r="EZ255" s="150">
        <v>0</v>
      </c>
      <c r="FA255" s="150">
        <v>0</v>
      </c>
      <c r="FB255" s="150">
        <v>0</v>
      </c>
      <c r="FC255" s="150">
        <v>0</v>
      </c>
      <c r="FD255" s="150">
        <v>0</v>
      </c>
      <c r="FE255" s="150">
        <v>0</v>
      </c>
      <c r="FF255" s="150">
        <v>0</v>
      </c>
      <c r="FG255" s="150">
        <v>0</v>
      </c>
      <c r="FH255" s="150">
        <v>0</v>
      </c>
      <c r="FI255" s="150">
        <v>0</v>
      </c>
      <c r="FJ255" s="145">
        <f t="shared" si="1281"/>
        <v>0</v>
      </c>
      <c r="FK255" s="150">
        <v>0</v>
      </c>
      <c r="FL255" s="150">
        <v>0</v>
      </c>
      <c r="FM255" s="150">
        <v>0</v>
      </c>
      <c r="FN255" s="150">
        <v>0</v>
      </c>
      <c r="FO255" s="150">
        <v>0</v>
      </c>
      <c r="FP255" s="150">
        <v>0</v>
      </c>
      <c r="FQ255" s="150">
        <v>0</v>
      </c>
      <c r="FR255" s="150">
        <v>0</v>
      </c>
      <c r="FS255" s="150">
        <v>0</v>
      </c>
      <c r="FT255" s="150">
        <v>0</v>
      </c>
      <c r="FU255" s="150">
        <v>0</v>
      </c>
      <c r="FV255" s="150">
        <v>0</v>
      </c>
      <c r="FW255" s="145">
        <f t="shared" si="1283"/>
        <v>0</v>
      </c>
      <c r="FX255" s="150">
        <v>0</v>
      </c>
      <c r="FY255" s="150">
        <v>0</v>
      </c>
      <c r="FZ255" s="150">
        <v>0</v>
      </c>
      <c r="GA255" s="150">
        <v>0</v>
      </c>
      <c r="GB255" s="150">
        <v>0</v>
      </c>
      <c r="GC255" s="150">
        <v>0</v>
      </c>
      <c r="GD255" s="150">
        <v>0</v>
      </c>
      <c r="GE255" s="150">
        <v>0</v>
      </c>
      <c r="GF255" s="150">
        <v>0</v>
      </c>
      <c r="GG255" s="150">
        <v>0</v>
      </c>
      <c r="GH255" s="150">
        <v>0</v>
      </c>
      <c r="GI255" s="150">
        <v>0</v>
      </c>
      <c r="GJ255" s="145">
        <f t="shared" si="1285"/>
        <v>0</v>
      </c>
      <c r="GK255" s="150">
        <v>0</v>
      </c>
      <c r="GL255" s="150">
        <v>0</v>
      </c>
      <c r="GM255" s="150">
        <v>0</v>
      </c>
      <c r="GN255" s="150">
        <v>0</v>
      </c>
      <c r="GO255" s="150">
        <v>0</v>
      </c>
      <c r="GP255" s="150">
        <v>0</v>
      </c>
      <c r="GQ255" s="150">
        <v>0</v>
      </c>
      <c r="GR255" s="150">
        <v>0</v>
      </c>
      <c r="GS255" s="150">
        <v>0</v>
      </c>
      <c r="GT255" s="150">
        <v>0</v>
      </c>
      <c r="GU255" s="150">
        <v>0</v>
      </c>
      <c r="GV255" s="150">
        <v>0</v>
      </c>
      <c r="GW255" s="145">
        <f t="shared" si="1287"/>
        <v>0</v>
      </c>
      <c r="GX255" s="150">
        <v>0</v>
      </c>
      <c r="GY255" s="150">
        <v>0</v>
      </c>
      <c r="GZ255" s="150">
        <v>0</v>
      </c>
      <c r="HA255" s="150">
        <v>0</v>
      </c>
      <c r="HB255" s="150">
        <v>0</v>
      </c>
      <c r="HC255" s="150">
        <v>0</v>
      </c>
      <c r="HD255" s="150">
        <v>0</v>
      </c>
      <c r="HE255" s="150">
        <v>0</v>
      </c>
      <c r="HF255" s="150">
        <v>0</v>
      </c>
      <c r="HG255" s="150">
        <v>0</v>
      </c>
      <c r="HH255" s="150">
        <v>0</v>
      </c>
      <c r="HI255" s="150">
        <v>0</v>
      </c>
      <c r="HJ255" s="145">
        <f t="shared" si="1289"/>
        <v>0</v>
      </c>
      <c r="HK255" s="150">
        <v>0</v>
      </c>
      <c r="HL255" s="150">
        <v>0</v>
      </c>
      <c r="HM255" s="150">
        <v>0</v>
      </c>
      <c r="HN255" s="150">
        <v>0</v>
      </c>
      <c r="HO255" s="150">
        <v>0</v>
      </c>
      <c r="HP255" s="150">
        <v>0</v>
      </c>
      <c r="HQ255" s="150">
        <v>0</v>
      </c>
      <c r="HR255" s="150">
        <v>0</v>
      </c>
      <c r="HS255" s="150">
        <v>0</v>
      </c>
      <c r="HT255" s="150">
        <v>0</v>
      </c>
      <c r="HU255" s="150">
        <v>0</v>
      </c>
      <c r="HV255" s="150">
        <v>0</v>
      </c>
      <c r="HW255" s="145">
        <f t="shared" si="1291"/>
        <v>0</v>
      </c>
      <c r="HX255" s="150">
        <v>0</v>
      </c>
      <c r="HY255" s="150">
        <v>0</v>
      </c>
      <c r="HZ255" s="150">
        <v>0</v>
      </c>
      <c r="IA255" s="150">
        <v>0</v>
      </c>
      <c r="IB255" s="150">
        <v>0</v>
      </c>
      <c r="IC255" s="150">
        <v>0</v>
      </c>
      <c r="ID255" s="150">
        <v>0</v>
      </c>
      <c r="IE255" s="150">
        <v>0</v>
      </c>
      <c r="IF255" s="150">
        <v>0</v>
      </c>
      <c r="IG255" s="150">
        <v>0</v>
      </c>
      <c r="IH255" s="150">
        <v>0</v>
      </c>
      <c r="II255" s="150">
        <v>0</v>
      </c>
      <c r="IJ255" s="145">
        <f t="shared" si="1293"/>
        <v>0</v>
      </c>
      <c r="IK255" s="150">
        <v>0</v>
      </c>
      <c r="IL255" s="150">
        <v>0</v>
      </c>
      <c r="IM255" s="150">
        <v>0</v>
      </c>
      <c r="IN255" s="150">
        <v>0</v>
      </c>
      <c r="IO255" s="150">
        <v>0</v>
      </c>
      <c r="IP255" s="150">
        <v>0</v>
      </c>
      <c r="IQ255" s="150">
        <v>0</v>
      </c>
      <c r="IR255" s="150">
        <v>0</v>
      </c>
      <c r="IS255" s="150">
        <v>0</v>
      </c>
      <c r="IT255" s="150">
        <v>0</v>
      </c>
      <c r="IU255" s="150">
        <v>0</v>
      </c>
      <c r="IV255" s="150">
        <v>0</v>
      </c>
      <c r="IW255" s="145">
        <f t="shared" si="1295"/>
        <v>0</v>
      </c>
      <c r="IX255" s="291">
        <v>0</v>
      </c>
      <c r="IY255" s="291">
        <v>0</v>
      </c>
      <c r="IZ255" s="291">
        <v>0</v>
      </c>
      <c r="JA255" s="291">
        <v>0</v>
      </c>
      <c r="JB255" s="291">
        <v>0</v>
      </c>
      <c r="JC255" s="291">
        <v>0</v>
      </c>
      <c r="JD255" s="291">
        <v>0</v>
      </c>
      <c r="JE255" s="291">
        <v>0</v>
      </c>
      <c r="JF255" s="291">
        <v>0</v>
      </c>
      <c r="JG255" s="291">
        <v>0</v>
      </c>
      <c r="JH255" s="291">
        <v>0</v>
      </c>
      <c r="JI255" s="291">
        <v>0</v>
      </c>
      <c r="JJ255" s="145">
        <f t="shared" si="1297"/>
        <v>0</v>
      </c>
      <c r="JK255" s="291">
        <v>0</v>
      </c>
      <c r="JL255" s="291">
        <v>0</v>
      </c>
      <c r="JM255" s="291">
        <v>0</v>
      </c>
      <c r="JN255" s="291">
        <v>0</v>
      </c>
      <c r="JO255" s="291">
        <v>0</v>
      </c>
      <c r="JP255" s="291">
        <v>0</v>
      </c>
      <c r="JQ255" s="291">
        <v>0</v>
      </c>
      <c r="JR255" s="291">
        <v>0</v>
      </c>
      <c r="JS255" s="291">
        <v>0</v>
      </c>
      <c r="JT255" s="291">
        <v>0</v>
      </c>
      <c r="JU255" s="291">
        <v>0</v>
      </c>
      <c r="JV255" s="291">
        <v>0</v>
      </c>
      <c r="JW255" s="145">
        <f t="shared" si="1299"/>
        <v>0</v>
      </c>
      <c r="JX255" s="291">
        <v>0</v>
      </c>
      <c r="JY255" s="291">
        <v>0</v>
      </c>
      <c r="JZ255" s="291">
        <v>0</v>
      </c>
      <c r="KA255" s="291">
        <v>0</v>
      </c>
      <c r="KB255" s="291">
        <v>0</v>
      </c>
      <c r="KC255" s="291">
        <v>0</v>
      </c>
      <c r="KD255" s="291">
        <v>0</v>
      </c>
      <c r="KE255" s="291">
        <v>0</v>
      </c>
      <c r="KF255" s="291">
        <v>0</v>
      </c>
      <c r="KG255" s="291">
        <v>0</v>
      </c>
      <c r="KH255" s="291">
        <v>0</v>
      </c>
      <c r="KI255" s="291">
        <v>0</v>
      </c>
      <c r="KJ255" s="145">
        <f t="shared" si="1301"/>
        <v>0</v>
      </c>
      <c r="KK255" s="291">
        <v>0</v>
      </c>
      <c r="KL255" s="291">
        <v>0</v>
      </c>
      <c r="KM255" s="291">
        <v>0</v>
      </c>
      <c r="KN255" s="291">
        <v>0</v>
      </c>
      <c r="KO255" s="291">
        <v>0</v>
      </c>
      <c r="KP255" s="291">
        <v>0</v>
      </c>
      <c r="KQ255" s="291">
        <v>0</v>
      </c>
      <c r="KR255" s="291">
        <v>0</v>
      </c>
      <c r="KS255" s="291">
        <v>0</v>
      </c>
      <c r="KT255" s="291">
        <v>0</v>
      </c>
      <c r="KU255" s="291">
        <v>0</v>
      </c>
      <c r="KV255" s="291">
        <v>0</v>
      </c>
      <c r="KW255" s="145">
        <f t="shared" si="1303"/>
        <v>0</v>
      </c>
      <c r="KX255" s="291">
        <v>0</v>
      </c>
      <c r="KY255" s="291">
        <v>0</v>
      </c>
      <c r="KZ255" s="291">
        <v>0</v>
      </c>
      <c r="LA255" s="291">
        <v>0</v>
      </c>
      <c r="LB255" s="291">
        <v>0</v>
      </c>
      <c r="LC255" s="291">
        <v>0</v>
      </c>
      <c r="LD255" s="291">
        <v>0</v>
      </c>
      <c r="LE255" s="291">
        <v>0</v>
      </c>
      <c r="LF255" s="291">
        <v>0</v>
      </c>
      <c r="LG255" s="291">
        <v>0</v>
      </c>
      <c r="LH255" s="291">
        <v>0</v>
      </c>
      <c r="LI255" s="291">
        <v>0</v>
      </c>
      <c r="LJ255" s="145">
        <f t="shared" si="1305"/>
        <v>0</v>
      </c>
      <c r="LK255" s="291">
        <v>0</v>
      </c>
      <c r="LL255" s="291">
        <v>0</v>
      </c>
      <c r="LM255" s="291">
        <v>0</v>
      </c>
      <c r="LN255" s="291">
        <v>0</v>
      </c>
      <c r="LO255" s="291">
        <v>0</v>
      </c>
      <c r="LP255" s="291">
        <v>0</v>
      </c>
      <c r="LQ255" s="291">
        <v>0</v>
      </c>
      <c r="LR255" s="291">
        <v>0</v>
      </c>
      <c r="LS255" s="291">
        <v>0</v>
      </c>
      <c r="LT255" s="291">
        <v>0</v>
      </c>
      <c r="LU255" s="291">
        <v>0</v>
      </c>
      <c r="LV255" s="291">
        <v>0</v>
      </c>
      <c r="LW255" s="145">
        <f t="shared" si="1307"/>
        <v>0</v>
      </c>
      <c r="LX255" s="291">
        <v>0</v>
      </c>
      <c r="LY255" s="291">
        <v>0</v>
      </c>
      <c r="LZ255" s="291">
        <v>0</v>
      </c>
      <c r="MA255" s="291">
        <v>0</v>
      </c>
      <c r="MB255" s="291">
        <v>0</v>
      </c>
      <c r="MC255" s="291">
        <v>0</v>
      </c>
      <c r="MD255" s="291">
        <v>0</v>
      </c>
      <c r="ME255" s="291">
        <v>0</v>
      </c>
      <c r="MF255" s="291">
        <v>0</v>
      </c>
      <c r="MG255" s="291">
        <v>0</v>
      </c>
      <c r="MH255" s="291">
        <v>0</v>
      </c>
      <c r="MI255" s="291">
        <v>0</v>
      </c>
      <c r="MJ255" s="145">
        <f t="shared" si="1309"/>
        <v>0</v>
      </c>
    </row>
    <row r="256" spans="1:348" ht="15.75" x14ac:dyDescent="0.25">
      <c r="A256" s="50">
        <v>4402</v>
      </c>
      <c r="B256" s="51"/>
      <c r="C256" s="247" t="s">
        <v>58</v>
      </c>
      <c r="D256" s="207" t="s">
        <v>59</v>
      </c>
      <c r="E256" s="144">
        <v>0</v>
      </c>
      <c r="F256" s="144">
        <v>0</v>
      </c>
      <c r="G256" s="144">
        <v>0</v>
      </c>
      <c r="H256" s="144">
        <v>0</v>
      </c>
      <c r="I256" s="144">
        <v>0</v>
      </c>
      <c r="J256" s="144">
        <v>0</v>
      </c>
      <c r="K256" s="144">
        <v>0</v>
      </c>
      <c r="L256" s="145">
        <v>0</v>
      </c>
      <c r="M256" s="145">
        <v>0</v>
      </c>
      <c r="N256" s="145">
        <v>0</v>
      </c>
      <c r="O256" s="145">
        <v>0</v>
      </c>
      <c r="P256" s="145">
        <v>0</v>
      </c>
      <c r="Q256" s="145">
        <v>0</v>
      </c>
      <c r="R256" s="145">
        <v>0</v>
      </c>
      <c r="S256" s="145">
        <v>0</v>
      </c>
      <c r="T256" s="145">
        <v>0</v>
      </c>
      <c r="U256" s="145">
        <v>0</v>
      </c>
      <c r="V256" s="145">
        <v>0</v>
      </c>
      <c r="W256" s="145">
        <f t="shared" si="1260"/>
        <v>0</v>
      </c>
      <c r="X256" s="145">
        <v>0</v>
      </c>
      <c r="Y256" s="145">
        <v>0</v>
      </c>
      <c r="Z256" s="145">
        <v>0</v>
      </c>
      <c r="AA256" s="145">
        <v>0</v>
      </c>
      <c r="AB256" s="145">
        <v>0</v>
      </c>
      <c r="AC256" s="145">
        <v>0</v>
      </c>
      <c r="AD256" s="145">
        <v>0</v>
      </c>
      <c r="AE256" s="145">
        <v>0</v>
      </c>
      <c r="AF256" s="145">
        <v>0</v>
      </c>
      <c r="AG256" s="145">
        <v>0</v>
      </c>
      <c r="AH256" s="145">
        <v>0</v>
      </c>
      <c r="AI256" s="145">
        <v>0</v>
      </c>
      <c r="AJ256" s="145">
        <f t="shared" si="1261"/>
        <v>0</v>
      </c>
      <c r="AK256" s="145">
        <v>0</v>
      </c>
      <c r="AL256" s="145">
        <v>0</v>
      </c>
      <c r="AM256" s="145">
        <v>0</v>
      </c>
      <c r="AN256" s="145">
        <v>0</v>
      </c>
      <c r="AO256" s="145">
        <v>0</v>
      </c>
      <c r="AP256" s="145">
        <v>0</v>
      </c>
      <c r="AQ256" s="145">
        <v>0</v>
      </c>
      <c r="AR256" s="145">
        <v>0</v>
      </c>
      <c r="AS256" s="145">
        <v>0</v>
      </c>
      <c r="AT256" s="145">
        <v>0</v>
      </c>
      <c r="AU256" s="145">
        <v>0</v>
      </c>
      <c r="AV256" s="145">
        <v>0</v>
      </c>
      <c r="AW256" s="145">
        <f t="shared" si="1262"/>
        <v>0</v>
      </c>
      <c r="AX256" s="150">
        <v>0</v>
      </c>
      <c r="AY256" s="150">
        <v>0</v>
      </c>
      <c r="AZ256" s="150">
        <v>0</v>
      </c>
      <c r="BA256" s="150">
        <v>0</v>
      </c>
      <c r="BB256" s="150">
        <v>0</v>
      </c>
      <c r="BC256" s="150">
        <v>0</v>
      </c>
      <c r="BD256" s="150">
        <v>0</v>
      </c>
      <c r="BE256" s="150">
        <v>0</v>
      </c>
      <c r="BF256" s="150">
        <v>0</v>
      </c>
      <c r="BG256" s="150">
        <v>0</v>
      </c>
      <c r="BH256" s="150">
        <v>0</v>
      </c>
      <c r="BI256" s="145">
        <v>0</v>
      </c>
      <c r="BJ256" s="145">
        <f t="shared" si="1264"/>
        <v>0</v>
      </c>
      <c r="BK256" s="150">
        <v>0</v>
      </c>
      <c r="BL256" s="150">
        <v>0</v>
      </c>
      <c r="BM256" s="150">
        <v>0</v>
      </c>
      <c r="BN256" s="150">
        <v>0</v>
      </c>
      <c r="BO256" s="150">
        <v>0</v>
      </c>
      <c r="BP256" s="150">
        <v>0</v>
      </c>
      <c r="BQ256" s="150">
        <v>0</v>
      </c>
      <c r="BR256" s="150">
        <v>0</v>
      </c>
      <c r="BS256" s="150">
        <v>0</v>
      </c>
      <c r="BT256" s="150">
        <v>0</v>
      </c>
      <c r="BU256" s="150">
        <v>0</v>
      </c>
      <c r="BV256" s="150">
        <v>0</v>
      </c>
      <c r="BW256" s="145">
        <f t="shared" si="1266"/>
        <v>0</v>
      </c>
      <c r="BX256" s="150">
        <v>0</v>
      </c>
      <c r="BY256" s="150">
        <v>0</v>
      </c>
      <c r="BZ256" s="150">
        <v>0</v>
      </c>
      <c r="CA256" s="150">
        <v>0</v>
      </c>
      <c r="CB256" s="150">
        <v>0</v>
      </c>
      <c r="CC256" s="150">
        <v>0</v>
      </c>
      <c r="CD256" s="150">
        <v>0</v>
      </c>
      <c r="CE256" s="150">
        <v>0</v>
      </c>
      <c r="CF256" s="150">
        <v>0</v>
      </c>
      <c r="CG256" s="150">
        <v>0</v>
      </c>
      <c r="CH256" s="150">
        <v>0</v>
      </c>
      <c r="CI256" s="150">
        <v>0</v>
      </c>
      <c r="CJ256" s="145">
        <f t="shared" si="1269"/>
        <v>0</v>
      </c>
      <c r="CK256" s="150">
        <v>0</v>
      </c>
      <c r="CL256" s="150">
        <v>0</v>
      </c>
      <c r="CM256" s="150">
        <v>0</v>
      </c>
      <c r="CN256" s="150">
        <v>0</v>
      </c>
      <c r="CO256" s="150">
        <v>0</v>
      </c>
      <c r="CP256" s="150">
        <v>0</v>
      </c>
      <c r="CQ256" s="150">
        <v>0</v>
      </c>
      <c r="CR256" s="150">
        <v>0</v>
      </c>
      <c r="CS256" s="150">
        <v>0</v>
      </c>
      <c r="CT256" s="150">
        <v>0</v>
      </c>
      <c r="CU256" s="150">
        <v>0</v>
      </c>
      <c r="CV256" s="150">
        <v>0</v>
      </c>
      <c r="CW256" s="145">
        <f t="shared" si="1271"/>
        <v>0</v>
      </c>
      <c r="CX256" s="150">
        <v>0</v>
      </c>
      <c r="CY256" s="150">
        <v>0</v>
      </c>
      <c r="CZ256" s="150">
        <v>0</v>
      </c>
      <c r="DA256" s="150">
        <v>0</v>
      </c>
      <c r="DB256" s="150">
        <v>0</v>
      </c>
      <c r="DC256" s="150">
        <v>0</v>
      </c>
      <c r="DD256" s="150">
        <v>0</v>
      </c>
      <c r="DE256" s="150">
        <v>0</v>
      </c>
      <c r="DF256" s="150">
        <v>0</v>
      </c>
      <c r="DG256" s="150">
        <v>0</v>
      </c>
      <c r="DH256" s="150">
        <v>0</v>
      </c>
      <c r="DI256" s="150">
        <v>0</v>
      </c>
      <c r="DJ256" s="145">
        <f t="shared" si="1273"/>
        <v>0</v>
      </c>
      <c r="DK256" s="150">
        <v>0</v>
      </c>
      <c r="DL256" s="150">
        <v>0</v>
      </c>
      <c r="DM256" s="150">
        <v>0</v>
      </c>
      <c r="DN256" s="150">
        <v>0</v>
      </c>
      <c r="DO256" s="150">
        <v>0</v>
      </c>
      <c r="DP256" s="150">
        <v>0</v>
      </c>
      <c r="DQ256" s="150">
        <v>0</v>
      </c>
      <c r="DR256" s="150">
        <v>0</v>
      </c>
      <c r="DS256" s="150">
        <v>0</v>
      </c>
      <c r="DT256" s="150">
        <v>0</v>
      </c>
      <c r="DU256" s="150">
        <v>0</v>
      </c>
      <c r="DV256" s="150">
        <v>0</v>
      </c>
      <c r="DW256" s="145">
        <f t="shared" si="1275"/>
        <v>0</v>
      </c>
      <c r="DX256" s="150">
        <v>0</v>
      </c>
      <c r="DY256" s="150">
        <v>0</v>
      </c>
      <c r="DZ256" s="150">
        <v>0</v>
      </c>
      <c r="EA256" s="150">
        <v>0</v>
      </c>
      <c r="EB256" s="150">
        <v>0</v>
      </c>
      <c r="EC256" s="150">
        <v>0</v>
      </c>
      <c r="ED256" s="150">
        <v>0</v>
      </c>
      <c r="EE256" s="150">
        <v>0</v>
      </c>
      <c r="EF256" s="150">
        <v>0</v>
      </c>
      <c r="EG256" s="150">
        <v>0</v>
      </c>
      <c r="EH256" s="150">
        <v>0</v>
      </c>
      <c r="EI256" s="150">
        <v>0</v>
      </c>
      <c r="EJ256" s="145">
        <f t="shared" si="1277"/>
        <v>0</v>
      </c>
      <c r="EK256" s="150">
        <v>0</v>
      </c>
      <c r="EL256" s="150">
        <v>0</v>
      </c>
      <c r="EM256" s="150">
        <v>0</v>
      </c>
      <c r="EN256" s="150">
        <v>0</v>
      </c>
      <c r="EO256" s="150">
        <v>0</v>
      </c>
      <c r="EP256" s="150">
        <v>0</v>
      </c>
      <c r="EQ256" s="150">
        <v>0</v>
      </c>
      <c r="ER256" s="150">
        <v>0</v>
      </c>
      <c r="ES256" s="150">
        <v>0</v>
      </c>
      <c r="ET256" s="150">
        <v>0</v>
      </c>
      <c r="EU256" s="150">
        <v>0</v>
      </c>
      <c r="EV256" s="150">
        <v>0</v>
      </c>
      <c r="EW256" s="145">
        <f t="shared" si="1279"/>
        <v>0</v>
      </c>
      <c r="EX256" s="150">
        <v>0</v>
      </c>
      <c r="EY256" s="150">
        <v>0</v>
      </c>
      <c r="EZ256" s="150">
        <v>0</v>
      </c>
      <c r="FA256" s="150">
        <v>0</v>
      </c>
      <c r="FB256" s="150">
        <v>0</v>
      </c>
      <c r="FC256" s="150">
        <v>0</v>
      </c>
      <c r="FD256" s="150">
        <v>0</v>
      </c>
      <c r="FE256" s="150">
        <v>0</v>
      </c>
      <c r="FF256" s="150">
        <v>0</v>
      </c>
      <c r="FG256" s="150">
        <v>0</v>
      </c>
      <c r="FH256" s="150">
        <v>0</v>
      </c>
      <c r="FI256" s="150">
        <v>0</v>
      </c>
      <c r="FJ256" s="145">
        <f t="shared" si="1281"/>
        <v>0</v>
      </c>
      <c r="FK256" s="150">
        <v>0</v>
      </c>
      <c r="FL256" s="150">
        <v>0</v>
      </c>
      <c r="FM256" s="150">
        <v>0</v>
      </c>
      <c r="FN256" s="150">
        <v>0</v>
      </c>
      <c r="FO256" s="150">
        <v>0</v>
      </c>
      <c r="FP256" s="150">
        <v>0</v>
      </c>
      <c r="FQ256" s="150">
        <v>0</v>
      </c>
      <c r="FR256" s="150">
        <v>0</v>
      </c>
      <c r="FS256" s="150">
        <v>0</v>
      </c>
      <c r="FT256" s="150">
        <v>0</v>
      </c>
      <c r="FU256" s="150">
        <v>0</v>
      </c>
      <c r="FV256" s="150">
        <v>0</v>
      </c>
      <c r="FW256" s="145">
        <f t="shared" si="1283"/>
        <v>0</v>
      </c>
      <c r="FX256" s="150">
        <v>0</v>
      </c>
      <c r="FY256" s="150">
        <v>0</v>
      </c>
      <c r="FZ256" s="150">
        <v>0</v>
      </c>
      <c r="GA256" s="150">
        <v>0</v>
      </c>
      <c r="GB256" s="150">
        <v>0</v>
      </c>
      <c r="GC256" s="150">
        <v>0</v>
      </c>
      <c r="GD256" s="150">
        <v>0</v>
      </c>
      <c r="GE256" s="150">
        <v>0</v>
      </c>
      <c r="GF256" s="150">
        <v>0</v>
      </c>
      <c r="GG256" s="150">
        <v>0</v>
      </c>
      <c r="GH256" s="150">
        <v>0</v>
      </c>
      <c r="GI256" s="150">
        <v>0</v>
      </c>
      <c r="GJ256" s="145">
        <f t="shared" si="1285"/>
        <v>0</v>
      </c>
      <c r="GK256" s="150">
        <v>0</v>
      </c>
      <c r="GL256" s="150">
        <v>0</v>
      </c>
      <c r="GM256" s="150">
        <v>0</v>
      </c>
      <c r="GN256" s="150">
        <v>0</v>
      </c>
      <c r="GO256" s="150">
        <v>0</v>
      </c>
      <c r="GP256" s="150">
        <v>0</v>
      </c>
      <c r="GQ256" s="150">
        <v>0</v>
      </c>
      <c r="GR256" s="150">
        <v>0</v>
      </c>
      <c r="GS256" s="150">
        <v>0</v>
      </c>
      <c r="GT256" s="150">
        <v>0</v>
      </c>
      <c r="GU256" s="150">
        <v>0</v>
      </c>
      <c r="GV256" s="150">
        <v>0</v>
      </c>
      <c r="GW256" s="145">
        <f t="shared" si="1287"/>
        <v>0</v>
      </c>
      <c r="GX256" s="150">
        <v>0</v>
      </c>
      <c r="GY256" s="150">
        <v>0</v>
      </c>
      <c r="GZ256" s="150">
        <v>0</v>
      </c>
      <c r="HA256" s="150">
        <v>0</v>
      </c>
      <c r="HB256" s="150">
        <v>0</v>
      </c>
      <c r="HC256" s="150">
        <v>0</v>
      </c>
      <c r="HD256" s="150">
        <v>0</v>
      </c>
      <c r="HE256" s="150">
        <v>0</v>
      </c>
      <c r="HF256" s="150">
        <v>0</v>
      </c>
      <c r="HG256" s="150">
        <v>0</v>
      </c>
      <c r="HH256" s="150">
        <v>0</v>
      </c>
      <c r="HI256" s="150">
        <v>0</v>
      </c>
      <c r="HJ256" s="145">
        <f t="shared" si="1289"/>
        <v>0</v>
      </c>
      <c r="HK256" s="150">
        <v>0</v>
      </c>
      <c r="HL256" s="150">
        <v>0</v>
      </c>
      <c r="HM256" s="150">
        <v>0</v>
      </c>
      <c r="HN256" s="150">
        <v>0</v>
      </c>
      <c r="HO256" s="150">
        <v>0</v>
      </c>
      <c r="HP256" s="150">
        <v>0</v>
      </c>
      <c r="HQ256" s="150">
        <v>0</v>
      </c>
      <c r="HR256" s="150">
        <v>0</v>
      </c>
      <c r="HS256" s="150">
        <v>0</v>
      </c>
      <c r="HT256" s="150">
        <v>0</v>
      </c>
      <c r="HU256" s="150">
        <v>0</v>
      </c>
      <c r="HV256" s="150">
        <v>0</v>
      </c>
      <c r="HW256" s="145">
        <f t="shared" si="1291"/>
        <v>0</v>
      </c>
      <c r="HX256" s="150">
        <v>0</v>
      </c>
      <c r="HY256" s="150">
        <v>0</v>
      </c>
      <c r="HZ256" s="150">
        <v>0</v>
      </c>
      <c r="IA256" s="150">
        <v>0</v>
      </c>
      <c r="IB256" s="150">
        <v>0</v>
      </c>
      <c r="IC256" s="150">
        <v>0</v>
      </c>
      <c r="ID256" s="150">
        <v>0</v>
      </c>
      <c r="IE256" s="150">
        <v>0</v>
      </c>
      <c r="IF256" s="150">
        <v>0</v>
      </c>
      <c r="IG256" s="150">
        <v>0</v>
      </c>
      <c r="IH256" s="150">
        <v>0</v>
      </c>
      <c r="II256" s="150">
        <v>0</v>
      </c>
      <c r="IJ256" s="145">
        <f t="shared" si="1293"/>
        <v>0</v>
      </c>
      <c r="IK256" s="150">
        <v>0</v>
      </c>
      <c r="IL256" s="150">
        <v>0</v>
      </c>
      <c r="IM256" s="150">
        <v>0</v>
      </c>
      <c r="IN256" s="150">
        <v>0</v>
      </c>
      <c r="IO256" s="150">
        <v>0</v>
      </c>
      <c r="IP256" s="150">
        <v>0</v>
      </c>
      <c r="IQ256" s="150">
        <v>0</v>
      </c>
      <c r="IR256" s="150">
        <v>0</v>
      </c>
      <c r="IS256" s="150">
        <v>0</v>
      </c>
      <c r="IT256" s="150">
        <v>0</v>
      </c>
      <c r="IU256" s="150">
        <v>0</v>
      </c>
      <c r="IV256" s="150">
        <v>0</v>
      </c>
      <c r="IW256" s="145">
        <f t="shared" si="1295"/>
        <v>0</v>
      </c>
      <c r="IX256" s="291">
        <v>0</v>
      </c>
      <c r="IY256" s="291">
        <v>0</v>
      </c>
      <c r="IZ256" s="291">
        <v>0</v>
      </c>
      <c r="JA256" s="291">
        <v>0</v>
      </c>
      <c r="JB256" s="291">
        <v>0</v>
      </c>
      <c r="JC256" s="291">
        <v>0</v>
      </c>
      <c r="JD256" s="291">
        <v>0</v>
      </c>
      <c r="JE256" s="291">
        <v>0</v>
      </c>
      <c r="JF256" s="291">
        <v>0</v>
      </c>
      <c r="JG256" s="291">
        <v>0</v>
      </c>
      <c r="JH256" s="291">
        <v>0</v>
      </c>
      <c r="JI256" s="291">
        <v>0</v>
      </c>
      <c r="JJ256" s="145">
        <f t="shared" si="1297"/>
        <v>0</v>
      </c>
      <c r="JK256" s="291">
        <v>0</v>
      </c>
      <c r="JL256" s="291">
        <v>0</v>
      </c>
      <c r="JM256" s="291">
        <v>0</v>
      </c>
      <c r="JN256" s="291">
        <v>0</v>
      </c>
      <c r="JO256" s="291">
        <v>0</v>
      </c>
      <c r="JP256" s="291">
        <v>0</v>
      </c>
      <c r="JQ256" s="291">
        <v>0</v>
      </c>
      <c r="JR256" s="291">
        <v>0</v>
      </c>
      <c r="JS256" s="291">
        <v>0</v>
      </c>
      <c r="JT256" s="291">
        <v>0</v>
      </c>
      <c r="JU256" s="291">
        <v>0</v>
      </c>
      <c r="JV256" s="291">
        <v>0</v>
      </c>
      <c r="JW256" s="145">
        <f t="shared" si="1299"/>
        <v>0</v>
      </c>
      <c r="JX256" s="291">
        <v>0</v>
      </c>
      <c r="JY256" s="291">
        <v>0</v>
      </c>
      <c r="JZ256" s="291">
        <v>0</v>
      </c>
      <c r="KA256" s="291">
        <v>0</v>
      </c>
      <c r="KB256" s="291">
        <v>0</v>
      </c>
      <c r="KC256" s="291">
        <v>0</v>
      </c>
      <c r="KD256" s="291">
        <v>0</v>
      </c>
      <c r="KE256" s="291">
        <v>0</v>
      </c>
      <c r="KF256" s="291">
        <v>0</v>
      </c>
      <c r="KG256" s="291">
        <v>0</v>
      </c>
      <c r="KH256" s="291">
        <v>0</v>
      </c>
      <c r="KI256" s="291">
        <v>0</v>
      </c>
      <c r="KJ256" s="145">
        <f t="shared" si="1301"/>
        <v>0</v>
      </c>
      <c r="KK256" s="291">
        <v>0</v>
      </c>
      <c r="KL256" s="291">
        <v>0</v>
      </c>
      <c r="KM256" s="291">
        <v>0</v>
      </c>
      <c r="KN256" s="291">
        <v>0</v>
      </c>
      <c r="KO256" s="291">
        <v>0</v>
      </c>
      <c r="KP256" s="291">
        <v>0</v>
      </c>
      <c r="KQ256" s="291">
        <v>0</v>
      </c>
      <c r="KR256" s="291">
        <v>0</v>
      </c>
      <c r="KS256" s="291">
        <v>0</v>
      </c>
      <c r="KT256" s="291">
        <v>0</v>
      </c>
      <c r="KU256" s="291">
        <v>0</v>
      </c>
      <c r="KV256" s="291">
        <v>0</v>
      </c>
      <c r="KW256" s="145">
        <f t="shared" si="1303"/>
        <v>0</v>
      </c>
      <c r="KX256" s="291">
        <v>0</v>
      </c>
      <c r="KY256" s="291">
        <v>0</v>
      </c>
      <c r="KZ256" s="291">
        <v>0</v>
      </c>
      <c r="LA256" s="291">
        <v>0</v>
      </c>
      <c r="LB256" s="291">
        <v>0</v>
      </c>
      <c r="LC256" s="291">
        <v>0</v>
      </c>
      <c r="LD256" s="291">
        <v>0</v>
      </c>
      <c r="LE256" s="291">
        <v>0</v>
      </c>
      <c r="LF256" s="291">
        <v>0</v>
      </c>
      <c r="LG256" s="291">
        <v>0</v>
      </c>
      <c r="LH256" s="291">
        <v>0</v>
      </c>
      <c r="LI256" s="291">
        <v>0</v>
      </c>
      <c r="LJ256" s="145">
        <f t="shared" si="1305"/>
        <v>0</v>
      </c>
      <c r="LK256" s="291">
        <v>0</v>
      </c>
      <c r="LL256" s="291">
        <v>0</v>
      </c>
      <c r="LM256" s="291">
        <v>0</v>
      </c>
      <c r="LN256" s="291">
        <v>0</v>
      </c>
      <c r="LO256" s="291">
        <v>0</v>
      </c>
      <c r="LP256" s="291">
        <v>0</v>
      </c>
      <c r="LQ256" s="291">
        <v>0</v>
      </c>
      <c r="LR256" s="291">
        <v>0</v>
      </c>
      <c r="LS256" s="291">
        <v>0</v>
      </c>
      <c r="LT256" s="291">
        <v>0</v>
      </c>
      <c r="LU256" s="291">
        <v>0</v>
      </c>
      <c r="LV256" s="291">
        <v>0</v>
      </c>
      <c r="LW256" s="145">
        <f t="shared" si="1307"/>
        <v>0</v>
      </c>
      <c r="LX256" s="291">
        <v>0</v>
      </c>
      <c r="LY256" s="291">
        <v>0</v>
      </c>
      <c r="LZ256" s="291">
        <v>0</v>
      </c>
      <c r="MA256" s="291">
        <v>0</v>
      </c>
      <c r="MB256" s="291">
        <v>0</v>
      </c>
      <c r="MC256" s="291">
        <v>0</v>
      </c>
      <c r="MD256" s="291">
        <v>0</v>
      </c>
      <c r="ME256" s="291">
        <v>0</v>
      </c>
      <c r="MF256" s="291">
        <v>0</v>
      </c>
      <c r="MG256" s="291">
        <v>0</v>
      </c>
      <c r="MH256" s="291">
        <v>0</v>
      </c>
      <c r="MI256" s="291">
        <v>0</v>
      </c>
      <c r="MJ256" s="145">
        <f t="shared" si="1309"/>
        <v>0</v>
      </c>
    </row>
    <row r="257" spans="1:348" ht="15.75" x14ac:dyDescent="0.25">
      <c r="A257" s="50">
        <v>4403</v>
      </c>
      <c r="B257" s="51"/>
      <c r="C257" s="247" t="s">
        <v>156</v>
      </c>
      <c r="D257" s="207" t="s">
        <v>320</v>
      </c>
      <c r="E257" s="144">
        <v>0</v>
      </c>
      <c r="F257" s="144">
        <v>0</v>
      </c>
      <c r="G257" s="144">
        <v>0</v>
      </c>
      <c r="H257" s="144">
        <v>0</v>
      </c>
      <c r="I257" s="144">
        <v>0</v>
      </c>
      <c r="J257" s="144">
        <v>0</v>
      </c>
      <c r="K257" s="144">
        <v>0</v>
      </c>
      <c r="L257" s="145">
        <v>0</v>
      </c>
      <c r="M257" s="145">
        <v>0</v>
      </c>
      <c r="N257" s="145">
        <v>0</v>
      </c>
      <c r="O257" s="145">
        <v>0</v>
      </c>
      <c r="P257" s="145">
        <v>0</v>
      </c>
      <c r="Q257" s="145">
        <v>0</v>
      </c>
      <c r="R257" s="145">
        <v>0</v>
      </c>
      <c r="S257" s="145">
        <v>0</v>
      </c>
      <c r="T257" s="145">
        <v>0</v>
      </c>
      <c r="U257" s="145">
        <v>0</v>
      </c>
      <c r="V257" s="145">
        <v>0</v>
      </c>
      <c r="W257" s="145">
        <f t="shared" si="1260"/>
        <v>0</v>
      </c>
      <c r="X257" s="145">
        <v>0</v>
      </c>
      <c r="Y257" s="145">
        <v>0</v>
      </c>
      <c r="Z257" s="145">
        <v>0</v>
      </c>
      <c r="AA257" s="145">
        <v>0</v>
      </c>
      <c r="AB257" s="145">
        <v>0</v>
      </c>
      <c r="AC257" s="145">
        <v>0</v>
      </c>
      <c r="AD257" s="145">
        <v>0</v>
      </c>
      <c r="AE257" s="145">
        <v>0</v>
      </c>
      <c r="AF257" s="145">
        <v>0</v>
      </c>
      <c r="AG257" s="145">
        <v>0</v>
      </c>
      <c r="AH257" s="145">
        <v>0</v>
      </c>
      <c r="AI257" s="145">
        <v>0</v>
      </c>
      <c r="AJ257" s="145">
        <f t="shared" si="1261"/>
        <v>0</v>
      </c>
      <c r="AK257" s="145">
        <v>0</v>
      </c>
      <c r="AL257" s="145">
        <v>0</v>
      </c>
      <c r="AM257" s="145">
        <v>0</v>
      </c>
      <c r="AN257" s="145">
        <v>0</v>
      </c>
      <c r="AO257" s="145">
        <v>0</v>
      </c>
      <c r="AP257" s="145">
        <v>0</v>
      </c>
      <c r="AQ257" s="145">
        <v>0</v>
      </c>
      <c r="AR257" s="145">
        <v>0</v>
      </c>
      <c r="AS257" s="145">
        <v>0</v>
      </c>
      <c r="AT257" s="145">
        <v>0</v>
      </c>
      <c r="AU257" s="145">
        <v>0</v>
      </c>
      <c r="AV257" s="145">
        <v>0</v>
      </c>
      <c r="AW257" s="145">
        <f t="shared" si="1262"/>
        <v>0</v>
      </c>
      <c r="AX257" s="150">
        <v>0</v>
      </c>
      <c r="AY257" s="150">
        <v>0</v>
      </c>
      <c r="AZ257" s="150">
        <v>0</v>
      </c>
      <c r="BA257" s="150">
        <v>0</v>
      </c>
      <c r="BB257" s="150">
        <v>0</v>
      </c>
      <c r="BC257" s="150">
        <v>0</v>
      </c>
      <c r="BD257" s="150">
        <v>0</v>
      </c>
      <c r="BE257" s="150">
        <v>0</v>
      </c>
      <c r="BF257" s="150">
        <v>0</v>
      </c>
      <c r="BG257" s="150">
        <v>0</v>
      </c>
      <c r="BH257" s="150">
        <v>0</v>
      </c>
      <c r="BI257" s="145">
        <v>0</v>
      </c>
      <c r="BJ257" s="145">
        <f t="shared" si="1264"/>
        <v>0</v>
      </c>
      <c r="BK257" s="150">
        <v>0</v>
      </c>
      <c r="BL257" s="150">
        <v>0</v>
      </c>
      <c r="BM257" s="150">
        <v>0</v>
      </c>
      <c r="BN257" s="150">
        <v>0</v>
      </c>
      <c r="BO257" s="150">
        <v>0</v>
      </c>
      <c r="BP257" s="150">
        <v>0</v>
      </c>
      <c r="BQ257" s="150">
        <v>0</v>
      </c>
      <c r="BR257" s="150">
        <v>0</v>
      </c>
      <c r="BS257" s="150">
        <v>0</v>
      </c>
      <c r="BT257" s="150">
        <v>0</v>
      </c>
      <c r="BU257" s="150">
        <v>0</v>
      </c>
      <c r="BV257" s="150">
        <v>0</v>
      </c>
      <c r="BW257" s="145">
        <f t="shared" si="1266"/>
        <v>0</v>
      </c>
      <c r="BX257" s="150">
        <v>0</v>
      </c>
      <c r="BY257" s="150">
        <v>0</v>
      </c>
      <c r="BZ257" s="150">
        <v>0</v>
      </c>
      <c r="CA257" s="150">
        <v>0</v>
      </c>
      <c r="CB257" s="150">
        <v>0</v>
      </c>
      <c r="CC257" s="150">
        <v>0</v>
      </c>
      <c r="CD257" s="150">
        <v>0</v>
      </c>
      <c r="CE257" s="150">
        <v>0</v>
      </c>
      <c r="CF257" s="150">
        <v>0</v>
      </c>
      <c r="CG257" s="150">
        <v>0</v>
      </c>
      <c r="CH257" s="150">
        <v>0</v>
      </c>
      <c r="CI257" s="150">
        <v>0</v>
      </c>
      <c r="CJ257" s="145">
        <f t="shared" si="1269"/>
        <v>0</v>
      </c>
      <c r="CK257" s="150">
        <v>0</v>
      </c>
      <c r="CL257" s="150">
        <v>0</v>
      </c>
      <c r="CM257" s="150">
        <v>0</v>
      </c>
      <c r="CN257" s="150">
        <v>0</v>
      </c>
      <c r="CO257" s="150">
        <v>0</v>
      </c>
      <c r="CP257" s="150">
        <v>0</v>
      </c>
      <c r="CQ257" s="150">
        <v>0</v>
      </c>
      <c r="CR257" s="150">
        <v>0</v>
      </c>
      <c r="CS257" s="150">
        <v>0</v>
      </c>
      <c r="CT257" s="150">
        <v>0</v>
      </c>
      <c r="CU257" s="150">
        <v>0</v>
      </c>
      <c r="CV257" s="150">
        <v>0</v>
      </c>
      <c r="CW257" s="145">
        <f t="shared" si="1271"/>
        <v>0</v>
      </c>
      <c r="CX257" s="150">
        <v>0</v>
      </c>
      <c r="CY257" s="150">
        <v>0</v>
      </c>
      <c r="CZ257" s="150">
        <v>0</v>
      </c>
      <c r="DA257" s="150">
        <v>0</v>
      </c>
      <c r="DB257" s="150">
        <v>0</v>
      </c>
      <c r="DC257" s="150">
        <v>0</v>
      </c>
      <c r="DD257" s="150">
        <v>0</v>
      </c>
      <c r="DE257" s="150">
        <v>0</v>
      </c>
      <c r="DF257" s="150">
        <v>0</v>
      </c>
      <c r="DG257" s="150">
        <v>0</v>
      </c>
      <c r="DH257" s="150">
        <v>0</v>
      </c>
      <c r="DI257" s="150">
        <v>0</v>
      </c>
      <c r="DJ257" s="145">
        <f t="shared" si="1273"/>
        <v>0</v>
      </c>
      <c r="DK257" s="150">
        <v>0</v>
      </c>
      <c r="DL257" s="150">
        <v>0</v>
      </c>
      <c r="DM257" s="150">
        <v>0</v>
      </c>
      <c r="DN257" s="150">
        <v>0</v>
      </c>
      <c r="DO257" s="150">
        <v>0</v>
      </c>
      <c r="DP257" s="150">
        <v>0</v>
      </c>
      <c r="DQ257" s="150">
        <v>0</v>
      </c>
      <c r="DR257" s="150">
        <v>0</v>
      </c>
      <c r="DS257" s="150">
        <v>0</v>
      </c>
      <c r="DT257" s="150">
        <v>0</v>
      </c>
      <c r="DU257" s="150">
        <v>0</v>
      </c>
      <c r="DV257" s="150">
        <v>0</v>
      </c>
      <c r="DW257" s="145">
        <f t="shared" si="1275"/>
        <v>0</v>
      </c>
      <c r="DX257" s="150">
        <v>0</v>
      </c>
      <c r="DY257" s="150">
        <v>0</v>
      </c>
      <c r="DZ257" s="150">
        <v>0</v>
      </c>
      <c r="EA257" s="150">
        <v>0</v>
      </c>
      <c r="EB257" s="150">
        <v>0</v>
      </c>
      <c r="EC257" s="150">
        <v>0</v>
      </c>
      <c r="ED257" s="150">
        <v>0</v>
      </c>
      <c r="EE257" s="150">
        <v>0</v>
      </c>
      <c r="EF257" s="150">
        <v>0</v>
      </c>
      <c r="EG257" s="150">
        <v>0</v>
      </c>
      <c r="EH257" s="150">
        <v>0</v>
      </c>
      <c r="EI257" s="150">
        <v>0</v>
      </c>
      <c r="EJ257" s="145">
        <f t="shared" si="1277"/>
        <v>0</v>
      </c>
      <c r="EK257" s="150">
        <v>0</v>
      </c>
      <c r="EL257" s="150">
        <v>0</v>
      </c>
      <c r="EM257" s="150">
        <v>0</v>
      </c>
      <c r="EN257" s="150">
        <v>0</v>
      </c>
      <c r="EO257" s="150">
        <v>0</v>
      </c>
      <c r="EP257" s="150">
        <v>0</v>
      </c>
      <c r="EQ257" s="150">
        <v>0</v>
      </c>
      <c r="ER257" s="150">
        <v>0</v>
      </c>
      <c r="ES257" s="150">
        <v>0</v>
      </c>
      <c r="ET257" s="150">
        <v>0</v>
      </c>
      <c r="EU257" s="150">
        <v>0</v>
      </c>
      <c r="EV257" s="150">
        <v>0</v>
      </c>
      <c r="EW257" s="145">
        <f t="shared" si="1279"/>
        <v>0</v>
      </c>
      <c r="EX257" s="150">
        <v>0</v>
      </c>
      <c r="EY257" s="150">
        <v>0</v>
      </c>
      <c r="EZ257" s="150">
        <v>0</v>
      </c>
      <c r="FA257" s="150">
        <v>0</v>
      </c>
      <c r="FB257" s="150">
        <v>0</v>
      </c>
      <c r="FC257" s="150">
        <v>0</v>
      </c>
      <c r="FD257" s="150">
        <v>0</v>
      </c>
      <c r="FE257" s="150">
        <v>0</v>
      </c>
      <c r="FF257" s="150">
        <v>0</v>
      </c>
      <c r="FG257" s="150">
        <v>0</v>
      </c>
      <c r="FH257" s="150">
        <v>0</v>
      </c>
      <c r="FI257" s="150">
        <v>0</v>
      </c>
      <c r="FJ257" s="145">
        <f t="shared" si="1281"/>
        <v>0</v>
      </c>
      <c r="FK257" s="150">
        <v>0</v>
      </c>
      <c r="FL257" s="150">
        <v>0</v>
      </c>
      <c r="FM257" s="150">
        <v>0</v>
      </c>
      <c r="FN257" s="150">
        <v>0</v>
      </c>
      <c r="FO257" s="150">
        <v>0</v>
      </c>
      <c r="FP257" s="150">
        <v>0</v>
      </c>
      <c r="FQ257" s="150">
        <v>0</v>
      </c>
      <c r="FR257" s="150">
        <v>0</v>
      </c>
      <c r="FS257" s="150">
        <v>0</v>
      </c>
      <c r="FT257" s="150">
        <v>0</v>
      </c>
      <c r="FU257" s="150">
        <v>0</v>
      </c>
      <c r="FV257" s="150">
        <v>0</v>
      </c>
      <c r="FW257" s="145">
        <f t="shared" si="1283"/>
        <v>0</v>
      </c>
      <c r="FX257" s="150">
        <v>0</v>
      </c>
      <c r="FY257" s="150">
        <v>0</v>
      </c>
      <c r="FZ257" s="150">
        <v>0</v>
      </c>
      <c r="GA257" s="150">
        <v>0</v>
      </c>
      <c r="GB257" s="150">
        <v>0</v>
      </c>
      <c r="GC257" s="150">
        <v>0</v>
      </c>
      <c r="GD257" s="150">
        <v>0</v>
      </c>
      <c r="GE257" s="150">
        <v>0</v>
      </c>
      <c r="GF257" s="150">
        <v>0</v>
      </c>
      <c r="GG257" s="150">
        <v>0</v>
      </c>
      <c r="GH257" s="150">
        <v>0</v>
      </c>
      <c r="GI257" s="150">
        <v>0</v>
      </c>
      <c r="GJ257" s="145">
        <f t="shared" si="1285"/>
        <v>0</v>
      </c>
      <c r="GK257" s="150">
        <v>0</v>
      </c>
      <c r="GL257" s="150">
        <v>0</v>
      </c>
      <c r="GM257" s="150">
        <v>0</v>
      </c>
      <c r="GN257" s="150">
        <v>0</v>
      </c>
      <c r="GO257" s="150">
        <v>0</v>
      </c>
      <c r="GP257" s="150">
        <v>0</v>
      </c>
      <c r="GQ257" s="150">
        <v>0</v>
      </c>
      <c r="GR257" s="150">
        <v>0</v>
      </c>
      <c r="GS257" s="150">
        <v>0</v>
      </c>
      <c r="GT257" s="150">
        <v>0</v>
      </c>
      <c r="GU257" s="150">
        <v>0</v>
      </c>
      <c r="GV257" s="150">
        <v>0</v>
      </c>
      <c r="GW257" s="145">
        <f t="shared" si="1287"/>
        <v>0</v>
      </c>
      <c r="GX257" s="150">
        <v>0</v>
      </c>
      <c r="GY257" s="150">
        <v>0</v>
      </c>
      <c r="GZ257" s="150">
        <v>0</v>
      </c>
      <c r="HA257" s="150">
        <v>0</v>
      </c>
      <c r="HB257" s="150">
        <v>0</v>
      </c>
      <c r="HC257" s="150">
        <v>0</v>
      </c>
      <c r="HD257" s="150">
        <v>0</v>
      </c>
      <c r="HE257" s="150">
        <v>0</v>
      </c>
      <c r="HF257" s="150">
        <v>0</v>
      </c>
      <c r="HG257" s="150">
        <v>0</v>
      </c>
      <c r="HH257" s="150">
        <v>0</v>
      </c>
      <c r="HI257" s="150">
        <v>0</v>
      </c>
      <c r="HJ257" s="145">
        <f t="shared" si="1289"/>
        <v>0</v>
      </c>
      <c r="HK257" s="150">
        <v>0</v>
      </c>
      <c r="HL257" s="150">
        <v>0</v>
      </c>
      <c r="HM257" s="150">
        <v>0</v>
      </c>
      <c r="HN257" s="150">
        <v>0</v>
      </c>
      <c r="HO257" s="150">
        <v>0</v>
      </c>
      <c r="HP257" s="150">
        <v>0</v>
      </c>
      <c r="HQ257" s="150">
        <v>0</v>
      </c>
      <c r="HR257" s="150">
        <v>0</v>
      </c>
      <c r="HS257" s="150">
        <v>0</v>
      </c>
      <c r="HT257" s="150">
        <v>0</v>
      </c>
      <c r="HU257" s="150">
        <v>0</v>
      </c>
      <c r="HV257" s="150">
        <v>0</v>
      </c>
      <c r="HW257" s="145">
        <f t="shared" si="1291"/>
        <v>0</v>
      </c>
      <c r="HX257" s="150">
        <v>0</v>
      </c>
      <c r="HY257" s="150">
        <v>0</v>
      </c>
      <c r="HZ257" s="150">
        <v>0</v>
      </c>
      <c r="IA257" s="150">
        <v>0</v>
      </c>
      <c r="IB257" s="150">
        <v>0</v>
      </c>
      <c r="IC257" s="150">
        <v>0</v>
      </c>
      <c r="ID257" s="150">
        <v>0</v>
      </c>
      <c r="IE257" s="150">
        <v>0</v>
      </c>
      <c r="IF257" s="150">
        <v>0</v>
      </c>
      <c r="IG257" s="150">
        <v>0</v>
      </c>
      <c r="IH257" s="150">
        <v>0</v>
      </c>
      <c r="II257" s="150">
        <v>0</v>
      </c>
      <c r="IJ257" s="145">
        <f t="shared" si="1293"/>
        <v>0</v>
      </c>
      <c r="IK257" s="150">
        <v>0</v>
      </c>
      <c r="IL257" s="150">
        <v>0</v>
      </c>
      <c r="IM257" s="150">
        <v>0</v>
      </c>
      <c r="IN257" s="150">
        <v>0</v>
      </c>
      <c r="IO257" s="150">
        <v>0</v>
      </c>
      <c r="IP257" s="150">
        <v>0</v>
      </c>
      <c r="IQ257" s="150">
        <v>0</v>
      </c>
      <c r="IR257" s="150">
        <v>0</v>
      </c>
      <c r="IS257" s="150">
        <v>0</v>
      </c>
      <c r="IT257" s="150">
        <v>0</v>
      </c>
      <c r="IU257" s="150">
        <v>0</v>
      </c>
      <c r="IV257" s="150">
        <v>0</v>
      </c>
      <c r="IW257" s="145">
        <f t="shared" si="1295"/>
        <v>0</v>
      </c>
      <c r="IX257" s="291">
        <v>0</v>
      </c>
      <c r="IY257" s="291">
        <v>0</v>
      </c>
      <c r="IZ257" s="291">
        <v>0</v>
      </c>
      <c r="JA257" s="291">
        <v>0</v>
      </c>
      <c r="JB257" s="291">
        <v>0</v>
      </c>
      <c r="JC257" s="291">
        <v>0</v>
      </c>
      <c r="JD257" s="291">
        <v>0</v>
      </c>
      <c r="JE257" s="291">
        <v>0</v>
      </c>
      <c r="JF257" s="291">
        <v>0</v>
      </c>
      <c r="JG257" s="291">
        <v>0</v>
      </c>
      <c r="JH257" s="291">
        <v>0</v>
      </c>
      <c r="JI257" s="291">
        <v>0</v>
      </c>
      <c r="JJ257" s="145">
        <f t="shared" si="1297"/>
        <v>0</v>
      </c>
      <c r="JK257" s="291">
        <v>0</v>
      </c>
      <c r="JL257" s="291">
        <v>0</v>
      </c>
      <c r="JM257" s="291">
        <v>0</v>
      </c>
      <c r="JN257" s="291">
        <v>0</v>
      </c>
      <c r="JO257" s="291">
        <v>0</v>
      </c>
      <c r="JP257" s="291">
        <v>0</v>
      </c>
      <c r="JQ257" s="291">
        <v>0</v>
      </c>
      <c r="JR257" s="291">
        <v>0</v>
      </c>
      <c r="JS257" s="291">
        <v>0</v>
      </c>
      <c r="JT257" s="291">
        <v>0</v>
      </c>
      <c r="JU257" s="291">
        <v>0</v>
      </c>
      <c r="JV257" s="291">
        <v>0</v>
      </c>
      <c r="JW257" s="145">
        <f t="shared" si="1299"/>
        <v>0</v>
      </c>
      <c r="JX257" s="291">
        <v>0</v>
      </c>
      <c r="JY257" s="291">
        <v>0</v>
      </c>
      <c r="JZ257" s="291">
        <v>0</v>
      </c>
      <c r="KA257" s="291">
        <v>0</v>
      </c>
      <c r="KB257" s="291">
        <v>0</v>
      </c>
      <c r="KC257" s="291">
        <v>0</v>
      </c>
      <c r="KD257" s="291">
        <v>0</v>
      </c>
      <c r="KE257" s="291">
        <v>0</v>
      </c>
      <c r="KF257" s="291">
        <v>0</v>
      </c>
      <c r="KG257" s="291">
        <v>0</v>
      </c>
      <c r="KH257" s="291">
        <v>0</v>
      </c>
      <c r="KI257" s="291">
        <v>0</v>
      </c>
      <c r="KJ257" s="145">
        <f t="shared" si="1301"/>
        <v>0</v>
      </c>
      <c r="KK257" s="291">
        <v>0</v>
      </c>
      <c r="KL257" s="291">
        <v>0</v>
      </c>
      <c r="KM257" s="291">
        <v>0</v>
      </c>
      <c r="KN257" s="291">
        <v>0</v>
      </c>
      <c r="KO257" s="291">
        <v>0</v>
      </c>
      <c r="KP257" s="291">
        <v>0</v>
      </c>
      <c r="KQ257" s="291">
        <v>0</v>
      </c>
      <c r="KR257" s="291">
        <v>0</v>
      </c>
      <c r="KS257" s="291">
        <v>0</v>
      </c>
      <c r="KT257" s="291">
        <v>0</v>
      </c>
      <c r="KU257" s="291">
        <v>0</v>
      </c>
      <c r="KV257" s="291">
        <v>0</v>
      </c>
      <c r="KW257" s="145">
        <f t="shared" si="1303"/>
        <v>0</v>
      </c>
      <c r="KX257" s="291">
        <v>0</v>
      </c>
      <c r="KY257" s="291">
        <v>0</v>
      </c>
      <c r="KZ257" s="291">
        <v>0</v>
      </c>
      <c r="LA257" s="291">
        <v>0</v>
      </c>
      <c r="LB257" s="291">
        <v>0</v>
      </c>
      <c r="LC257" s="291">
        <v>0</v>
      </c>
      <c r="LD257" s="291">
        <v>0</v>
      </c>
      <c r="LE257" s="291">
        <v>0</v>
      </c>
      <c r="LF257" s="291">
        <v>0</v>
      </c>
      <c r="LG257" s="291">
        <v>0</v>
      </c>
      <c r="LH257" s="291">
        <v>0</v>
      </c>
      <c r="LI257" s="291">
        <v>0</v>
      </c>
      <c r="LJ257" s="145">
        <f t="shared" si="1305"/>
        <v>0</v>
      </c>
      <c r="LK257" s="291">
        <v>0</v>
      </c>
      <c r="LL257" s="291">
        <v>0</v>
      </c>
      <c r="LM257" s="291">
        <v>0</v>
      </c>
      <c r="LN257" s="291">
        <v>0</v>
      </c>
      <c r="LO257" s="291">
        <v>0</v>
      </c>
      <c r="LP257" s="291">
        <v>0</v>
      </c>
      <c r="LQ257" s="291">
        <v>0</v>
      </c>
      <c r="LR257" s="291">
        <v>0</v>
      </c>
      <c r="LS257" s="291">
        <v>0</v>
      </c>
      <c r="LT257" s="291">
        <v>0</v>
      </c>
      <c r="LU257" s="291">
        <v>0</v>
      </c>
      <c r="LV257" s="291">
        <v>0</v>
      </c>
      <c r="LW257" s="145">
        <f t="shared" si="1307"/>
        <v>0</v>
      </c>
      <c r="LX257" s="291">
        <v>0</v>
      </c>
      <c r="LY257" s="291">
        <v>0</v>
      </c>
      <c r="LZ257" s="291">
        <v>0</v>
      </c>
      <c r="MA257" s="291">
        <v>0</v>
      </c>
      <c r="MB257" s="291">
        <v>0</v>
      </c>
      <c r="MC257" s="291">
        <v>0</v>
      </c>
      <c r="MD257" s="291">
        <v>0</v>
      </c>
      <c r="ME257" s="291">
        <v>0</v>
      </c>
      <c r="MF257" s="291">
        <v>0</v>
      </c>
      <c r="MG257" s="291">
        <v>0</v>
      </c>
      <c r="MH257" s="291">
        <v>0</v>
      </c>
      <c r="MI257" s="291">
        <v>0</v>
      </c>
      <c r="MJ257" s="145">
        <f t="shared" si="1309"/>
        <v>0</v>
      </c>
    </row>
    <row r="258" spans="1:348" ht="15.75" x14ac:dyDescent="0.25">
      <c r="A258" s="50">
        <v>4404</v>
      </c>
      <c r="B258" s="51"/>
      <c r="C258" s="247" t="s">
        <v>157</v>
      </c>
      <c r="D258" s="207" t="s">
        <v>321</v>
      </c>
      <c r="E258" s="144">
        <v>0</v>
      </c>
      <c r="F258" s="144">
        <v>0</v>
      </c>
      <c r="G258" s="144">
        <v>0</v>
      </c>
      <c r="H258" s="144">
        <v>0</v>
      </c>
      <c r="I258" s="144">
        <v>0</v>
      </c>
      <c r="J258" s="144">
        <v>0</v>
      </c>
      <c r="K258" s="144">
        <v>0</v>
      </c>
      <c r="L258" s="145">
        <v>0</v>
      </c>
      <c r="M258" s="145">
        <v>0</v>
      </c>
      <c r="N258" s="145">
        <v>0</v>
      </c>
      <c r="O258" s="145">
        <v>0</v>
      </c>
      <c r="P258" s="145">
        <v>0</v>
      </c>
      <c r="Q258" s="145">
        <v>0</v>
      </c>
      <c r="R258" s="145">
        <v>0</v>
      </c>
      <c r="S258" s="145">
        <v>0</v>
      </c>
      <c r="T258" s="145">
        <v>0</v>
      </c>
      <c r="U258" s="145">
        <v>0</v>
      </c>
      <c r="V258" s="145">
        <v>0</v>
      </c>
      <c r="W258" s="145">
        <f t="shared" si="1260"/>
        <v>0</v>
      </c>
      <c r="X258" s="145">
        <v>0</v>
      </c>
      <c r="Y258" s="145">
        <v>0</v>
      </c>
      <c r="Z258" s="145">
        <v>0</v>
      </c>
      <c r="AA258" s="145">
        <v>0</v>
      </c>
      <c r="AB258" s="145">
        <v>0</v>
      </c>
      <c r="AC258" s="145">
        <v>0</v>
      </c>
      <c r="AD258" s="145">
        <v>0</v>
      </c>
      <c r="AE258" s="145">
        <v>0</v>
      </c>
      <c r="AF258" s="145">
        <v>0</v>
      </c>
      <c r="AG258" s="145">
        <v>0</v>
      </c>
      <c r="AH258" s="145">
        <v>0</v>
      </c>
      <c r="AI258" s="145">
        <v>0</v>
      </c>
      <c r="AJ258" s="145">
        <f t="shared" si="1261"/>
        <v>0</v>
      </c>
      <c r="AK258" s="145">
        <v>0</v>
      </c>
      <c r="AL258" s="145">
        <v>0</v>
      </c>
      <c r="AM258" s="145">
        <v>0</v>
      </c>
      <c r="AN258" s="145">
        <v>0</v>
      </c>
      <c r="AO258" s="145">
        <v>0</v>
      </c>
      <c r="AP258" s="145">
        <v>0</v>
      </c>
      <c r="AQ258" s="145">
        <v>0</v>
      </c>
      <c r="AR258" s="145">
        <v>0</v>
      </c>
      <c r="AS258" s="145">
        <v>0</v>
      </c>
      <c r="AT258" s="145">
        <v>0</v>
      </c>
      <c r="AU258" s="145">
        <v>0</v>
      </c>
      <c r="AV258" s="145">
        <v>0</v>
      </c>
      <c r="AW258" s="145">
        <f t="shared" si="1262"/>
        <v>0</v>
      </c>
      <c r="AX258" s="150">
        <v>0</v>
      </c>
      <c r="AY258" s="150">
        <v>0</v>
      </c>
      <c r="AZ258" s="150">
        <v>0</v>
      </c>
      <c r="BA258" s="150">
        <v>0</v>
      </c>
      <c r="BB258" s="150">
        <v>0</v>
      </c>
      <c r="BC258" s="150">
        <v>0</v>
      </c>
      <c r="BD258" s="150">
        <v>0</v>
      </c>
      <c r="BE258" s="150">
        <v>0</v>
      </c>
      <c r="BF258" s="150">
        <v>0</v>
      </c>
      <c r="BG258" s="150">
        <v>0</v>
      </c>
      <c r="BH258" s="150">
        <v>0</v>
      </c>
      <c r="BI258" s="145">
        <v>0</v>
      </c>
      <c r="BJ258" s="145">
        <f t="shared" si="1264"/>
        <v>0</v>
      </c>
      <c r="BK258" s="150">
        <v>0</v>
      </c>
      <c r="BL258" s="150">
        <v>0</v>
      </c>
      <c r="BM258" s="150">
        <v>0</v>
      </c>
      <c r="BN258" s="150">
        <v>0</v>
      </c>
      <c r="BO258" s="150">
        <v>0</v>
      </c>
      <c r="BP258" s="150">
        <v>0</v>
      </c>
      <c r="BQ258" s="150">
        <v>0</v>
      </c>
      <c r="BR258" s="150">
        <v>0</v>
      </c>
      <c r="BS258" s="150">
        <v>0</v>
      </c>
      <c r="BT258" s="150">
        <v>0</v>
      </c>
      <c r="BU258" s="150">
        <v>0</v>
      </c>
      <c r="BV258" s="150">
        <v>0</v>
      </c>
      <c r="BW258" s="145">
        <f t="shared" si="1266"/>
        <v>0</v>
      </c>
      <c r="BX258" s="150">
        <v>0</v>
      </c>
      <c r="BY258" s="150">
        <v>0</v>
      </c>
      <c r="BZ258" s="150">
        <v>0</v>
      </c>
      <c r="CA258" s="150">
        <v>0</v>
      </c>
      <c r="CB258" s="150">
        <v>0</v>
      </c>
      <c r="CC258" s="150">
        <v>0</v>
      </c>
      <c r="CD258" s="150">
        <v>0</v>
      </c>
      <c r="CE258" s="150">
        <v>0</v>
      </c>
      <c r="CF258" s="150">
        <v>0</v>
      </c>
      <c r="CG258" s="150">
        <v>0</v>
      </c>
      <c r="CH258" s="150">
        <v>0</v>
      </c>
      <c r="CI258" s="150">
        <v>0</v>
      </c>
      <c r="CJ258" s="145">
        <f t="shared" si="1269"/>
        <v>0</v>
      </c>
      <c r="CK258" s="150">
        <v>0</v>
      </c>
      <c r="CL258" s="150">
        <v>0</v>
      </c>
      <c r="CM258" s="150">
        <v>0</v>
      </c>
      <c r="CN258" s="150">
        <v>0</v>
      </c>
      <c r="CO258" s="150">
        <v>0</v>
      </c>
      <c r="CP258" s="150">
        <v>0</v>
      </c>
      <c r="CQ258" s="150">
        <v>0</v>
      </c>
      <c r="CR258" s="150">
        <v>0</v>
      </c>
      <c r="CS258" s="150">
        <v>0</v>
      </c>
      <c r="CT258" s="150">
        <v>0</v>
      </c>
      <c r="CU258" s="150">
        <v>0</v>
      </c>
      <c r="CV258" s="150">
        <v>0</v>
      </c>
      <c r="CW258" s="145">
        <f t="shared" si="1271"/>
        <v>0</v>
      </c>
      <c r="CX258" s="150">
        <v>0</v>
      </c>
      <c r="CY258" s="150">
        <v>0</v>
      </c>
      <c r="CZ258" s="150">
        <v>0</v>
      </c>
      <c r="DA258" s="150">
        <v>0</v>
      </c>
      <c r="DB258" s="150">
        <v>0</v>
      </c>
      <c r="DC258" s="150">
        <v>0</v>
      </c>
      <c r="DD258" s="150">
        <v>0</v>
      </c>
      <c r="DE258" s="150">
        <v>0</v>
      </c>
      <c r="DF258" s="150">
        <v>0</v>
      </c>
      <c r="DG258" s="150">
        <v>0</v>
      </c>
      <c r="DH258" s="150">
        <v>0</v>
      </c>
      <c r="DI258" s="150">
        <v>0</v>
      </c>
      <c r="DJ258" s="145">
        <f t="shared" si="1273"/>
        <v>0</v>
      </c>
      <c r="DK258" s="150">
        <v>0</v>
      </c>
      <c r="DL258" s="150">
        <v>0</v>
      </c>
      <c r="DM258" s="150">
        <v>0</v>
      </c>
      <c r="DN258" s="150">
        <v>0</v>
      </c>
      <c r="DO258" s="150">
        <v>0</v>
      </c>
      <c r="DP258" s="150">
        <v>0</v>
      </c>
      <c r="DQ258" s="150">
        <v>0</v>
      </c>
      <c r="DR258" s="150">
        <v>0</v>
      </c>
      <c r="DS258" s="150">
        <v>0</v>
      </c>
      <c r="DT258" s="150">
        <v>0</v>
      </c>
      <c r="DU258" s="150">
        <v>0</v>
      </c>
      <c r="DV258" s="150">
        <v>0</v>
      </c>
      <c r="DW258" s="145">
        <f t="shared" si="1275"/>
        <v>0</v>
      </c>
      <c r="DX258" s="150">
        <v>0</v>
      </c>
      <c r="DY258" s="150">
        <v>0</v>
      </c>
      <c r="DZ258" s="150">
        <v>0</v>
      </c>
      <c r="EA258" s="150">
        <v>0</v>
      </c>
      <c r="EB258" s="150">
        <v>0</v>
      </c>
      <c r="EC258" s="150">
        <v>0</v>
      </c>
      <c r="ED258" s="150">
        <v>0</v>
      </c>
      <c r="EE258" s="150">
        <v>0</v>
      </c>
      <c r="EF258" s="150">
        <v>0</v>
      </c>
      <c r="EG258" s="150">
        <v>0</v>
      </c>
      <c r="EH258" s="150">
        <v>0</v>
      </c>
      <c r="EI258" s="150">
        <v>0</v>
      </c>
      <c r="EJ258" s="145">
        <f t="shared" si="1277"/>
        <v>0</v>
      </c>
      <c r="EK258" s="150">
        <v>0</v>
      </c>
      <c r="EL258" s="150">
        <v>0</v>
      </c>
      <c r="EM258" s="150">
        <v>0</v>
      </c>
      <c r="EN258" s="150">
        <v>0</v>
      </c>
      <c r="EO258" s="150">
        <v>0</v>
      </c>
      <c r="EP258" s="150">
        <v>0</v>
      </c>
      <c r="EQ258" s="150">
        <v>0</v>
      </c>
      <c r="ER258" s="150">
        <v>0</v>
      </c>
      <c r="ES258" s="150">
        <v>0</v>
      </c>
      <c r="ET258" s="150">
        <v>0</v>
      </c>
      <c r="EU258" s="150">
        <v>0</v>
      </c>
      <c r="EV258" s="150">
        <v>0</v>
      </c>
      <c r="EW258" s="145">
        <f t="shared" si="1279"/>
        <v>0</v>
      </c>
      <c r="EX258" s="150">
        <v>0</v>
      </c>
      <c r="EY258" s="150">
        <v>0</v>
      </c>
      <c r="EZ258" s="150">
        <v>0</v>
      </c>
      <c r="FA258" s="150">
        <v>0</v>
      </c>
      <c r="FB258" s="150">
        <v>0</v>
      </c>
      <c r="FC258" s="150">
        <v>0</v>
      </c>
      <c r="FD258" s="150">
        <v>0</v>
      </c>
      <c r="FE258" s="150">
        <v>0</v>
      </c>
      <c r="FF258" s="150">
        <v>0</v>
      </c>
      <c r="FG258" s="150">
        <v>0</v>
      </c>
      <c r="FH258" s="150">
        <v>0</v>
      </c>
      <c r="FI258" s="150">
        <v>0</v>
      </c>
      <c r="FJ258" s="145">
        <f t="shared" si="1281"/>
        <v>0</v>
      </c>
      <c r="FK258" s="150">
        <v>0</v>
      </c>
      <c r="FL258" s="150">
        <v>0</v>
      </c>
      <c r="FM258" s="150">
        <v>0</v>
      </c>
      <c r="FN258" s="150">
        <v>0</v>
      </c>
      <c r="FO258" s="150">
        <v>0</v>
      </c>
      <c r="FP258" s="150">
        <v>0</v>
      </c>
      <c r="FQ258" s="150">
        <v>0</v>
      </c>
      <c r="FR258" s="150">
        <v>0</v>
      </c>
      <c r="FS258" s="150">
        <v>0</v>
      </c>
      <c r="FT258" s="150">
        <v>0</v>
      </c>
      <c r="FU258" s="150">
        <v>0</v>
      </c>
      <c r="FV258" s="150">
        <v>0</v>
      </c>
      <c r="FW258" s="145">
        <f t="shared" si="1283"/>
        <v>0</v>
      </c>
      <c r="FX258" s="150">
        <v>0</v>
      </c>
      <c r="FY258" s="150">
        <v>0</v>
      </c>
      <c r="FZ258" s="150">
        <v>0</v>
      </c>
      <c r="GA258" s="150">
        <v>0</v>
      </c>
      <c r="GB258" s="150">
        <v>0</v>
      </c>
      <c r="GC258" s="150">
        <v>0</v>
      </c>
      <c r="GD258" s="150">
        <v>0</v>
      </c>
      <c r="GE258" s="150">
        <v>0</v>
      </c>
      <c r="GF258" s="150">
        <v>0</v>
      </c>
      <c r="GG258" s="150">
        <v>0</v>
      </c>
      <c r="GH258" s="150">
        <v>0</v>
      </c>
      <c r="GI258" s="150">
        <v>0</v>
      </c>
      <c r="GJ258" s="145">
        <f t="shared" si="1285"/>
        <v>0</v>
      </c>
      <c r="GK258" s="150">
        <v>0</v>
      </c>
      <c r="GL258" s="150">
        <v>0</v>
      </c>
      <c r="GM258" s="150">
        <v>0</v>
      </c>
      <c r="GN258" s="150">
        <v>0</v>
      </c>
      <c r="GO258" s="150">
        <v>0</v>
      </c>
      <c r="GP258" s="150">
        <v>0</v>
      </c>
      <c r="GQ258" s="150">
        <v>0</v>
      </c>
      <c r="GR258" s="150">
        <v>0</v>
      </c>
      <c r="GS258" s="150">
        <v>0</v>
      </c>
      <c r="GT258" s="150">
        <v>0</v>
      </c>
      <c r="GU258" s="150">
        <v>0</v>
      </c>
      <c r="GV258" s="150">
        <v>0</v>
      </c>
      <c r="GW258" s="145">
        <f t="shared" si="1287"/>
        <v>0</v>
      </c>
      <c r="GX258" s="150">
        <v>0</v>
      </c>
      <c r="GY258" s="150">
        <v>0</v>
      </c>
      <c r="GZ258" s="150">
        <v>0</v>
      </c>
      <c r="HA258" s="150">
        <v>0</v>
      </c>
      <c r="HB258" s="150">
        <v>0</v>
      </c>
      <c r="HC258" s="150">
        <v>0</v>
      </c>
      <c r="HD258" s="150">
        <v>0</v>
      </c>
      <c r="HE258" s="150">
        <v>0</v>
      </c>
      <c r="HF258" s="150">
        <v>0</v>
      </c>
      <c r="HG258" s="150">
        <v>0</v>
      </c>
      <c r="HH258" s="150">
        <v>0</v>
      </c>
      <c r="HI258" s="150">
        <v>0</v>
      </c>
      <c r="HJ258" s="145">
        <f t="shared" si="1289"/>
        <v>0</v>
      </c>
      <c r="HK258" s="150">
        <v>0</v>
      </c>
      <c r="HL258" s="150">
        <v>0</v>
      </c>
      <c r="HM258" s="150">
        <v>0</v>
      </c>
      <c r="HN258" s="150">
        <v>0</v>
      </c>
      <c r="HO258" s="150">
        <v>0</v>
      </c>
      <c r="HP258" s="150">
        <v>0</v>
      </c>
      <c r="HQ258" s="150">
        <v>0</v>
      </c>
      <c r="HR258" s="150">
        <v>0</v>
      </c>
      <c r="HS258" s="150">
        <v>0</v>
      </c>
      <c r="HT258" s="150">
        <v>0</v>
      </c>
      <c r="HU258" s="150">
        <v>0</v>
      </c>
      <c r="HV258" s="150">
        <v>0</v>
      </c>
      <c r="HW258" s="145">
        <f t="shared" si="1291"/>
        <v>0</v>
      </c>
      <c r="HX258" s="150">
        <v>0</v>
      </c>
      <c r="HY258" s="150">
        <v>0</v>
      </c>
      <c r="HZ258" s="150">
        <v>0</v>
      </c>
      <c r="IA258" s="150">
        <v>0</v>
      </c>
      <c r="IB258" s="150">
        <v>0</v>
      </c>
      <c r="IC258" s="150">
        <v>0</v>
      </c>
      <c r="ID258" s="150">
        <v>0</v>
      </c>
      <c r="IE258" s="150">
        <v>0</v>
      </c>
      <c r="IF258" s="150">
        <v>0</v>
      </c>
      <c r="IG258" s="150">
        <v>0</v>
      </c>
      <c r="IH258" s="150">
        <v>0</v>
      </c>
      <c r="II258" s="150">
        <v>0</v>
      </c>
      <c r="IJ258" s="145">
        <f t="shared" si="1293"/>
        <v>0</v>
      </c>
      <c r="IK258" s="150">
        <v>0</v>
      </c>
      <c r="IL258" s="150">
        <v>0</v>
      </c>
      <c r="IM258" s="150">
        <v>0</v>
      </c>
      <c r="IN258" s="150">
        <v>0</v>
      </c>
      <c r="IO258" s="150">
        <v>0</v>
      </c>
      <c r="IP258" s="150">
        <v>0</v>
      </c>
      <c r="IQ258" s="150">
        <v>0</v>
      </c>
      <c r="IR258" s="150">
        <v>0</v>
      </c>
      <c r="IS258" s="150">
        <v>0</v>
      </c>
      <c r="IT258" s="150">
        <v>0</v>
      </c>
      <c r="IU258" s="150">
        <v>0</v>
      </c>
      <c r="IV258" s="150">
        <v>0</v>
      </c>
      <c r="IW258" s="145">
        <f t="shared" si="1295"/>
        <v>0</v>
      </c>
      <c r="IX258" s="291">
        <v>0</v>
      </c>
      <c r="IY258" s="291">
        <v>0</v>
      </c>
      <c r="IZ258" s="291">
        <v>0</v>
      </c>
      <c r="JA258" s="291">
        <v>0</v>
      </c>
      <c r="JB258" s="291">
        <v>0</v>
      </c>
      <c r="JC258" s="291">
        <v>0</v>
      </c>
      <c r="JD258" s="291">
        <v>0</v>
      </c>
      <c r="JE258" s="291">
        <v>0</v>
      </c>
      <c r="JF258" s="291">
        <v>0</v>
      </c>
      <c r="JG258" s="291">
        <v>0</v>
      </c>
      <c r="JH258" s="291">
        <v>0</v>
      </c>
      <c r="JI258" s="291">
        <v>0</v>
      </c>
      <c r="JJ258" s="145">
        <f t="shared" si="1297"/>
        <v>0</v>
      </c>
      <c r="JK258" s="291">
        <v>0</v>
      </c>
      <c r="JL258" s="291">
        <v>0</v>
      </c>
      <c r="JM258" s="291">
        <v>0</v>
      </c>
      <c r="JN258" s="291">
        <v>0</v>
      </c>
      <c r="JO258" s="291">
        <v>0</v>
      </c>
      <c r="JP258" s="291">
        <v>0</v>
      </c>
      <c r="JQ258" s="291">
        <v>0</v>
      </c>
      <c r="JR258" s="291">
        <v>0</v>
      </c>
      <c r="JS258" s="291">
        <v>0</v>
      </c>
      <c r="JT258" s="291">
        <v>0</v>
      </c>
      <c r="JU258" s="291">
        <v>0</v>
      </c>
      <c r="JV258" s="291">
        <v>0</v>
      </c>
      <c r="JW258" s="145">
        <f t="shared" si="1299"/>
        <v>0</v>
      </c>
      <c r="JX258" s="291">
        <v>0</v>
      </c>
      <c r="JY258" s="291">
        <v>0</v>
      </c>
      <c r="JZ258" s="291">
        <v>0</v>
      </c>
      <c r="KA258" s="291">
        <v>0</v>
      </c>
      <c r="KB258" s="291">
        <v>0</v>
      </c>
      <c r="KC258" s="291">
        <v>0</v>
      </c>
      <c r="KD258" s="291">
        <v>0</v>
      </c>
      <c r="KE258" s="291">
        <v>0</v>
      </c>
      <c r="KF258" s="291">
        <v>0</v>
      </c>
      <c r="KG258" s="291">
        <v>0</v>
      </c>
      <c r="KH258" s="291">
        <v>0</v>
      </c>
      <c r="KI258" s="291">
        <v>0</v>
      </c>
      <c r="KJ258" s="145">
        <f t="shared" si="1301"/>
        <v>0</v>
      </c>
      <c r="KK258" s="291">
        <v>0</v>
      </c>
      <c r="KL258" s="291">
        <v>0</v>
      </c>
      <c r="KM258" s="291">
        <v>0</v>
      </c>
      <c r="KN258" s="291">
        <v>0</v>
      </c>
      <c r="KO258" s="291">
        <v>0</v>
      </c>
      <c r="KP258" s="291">
        <v>0</v>
      </c>
      <c r="KQ258" s="291">
        <v>0</v>
      </c>
      <c r="KR258" s="291">
        <v>0</v>
      </c>
      <c r="KS258" s="291">
        <v>0</v>
      </c>
      <c r="KT258" s="291">
        <v>0</v>
      </c>
      <c r="KU258" s="291">
        <v>0</v>
      </c>
      <c r="KV258" s="291">
        <v>0</v>
      </c>
      <c r="KW258" s="145">
        <f t="shared" si="1303"/>
        <v>0</v>
      </c>
      <c r="KX258" s="291">
        <v>0</v>
      </c>
      <c r="KY258" s="291">
        <v>0</v>
      </c>
      <c r="KZ258" s="291">
        <v>0</v>
      </c>
      <c r="LA258" s="291">
        <v>0</v>
      </c>
      <c r="LB258" s="291">
        <v>0</v>
      </c>
      <c r="LC258" s="291">
        <v>0</v>
      </c>
      <c r="LD258" s="291">
        <v>0</v>
      </c>
      <c r="LE258" s="291">
        <v>0</v>
      </c>
      <c r="LF258" s="291">
        <v>0</v>
      </c>
      <c r="LG258" s="291">
        <v>0</v>
      </c>
      <c r="LH258" s="291">
        <v>0</v>
      </c>
      <c r="LI258" s="291">
        <v>0</v>
      </c>
      <c r="LJ258" s="145">
        <f t="shared" si="1305"/>
        <v>0</v>
      </c>
      <c r="LK258" s="291">
        <v>0</v>
      </c>
      <c r="LL258" s="291">
        <v>0</v>
      </c>
      <c r="LM258" s="291">
        <v>0</v>
      </c>
      <c r="LN258" s="291">
        <v>0</v>
      </c>
      <c r="LO258" s="291">
        <v>0</v>
      </c>
      <c r="LP258" s="291">
        <v>0</v>
      </c>
      <c r="LQ258" s="291">
        <v>0</v>
      </c>
      <c r="LR258" s="291">
        <v>0</v>
      </c>
      <c r="LS258" s="291">
        <v>0</v>
      </c>
      <c r="LT258" s="291">
        <v>0</v>
      </c>
      <c r="LU258" s="291">
        <v>0</v>
      </c>
      <c r="LV258" s="291">
        <v>0</v>
      </c>
      <c r="LW258" s="145">
        <f t="shared" si="1307"/>
        <v>0</v>
      </c>
      <c r="LX258" s="291">
        <v>0</v>
      </c>
      <c r="LY258" s="291">
        <v>0</v>
      </c>
      <c r="LZ258" s="291">
        <v>0</v>
      </c>
      <c r="MA258" s="291">
        <v>0</v>
      </c>
      <c r="MB258" s="291">
        <v>0</v>
      </c>
      <c r="MC258" s="291">
        <v>0</v>
      </c>
      <c r="MD258" s="291">
        <v>0</v>
      </c>
      <c r="ME258" s="291">
        <v>0</v>
      </c>
      <c r="MF258" s="291">
        <v>0</v>
      </c>
      <c r="MG258" s="291">
        <v>0</v>
      </c>
      <c r="MH258" s="291">
        <v>0</v>
      </c>
      <c r="MI258" s="291">
        <v>0</v>
      </c>
      <c r="MJ258" s="145">
        <f t="shared" si="1309"/>
        <v>0</v>
      </c>
    </row>
    <row r="259" spans="1:348" ht="15.75" x14ac:dyDescent="0.25">
      <c r="A259" s="50">
        <v>4405</v>
      </c>
      <c r="B259" s="51"/>
      <c r="C259" s="247" t="s">
        <v>60</v>
      </c>
      <c r="D259" s="207" t="s">
        <v>224</v>
      </c>
      <c r="E259" s="144">
        <v>0</v>
      </c>
      <c r="F259" s="144">
        <v>0</v>
      </c>
      <c r="G259" s="144">
        <v>0</v>
      </c>
      <c r="H259" s="144">
        <v>0</v>
      </c>
      <c r="I259" s="144">
        <v>0</v>
      </c>
      <c r="J259" s="144">
        <v>0</v>
      </c>
      <c r="K259" s="144">
        <v>0</v>
      </c>
      <c r="L259" s="145">
        <v>0</v>
      </c>
      <c r="M259" s="145">
        <v>0</v>
      </c>
      <c r="N259" s="145">
        <v>0</v>
      </c>
      <c r="O259" s="145">
        <v>0</v>
      </c>
      <c r="P259" s="145">
        <v>0</v>
      </c>
      <c r="Q259" s="145">
        <v>0</v>
      </c>
      <c r="R259" s="145">
        <v>0</v>
      </c>
      <c r="S259" s="145">
        <v>0</v>
      </c>
      <c r="T259" s="145">
        <v>0</v>
      </c>
      <c r="U259" s="145">
        <v>0</v>
      </c>
      <c r="V259" s="145">
        <v>0</v>
      </c>
      <c r="W259" s="145">
        <f t="shared" si="1260"/>
        <v>0</v>
      </c>
      <c r="X259" s="145">
        <v>0</v>
      </c>
      <c r="Y259" s="145">
        <v>0</v>
      </c>
      <c r="Z259" s="145">
        <v>0</v>
      </c>
      <c r="AA259" s="145">
        <v>0</v>
      </c>
      <c r="AB259" s="145">
        <v>0</v>
      </c>
      <c r="AC259" s="145">
        <v>0</v>
      </c>
      <c r="AD259" s="145">
        <v>0</v>
      </c>
      <c r="AE259" s="145">
        <v>0</v>
      </c>
      <c r="AF259" s="145">
        <v>0</v>
      </c>
      <c r="AG259" s="145">
        <v>0</v>
      </c>
      <c r="AH259" s="145">
        <v>0</v>
      </c>
      <c r="AI259" s="145">
        <v>0</v>
      </c>
      <c r="AJ259" s="145">
        <f t="shared" si="1261"/>
        <v>0</v>
      </c>
      <c r="AK259" s="145">
        <v>0</v>
      </c>
      <c r="AL259" s="145">
        <v>0</v>
      </c>
      <c r="AM259" s="145">
        <v>0</v>
      </c>
      <c r="AN259" s="145">
        <v>0</v>
      </c>
      <c r="AO259" s="145">
        <v>0</v>
      </c>
      <c r="AP259" s="145">
        <v>0</v>
      </c>
      <c r="AQ259" s="145">
        <v>0</v>
      </c>
      <c r="AR259" s="145">
        <v>0</v>
      </c>
      <c r="AS259" s="145">
        <v>0</v>
      </c>
      <c r="AT259" s="145">
        <v>0</v>
      </c>
      <c r="AU259" s="145">
        <v>0</v>
      </c>
      <c r="AV259" s="145">
        <v>0</v>
      </c>
      <c r="AW259" s="145">
        <f t="shared" si="1262"/>
        <v>0</v>
      </c>
      <c r="AX259" s="150">
        <v>0</v>
      </c>
      <c r="AY259" s="150">
        <v>0</v>
      </c>
      <c r="AZ259" s="150">
        <v>0</v>
      </c>
      <c r="BA259" s="150">
        <v>0</v>
      </c>
      <c r="BB259" s="150">
        <v>0</v>
      </c>
      <c r="BC259" s="150">
        <v>0</v>
      </c>
      <c r="BD259" s="150">
        <v>0</v>
      </c>
      <c r="BE259" s="150">
        <v>0</v>
      </c>
      <c r="BF259" s="150">
        <v>0</v>
      </c>
      <c r="BG259" s="150">
        <v>0</v>
      </c>
      <c r="BH259" s="150">
        <v>0</v>
      </c>
      <c r="BI259" s="145">
        <v>0</v>
      </c>
      <c r="BJ259" s="145">
        <f t="shared" si="1264"/>
        <v>0</v>
      </c>
      <c r="BK259" s="150">
        <v>0</v>
      </c>
      <c r="BL259" s="150">
        <v>0</v>
      </c>
      <c r="BM259" s="150">
        <v>0</v>
      </c>
      <c r="BN259" s="150">
        <v>0</v>
      </c>
      <c r="BO259" s="150">
        <v>0</v>
      </c>
      <c r="BP259" s="150">
        <v>0</v>
      </c>
      <c r="BQ259" s="150">
        <v>0</v>
      </c>
      <c r="BR259" s="150">
        <v>0</v>
      </c>
      <c r="BS259" s="150">
        <v>0</v>
      </c>
      <c r="BT259" s="150">
        <v>0</v>
      </c>
      <c r="BU259" s="150">
        <v>0</v>
      </c>
      <c r="BV259" s="150">
        <v>0</v>
      </c>
      <c r="BW259" s="145">
        <f t="shared" si="1266"/>
        <v>0</v>
      </c>
      <c r="BX259" s="150">
        <v>0</v>
      </c>
      <c r="BY259" s="150">
        <v>0</v>
      </c>
      <c r="BZ259" s="150">
        <v>0</v>
      </c>
      <c r="CA259" s="150">
        <v>0</v>
      </c>
      <c r="CB259" s="150">
        <v>0</v>
      </c>
      <c r="CC259" s="150">
        <v>0</v>
      </c>
      <c r="CD259" s="150">
        <v>0</v>
      </c>
      <c r="CE259" s="150">
        <v>0</v>
      </c>
      <c r="CF259" s="150">
        <v>0</v>
      </c>
      <c r="CG259" s="150">
        <v>0</v>
      </c>
      <c r="CH259" s="150">
        <v>0</v>
      </c>
      <c r="CI259" s="150">
        <v>0</v>
      </c>
      <c r="CJ259" s="145">
        <f t="shared" si="1269"/>
        <v>0</v>
      </c>
      <c r="CK259" s="150">
        <v>0</v>
      </c>
      <c r="CL259" s="150">
        <v>0</v>
      </c>
      <c r="CM259" s="150">
        <v>0</v>
      </c>
      <c r="CN259" s="150">
        <v>0</v>
      </c>
      <c r="CO259" s="150">
        <v>0</v>
      </c>
      <c r="CP259" s="150">
        <v>0</v>
      </c>
      <c r="CQ259" s="150">
        <v>0</v>
      </c>
      <c r="CR259" s="150">
        <v>0</v>
      </c>
      <c r="CS259" s="150">
        <v>0</v>
      </c>
      <c r="CT259" s="150">
        <v>0</v>
      </c>
      <c r="CU259" s="150">
        <v>0</v>
      </c>
      <c r="CV259" s="150">
        <v>0</v>
      </c>
      <c r="CW259" s="145">
        <f t="shared" si="1271"/>
        <v>0</v>
      </c>
      <c r="CX259" s="150">
        <v>0</v>
      </c>
      <c r="CY259" s="150">
        <v>0</v>
      </c>
      <c r="CZ259" s="150">
        <v>0</v>
      </c>
      <c r="DA259" s="150">
        <v>0</v>
      </c>
      <c r="DB259" s="150">
        <v>0</v>
      </c>
      <c r="DC259" s="150">
        <v>0</v>
      </c>
      <c r="DD259" s="150">
        <v>0</v>
      </c>
      <c r="DE259" s="150">
        <v>0</v>
      </c>
      <c r="DF259" s="150">
        <v>0</v>
      </c>
      <c r="DG259" s="150">
        <v>0</v>
      </c>
      <c r="DH259" s="150">
        <v>0</v>
      </c>
      <c r="DI259" s="150">
        <v>0</v>
      </c>
      <c r="DJ259" s="145">
        <f t="shared" si="1273"/>
        <v>0</v>
      </c>
      <c r="DK259" s="150">
        <v>0</v>
      </c>
      <c r="DL259" s="150">
        <v>0</v>
      </c>
      <c r="DM259" s="150">
        <v>0</v>
      </c>
      <c r="DN259" s="150">
        <v>0</v>
      </c>
      <c r="DO259" s="150">
        <v>0</v>
      </c>
      <c r="DP259" s="150">
        <v>0</v>
      </c>
      <c r="DQ259" s="150">
        <v>0</v>
      </c>
      <c r="DR259" s="150">
        <v>0</v>
      </c>
      <c r="DS259" s="150">
        <v>0</v>
      </c>
      <c r="DT259" s="150">
        <v>0</v>
      </c>
      <c r="DU259" s="150">
        <v>0</v>
      </c>
      <c r="DV259" s="150">
        <v>0</v>
      </c>
      <c r="DW259" s="145">
        <f t="shared" si="1275"/>
        <v>0</v>
      </c>
      <c r="DX259" s="150">
        <v>0</v>
      </c>
      <c r="DY259" s="150">
        <v>0</v>
      </c>
      <c r="DZ259" s="150">
        <v>0</v>
      </c>
      <c r="EA259" s="150">
        <v>0</v>
      </c>
      <c r="EB259" s="150">
        <v>0</v>
      </c>
      <c r="EC259" s="150">
        <v>0</v>
      </c>
      <c r="ED259" s="150">
        <v>0</v>
      </c>
      <c r="EE259" s="150">
        <v>0</v>
      </c>
      <c r="EF259" s="150">
        <v>0</v>
      </c>
      <c r="EG259" s="150">
        <v>0</v>
      </c>
      <c r="EH259" s="150">
        <v>0</v>
      </c>
      <c r="EI259" s="150">
        <v>0</v>
      </c>
      <c r="EJ259" s="145">
        <f t="shared" si="1277"/>
        <v>0</v>
      </c>
      <c r="EK259" s="150">
        <v>0</v>
      </c>
      <c r="EL259" s="150">
        <v>0</v>
      </c>
      <c r="EM259" s="150">
        <v>0</v>
      </c>
      <c r="EN259" s="150">
        <v>0</v>
      </c>
      <c r="EO259" s="150">
        <v>0</v>
      </c>
      <c r="EP259" s="150">
        <v>0</v>
      </c>
      <c r="EQ259" s="150">
        <v>0</v>
      </c>
      <c r="ER259" s="150">
        <v>0</v>
      </c>
      <c r="ES259" s="150">
        <v>0</v>
      </c>
      <c r="ET259" s="150">
        <v>0</v>
      </c>
      <c r="EU259" s="150">
        <v>0</v>
      </c>
      <c r="EV259" s="150">
        <v>0</v>
      </c>
      <c r="EW259" s="145">
        <f t="shared" si="1279"/>
        <v>0</v>
      </c>
      <c r="EX259" s="150">
        <v>0</v>
      </c>
      <c r="EY259" s="150">
        <v>0</v>
      </c>
      <c r="EZ259" s="150">
        <v>0</v>
      </c>
      <c r="FA259" s="150">
        <v>0</v>
      </c>
      <c r="FB259" s="150">
        <v>0</v>
      </c>
      <c r="FC259" s="150">
        <v>0</v>
      </c>
      <c r="FD259" s="150">
        <v>0</v>
      </c>
      <c r="FE259" s="150">
        <v>0</v>
      </c>
      <c r="FF259" s="150">
        <v>0</v>
      </c>
      <c r="FG259" s="150">
        <v>0</v>
      </c>
      <c r="FH259" s="150">
        <v>0</v>
      </c>
      <c r="FI259" s="150">
        <v>0</v>
      </c>
      <c r="FJ259" s="145">
        <f t="shared" si="1281"/>
        <v>0</v>
      </c>
      <c r="FK259" s="150">
        <v>0</v>
      </c>
      <c r="FL259" s="150">
        <v>0</v>
      </c>
      <c r="FM259" s="150">
        <v>0</v>
      </c>
      <c r="FN259" s="150">
        <v>0</v>
      </c>
      <c r="FO259" s="150">
        <v>0</v>
      </c>
      <c r="FP259" s="150">
        <v>0</v>
      </c>
      <c r="FQ259" s="150">
        <v>0</v>
      </c>
      <c r="FR259" s="150">
        <v>0</v>
      </c>
      <c r="FS259" s="150">
        <v>0</v>
      </c>
      <c r="FT259" s="150">
        <v>0</v>
      </c>
      <c r="FU259" s="150">
        <v>0</v>
      </c>
      <c r="FV259" s="150">
        <v>0</v>
      </c>
      <c r="FW259" s="145">
        <f t="shared" si="1283"/>
        <v>0</v>
      </c>
      <c r="FX259" s="150">
        <v>0</v>
      </c>
      <c r="FY259" s="150">
        <v>0</v>
      </c>
      <c r="FZ259" s="150">
        <v>0</v>
      </c>
      <c r="GA259" s="150">
        <v>0</v>
      </c>
      <c r="GB259" s="150">
        <v>0</v>
      </c>
      <c r="GC259" s="150">
        <v>0</v>
      </c>
      <c r="GD259" s="150">
        <v>0</v>
      </c>
      <c r="GE259" s="150">
        <v>0</v>
      </c>
      <c r="GF259" s="150">
        <v>0</v>
      </c>
      <c r="GG259" s="150">
        <v>0</v>
      </c>
      <c r="GH259" s="150">
        <v>0</v>
      </c>
      <c r="GI259" s="150">
        <v>0</v>
      </c>
      <c r="GJ259" s="145">
        <f t="shared" si="1285"/>
        <v>0</v>
      </c>
      <c r="GK259" s="150">
        <v>0</v>
      </c>
      <c r="GL259" s="150">
        <v>0</v>
      </c>
      <c r="GM259" s="150">
        <v>0</v>
      </c>
      <c r="GN259" s="150">
        <v>0</v>
      </c>
      <c r="GO259" s="150">
        <v>0</v>
      </c>
      <c r="GP259" s="150">
        <v>0</v>
      </c>
      <c r="GQ259" s="150">
        <v>0</v>
      </c>
      <c r="GR259" s="150">
        <v>0</v>
      </c>
      <c r="GS259" s="150">
        <v>0</v>
      </c>
      <c r="GT259" s="150">
        <v>0</v>
      </c>
      <c r="GU259" s="150">
        <v>0</v>
      </c>
      <c r="GV259" s="150">
        <v>0</v>
      </c>
      <c r="GW259" s="145">
        <f t="shared" si="1287"/>
        <v>0</v>
      </c>
      <c r="GX259" s="150">
        <v>0</v>
      </c>
      <c r="GY259" s="150">
        <v>0</v>
      </c>
      <c r="GZ259" s="150">
        <v>0</v>
      </c>
      <c r="HA259" s="150">
        <v>0</v>
      </c>
      <c r="HB259" s="150">
        <v>0</v>
      </c>
      <c r="HC259" s="150">
        <v>0</v>
      </c>
      <c r="HD259" s="150">
        <v>0</v>
      </c>
      <c r="HE259" s="150">
        <v>0</v>
      </c>
      <c r="HF259" s="150">
        <v>0</v>
      </c>
      <c r="HG259" s="150">
        <v>0</v>
      </c>
      <c r="HH259" s="150">
        <v>0</v>
      </c>
      <c r="HI259" s="150">
        <v>0</v>
      </c>
      <c r="HJ259" s="145">
        <f t="shared" si="1289"/>
        <v>0</v>
      </c>
      <c r="HK259" s="150">
        <v>0</v>
      </c>
      <c r="HL259" s="150">
        <v>0</v>
      </c>
      <c r="HM259" s="150">
        <v>0</v>
      </c>
      <c r="HN259" s="150">
        <v>0</v>
      </c>
      <c r="HO259" s="150">
        <v>0</v>
      </c>
      <c r="HP259" s="150">
        <v>0</v>
      </c>
      <c r="HQ259" s="150">
        <v>0</v>
      </c>
      <c r="HR259" s="150">
        <v>0</v>
      </c>
      <c r="HS259" s="150">
        <v>0</v>
      </c>
      <c r="HT259" s="150">
        <v>0</v>
      </c>
      <c r="HU259" s="150">
        <v>0</v>
      </c>
      <c r="HV259" s="150">
        <v>0</v>
      </c>
      <c r="HW259" s="145">
        <f t="shared" si="1291"/>
        <v>0</v>
      </c>
      <c r="HX259" s="150">
        <v>0</v>
      </c>
      <c r="HY259" s="150">
        <v>0</v>
      </c>
      <c r="HZ259" s="150">
        <v>0</v>
      </c>
      <c r="IA259" s="150">
        <v>0</v>
      </c>
      <c r="IB259" s="150">
        <v>0</v>
      </c>
      <c r="IC259" s="150">
        <v>0</v>
      </c>
      <c r="ID259" s="150">
        <v>0</v>
      </c>
      <c r="IE259" s="150">
        <v>0</v>
      </c>
      <c r="IF259" s="150">
        <v>0</v>
      </c>
      <c r="IG259" s="150">
        <v>0</v>
      </c>
      <c r="IH259" s="150">
        <v>0</v>
      </c>
      <c r="II259" s="150">
        <v>0</v>
      </c>
      <c r="IJ259" s="145">
        <f t="shared" si="1293"/>
        <v>0</v>
      </c>
      <c r="IK259" s="150">
        <v>0</v>
      </c>
      <c r="IL259" s="150">
        <v>0</v>
      </c>
      <c r="IM259" s="150">
        <v>0</v>
      </c>
      <c r="IN259" s="150">
        <v>0</v>
      </c>
      <c r="IO259" s="150">
        <v>0</v>
      </c>
      <c r="IP259" s="150">
        <v>0</v>
      </c>
      <c r="IQ259" s="150">
        <v>0</v>
      </c>
      <c r="IR259" s="150">
        <v>0</v>
      </c>
      <c r="IS259" s="150">
        <v>0</v>
      </c>
      <c r="IT259" s="150">
        <v>0</v>
      </c>
      <c r="IU259" s="150">
        <v>0</v>
      </c>
      <c r="IV259" s="150">
        <v>0</v>
      </c>
      <c r="IW259" s="145">
        <f t="shared" si="1295"/>
        <v>0</v>
      </c>
      <c r="IX259" s="291">
        <v>0</v>
      </c>
      <c r="IY259" s="291">
        <v>0</v>
      </c>
      <c r="IZ259" s="291">
        <v>0</v>
      </c>
      <c r="JA259" s="291">
        <v>0</v>
      </c>
      <c r="JB259" s="291">
        <v>0</v>
      </c>
      <c r="JC259" s="291">
        <v>0</v>
      </c>
      <c r="JD259" s="291">
        <v>0</v>
      </c>
      <c r="JE259" s="291">
        <v>0</v>
      </c>
      <c r="JF259" s="291">
        <v>0</v>
      </c>
      <c r="JG259" s="291">
        <v>0</v>
      </c>
      <c r="JH259" s="291">
        <v>0</v>
      </c>
      <c r="JI259" s="291">
        <v>0</v>
      </c>
      <c r="JJ259" s="145">
        <f t="shared" si="1297"/>
        <v>0</v>
      </c>
      <c r="JK259" s="291">
        <v>0</v>
      </c>
      <c r="JL259" s="291">
        <v>0</v>
      </c>
      <c r="JM259" s="291">
        <v>0</v>
      </c>
      <c r="JN259" s="291">
        <v>0</v>
      </c>
      <c r="JO259" s="291">
        <v>0</v>
      </c>
      <c r="JP259" s="291">
        <v>0</v>
      </c>
      <c r="JQ259" s="291">
        <v>0</v>
      </c>
      <c r="JR259" s="291">
        <v>0</v>
      </c>
      <c r="JS259" s="291">
        <v>0</v>
      </c>
      <c r="JT259" s="291">
        <v>0</v>
      </c>
      <c r="JU259" s="291">
        <v>0</v>
      </c>
      <c r="JV259" s="291">
        <v>0</v>
      </c>
      <c r="JW259" s="145">
        <f t="shared" si="1299"/>
        <v>0</v>
      </c>
      <c r="JX259" s="291">
        <v>0</v>
      </c>
      <c r="JY259" s="291">
        <v>0</v>
      </c>
      <c r="JZ259" s="291">
        <v>0</v>
      </c>
      <c r="KA259" s="291">
        <v>0</v>
      </c>
      <c r="KB259" s="291">
        <v>0</v>
      </c>
      <c r="KC259" s="291">
        <v>0</v>
      </c>
      <c r="KD259" s="291">
        <v>0</v>
      </c>
      <c r="KE259" s="291">
        <v>0</v>
      </c>
      <c r="KF259" s="291">
        <v>0</v>
      </c>
      <c r="KG259" s="291">
        <v>0</v>
      </c>
      <c r="KH259" s="291">
        <v>0</v>
      </c>
      <c r="KI259" s="291">
        <v>0</v>
      </c>
      <c r="KJ259" s="145">
        <f t="shared" si="1301"/>
        <v>0</v>
      </c>
      <c r="KK259" s="291">
        <v>0</v>
      </c>
      <c r="KL259" s="291">
        <v>0</v>
      </c>
      <c r="KM259" s="291">
        <v>0</v>
      </c>
      <c r="KN259" s="291">
        <v>0</v>
      </c>
      <c r="KO259" s="291">
        <v>0</v>
      </c>
      <c r="KP259" s="291">
        <v>0</v>
      </c>
      <c r="KQ259" s="291">
        <v>0</v>
      </c>
      <c r="KR259" s="291">
        <v>0</v>
      </c>
      <c r="KS259" s="291">
        <v>0</v>
      </c>
      <c r="KT259" s="291">
        <v>0</v>
      </c>
      <c r="KU259" s="291">
        <v>0</v>
      </c>
      <c r="KV259" s="291">
        <v>0</v>
      </c>
      <c r="KW259" s="145">
        <f t="shared" si="1303"/>
        <v>0</v>
      </c>
      <c r="KX259" s="291">
        <v>0</v>
      </c>
      <c r="KY259" s="291">
        <v>0</v>
      </c>
      <c r="KZ259" s="291">
        <v>0</v>
      </c>
      <c r="LA259" s="291">
        <v>0</v>
      </c>
      <c r="LB259" s="291">
        <v>0</v>
      </c>
      <c r="LC259" s="291">
        <v>0</v>
      </c>
      <c r="LD259" s="291">
        <v>0</v>
      </c>
      <c r="LE259" s="291">
        <v>0</v>
      </c>
      <c r="LF259" s="291">
        <v>0</v>
      </c>
      <c r="LG259" s="291">
        <v>0</v>
      </c>
      <c r="LH259" s="291">
        <v>0</v>
      </c>
      <c r="LI259" s="291">
        <v>0</v>
      </c>
      <c r="LJ259" s="145">
        <f t="shared" si="1305"/>
        <v>0</v>
      </c>
      <c r="LK259" s="291">
        <v>0</v>
      </c>
      <c r="LL259" s="291">
        <v>0</v>
      </c>
      <c r="LM259" s="291">
        <v>0</v>
      </c>
      <c r="LN259" s="291">
        <v>0</v>
      </c>
      <c r="LO259" s="291">
        <v>0</v>
      </c>
      <c r="LP259" s="291">
        <v>0</v>
      </c>
      <c r="LQ259" s="291">
        <v>0</v>
      </c>
      <c r="LR259" s="291">
        <v>0</v>
      </c>
      <c r="LS259" s="291">
        <v>0</v>
      </c>
      <c r="LT259" s="291">
        <v>0</v>
      </c>
      <c r="LU259" s="291">
        <v>0</v>
      </c>
      <c r="LV259" s="291">
        <v>0</v>
      </c>
      <c r="LW259" s="145">
        <f t="shared" si="1307"/>
        <v>0</v>
      </c>
      <c r="LX259" s="291">
        <v>0</v>
      </c>
      <c r="LY259" s="291">
        <v>0</v>
      </c>
      <c r="LZ259" s="291">
        <v>0</v>
      </c>
      <c r="MA259" s="291">
        <v>0</v>
      </c>
      <c r="MB259" s="291">
        <v>0</v>
      </c>
      <c r="MC259" s="291">
        <v>0</v>
      </c>
      <c r="MD259" s="291">
        <v>0</v>
      </c>
      <c r="ME259" s="291">
        <v>0</v>
      </c>
      <c r="MF259" s="291">
        <v>0</v>
      </c>
      <c r="MG259" s="291">
        <v>0</v>
      </c>
      <c r="MH259" s="291">
        <v>0</v>
      </c>
      <c r="MI259" s="291">
        <v>0</v>
      </c>
      <c r="MJ259" s="145">
        <f t="shared" si="1309"/>
        <v>0</v>
      </c>
    </row>
    <row r="260" spans="1:348" ht="15.75" x14ac:dyDescent="0.25">
      <c r="A260" s="50">
        <v>4407</v>
      </c>
      <c r="B260" s="51"/>
      <c r="C260" s="247" t="s">
        <v>190</v>
      </c>
      <c r="D260" s="207" t="s">
        <v>438</v>
      </c>
      <c r="E260" s="144">
        <v>12872225.004172927</v>
      </c>
      <c r="F260" s="144">
        <v>0</v>
      </c>
      <c r="G260" s="144">
        <v>0</v>
      </c>
      <c r="H260" s="144">
        <v>0</v>
      </c>
      <c r="I260" s="144">
        <v>0</v>
      </c>
      <c r="J260" s="144">
        <v>0</v>
      </c>
      <c r="K260" s="144">
        <v>0</v>
      </c>
      <c r="L260" s="145">
        <v>0</v>
      </c>
      <c r="M260" s="145">
        <v>0</v>
      </c>
      <c r="N260" s="145">
        <v>0</v>
      </c>
      <c r="O260" s="145">
        <v>0</v>
      </c>
      <c r="P260" s="145">
        <v>0</v>
      </c>
      <c r="Q260" s="145">
        <v>0</v>
      </c>
      <c r="R260" s="145">
        <v>0</v>
      </c>
      <c r="S260" s="145">
        <v>0</v>
      </c>
      <c r="T260" s="145">
        <v>0</v>
      </c>
      <c r="U260" s="145">
        <v>0</v>
      </c>
      <c r="V260" s="145">
        <v>0</v>
      </c>
      <c r="W260" s="145">
        <f t="shared" si="1260"/>
        <v>0</v>
      </c>
      <c r="X260" s="145">
        <v>0</v>
      </c>
      <c r="Y260" s="145">
        <v>0</v>
      </c>
      <c r="Z260" s="145">
        <v>0</v>
      </c>
      <c r="AA260" s="145">
        <v>0</v>
      </c>
      <c r="AB260" s="145">
        <v>0</v>
      </c>
      <c r="AC260" s="145">
        <v>0</v>
      </c>
      <c r="AD260" s="145">
        <v>0</v>
      </c>
      <c r="AE260" s="145">
        <v>0</v>
      </c>
      <c r="AF260" s="145">
        <v>0</v>
      </c>
      <c r="AG260" s="145">
        <v>0</v>
      </c>
      <c r="AH260" s="145">
        <v>0</v>
      </c>
      <c r="AI260" s="145">
        <v>0</v>
      </c>
      <c r="AJ260" s="145">
        <f t="shared" si="1261"/>
        <v>0</v>
      </c>
      <c r="AK260" s="145">
        <v>0</v>
      </c>
      <c r="AL260" s="145">
        <v>0</v>
      </c>
      <c r="AM260" s="145">
        <v>0</v>
      </c>
      <c r="AN260" s="145">
        <v>0</v>
      </c>
      <c r="AO260" s="145">
        <v>0</v>
      </c>
      <c r="AP260" s="145">
        <v>0</v>
      </c>
      <c r="AQ260" s="145">
        <v>0</v>
      </c>
      <c r="AR260" s="145">
        <v>0</v>
      </c>
      <c r="AS260" s="145">
        <v>0</v>
      </c>
      <c r="AT260" s="145">
        <v>0</v>
      </c>
      <c r="AU260" s="145">
        <v>0</v>
      </c>
      <c r="AV260" s="145">
        <v>0</v>
      </c>
      <c r="AW260" s="145">
        <f t="shared" si="1262"/>
        <v>0</v>
      </c>
      <c r="AX260" s="150">
        <v>0</v>
      </c>
      <c r="AY260" s="150">
        <v>0</v>
      </c>
      <c r="AZ260" s="150">
        <v>0</v>
      </c>
      <c r="BA260" s="150">
        <v>0</v>
      </c>
      <c r="BB260" s="150">
        <v>0</v>
      </c>
      <c r="BC260" s="150">
        <v>0</v>
      </c>
      <c r="BD260" s="150">
        <v>0</v>
      </c>
      <c r="BE260" s="150">
        <v>0</v>
      </c>
      <c r="BF260" s="150">
        <v>0</v>
      </c>
      <c r="BG260" s="150">
        <v>0</v>
      </c>
      <c r="BH260" s="150">
        <v>0</v>
      </c>
      <c r="BI260" s="145">
        <v>0</v>
      </c>
      <c r="BJ260" s="145">
        <f t="shared" si="1264"/>
        <v>0</v>
      </c>
      <c r="BK260" s="150">
        <v>0</v>
      </c>
      <c r="BL260" s="150">
        <v>0</v>
      </c>
      <c r="BM260" s="150">
        <v>0</v>
      </c>
      <c r="BN260" s="150">
        <v>0</v>
      </c>
      <c r="BO260" s="150">
        <v>0</v>
      </c>
      <c r="BP260" s="150">
        <v>0</v>
      </c>
      <c r="BQ260" s="150">
        <v>0</v>
      </c>
      <c r="BR260" s="150">
        <v>0</v>
      </c>
      <c r="BS260" s="150">
        <v>0</v>
      </c>
      <c r="BT260" s="150">
        <v>0</v>
      </c>
      <c r="BU260" s="150">
        <v>0</v>
      </c>
      <c r="BV260" s="150">
        <v>0</v>
      </c>
      <c r="BW260" s="145">
        <f t="shared" si="1266"/>
        <v>0</v>
      </c>
      <c r="BX260" s="150">
        <v>0</v>
      </c>
      <c r="BY260" s="150">
        <v>0</v>
      </c>
      <c r="BZ260" s="150">
        <v>0</v>
      </c>
      <c r="CA260" s="150">
        <v>0</v>
      </c>
      <c r="CB260" s="150">
        <v>0</v>
      </c>
      <c r="CC260" s="150">
        <v>0</v>
      </c>
      <c r="CD260" s="150">
        <v>0</v>
      </c>
      <c r="CE260" s="150">
        <v>0</v>
      </c>
      <c r="CF260" s="150">
        <v>0</v>
      </c>
      <c r="CG260" s="150">
        <v>0</v>
      </c>
      <c r="CH260" s="150">
        <v>0</v>
      </c>
      <c r="CI260" s="150">
        <v>0</v>
      </c>
      <c r="CJ260" s="145">
        <f t="shared" si="1269"/>
        <v>0</v>
      </c>
      <c r="CK260" s="150">
        <v>0</v>
      </c>
      <c r="CL260" s="150">
        <v>0</v>
      </c>
      <c r="CM260" s="150">
        <v>0</v>
      </c>
      <c r="CN260" s="150">
        <v>0</v>
      </c>
      <c r="CO260" s="150">
        <v>0</v>
      </c>
      <c r="CP260" s="150">
        <v>0</v>
      </c>
      <c r="CQ260" s="150">
        <v>0</v>
      </c>
      <c r="CR260" s="150">
        <v>0</v>
      </c>
      <c r="CS260" s="150">
        <v>0</v>
      </c>
      <c r="CT260" s="150">
        <v>0</v>
      </c>
      <c r="CU260" s="150">
        <v>0</v>
      </c>
      <c r="CV260" s="150">
        <v>0</v>
      </c>
      <c r="CW260" s="145">
        <f t="shared" si="1271"/>
        <v>0</v>
      </c>
      <c r="CX260" s="150">
        <v>0</v>
      </c>
      <c r="CY260" s="150">
        <v>0</v>
      </c>
      <c r="CZ260" s="150">
        <v>0</v>
      </c>
      <c r="DA260" s="150">
        <v>0</v>
      </c>
      <c r="DB260" s="150">
        <v>0</v>
      </c>
      <c r="DC260" s="150">
        <v>0</v>
      </c>
      <c r="DD260" s="150">
        <v>0</v>
      </c>
      <c r="DE260" s="150">
        <v>0</v>
      </c>
      <c r="DF260" s="150">
        <v>0</v>
      </c>
      <c r="DG260" s="150">
        <v>0</v>
      </c>
      <c r="DH260" s="150">
        <v>0</v>
      </c>
      <c r="DI260" s="150">
        <v>0</v>
      </c>
      <c r="DJ260" s="145">
        <f t="shared" si="1273"/>
        <v>0</v>
      </c>
      <c r="DK260" s="150">
        <v>0</v>
      </c>
      <c r="DL260" s="150">
        <v>0</v>
      </c>
      <c r="DM260" s="150">
        <v>0</v>
      </c>
      <c r="DN260" s="150">
        <v>0</v>
      </c>
      <c r="DO260" s="150">
        <v>0</v>
      </c>
      <c r="DP260" s="150">
        <v>0</v>
      </c>
      <c r="DQ260" s="150">
        <v>0</v>
      </c>
      <c r="DR260" s="150">
        <v>0</v>
      </c>
      <c r="DS260" s="150">
        <v>0</v>
      </c>
      <c r="DT260" s="150">
        <v>0</v>
      </c>
      <c r="DU260" s="150">
        <v>0</v>
      </c>
      <c r="DV260" s="150">
        <v>0</v>
      </c>
      <c r="DW260" s="145">
        <f t="shared" si="1275"/>
        <v>0</v>
      </c>
      <c r="DX260" s="150">
        <v>0</v>
      </c>
      <c r="DY260" s="150">
        <v>0</v>
      </c>
      <c r="DZ260" s="150">
        <v>0</v>
      </c>
      <c r="EA260" s="150">
        <v>0</v>
      </c>
      <c r="EB260" s="150">
        <v>0</v>
      </c>
      <c r="EC260" s="150">
        <v>0</v>
      </c>
      <c r="ED260" s="150">
        <v>0</v>
      </c>
      <c r="EE260" s="150">
        <v>0</v>
      </c>
      <c r="EF260" s="150">
        <v>0</v>
      </c>
      <c r="EG260" s="150">
        <v>0</v>
      </c>
      <c r="EH260" s="150">
        <v>0</v>
      </c>
      <c r="EI260" s="150">
        <v>0</v>
      </c>
      <c r="EJ260" s="145">
        <f t="shared" si="1277"/>
        <v>0</v>
      </c>
      <c r="EK260" s="150">
        <v>0</v>
      </c>
      <c r="EL260" s="150">
        <v>0</v>
      </c>
      <c r="EM260" s="150">
        <v>0</v>
      </c>
      <c r="EN260" s="150">
        <v>0</v>
      </c>
      <c r="EO260" s="150">
        <v>0</v>
      </c>
      <c r="EP260" s="150">
        <v>0</v>
      </c>
      <c r="EQ260" s="150">
        <v>0</v>
      </c>
      <c r="ER260" s="150">
        <v>0</v>
      </c>
      <c r="ES260" s="150">
        <v>0</v>
      </c>
      <c r="ET260" s="150">
        <v>0</v>
      </c>
      <c r="EU260" s="150">
        <v>0</v>
      </c>
      <c r="EV260" s="150">
        <v>0</v>
      </c>
      <c r="EW260" s="145">
        <f t="shared" si="1279"/>
        <v>0</v>
      </c>
      <c r="EX260" s="150">
        <v>0</v>
      </c>
      <c r="EY260" s="150">
        <v>0</v>
      </c>
      <c r="EZ260" s="150">
        <v>0</v>
      </c>
      <c r="FA260" s="150">
        <v>0</v>
      </c>
      <c r="FB260" s="150">
        <v>0</v>
      </c>
      <c r="FC260" s="150">
        <v>0</v>
      </c>
      <c r="FD260" s="150">
        <v>0</v>
      </c>
      <c r="FE260" s="150">
        <v>0</v>
      </c>
      <c r="FF260" s="150">
        <v>0</v>
      </c>
      <c r="FG260" s="150">
        <v>0</v>
      </c>
      <c r="FH260" s="150">
        <v>0</v>
      </c>
      <c r="FI260" s="150">
        <v>0</v>
      </c>
      <c r="FJ260" s="145">
        <f t="shared" si="1281"/>
        <v>0</v>
      </c>
      <c r="FK260" s="150">
        <v>0</v>
      </c>
      <c r="FL260" s="150">
        <v>0</v>
      </c>
      <c r="FM260" s="150">
        <v>0</v>
      </c>
      <c r="FN260" s="150">
        <v>0</v>
      </c>
      <c r="FO260" s="150">
        <v>0</v>
      </c>
      <c r="FP260" s="150">
        <v>0</v>
      </c>
      <c r="FQ260" s="150">
        <v>0</v>
      </c>
      <c r="FR260" s="150">
        <v>0</v>
      </c>
      <c r="FS260" s="150">
        <v>0</v>
      </c>
      <c r="FT260" s="150">
        <v>0</v>
      </c>
      <c r="FU260" s="150">
        <v>0</v>
      </c>
      <c r="FV260" s="150">
        <v>0</v>
      </c>
      <c r="FW260" s="145">
        <f t="shared" si="1283"/>
        <v>0</v>
      </c>
      <c r="FX260" s="150">
        <v>0</v>
      </c>
      <c r="FY260" s="150">
        <v>0</v>
      </c>
      <c r="FZ260" s="150">
        <v>0</v>
      </c>
      <c r="GA260" s="150">
        <v>0</v>
      </c>
      <c r="GB260" s="150">
        <v>0</v>
      </c>
      <c r="GC260" s="150">
        <v>0</v>
      </c>
      <c r="GD260" s="150">
        <v>0</v>
      </c>
      <c r="GE260" s="150">
        <v>0</v>
      </c>
      <c r="GF260" s="150">
        <v>0</v>
      </c>
      <c r="GG260" s="150">
        <v>0</v>
      </c>
      <c r="GH260" s="150">
        <v>0</v>
      </c>
      <c r="GI260" s="150">
        <v>0</v>
      </c>
      <c r="GJ260" s="145">
        <f t="shared" si="1285"/>
        <v>0</v>
      </c>
      <c r="GK260" s="150">
        <v>0</v>
      </c>
      <c r="GL260" s="150">
        <v>0</v>
      </c>
      <c r="GM260" s="150">
        <v>0</v>
      </c>
      <c r="GN260" s="150">
        <v>0</v>
      </c>
      <c r="GO260" s="150">
        <v>0</v>
      </c>
      <c r="GP260" s="150">
        <v>0</v>
      </c>
      <c r="GQ260" s="150">
        <v>0</v>
      </c>
      <c r="GR260" s="150">
        <v>0</v>
      </c>
      <c r="GS260" s="150">
        <v>0</v>
      </c>
      <c r="GT260" s="150">
        <v>0</v>
      </c>
      <c r="GU260" s="150">
        <v>0</v>
      </c>
      <c r="GV260" s="150">
        <v>0</v>
      </c>
      <c r="GW260" s="145">
        <f t="shared" si="1287"/>
        <v>0</v>
      </c>
      <c r="GX260" s="150">
        <v>0</v>
      </c>
      <c r="GY260" s="150">
        <v>0</v>
      </c>
      <c r="GZ260" s="150">
        <v>0</v>
      </c>
      <c r="HA260" s="150">
        <v>0</v>
      </c>
      <c r="HB260" s="150">
        <v>0</v>
      </c>
      <c r="HC260" s="150">
        <v>0</v>
      </c>
      <c r="HD260" s="150">
        <v>0</v>
      </c>
      <c r="HE260" s="150">
        <v>0</v>
      </c>
      <c r="HF260" s="150">
        <v>0</v>
      </c>
      <c r="HG260" s="150">
        <v>0</v>
      </c>
      <c r="HH260" s="150">
        <v>0</v>
      </c>
      <c r="HI260" s="150">
        <v>0</v>
      </c>
      <c r="HJ260" s="145">
        <f t="shared" si="1289"/>
        <v>0</v>
      </c>
      <c r="HK260" s="150">
        <v>0</v>
      </c>
      <c r="HL260" s="150">
        <v>0</v>
      </c>
      <c r="HM260" s="150">
        <v>0</v>
      </c>
      <c r="HN260" s="150">
        <v>0</v>
      </c>
      <c r="HO260" s="150">
        <v>0</v>
      </c>
      <c r="HP260" s="150">
        <v>0</v>
      </c>
      <c r="HQ260" s="150">
        <v>0</v>
      </c>
      <c r="HR260" s="150">
        <v>0</v>
      </c>
      <c r="HS260" s="150">
        <v>0</v>
      </c>
      <c r="HT260" s="150">
        <v>0</v>
      </c>
      <c r="HU260" s="150">
        <v>0</v>
      </c>
      <c r="HV260" s="150">
        <v>0</v>
      </c>
      <c r="HW260" s="145">
        <f t="shared" si="1291"/>
        <v>0</v>
      </c>
      <c r="HX260" s="150">
        <v>0</v>
      </c>
      <c r="HY260" s="150">
        <v>0</v>
      </c>
      <c r="HZ260" s="150">
        <v>0</v>
      </c>
      <c r="IA260" s="150">
        <v>0</v>
      </c>
      <c r="IB260" s="150">
        <v>0</v>
      </c>
      <c r="IC260" s="150">
        <v>0</v>
      </c>
      <c r="ID260" s="150">
        <v>0</v>
      </c>
      <c r="IE260" s="150">
        <v>0</v>
      </c>
      <c r="IF260" s="150">
        <v>0</v>
      </c>
      <c r="IG260" s="150">
        <v>0</v>
      </c>
      <c r="IH260" s="150">
        <v>0</v>
      </c>
      <c r="II260" s="150">
        <v>0</v>
      </c>
      <c r="IJ260" s="145">
        <f t="shared" si="1293"/>
        <v>0</v>
      </c>
      <c r="IK260" s="150">
        <v>0</v>
      </c>
      <c r="IL260" s="150">
        <v>0</v>
      </c>
      <c r="IM260" s="150">
        <v>0</v>
      </c>
      <c r="IN260" s="150">
        <v>0</v>
      </c>
      <c r="IO260" s="150">
        <v>0</v>
      </c>
      <c r="IP260" s="150">
        <v>0</v>
      </c>
      <c r="IQ260" s="150">
        <v>0</v>
      </c>
      <c r="IR260" s="150">
        <v>0</v>
      </c>
      <c r="IS260" s="150">
        <v>0</v>
      </c>
      <c r="IT260" s="150">
        <v>0</v>
      </c>
      <c r="IU260" s="150">
        <v>0</v>
      </c>
      <c r="IV260" s="150">
        <v>0</v>
      </c>
      <c r="IW260" s="145">
        <f t="shared" si="1295"/>
        <v>0</v>
      </c>
      <c r="IX260" s="291">
        <v>0</v>
      </c>
      <c r="IY260" s="291">
        <v>0</v>
      </c>
      <c r="IZ260" s="291">
        <v>0</v>
      </c>
      <c r="JA260" s="291">
        <v>0</v>
      </c>
      <c r="JB260" s="291">
        <v>0</v>
      </c>
      <c r="JC260" s="291">
        <v>0</v>
      </c>
      <c r="JD260" s="291">
        <v>0</v>
      </c>
      <c r="JE260" s="291">
        <v>0</v>
      </c>
      <c r="JF260" s="291">
        <v>0</v>
      </c>
      <c r="JG260" s="291">
        <v>0</v>
      </c>
      <c r="JH260" s="291">
        <v>0</v>
      </c>
      <c r="JI260" s="291">
        <v>0</v>
      </c>
      <c r="JJ260" s="145">
        <f t="shared" si="1297"/>
        <v>0</v>
      </c>
      <c r="JK260" s="291">
        <v>0</v>
      </c>
      <c r="JL260" s="291">
        <v>0</v>
      </c>
      <c r="JM260" s="291">
        <v>0</v>
      </c>
      <c r="JN260" s="291">
        <v>0</v>
      </c>
      <c r="JO260" s="291">
        <v>0</v>
      </c>
      <c r="JP260" s="291">
        <v>0</v>
      </c>
      <c r="JQ260" s="291">
        <v>0</v>
      </c>
      <c r="JR260" s="291">
        <v>0</v>
      </c>
      <c r="JS260" s="291">
        <v>0</v>
      </c>
      <c r="JT260" s="291">
        <v>0</v>
      </c>
      <c r="JU260" s="291">
        <v>0</v>
      </c>
      <c r="JV260" s="291">
        <v>0</v>
      </c>
      <c r="JW260" s="145">
        <f t="shared" si="1299"/>
        <v>0</v>
      </c>
      <c r="JX260" s="291">
        <v>0</v>
      </c>
      <c r="JY260" s="291">
        <v>0</v>
      </c>
      <c r="JZ260" s="291">
        <v>0</v>
      </c>
      <c r="KA260" s="291">
        <v>0</v>
      </c>
      <c r="KB260" s="291">
        <v>0</v>
      </c>
      <c r="KC260" s="291">
        <v>0</v>
      </c>
      <c r="KD260" s="291">
        <v>0</v>
      </c>
      <c r="KE260" s="291">
        <v>0</v>
      </c>
      <c r="KF260" s="291">
        <v>0</v>
      </c>
      <c r="KG260" s="291">
        <v>0</v>
      </c>
      <c r="KH260" s="291">
        <v>0</v>
      </c>
      <c r="KI260" s="291">
        <v>0</v>
      </c>
      <c r="KJ260" s="145">
        <f t="shared" si="1301"/>
        <v>0</v>
      </c>
      <c r="KK260" s="291">
        <v>0</v>
      </c>
      <c r="KL260" s="291">
        <v>0</v>
      </c>
      <c r="KM260" s="291">
        <v>0</v>
      </c>
      <c r="KN260" s="291">
        <v>0</v>
      </c>
      <c r="KO260" s="291">
        <v>0</v>
      </c>
      <c r="KP260" s="291">
        <v>0</v>
      </c>
      <c r="KQ260" s="291">
        <v>0</v>
      </c>
      <c r="KR260" s="291">
        <v>0</v>
      </c>
      <c r="KS260" s="291">
        <v>0</v>
      </c>
      <c r="KT260" s="291">
        <v>0</v>
      </c>
      <c r="KU260" s="291">
        <v>0</v>
      </c>
      <c r="KV260" s="291">
        <v>0</v>
      </c>
      <c r="KW260" s="145">
        <f t="shared" si="1303"/>
        <v>0</v>
      </c>
      <c r="KX260" s="291">
        <v>0</v>
      </c>
      <c r="KY260" s="291">
        <v>0</v>
      </c>
      <c r="KZ260" s="291">
        <v>0</v>
      </c>
      <c r="LA260" s="291">
        <v>0</v>
      </c>
      <c r="LB260" s="291">
        <v>0</v>
      </c>
      <c r="LC260" s="291">
        <v>0</v>
      </c>
      <c r="LD260" s="291">
        <v>0</v>
      </c>
      <c r="LE260" s="291">
        <v>0</v>
      </c>
      <c r="LF260" s="291">
        <v>0</v>
      </c>
      <c r="LG260" s="291">
        <v>0</v>
      </c>
      <c r="LH260" s="291">
        <v>0</v>
      </c>
      <c r="LI260" s="291">
        <v>0</v>
      </c>
      <c r="LJ260" s="145">
        <f t="shared" si="1305"/>
        <v>0</v>
      </c>
      <c r="LK260" s="291">
        <v>0</v>
      </c>
      <c r="LL260" s="291">
        <v>0</v>
      </c>
      <c r="LM260" s="291">
        <v>0</v>
      </c>
      <c r="LN260" s="291">
        <v>0</v>
      </c>
      <c r="LO260" s="291">
        <v>0</v>
      </c>
      <c r="LP260" s="291">
        <v>0</v>
      </c>
      <c r="LQ260" s="291">
        <v>0</v>
      </c>
      <c r="LR260" s="291">
        <v>0</v>
      </c>
      <c r="LS260" s="291">
        <v>0</v>
      </c>
      <c r="LT260" s="291">
        <v>0</v>
      </c>
      <c r="LU260" s="291">
        <v>0</v>
      </c>
      <c r="LV260" s="291">
        <v>0</v>
      </c>
      <c r="LW260" s="145">
        <f t="shared" si="1307"/>
        <v>0</v>
      </c>
      <c r="LX260" s="291">
        <v>0</v>
      </c>
      <c r="LY260" s="291">
        <v>0</v>
      </c>
      <c r="LZ260" s="291">
        <v>0</v>
      </c>
      <c r="MA260" s="291">
        <v>0</v>
      </c>
      <c r="MB260" s="291">
        <v>0</v>
      </c>
      <c r="MC260" s="291">
        <v>0</v>
      </c>
      <c r="MD260" s="291">
        <v>0</v>
      </c>
      <c r="ME260" s="291">
        <v>0</v>
      </c>
      <c r="MF260" s="291">
        <v>0</v>
      </c>
      <c r="MG260" s="291">
        <v>0</v>
      </c>
      <c r="MH260" s="291">
        <v>0</v>
      </c>
      <c r="MI260" s="291">
        <v>0</v>
      </c>
      <c r="MJ260" s="145">
        <f t="shared" si="1309"/>
        <v>0</v>
      </c>
    </row>
    <row r="261" spans="1:348" x14ac:dyDescent="0.2">
      <c r="A261" s="42"/>
      <c r="B261" s="43"/>
      <c r="C261" s="245" t="s">
        <v>395</v>
      </c>
      <c r="D261" s="205" t="s">
        <v>395</v>
      </c>
      <c r="E261" s="143"/>
      <c r="F261" s="143"/>
      <c r="G261" s="143"/>
      <c r="H261" s="143"/>
      <c r="I261" s="143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  <c r="AC261" s="139"/>
      <c r="AD261" s="139"/>
      <c r="AE261" s="139"/>
      <c r="AF261" s="139"/>
      <c r="AG261" s="139"/>
      <c r="AH261" s="139"/>
      <c r="AI261" s="139"/>
      <c r="AJ261" s="139"/>
      <c r="AK261" s="139"/>
      <c r="AL261" s="139"/>
      <c r="AM261" s="139"/>
      <c r="AN261" s="139"/>
      <c r="AO261" s="139"/>
      <c r="AP261" s="139"/>
      <c r="AQ261" s="139"/>
      <c r="AR261" s="139"/>
      <c r="AS261" s="139"/>
      <c r="AT261" s="139"/>
      <c r="AU261" s="139"/>
      <c r="AV261" s="139"/>
      <c r="AW261" s="139"/>
      <c r="AX261" s="139"/>
      <c r="AY261" s="139"/>
      <c r="AZ261" s="139"/>
      <c r="BA261" s="139"/>
      <c r="BB261" s="139"/>
      <c r="BC261" s="139"/>
      <c r="BD261" s="139"/>
      <c r="BE261" s="139"/>
      <c r="BF261" s="139"/>
      <c r="BG261" s="139"/>
      <c r="BH261" s="139"/>
      <c r="BI261" s="139"/>
      <c r="BJ261" s="139"/>
      <c r="BK261" s="139"/>
      <c r="BL261" s="139"/>
      <c r="BM261" s="139"/>
      <c r="BN261" s="139"/>
      <c r="BO261" s="139"/>
      <c r="BP261" s="139"/>
      <c r="BQ261" s="139"/>
      <c r="BR261" s="139"/>
      <c r="BS261" s="139"/>
      <c r="BT261" s="139"/>
      <c r="BU261" s="139"/>
      <c r="BV261" s="139"/>
      <c r="BW261" s="139"/>
      <c r="BX261" s="139"/>
      <c r="BY261" s="139"/>
      <c r="BZ261" s="139"/>
      <c r="CA261" s="139"/>
      <c r="CB261" s="139"/>
      <c r="CC261" s="139"/>
      <c r="CD261" s="139"/>
      <c r="CE261" s="139"/>
      <c r="CF261" s="139"/>
      <c r="CG261" s="139"/>
      <c r="CH261" s="139"/>
      <c r="CI261" s="139"/>
      <c r="CJ261" s="139"/>
      <c r="CK261" s="139"/>
      <c r="CL261" s="139"/>
      <c r="CM261" s="139"/>
      <c r="CN261" s="139"/>
      <c r="CO261" s="139"/>
      <c r="CP261" s="139"/>
      <c r="CQ261" s="139"/>
      <c r="CR261" s="139"/>
      <c r="CS261" s="139"/>
      <c r="CT261" s="139"/>
      <c r="CU261" s="139"/>
      <c r="CV261" s="139"/>
      <c r="CW261" s="139"/>
      <c r="CX261" s="139"/>
      <c r="CY261" s="139"/>
      <c r="CZ261" s="139"/>
      <c r="DA261" s="139"/>
      <c r="DB261" s="139"/>
      <c r="DC261" s="139"/>
      <c r="DD261" s="139"/>
      <c r="DE261" s="139"/>
      <c r="DF261" s="139"/>
      <c r="DG261" s="139"/>
      <c r="DH261" s="139"/>
      <c r="DI261" s="139"/>
      <c r="DJ261" s="139"/>
      <c r="DK261" s="139"/>
      <c r="DL261" s="139"/>
      <c r="DM261" s="139"/>
      <c r="DN261" s="139"/>
      <c r="DO261" s="139"/>
      <c r="DP261" s="139"/>
      <c r="DQ261" s="139"/>
      <c r="DR261" s="139"/>
      <c r="DS261" s="139"/>
      <c r="DT261" s="139"/>
      <c r="DU261" s="139"/>
      <c r="DV261" s="139"/>
      <c r="DW261" s="139"/>
      <c r="DX261" s="139"/>
      <c r="DY261" s="139"/>
      <c r="DZ261" s="139"/>
      <c r="EA261" s="139"/>
      <c r="EB261" s="139"/>
      <c r="EC261" s="139"/>
      <c r="ED261" s="139"/>
      <c r="EE261" s="139"/>
      <c r="EF261" s="139"/>
      <c r="EG261" s="139"/>
      <c r="EH261" s="139"/>
      <c r="EI261" s="139"/>
      <c r="EJ261" s="139"/>
      <c r="EK261" s="139"/>
      <c r="EL261" s="139"/>
      <c r="EM261" s="139"/>
      <c r="EN261" s="139"/>
      <c r="EO261" s="139"/>
      <c r="EP261" s="139"/>
      <c r="EQ261" s="139"/>
      <c r="ER261" s="139"/>
      <c r="ES261" s="139"/>
      <c r="ET261" s="139"/>
      <c r="EU261" s="139"/>
      <c r="EV261" s="139"/>
      <c r="EW261" s="139"/>
      <c r="EX261" s="139"/>
      <c r="EY261" s="139"/>
      <c r="EZ261" s="139"/>
      <c r="FA261" s="139"/>
      <c r="FB261" s="139"/>
      <c r="FC261" s="139"/>
      <c r="FD261" s="139"/>
      <c r="FE261" s="139"/>
      <c r="FF261" s="139"/>
      <c r="FG261" s="139"/>
      <c r="FH261" s="139"/>
      <c r="FI261" s="139"/>
      <c r="FJ261" s="139"/>
      <c r="FK261" s="139"/>
      <c r="FL261" s="139"/>
      <c r="FM261" s="139"/>
      <c r="FN261" s="139"/>
      <c r="FO261" s="139"/>
      <c r="FP261" s="139"/>
      <c r="FQ261" s="139"/>
      <c r="FR261" s="139"/>
      <c r="FS261" s="139"/>
      <c r="FT261" s="139"/>
      <c r="FU261" s="139"/>
      <c r="FV261" s="139"/>
      <c r="FW261" s="139"/>
      <c r="FX261" s="139"/>
      <c r="FY261" s="139"/>
      <c r="FZ261" s="139"/>
      <c r="GA261" s="139"/>
      <c r="GB261" s="139"/>
      <c r="GC261" s="139"/>
      <c r="GD261" s="139"/>
      <c r="GE261" s="139"/>
      <c r="GF261" s="139"/>
      <c r="GG261" s="139"/>
      <c r="GH261" s="139"/>
      <c r="GI261" s="139"/>
      <c r="GJ261" s="139"/>
      <c r="GK261" s="139"/>
      <c r="GL261" s="139"/>
      <c r="GM261" s="139"/>
      <c r="GN261" s="139"/>
      <c r="GO261" s="139"/>
      <c r="GP261" s="139"/>
      <c r="GQ261" s="139"/>
      <c r="GR261" s="139"/>
      <c r="GS261" s="139"/>
      <c r="GT261" s="139"/>
      <c r="GU261" s="139"/>
      <c r="GV261" s="139"/>
      <c r="GW261" s="139"/>
      <c r="GX261" s="139"/>
      <c r="GY261" s="139"/>
      <c r="GZ261" s="139"/>
      <c r="HA261" s="139"/>
      <c r="HB261" s="139"/>
      <c r="HC261" s="139"/>
      <c r="HD261" s="139"/>
      <c r="HE261" s="139"/>
      <c r="HF261" s="139"/>
      <c r="HG261" s="139"/>
      <c r="HH261" s="139"/>
      <c r="HI261" s="139"/>
      <c r="HJ261" s="139"/>
      <c r="HK261" s="139"/>
      <c r="HL261" s="139"/>
      <c r="HM261" s="139"/>
      <c r="HN261" s="139"/>
      <c r="HO261" s="139"/>
      <c r="HP261" s="139"/>
      <c r="HQ261" s="139"/>
      <c r="HR261" s="139"/>
      <c r="HS261" s="139"/>
      <c r="HT261" s="139"/>
      <c r="HU261" s="139"/>
      <c r="HV261" s="139"/>
      <c r="HW261" s="139"/>
      <c r="HX261" s="139"/>
      <c r="HY261" s="139"/>
      <c r="HZ261" s="139"/>
      <c r="IA261" s="139"/>
      <c r="IB261" s="139"/>
      <c r="IC261" s="139"/>
      <c r="ID261" s="139"/>
      <c r="IE261" s="139"/>
      <c r="IF261" s="139"/>
      <c r="IG261" s="139"/>
      <c r="IH261" s="139"/>
      <c r="II261" s="139"/>
      <c r="IJ261" s="139"/>
      <c r="IK261" s="139"/>
      <c r="IL261" s="139"/>
      <c r="IM261" s="139"/>
      <c r="IN261" s="139"/>
      <c r="IO261" s="139"/>
      <c r="IP261" s="139"/>
      <c r="IQ261" s="139"/>
      <c r="IR261" s="139"/>
      <c r="IS261" s="139"/>
      <c r="IT261" s="139"/>
      <c r="IU261" s="139"/>
      <c r="IV261" s="139"/>
      <c r="IW261" s="139"/>
      <c r="IX261" s="139"/>
      <c r="IY261" s="139"/>
      <c r="IZ261" s="139"/>
      <c r="JA261" s="139"/>
      <c r="JB261" s="139"/>
      <c r="JC261" s="139"/>
      <c r="JD261" s="139"/>
      <c r="JE261" s="139"/>
      <c r="JF261" s="139"/>
      <c r="JG261" s="139"/>
      <c r="JH261" s="139"/>
      <c r="JI261" s="139"/>
      <c r="JJ261" s="139"/>
      <c r="JK261" s="139"/>
      <c r="JL261" s="139"/>
      <c r="JM261" s="139"/>
      <c r="JN261" s="139"/>
      <c r="JO261" s="139"/>
      <c r="JP261" s="139"/>
      <c r="JQ261" s="139"/>
      <c r="JR261" s="139"/>
      <c r="JS261" s="139"/>
      <c r="JT261" s="139"/>
      <c r="JU261" s="139"/>
      <c r="JV261" s="139"/>
      <c r="JW261" s="139"/>
      <c r="JX261" s="139"/>
      <c r="JY261" s="139"/>
      <c r="JZ261" s="139"/>
      <c r="KA261" s="139"/>
      <c r="KB261" s="139"/>
      <c r="KC261" s="139"/>
      <c r="KD261" s="139"/>
      <c r="KE261" s="139"/>
      <c r="KF261" s="139"/>
      <c r="KG261" s="139"/>
      <c r="KH261" s="139"/>
      <c r="KI261" s="139"/>
      <c r="KJ261" s="139"/>
      <c r="KK261" s="139"/>
      <c r="KL261" s="139"/>
      <c r="KM261" s="139"/>
      <c r="KN261" s="139"/>
      <c r="KO261" s="139"/>
      <c r="KP261" s="139"/>
      <c r="KQ261" s="139"/>
      <c r="KR261" s="139"/>
      <c r="KS261" s="139"/>
      <c r="KT261" s="139"/>
      <c r="KU261" s="139"/>
      <c r="KV261" s="139"/>
      <c r="KW261" s="139"/>
      <c r="KX261" s="139"/>
      <c r="KY261" s="139"/>
      <c r="KZ261" s="139"/>
      <c r="LA261" s="139"/>
      <c r="LB261" s="139"/>
      <c r="LC261" s="139"/>
      <c r="LD261" s="139"/>
      <c r="LE261" s="139"/>
      <c r="LF261" s="139"/>
      <c r="LG261" s="139"/>
      <c r="LH261" s="139"/>
      <c r="LI261" s="139"/>
      <c r="LJ261" s="139"/>
      <c r="LK261" s="139"/>
      <c r="LL261" s="139"/>
      <c r="LM261" s="139"/>
      <c r="LN261" s="139"/>
      <c r="LO261" s="139"/>
      <c r="LP261" s="139"/>
      <c r="LQ261" s="139"/>
      <c r="LR261" s="139"/>
      <c r="LS261" s="139"/>
      <c r="LT261" s="139"/>
      <c r="LU261" s="139"/>
      <c r="LV261" s="139"/>
      <c r="LW261" s="139"/>
      <c r="LX261" s="139"/>
      <c r="LY261" s="139"/>
      <c r="LZ261" s="139"/>
      <c r="MA261" s="139"/>
      <c r="MB261" s="139"/>
      <c r="MC261" s="139"/>
      <c r="MD261" s="139"/>
      <c r="ME261" s="139"/>
      <c r="MF261" s="139"/>
      <c r="MG261" s="139"/>
      <c r="MH261" s="139"/>
      <c r="MI261" s="139"/>
      <c r="MJ261" s="139"/>
    </row>
    <row r="262" spans="1:348" ht="18" x14ac:dyDescent="0.25">
      <c r="A262" s="1">
        <v>441</v>
      </c>
      <c r="B262" s="2"/>
      <c r="C262" s="246" t="s">
        <v>332</v>
      </c>
      <c r="D262" s="206" t="s">
        <v>225</v>
      </c>
      <c r="E262" s="141">
        <v>0</v>
      </c>
      <c r="F262" s="141">
        <v>0</v>
      </c>
      <c r="G262" s="141">
        <v>0</v>
      </c>
      <c r="H262" s="141">
        <v>0</v>
      </c>
      <c r="I262" s="141">
        <v>0</v>
      </c>
      <c r="J262" s="142">
        <v>0</v>
      </c>
      <c r="K262" s="142">
        <v>0</v>
      </c>
      <c r="L262" s="142">
        <v>0</v>
      </c>
      <c r="M262" s="142">
        <v>0</v>
      </c>
      <c r="N262" s="142">
        <v>0</v>
      </c>
      <c r="O262" s="142">
        <v>0</v>
      </c>
      <c r="P262" s="142">
        <v>0</v>
      </c>
      <c r="Q262" s="142">
        <v>0</v>
      </c>
      <c r="R262" s="142">
        <v>0</v>
      </c>
      <c r="S262" s="142">
        <v>0</v>
      </c>
      <c r="T262" s="142">
        <v>0</v>
      </c>
      <c r="U262" s="142">
        <v>0</v>
      </c>
      <c r="V262" s="142">
        <v>0</v>
      </c>
      <c r="W262" s="142">
        <f>K262+L262+M262+N262+O262+P262+Q262+R262+S262+T262+U262+V262</f>
        <v>0</v>
      </c>
      <c r="X262" s="142">
        <v>0</v>
      </c>
      <c r="Y262" s="142">
        <v>0</v>
      </c>
      <c r="Z262" s="142">
        <v>0</v>
      </c>
      <c r="AA262" s="142">
        <v>0</v>
      </c>
      <c r="AB262" s="142">
        <v>0</v>
      </c>
      <c r="AC262" s="142">
        <v>0</v>
      </c>
      <c r="AD262" s="142">
        <v>0</v>
      </c>
      <c r="AE262" s="142">
        <v>0</v>
      </c>
      <c r="AF262" s="142">
        <v>0</v>
      </c>
      <c r="AG262" s="142">
        <v>0</v>
      </c>
      <c r="AH262" s="142">
        <v>0</v>
      </c>
      <c r="AI262" s="142">
        <v>0</v>
      </c>
      <c r="AJ262" s="142">
        <f>X262+Y262+Z262+AA262+AB262+AC262+AD262+AE262+AF262+AG262+AH262+AI262</f>
        <v>0</v>
      </c>
      <c r="AK262" s="142">
        <v>0</v>
      </c>
      <c r="AL262" s="142">
        <v>0</v>
      </c>
      <c r="AM262" s="142">
        <v>0</v>
      </c>
      <c r="AN262" s="142">
        <v>0</v>
      </c>
      <c r="AO262" s="142">
        <v>0</v>
      </c>
      <c r="AP262" s="142">
        <v>0</v>
      </c>
      <c r="AQ262" s="142">
        <v>0</v>
      </c>
      <c r="AR262" s="142">
        <v>0</v>
      </c>
      <c r="AS262" s="142">
        <v>0</v>
      </c>
      <c r="AT262" s="142">
        <v>0</v>
      </c>
      <c r="AU262" s="142">
        <v>0</v>
      </c>
      <c r="AV262" s="142">
        <v>0</v>
      </c>
      <c r="AW262" s="142">
        <f>AK262+AL262+AM262+AN262+AO262+AP262+AQ262+AR262+AS262+AT262+AU262+AV262</f>
        <v>0</v>
      </c>
      <c r="AX262" s="142">
        <v>0</v>
      </c>
      <c r="AY262" s="142">
        <v>0</v>
      </c>
      <c r="AZ262" s="142">
        <v>0</v>
      </c>
      <c r="BA262" s="142">
        <v>0</v>
      </c>
      <c r="BB262" s="142">
        <v>0</v>
      </c>
      <c r="BC262" s="142">
        <v>2128.1922884326491</v>
      </c>
      <c r="BD262" s="142">
        <v>0</v>
      </c>
      <c r="BE262" s="142">
        <v>0</v>
      </c>
      <c r="BF262" s="142">
        <v>0</v>
      </c>
      <c r="BG262" s="142">
        <v>0</v>
      </c>
      <c r="BH262" s="142">
        <v>0</v>
      </c>
      <c r="BI262" s="142">
        <v>0</v>
      </c>
      <c r="BJ262" s="142">
        <f>AX262+AY262+AZ262+BA262+BB262+BC262+BD262+BE262+BF262+BG262+BH262+BI262</f>
        <v>2128.1922884326491</v>
      </c>
      <c r="BK262" s="151">
        <v>0</v>
      </c>
      <c r="BL262" s="151">
        <v>0</v>
      </c>
      <c r="BM262" s="151">
        <v>0</v>
      </c>
      <c r="BN262" s="151">
        <v>0</v>
      </c>
      <c r="BO262" s="151">
        <v>0</v>
      </c>
      <c r="BP262" s="151">
        <v>0</v>
      </c>
      <c r="BQ262" s="151">
        <v>0</v>
      </c>
      <c r="BR262" s="151">
        <v>0</v>
      </c>
      <c r="BS262" s="151">
        <v>0</v>
      </c>
      <c r="BT262" s="151">
        <v>0</v>
      </c>
      <c r="BU262" s="151">
        <v>0</v>
      </c>
      <c r="BV262" s="151">
        <v>0</v>
      </c>
      <c r="BW262" s="142">
        <f>BK262+BL262+BM262+BN262+BO262+BP262+BQ262+BR262+BS262+BT262+BU262+BV262</f>
        <v>0</v>
      </c>
      <c r="BX262" s="151">
        <v>0</v>
      </c>
      <c r="BY262" s="151">
        <v>0</v>
      </c>
      <c r="BZ262" s="151">
        <v>0</v>
      </c>
      <c r="CA262" s="151">
        <v>0</v>
      </c>
      <c r="CB262" s="151">
        <v>0</v>
      </c>
      <c r="CC262" s="151">
        <v>0</v>
      </c>
      <c r="CD262" s="151">
        <v>0</v>
      </c>
      <c r="CE262" s="151">
        <v>0</v>
      </c>
      <c r="CF262" s="151">
        <v>0</v>
      </c>
      <c r="CG262" s="151">
        <v>0</v>
      </c>
      <c r="CH262" s="151">
        <v>0</v>
      </c>
      <c r="CI262" s="151">
        <v>0</v>
      </c>
      <c r="CJ262" s="142">
        <f>BX262+BY262+BZ262+CA262+CB262+CC262+CD262+CE262+CF262+CG262+CH262+CI262</f>
        <v>0</v>
      </c>
      <c r="CK262" s="151">
        <v>0</v>
      </c>
      <c r="CL262" s="151">
        <v>0</v>
      </c>
      <c r="CM262" s="151">
        <v>0</v>
      </c>
      <c r="CN262" s="151">
        <v>0</v>
      </c>
      <c r="CO262" s="151">
        <v>0</v>
      </c>
      <c r="CP262" s="151">
        <v>0</v>
      </c>
      <c r="CQ262" s="151">
        <v>0</v>
      </c>
      <c r="CR262" s="151">
        <v>0</v>
      </c>
      <c r="CS262" s="151">
        <v>0</v>
      </c>
      <c r="CT262" s="151">
        <v>0</v>
      </c>
      <c r="CU262" s="151">
        <v>0</v>
      </c>
      <c r="CV262" s="151">
        <v>0</v>
      </c>
      <c r="CW262" s="142">
        <f>CK262+CL262+CM262+CN262+CO262+CP262+CQ262+CR262+CS262+CT262+CU262+CV262</f>
        <v>0</v>
      </c>
      <c r="CX262" s="151">
        <v>0</v>
      </c>
      <c r="CY262" s="151">
        <v>0</v>
      </c>
      <c r="CZ262" s="151">
        <v>0</v>
      </c>
      <c r="DA262" s="151">
        <v>0</v>
      </c>
      <c r="DB262" s="151">
        <v>0</v>
      </c>
      <c r="DC262" s="151">
        <v>0</v>
      </c>
      <c r="DD262" s="151">
        <v>0</v>
      </c>
      <c r="DE262" s="151">
        <v>0</v>
      </c>
      <c r="DF262" s="151">
        <v>0</v>
      </c>
      <c r="DG262" s="151">
        <v>0</v>
      </c>
      <c r="DH262" s="151">
        <v>0</v>
      </c>
      <c r="DI262" s="151">
        <v>0</v>
      </c>
      <c r="DJ262" s="142">
        <f>CX262+CY262+CZ262+DA262+DB262+DC262+DD262+DE262+DF262+DG262+DH262+DI262</f>
        <v>0</v>
      </c>
      <c r="DK262" s="151">
        <v>0</v>
      </c>
      <c r="DL262" s="151">
        <v>0</v>
      </c>
      <c r="DM262" s="151">
        <v>0</v>
      </c>
      <c r="DN262" s="151">
        <v>0</v>
      </c>
      <c r="DO262" s="151">
        <v>0</v>
      </c>
      <c r="DP262" s="151">
        <v>0</v>
      </c>
      <c r="DQ262" s="151">
        <v>0</v>
      </c>
      <c r="DR262" s="151">
        <v>0</v>
      </c>
      <c r="DS262" s="151">
        <v>0</v>
      </c>
      <c r="DT262" s="151">
        <v>0</v>
      </c>
      <c r="DU262" s="151">
        <v>0</v>
      </c>
      <c r="DV262" s="151">
        <v>0</v>
      </c>
      <c r="DW262" s="142">
        <f>DK262+DL262+DM262+DN262+DO262+DP262+DQ262+DR262+DS262+DT262+DU262+DV262</f>
        <v>0</v>
      </c>
      <c r="DX262" s="151">
        <v>0</v>
      </c>
      <c r="DY262" s="151">
        <v>0</v>
      </c>
      <c r="DZ262" s="151">
        <v>0</v>
      </c>
      <c r="EA262" s="151">
        <v>0</v>
      </c>
      <c r="EB262" s="151">
        <v>0</v>
      </c>
      <c r="EC262" s="151">
        <v>0</v>
      </c>
      <c r="ED262" s="151">
        <v>0</v>
      </c>
      <c r="EE262" s="151">
        <v>0</v>
      </c>
      <c r="EF262" s="151">
        <v>0</v>
      </c>
      <c r="EG262" s="151">
        <v>0</v>
      </c>
      <c r="EH262" s="151">
        <v>0</v>
      </c>
      <c r="EI262" s="151">
        <v>0</v>
      </c>
      <c r="EJ262" s="142">
        <f>DX262+DY262+DZ262+EA262+EB262+EC262+ED262+EE262+EF262+EG262+EH262+EI262</f>
        <v>0</v>
      </c>
      <c r="EK262" s="151">
        <v>0</v>
      </c>
      <c r="EL262" s="151">
        <v>0</v>
      </c>
      <c r="EM262" s="151">
        <v>0</v>
      </c>
      <c r="EN262" s="151">
        <v>0</v>
      </c>
      <c r="EO262" s="151">
        <v>0</v>
      </c>
      <c r="EP262" s="151">
        <v>0</v>
      </c>
      <c r="EQ262" s="151">
        <v>0</v>
      </c>
      <c r="ER262" s="151">
        <v>0</v>
      </c>
      <c r="ES262" s="151">
        <v>0</v>
      </c>
      <c r="ET262" s="151">
        <v>0</v>
      </c>
      <c r="EU262" s="151">
        <v>0</v>
      </c>
      <c r="EV262" s="151">
        <v>0</v>
      </c>
      <c r="EW262" s="142">
        <f>EK262+EL262+EM262+EN262+EO262+EP262+EQ262+ER262+ES262+ET262+EU262+EV262</f>
        <v>0</v>
      </c>
      <c r="EX262" s="151">
        <v>0</v>
      </c>
      <c r="EY262" s="151">
        <v>0</v>
      </c>
      <c r="EZ262" s="151">
        <v>0</v>
      </c>
      <c r="FA262" s="151">
        <v>0</v>
      </c>
      <c r="FB262" s="151">
        <v>0</v>
      </c>
      <c r="FC262" s="151">
        <v>0</v>
      </c>
      <c r="FD262" s="151">
        <v>0</v>
      </c>
      <c r="FE262" s="151">
        <v>0</v>
      </c>
      <c r="FF262" s="151">
        <v>0</v>
      </c>
      <c r="FG262" s="151">
        <v>0</v>
      </c>
      <c r="FH262" s="151">
        <v>0</v>
      </c>
      <c r="FI262" s="151">
        <v>0</v>
      </c>
      <c r="FJ262" s="142">
        <f>EX262+EY262+EZ262+FA262+FB262+FC262+FD262+FE262+FF262+FG262+FH262+FI262</f>
        <v>0</v>
      </c>
      <c r="FK262" s="151">
        <v>0</v>
      </c>
      <c r="FL262" s="151">
        <v>0</v>
      </c>
      <c r="FM262" s="151">
        <v>0</v>
      </c>
      <c r="FN262" s="151">
        <v>0</v>
      </c>
      <c r="FO262" s="151">
        <v>0</v>
      </c>
      <c r="FP262" s="151">
        <v>0</v>
      </c>
      <c r="FQ262" s="151">
        <v>0</v>
      </c>
      <c r="FR262" s="151">
        <v>0</v>
      </c>
      <c r="FS262" s="151">
        <v>0</v>
      </c>
      <c r="FT262" s="151">
        <v>0</v>
      </c>
      <c r="FU262" s="151">
        <v>0</v>
      </c>
      <c r="FV262" s="151">
        <v>0</v>
      </c>
      <c r="FW262" s="142">
        <f>FK262+FL262+FM262+FN262+FO262+FP262+FQ262+FR262+FS262+FT262+FU262+FV262</f>
        <v>0</v>
      </c>
      <c r="FX262" s="151">
        <v>0</v>
      </c>
      <c r="FY262" s="151">
        <v>0</v>
      </c>
      <c r="FZ262" s="151">
        <v>0</v>
      </c>
      <c r="GA262" s="151">
        <v>0</v>
      </c>
      <c r="GB262" s="151">
        <v>0</v>
      </c>
      <c r="GC262" s="151">
        <v>0</v>
      </c>
      <c r="GD262" s="151">
        <v>0</v>
      </c>
      <c r="GE262" s="151">
        <v>0</v>
      </c>
      <c r="GF262" s="151">
        <v>0</v>
      </c>
      <c r="GG262" s="151">
        <v>0</v>
      </c>
      <c r="GH262" s="151">
        <v>0</v>
      </c>
      <c r="GI262" s="151">
        <v>0</v>
      </c>
      <c r="GJ262" s="142">
        <f>FY262+FZ262+GA262+GB262+GC262+GD262+GE262+GF262+GH262+GG262+GI262+FX262</f>
        <v>0</v>
      </c>
      <c r="GK262" s="151">
        <v>0</v>
      </c>
      <c r="GL262" s="151">
        <v>0</v>
      </c>
      <c r="GM262" s="151">
        <v>0</v>
      </c>
      <c r="GN262" s="151">
        <v>0</v>
      </c>
      <c r="GO262" s="151">
        <v>0</v>
      </c>
      <c r="GP262" s="151">
        <v>0</v>
      </c>
      <c r="GQ262" s="151">
        <v>0</v>
      </c>
      <c r="GR262" s="151">
        <v>0</v>
      </c>
      <c r="GS262" s="151">
        <v>0</v>
      </c>
      <c r="GT262" s="151">
        <v>0</v>
      </c>
      <c r="GU262" s="151">
        <v>0</v>
      </c>
      <c r="GV262" s="151">
        <v>0</v>
      </c>
      <c r="GW262" s="142">
        <f>GK262+GL262+GM262+GN262+GO262+GP262+GQ262+GR262+GS262+GT262+GU262+GV262</f>
        <v>0</v>
      </c>
      <c r="GX262" s="151">
        <v>0</v>
      </c>
      <c r="GY262" s="151">
        <v>0</v>
      </c>
      <c r="GZ262" s="151">
        <v>0</v>
      </c>
      <c r="HA262" s="151">
        <v>0</v>
      </c>
      <c r="HB262" s="151">
        <v>0</v>
      </c>
      <c r="HC262" s="151">
        <v>0</v>
      </c>
      <c r="HD262" s="151">
        <v>0</v>
      </c>
      <c r="HE262" s="151">
        <v>0</v>
      </c>
      <c r="HF262" s="151">
        <v>0</v>
      </c>
      <c r="HG262" s="151">
        <v>0</v>
      </c>
      <c r="HH262" s="151">
        <v>0</v>
      </c>
      <c r="HI262" s="151">
        <v>0</v>
      </c>
      <c r="HJ262" s="142">
        <f>GX262+GY262+GZ262+HA262+HB262+HC262+HD262+HE262+HF262+HG262+HH262+HI262</f>
        <v>0</v>
      </c>
      <c r="HK262" s="151">
        <v>0</v>
      </c>
      <c r="HL262" s="151">
        <v>0</v>
      </c>
      <c r="HM262" s="151">
        <v>0</v>
      </c>
      <c r="HN262" s="151">
        <v>0</v>
      </c>
      <c r="HO262" s="151">
        <v>0</v>
      </c>
      <c r="HP262" s="151">
        <v>0</v>
      </c>
      <c r="HQ262" s="151">
        <v>0</v>
      </c>
      <c r="HR262" s="151">
        <v>0</v>
      </c>
      <c r="HS262" s="151">
        <v>0</v>
      </c>
      <c r="HT262" s="151">
        <v>0</v>
      </c>
      <c r="HU262" s="151">
        <v>0</v>
      </c>
      <c r="HV262" s="151">
        <v>0</v>
      </c>
      <c r="HW262" s="142">
        <f>HK262+HL262+HM262+HN262+HO262+HP262+HQ262+HR262+HS262+HT262+HU262+HV262</f>
        <v>0</v>
      </c>
      <c r="HX262" s="151">
        <v>0</v>
      </c>
      <c r="HY262" s="151">
        <v>0</v>
      </c>
      <c r="HZ262" s="151">
        <v>0</v>
      </c>
      <c r="IA262" s="151">
        <v>0</v>
      </c>
      <c r="IB262" s="151">
        <v>0</v>
      </c>
      <c r="IC262" s="151">
        <v>0</v>
      </c>
      <c r="ID262" s="151">
        <v>0</v>
      </c>
      <c r="IE262" s="151">
        <v>0</v>
      </c>
      <c r="IF262" s="151">
        <v>0</v>
      </c>
      <c r="IG262" s="151">
        <v>0</v>
      </c>
      <c r="IH262" s="151">
        <v>0</v>
      </c>
      <c r="II262" s="151">
        <v>0</v>
      </c>
      <c r="IJ262" s="142">
        <f>HX262+HY262+HZ262+IA262+IB262+IC262+ID262+IE262+IF262+IG262+IH262+II262</f>
        <v>0</v>
      </c>
      <c r="IK262" s="151">
        <v>0</v>
      </c>
      <c r="IL262" s="151">
        <v>0</v>
      </c>
      <c r="IM262" s="151">
        <v>0</v>
      </c>
      <c r="IN262" s="151">
        <v>0</v>
      </c>
      <c r="IO262" s="151">
        <v>0</v>
      </c>
      <c r="IP262" s="151">
        <v>0</v>
      </c>
      <c r="IQ262" s="151">
        <v>0</v>
      </c>
      <c r="IR262" s="151">
        <v>0</v>
      </c>
      <c r="IS262" s="151">
        <v>0</v>
      </c>
      <c r="IT262" s="151">
        <v>0</v>
      </c>
      <c r="IU262" s="151">
        <v>0</v>
      </c>
      <c r="IV262" s="151">
        <v>0</v>
      </c>
      <c r="IW262" s="142">
        <f>IK262+IL262+IM262+IN262+IO262+IP262+IQ262+IR262+IS262+IT262+IU262+IV262</f>
        <v>0</v>
      </c>
      <c r="IX262" s="151">
        <v>0</v>
      </c>
      <c r="IY262" s="151">
        <v>0</v>
      </c>
      <c r="IZ262" s="151">
        <v>0</v>
      </c>
      <c r="JA262" s="151">
        <v>0</v>
      </c>
      <c r="JB262" s="151">
        <v>0</v>
      </c>
      <c r="JC262" s="151">
        <v>0</v>
      </c>
      <c r="JD262" s="151">
        <v>0</v>
      </c>
      <c r="JE262" s="151">
        <v>0</v>
      </c>
      <c r="JF262" s="151">
        <v>0</v>
      </c>
      <c r="JG262" s="151">
        <v>0</v>
      </c>
      <c r="JH262" s="151">
        <v>0</v>
      </c>
      <c r="JI262" s="151">
        <v>0</v>
      </c>
      <c r="JJ262" s="142">
        <f>IX262+IY262+IZ262+JA262+JB262+JC262+JD262+JE262+JF262+JG262+JH262+JI262</f>
        <v>0</v>
      </c>
      <c r="JK262" s="151">
        <v>0</v>
      </c>
      <c r="JL262" s="151">
        <v>0</v>
      </c>
      <c r="JM262" s="151">
        <v>0</v>
      </c>
      <c r="JN262" s="151">
        <v>0</v>
      </c>
      <c r="JO262" s="151">
        <v>0</v>
      </c>
      <c r="JP262" s="151">
        <v>0</v>
      </c>
      <c r="JQ262" s="151">
        <v>0</v>
      </c>
      <c r="JR262" s="151">
        <v>0</v>
      </c>
      <c r="JS262" s="151">
        <v>0</v>
      </c>
      <c r="JT262" s="151">
        <v>0</v>
      </c>
      <c r="JU262" s="151">
        <v>0</v>
      </c>
      <c r="JV262" s="151">
        <v>0</v>
      </c>
      <c r="JW262" s="142">
        <f>JK262+JL262+JM262+JN262+JO262+JP262+JQ262+JR262+JS262+JT262+JU262+JV262</f>
        <v>0</v>
      </c>
      <c r="JX262" s="151">
        <v>0</v>
      </c>
      <c r="JY262" s="151">
        <v>0</v>
      </c>
      <c r="JZ262" s="151">
        <v>0</v>
      </c>
      <c r="KA262" s="151">
        <v>0</v>
      </c>
      <c r="KB262" s="151">
        <v>0</v>
      </c>
      <c r="KC262" s="151">
        <v>0</v>
      </c>
      <c r="KD262" s="151">
        <v>0</v>
      </c>
      <c r="KE262" s="151">
        <v>0</v>
      </c>
      <c r="KF262" s="151">
        <v>0</v>
      </c>
      <c r="KG262" s="151">
        <v>0</v>
      </c>
      <c r="KH262" s="151">
        <v>0</v>
      </c>
      <c r="KI262" s="151">
        <v>0</v>
      </c>
      <c r="KJ262" s="142">
        <f>JX262+JY262+JZ262+KA262+KB262+KC262+KD262+KE262+KF262+KG262+KH262+KI262</f>
        <v>0</v>
      </c>
      <c r="KK262" s="151">
        <v>0</v>
      </c>
      <c r="KL262" s="151">
        <v>0</v>
      </c>
      <c r="KM262" s="151">
        <v>0</v>
      </c>
      <c r="KN262" s="151">
        <v>0</v>
      </c>
      <c r="KO262" s="151">
        <v>0</v>
      </c>
      <c r="KP262" s="151">
        <v>0</v>
      </c>
      <c r="KQ262" s="151">
        <v>0</v>
      </c>
      <c r="KR262" s="151">
        <v>0</v>
      </c>
      <c r="KS262" s="151">
        <v>0</v>
      </c>
      <c r="KT262" s="151">
        <v>0</v>
      </c>
      <c r="KU262" s="151">
        <v>0</v>
      </c>
      <c r="KV262" s="151">
        <v>0</v>
      </c>
      <c r="KW262" s="142">
        <f>KK262+KL262+KM262+KN262+KO262+KP262+KQ262+KR262+KS262+KT262+KU262+KV262</f>
        <v>0</v>
      </c>
      <c r="KX262" s="151">
        <v>0</v>
      </c>
      <c r="KY262" s="151">
        <v>0</v>
      </c>
      <c r="KZ262" s="151">
        <v>0</v>
      </c>
      <c r="LA262" s="151">
        <v>0</v>
      </c>
      <c r="LB262" s="151">
        <v>0</v>
      </c>
      <c r="LC262" s="151">
        <v>0</v>
      </c>
      <c r="LD262" s="151">
        <v>0</v>
      </c>
      <c r="LE262" s="151">
        <v>0</v>
      </c>
      <c r="LF262" s="151">
        <v>0</v>
      </c>
      <c r="LG262" s="151">
        <v>0</v>
      </c>
      <c r="LH262" s="151">
        <v>0</v>
      </c>
      <c r="LI262" s="151">
        <v>0</v>
      </c>
      <c r="LJ262" s="142">
        <f>KX262+KY262+KZ262+LA262+LB262+LC262+LD262+LE262+LF262+LG262+LH262+LI262</f>
        <v>0</v>
      </c>
      <c r="LK262" s="151">
        <v>0</v>
      </c>
      <c r="LL262" s="151">
        <v>0</v>
      </c>
      <c r="LM262" s="151">
        <v>0</v>
      </c>
      <c r="LN262" s="151">
        <v>0</v>
      </c>
      <c r="LO262" s="151">
        <v>0</v>
      </c>
      <c r="LP262" s="151">
        <v>0</v>
      </c>
      <c r="LQ262" s="151">
        <v>0</v>
      </c>
      <c r="LR262" s="151">
        <v>0</v>
      </c>
      <c r="LS262" s="151">
        <v>0</v>
      </c>
      <c r="LT262" s="151">
        <v>0</v>
      </c>
      <c r="LU262" s="151">
        <v>0</v>
      </c>
      <c r="LV262" s="151">
        <v>0</v>
      </c>
      <c r="LW262" s="142">
        <f>LK262+LL262+LM262+LN262+LO262+LP262+LQ262+LR262+LS262+LT262+LU262+LV262</f>
        <v>0</v>
      </c>
      <c r="LX262" s="151">
        <v>0</v>
      </c>
      <c r="LY262" s="151">
        <v>0</v>
      </c>
      <c r="LZ262" s="151">
        <v>0</v>
      </c>
      <c r="MA262" s="151">
        <v>0</v>
      </c>
      <c r="MB262" s="151">
        <v>0</v>
      </c>
      <c r="MC262" s="151">
        <v>0</v>
      </c>
      <c r="MD262" s="151">
        <v>0</v>
      </c>
      <c r="ME262" s="151">
        <v>0</v>
      </c>
      <c r="MF262" s="151">
        <v>0</v>
      </c>
      <c r="MG262" s="151">
        <v>0</v>
      </c>
      <c r="MH262" s="151">
        <v>0</v>
      </c>
      <c r="MI262" s="151">
        <v>0</v>
      </c>
      <c r="MJ262" s="142">
        <f>LX262+LY262+LZ262+MA262+MB262+MC262+MD262+ME262+MF262+MG262+MH262+MI262</f>
        <v>0</v>
      </c>
    </row>
    <row r="263" spans="1:348" ht="15.75" thickBot="1" x14ac:dyDescent="0.25">
      <c r="A263" s="189"/>
      <c r="B263" s="216"/>
      <c r="C263" s="256"/>
      <c r="D263" s="217"/>
      <c r="E263" s="190"/>
      <c r="F263" s="190"/>
      <c r="G263" s="190"/>
      <c r="H263" s="190"/>
      <c r="I263" s="190"/>
      <c r="J263" s="191"/>
      <c r="K263" s="191"/>
      <c r="L263" s="191"/>
      <c r="M263" s="191"/>
      <c r="N263" s="191"/>
      <c r="O263" s="191"/>
      <c r="P263" s="191"/>
      <c r="Q263" s="191"/>
      <c r="R263" s="191"/>
      <c r="S263" s="191"/>
      <c r="T263" s="191"/>
      <c r="U263" s="191"/>
      <c r="V263" s="191"/>
      <c r="W263" s="191"/>
      <c r="X263" s="191"/>
      <c r="Y263" s="191"/>
      <c r="Z263" s="191"/>
      <c r="AA263" s="191"/>
      <c r="AB263" s="191"/>
      <c r="AC263" s="191"/>
      <c r="AD263" s="191"/>
      <c r="AE263" s="191"/>
      <c r="AF263" s="191"/>
      <c r="AG263" s="191"/>
      <c r="AH263" s="191"/>
      <c r="AI263" s="191"/>
      <c r="AJ263" s="191"/>
      <c r="AK263" s="191"/>
      <c r="AL263" s="191"/>
      <c r="AM263" s="191"/>
      <c r="AN263" s="191"/>
      <c r="AO263" s="191"/>
      <c r="AP263" s="191"/>
      <c r="AQ263" s="191"/>
      <c r="AR263" s="191"/>
      <c r="AS263" s="191"/>
      <c r="AT263" s="191"/>
      <c r="AU263" s="191"/>
      <c r="AV263" s="191"/>
      <c r="AW263" s="191"/>
      <c r="AX263" s="191"/>
      <c r="AY263" s="191"/>
      <c r="AZ263" s="191"/>
      <c r="BA263" s="191"/>
      <c r="BB263" s="191"/>
      <c r="BC263" s="191"/>
      <c r="BD263" s="191"/>
      <c r="BE263" s="191"/>
      <c r="BF263" s="191"/>
      <c r="BG263" s="191"/>
      <c r="BH263" s="191"/>
      <c r="BI263" s="191"/>
      <c r="BJ263" s="191"/>
      <c r="BK263" s="191"/>
      <c r="BL263" s="191"/>
      <c r="BM263" s="191"/>
      <c r="BN263" s="191"/>
      <c r="BO263" s="191"/>
      <c r="BP263" s="191"/>
      <c r="BQ263" s="191"/>
      <c r="BR263" s="191"/>
      <c r="BS263" s="191"/>
      <c r="BT263" s="191"/>
      <c r="BU263" s="191"/>
      <c r="BV263" s="191"/>
      <c r="BW263" s="191"/>
      <c r="BX263" s="191"/>
      <c r="BY263" s="191"/>
      <c r="BZ263" s="191"/>
      <c r="CA263" s="191"/>
      <c r="CB263" s="191"/>
      <c r="CC263" s="191"/>
      <c r="CD263" s="191"/>
      <c r="CE263" s="191"/>
      <c r="CF263" s="191"/>
      <c r="CG263" s="191"/>
      <c r="CH263" s="191"/>
      <c r="CI263" s="191"/>
      <c r="CJ263" s="191"/>
      <c r="CK263" s="191"/>
      <c r="CL263" s="191"/>
      <c r="CM263" s="191"/>
      <c r="CN263" s="191"/>
      <c r="CO263" s="191"/>
      <c r="CP263" s="191"/>
      <c r="CQ263" s="191"/>
      <c r="CR263" s="191"/>
      <c r="CS263" s="191"/>
      <c r="CT263" s="191"/>
      <c r="CU263" s="191"/>
      <c r="CV263" s="191"/>
      <c r="CW263" s="191"/>
      <c r="CX263" s="191"/>
      <c r="CY263" s="191"/>
      <c r="CZ263" s="191"/>
      <c r="DA263" s="191"/>
      <c r="DB263" s="191"/>
      <c r="DC263" s="191"/>
      <c r="DD263" s="191"/>
      <c r="DE263" s="191"/>
      <c r="DF263" s="191"/>
      <c r="DG263" s="191"/>
      <c r="DH263" s="191"/>
      <c r="DI263" s="191"/>
      <c r="DJ263" s="191"/>
      <c r="DK263" s="191"/>
      <c r="DL263" s="191"/>
      <c r="DM263" s="191"/>
      <c r="DN263" s="191"/>
      <c r="DO263" s="191"/>
      <c r="DP263" s="191"/>
      <c r="DQ263" s="191"/>
      <c r="DR263" s="191"/>
      <c r="DS263" s="191"/>
      <c r="DT263" s="191"/>
      <c r="DU263" s="191"/>
      <c r="DV263" s="191"/>
      <c r="DW263" s="191"/>
      <c r="DX263" s="191"/>
      <c r="DY263" s="191"/>
      <c r="DZ263" s="191"/>
      <c r="EA263" s="191"/>
      <c r="EB263" s="191"/>
      <c r="EC263" s="191"/>
      <c r="ED263" s="191"/>
      <c r="EE263" s="191"/>
      <c r="EF263" s="191"/>
      <c r="EG263" s="191"/>
      <c r="EH263" s="191"/>
      <c r="EI263" s="191"/>
      <c r="EJ263" s="191"/>
      <c r="EK263" s="191"/>
      <c r="EL263" s="191"/>
      <c r="EM263" s="191"/>
      <c r="EN263" s="191"/>
      <c r="EO263" s="191"/>
      <c r="EP263" s="191"/>
      <c r="EQ263" s="191"/>
      <c r="ER263" s="191"/>
      <c r="ES263" s="191"/>
      <c r="ET263" s="191"/>
      <c r="EU263" s="191"/>
      <c r="EV263" s="191"/>
      <c r="EW263" s="191"/>
      <c r="EX263" s="191"/>
      <c r="EY263" s="191"/>
      <c r="EZ263" s="191"/>
      <c r="FA263" s="191"/>
      <c r="FB263" s="191"/>
      <c r="FC263" s="191"/>
      <c r="FD263" s="191"/>
      <c r="FE263" s="191"/>
      <c r="FF263" s="191"/>
      <c r="FG263" s="191"/>
      <c r="FH263" s="191"/>
      <c r="FI263" s="191"/>
      <c r="FJ263" s="191"/>
      <c r="FK263" s="191"/>
      <c r="FL263" s="191"/>
      <c r="FM263" s="191"/>
      <c r="FN263" s="191"/>
      <c r="FO263" s="191"/>
      <c r="FP263" s="191"/>
      <c r="FQ263" s="191"/>
      <c r="FR263" s="191"/>
      <c r="FS263" s="191"/>
      <c r="FT263" s="191"/>
      <c r="FU263" s="191"/>
      <c r="FV263" s="191"/>
      <c r="FW263" s="191"/>
      <c r="FX263" s="191"/>
      <c r="FY263" s="191"/>
      <c r="FZ263" s="191"/>
      <c r="GA263" s="191"/>
      <c r="GB263" s="191"/>
      <c r="GC263" s="191"/>
      <c r="GD263" s="191"/>
      <c r="GE263" s="191"/>
      <c r="GF263" s="191"/>
      <c r="GG263" s="191"/>
      <c r="GH263" s="191"/>
      <c r="GI263" s="191"/>
      <c r="GJ263" s="191"/>
      <c r="GK263" s="191"/>
      <c r="GL263" s="191"/>
      <c r="GM263" s="191"/>
      <c r="GN263" s="191"/>
      <c r="GO263" s="191"/>
      <c r="GP263" s="191"/>
      <c r="GQ263" s="191"/>
      <c r="GR263" s="191"/>
      <c r="GS263" s="191"/>
      <c r="GT263" s="191"/>
      <c r="GU263" s="191"/>
      <c r="GV263" s="191"/>
      <c r="GW263" s="191"/>
      <c r="GX263" s="191"/>
      <c r="GY263" s="191"/>
      <c r="GZ263" s="191"/>
      <c r="HA263" s="191"/>
      <c r="HB263" s="191"/>
      <c r="HC263" s="191"/>
      <c r="HD263" s="191"/>
      <c r="HE263" s="191"/>
      <c r="HF263" s="191"/>
      <c r="HG263" s="191"/>
      <c r="HH263" s="191"/>
      <c r="HI263" s="191"/>
      <c r="HJ263" s="191"/>
      <c r="HK263" s="191"/>
      <c r="HL263" s="191"/>
      <c r="HM263" s="191"/>
      <c r="HN263" s="191"/>
      <c r="HO263" s="191"/>
      <c r="HP263" s="191"/>
      <c r="HQ263" s="191"/>
      <c r="HR263" s="191"/>
      <c r="HS263" s="191"/>
      <c r="HT263" s="191"/>
      <c r="HU263" s="191"/>
      <c r="HV263" s="191"/>
      <c r="HW263" s="191"/>
      <c r="HX263" s="191"/>
      <c r="HY263" s="191"/>
      <c r="HZ263" s="191"/>
      <c r="IA263" s="191"/>
      <c r="IB263" s="191"/>
      <c r="IC263" s="191"/>
      <c r="ID263" s="191"/>
      <c r="IE263" s="191"/>
      <c r="IF263" s="191"/>
      <c r="IG263" s="191"/>
      <c r="IH263" s="191"/>
      <c r="II263" s="191"/>
      <c r="IJ263" s="191"/>
      <c r="IK263" s="191"/>
      <c r="IL263" s="191"/>
      <c r="IM263" s="191"/>
      <c r="IN263" s="191"/>
      <c r="IO263" s="191"/>
      <c r="IP263" s="191"/>
      <c r="IQ263" s="191"/>
      <c r="IR263" s="191"/>
      <c r="IS263" s="191"/>
      <c r="IT263" s="191"/>
      <c r="IU263" s="191"/>
      <c r="IV263" s="191"/>
      <c r="IW263" s="191"/>
      <c r="IX263" s="191"/>
      <c r="IY263" s="191"/>
      <c r="IZ263" s="191"/>
      <c r="JA263" s="191"/>
      <c r="JB263" s="191"/>
      <c r="JC263" s="191"/>
      <c r="JD263" s="191"/>
      <c r="JE263" s="191"/>
      <c r="JF263" s="191"/>
      <c r="JG263" s="191"/>
      <c r="JH263" s="191"/>
      <c r="JI263" s="191"/>
      <c r="JJ263" s="191"/>
      <c r="JK263" s="191"/>
      <c r="JL263" s="191"/>
      <c r="JM263" s="191"/>
      <c r="JN263" s="191"/>
      <c r="JO263" s="191"/>
      <c r="JP263" s="191"/>
      <c r="JQ263" s="191"/>
      <c r="JR263" s="191"/>
      <c r="JS263" s="191"/>
      <c r="JT263" s="191"/>
      <c r="JU263" s="191"/>
      <c r="JV263" s="191"/>
      <c r="JW263" s="191"/>
      <c r="JX263" s="191"/>
      <c r="JY263" s="191"/>
      <c r="JZ263" s="191"/>
      <c r="KA263" s="191"/>
      <c r="KB263" s="191"/>
      <c r="KC263" s="191"/>
      <c r="KD263" s="191"/>
      <c r="KE263" s="191"/>
      <c r="KF263" s="191"/>
      <c r="KG263" s="191"/>
      <c r="KH263" s="191"/>
      <c r="KI263" s="191"/>
      <c r="KJ263" s="191"/>
      <c r="KK263" s="191"/>
      <c r="KL263" s="191"/>
      <c r="KM263" s="191"/>
      <c r="KN263" s="191"/>
      <c r="KO263" s="191"/>
      <c r="KP263" s="191"/>
      <c r="KQ263" s="191"/>
      <c r="KR263" s="191"/>
      <c r="KS263" s="191"/>
      <c r="KT263" s="191"/>
      <c r="KU263" s="191"/>
      <c r="KV263" s="191"/>
      <c r="KW263" s="191"/>
      <c r="KX263" s="191"/>
      <c r="KY263" s="191"/>
      <c r="KZ263" s="191"/>
      <c r="LA263" s="191"/>
      <c r="LB263" s="191"/>
      <c r="LC263" s="191"/>
      <c r="LD263" s="191"/>
      <c r="LE263" s="191"/>
      <c r="LF263" s="191"/>
      <c r="LG263" s="191"/>
      <c r="LH263" s="191"/>
      <c r="LI263" s="191"/>
      <c r="LJ263" s="191"/>
      <c r="LK263" s="191"/>
      <c r="LL263" s="191"/>
      <c r="LM263" s="191"/>
      <c r="LN263" s="191"/>
      <c r="LO263" s="191"/>
      <c r="LP263" s="191"/>
      <c r="LQ263" s="191"/>
      <c r="LR263" s="191"/>
      <c r="LS263" s="191"/>
      <c r="LT263" s="191"/>
      <c r="LU263" s="191"/>
      <c r="LV263" s="191"/>
      <c r="LW263" s="191"/>
      <c r="LX263" s="191"/>
      <c r="LY263" s="191"/>
      <c r="LZ263" s="191"/>
      <c r="MA263" s="191"/>
      <c r="MB263" s="191"/>
      <c r="MC263" s="191"/>
      <c r="MD263" s="191"/>
      <c r="ME263" s="191"/>
      <c r="MF263" s="191"/>
      <c r="MG263" s="191"/>
      <c r="MH263" s="191"/>
      <c r="MI263" s="191"/>
      <c r="MJ263" s="191"/>
    </row>
    <row r="264" spans="1:348" s="62" customFormat="1" ht="15.75" thickTop="1" x14ac:dyDescent="0.2">
      <c r="A264" s="192"/>
      <c r="B264" s="218"/>
      <c r="C264" s="257"/>
      <c r="D264" s="219"/>
      <c r="E264" s="193"/>
      <c r="F264" s="193"/>
      <c r="G264" s="193"/>
      <c r="H264" s="193"/>
      <c r="I264" s="193"/>
      <c r="J264" s="194"/>
      <c r="K264" s="194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4"/>
      <c r="AA264" s="194"/>
      <c r="AB264" s="194"/>
      <c r="AC264" s="194"/>
      <c r="AD264" s="194"/>
      <c r="AE264" s="194"/>
      <c r="AF264" s="194"/>
      <c r="AG264" s="194"/>
      <c r="AH264" s="194"/>
      <c r="AI264" s="194"/>
      <c r="AJ264" s="194"/>
      <c r="AK264" s="194"/>
      <c r="AL264" s="194"/>
      <c r="AM264" s="194"/>
      <c r="AN264" s="194"/>
      <c r="AO264" s="194"/>
      <c r="AP264" s="194"/>
      <c r="AQ264" s="194"/>
      <c r="AR264" s="194"/>
      <c r="AS264" s="194"/>
      <c r="AT264" s="194"/>
      <c r="AU264" s="194"/>
      <c r="AV264" s="194"/>
      <c r="AW264" s="194"/>
      <c r="AX264" s="194"/>
      <c r="AY264" s="194"/>
      <c r="AZ264" s="194"/>
      <c r="BA264" s="194"/>
      <c r="BB264" s="194"/>
      <c r="BC264" s="194"/>
      <c r="BD264" s="194"/>
      <c r="BE264" s="194"/>
      <c r="BF264" s="194"/>
      <c r="BG264" s="194"/>
      <c r="BH264" s="194"/>
      <c r="BI264" s="194"/>
      <c r="BJ264" s="194"/>
      <c r="BK264" s="194"/>
      <c r="BL264" s="194"/>
      <c r="BM264" s="194"/>
      <c r="BN264" s="194"/>
      <c r="BO264" s="194"/>
      <c r="BP264" s="194"/>
      <c r="BQ264" s="194"/>
      <c r="BR264" s="194"/>
      <c r="BS264" s="194"/>
      <c r="BT264" s="194"/>
      <c r="BU264" s="194"/>
      <c r="BV264" s="194"/>
      <c r="BW264" s="194"/>
      <c r="BX264" s="194"/>
      <c r="BY264" s="194"/>
      <c r="BZ264" s="194"/>
      <c r="CA264" s="194"/>
      <c r="CB264" s="194"/>
      <c r="CC264" s="194"/>
      <c r="CD264" s="194"/>
      <c r="CE264" s="194"/>
      <c r="CF264" s="194"/>
      <c r="CG264" s="194"/>
      <c r="CH264" s="194"/>
      <c r="CI264" s="194"/>
      <c r="CJ264" s="194"/>
      <c r="CK264" s="194"/>
      <c r="CL264" s="194"/>
      <c r="CM264" s="194"/>
      <c r="CN264" s="194"/>
      <c r="CO264" s="194"/>
      <c r="CP264" s="194"/>
      <c r="CQ264" s="194"/>
      <c r="CR264" s="194"/>
      <c r="CS264" s="194"/>
      <c r="CT264" s="194"/>
      <c r="CU264" s="194"/>
      <c r="CV264" s="194"/>
      <c r="CW264" s="194"/>
      <c r="CX264" s="194"/>
      <c r="CY264" s="194"/>
      <c r="CZ264" s="194"/>
      <c r="DA264" s="194"/>
      <c r="DB264" s="194"/>
      <c r="DC264" s="194"/>
      <c r="DD264" s="194"/>
      <c r="DE264" s="194"/>
      <c r="DF264" s="194"/>
      <c r="DG264" s="194"/>
      <c r="DH264" s="194"/>
      <c r="DI264" s="194"/>
      <c r="DJ264" s="194"/>
      <c r="DK264" s="194"/>
      <c r="DL264" s="194"/>
      <c r="DM264" s="194"/>
      <c r="DN264" s="194"/>
      <c r="DO264" s="194"/>
      <c r="DP264" s="194"/>
      <c r="DQ264" s="194"/>
      <c r="DR264" s="194"/>
      <c r="DS264" s="194"/>
      <c r="DT264" s="194"/>
      <c r="DU264" s="194"/>
      <c r="DV264" s="194"/>
      <c r="DW264" s="194"/>
      <c r="DX264" s="194"/>
      <c r="DY264" s="194"/>
      <c r="DZ264" s="194"/>
      <c r="EA264" s="194"/>
      <c r="EB264" s="194"/>
      <c r="EC264" s="194"/>
      <c r="ED264" s="194"/>
      <c r="EE264" s="194"/>
      <c r="EF264" s="194"/>
      <c r="EG264" s="194"/>
      <c r="EH264" s="194"/>
      <c r="EI264" s="194"/>
      <c r="EJ264" s="194"/>
      <c r="EK264" s="194"/>
      <c r="EL264" s="194"/>
      <c r="EM264" s="194"/>
      <c r="EN264" s="194"/>
      <c r="EO264" s="194"/>
      <c r="EP264" s="194"/>
      <c r="EQ264" s="194"/>
      <c r="ER264" s="194"/>
      <c r="ES264" s="194"/>
      <c r="ET264" s="194"/>
      <c r="EU264" s="194"/>
      <c r="EV264" s="194"/>
      <c r="EW264" s="194"/>
      <c r="EX264" s="194"/>
      <c r="EY264" s="194"/>
      <c r="EZ264" s="194"/>
      <c r="FA264" s="194"/>
      <c r="FB264" s="194"/>
      <c r="FC264" s="194"/>
      <c r="FD264" s="194"/>
      <c r="FE264" s="194"/>
      <c r="FF264" s="194"/>
      <c r="FG264" s="194"/>
      <c r="FH264" s="194"/>
      <c r="FI264" s="194"/>
      <c r="FJ264" s="194"/>
      <c r="FK264" s="194"/>
      <c r="FL264" s="194"/>
      <c r="FM264" s="194"/>
      <c r="FN264" s="194"/>
      <c r="FO264" s="194"/>
      <c r="FP264" s="194"/>
      <c r="FQ264" s="194"/>
      <c r="FR264" s="194"/>
      <c r="FS264" s="194"/>
      <c r="FT264" s="194"/>
      <c r="FU264" s="194"/>
      <c r="FV264" s="194"/>
      <c r="FW264" s="194"/>
      <c r="FX264" s="194"/>
      <c r="FY264" s="194"/>
      <c r="FZ264" s="194"/>
      <c r="GA264" s="194"/>
      <c r="GB264" s="194"/>
      <c r="GC264" s="194"/>
      <c r="GD264" s="194"/>
      <c r="GE264" s="194"/>
      <c r="GF264" s="194"/>
      <c r="GG264" s="194"/>
      <c r="GH264" s="194"/>
      <c r="GI264" s="194"/>
      <c r="GJ264" s="194"/>
      <c r="GK264" s="194"/>
      <c r="GL264" s="194"/>
      <c r="GM264" s="194"/>
      <c r="GN264" s="194"/>
      <c r="GO264" s="194"/>
      <c r="GP264" s="194"/>
      <c r="GQ264" s="194"/>
      <c r="GR264" s="194"/>
      <c r="GS264" s="194"/>
      <c r="GT264" s="194"/>
      <c r="GU264" s="194"/>
      <c r="GV264" s="194"/>
      <c r="GW264" s="194"/>
      <c r="GX264" s="194"/>
      <c r="GY264" s="194"/>
      <c r="GZ264" s="194"/>
      <c r="HA264" s="194"/>
      <c r="HB264" s="194"/>
      <c r="HC264" s="194"/>
      <c r="HD264" s="194"/>
      <c r="HE264" s="194"/>
      <c r="HF264" s="194"/>
      <c r="HG264" s="194"/>
      <c r="HH264" s="194"/>
      <c r="HI264" s="194"/>
      <c r="HJ264" s="194"/>
      <c r="HK264" s="194"/>
      <c r="HL264" s="194"/>
      <c r="HM264" s="194"/>
      <c r="HN264" s="194"/>
      <c r="HO264" s="194"/>
      <c r="HP264" s="194"/>
      <c r="HQ264" s="194"/>
      <c r="HR264" s="194"/>
      <c r="HS264" s="194"/>
      <c r="HT264" s="194"/>
      <c r="HU264" s="194"/>
      <c r="HV264" s="194"/>
      <c r="HW264" s="194"/>
      <c r="HX264" s="194"/>
      <c r="HY264" s="194"/>
      <c r="HZ264" s="194"/>
      <c r="IA264" s="194"/>
      <c r="IB264" s="194"/>
      <c r="IC264" s="194"/>
      <c r="ID264" s="194"/>
      <c r="IE264" s="194"/>
      <c r="IF264" s="194"/>
      <c r="IG264" s="194"/>
      <c r="IH264" s="194"/>
      <c r="II264" s="194"/>
      <c r="IJ264" s="194"/>
      <c r="IK264" s="194"/>
      <c r="IL264" s="194"/>
      <c r="IM264" s="194"/>
      <c r="IN264" s="194"/>
      <c r="IO264" s="194"/>
      <c r="IP264" s="194"/>
      <c r="IQ264" s="194"/>
      <c r="IR264" s="194"/>
      <c r="IS264" s="194"/>
      <c r="IT264" s="194"/>
      <c r="IU264" s="194"/>
      <c r="IV264" s="194"/>
      <c r="IW264" s="194"/>
      <c r="IX264" s="194"/>
      <c r="IY264" s="194"/>
      <c r="IZ264" s="194"/>
      <c r="JA264" s="194"/>
      <c r="JB264" s="194"/>
      <c r="JC264" s="194"/>
      <c r="JD264" s="194"/>
      <c r="JE264" s="194"/>
      <c r="JF264" s="194"/>
      <c r="JG264" s="194"/>
      <c r="JH264" s="194"/>
      <c r="JI264" s="194"/>
      <c r="JJ264" s="194"/>
      <c r="JK264" s="194"/>
      <c r="JL264" s="194"/>
      <c r="JM264" s="194"/>
      <c r="JN264" s="194"/>
      <c r="JO264" s="194"/>
      <c r="JP264" s="194"/>
      <c r="JQ264" s="194"/>
      <c r="JR264" s="194"/>
      <c r="JS264" s="194"/>
      <c r="JT264" s="194"/>
      <c r="JU264" s="194"/>
      <c r="JV264" s="194"/>
      <c r="JW264" s="194"/>
      <c r="JX264" s="194"/>
      <c r="JY264" s="194"/>
      <c r="JZ264" s="194"/>
      <c r="KA264" s="194"/>
      <c r="KB264" s="194"/>
      <c r="KC264" s="194"/>
      <c r="KD264" s="194"/>
      <c r="KE264" s="194"/>
      <c r="KF264" s="194"/>
      <c r="KG264" s="194"/>
      <c r="KH264" s="194"/>
      <c r="KI264" s="194"/>
      <c r="KJ264" s="194"/>
      <c r="KK264" s="194"/>
      <c r="KL264" s="194"/>
      <c r="KM264" s="194"/>
      <c r="KN264" s="194"/>
      <c r="KO264" s="194"/>
      <c r="KP264" s="194"/>
      <c r="KQ264" s="194"/>
      <c r="KR264" s="194"/>
      <c r="KS264" s="194"/>
      <c r="KT264" s="194"/>
      <c r="KU264" s="194"/>
      <c r="KV264" s="194"/>
      <c r="KW264" s="194"/>
      <c r="KX264" s="194"/>
      <c r="KY264" s="194"/>
      <c r="KZ264" s="194"/>
      <c r="LA264" s="194"/>
      <c r="LB264" s="194"/>
      <c r="LC264" s="194"/>
      <c r="LD264" s="194"/>
      <c r="LE264" s="194"/>
      <c r="LF264" s="194"/>
      <c r="LG264" s="194"/>
      <c r="LH264" s="194"/>
      <c r="LI264" s="194"/>
      <c r="LJ264" s="194"/>
      <c r="LK264" s="194"/>
      <c r="LL264" s="194"/>
      <c r="LM264" s="194"/>
      <c r="LN264" s="194"/>
      <c r="LO264" s="194"/>
      <c r="LP264" s="194"/>
      <c r="LQ264" s="194"/>
      <c r="LR264" s="194"/>
      <c r="LS264" s="194"/>
      <c r="LT264" s="194"/>
      <c r="LU264" s="194"/>
      <c r="LV264" s="194"/>
      <c r="LW264" s="194"/>
      <c r="LX264" s="194"/>
      <c r="LY264" s="194"/>
      <c r="LZ264" s="194"/>
      <c r="MA264" s="194"/>
      <c r="MB264" s="194"/>
      <c r="MC264" s="194"/>
      <c r="MD264" s="194"/>
      <c r="ME264" s="194"/>
      <c r="MF264" s="194"/>
      <c r="MG264" s="194"/>
      <c r="MH264" s="194"/>
      <c r="MI264" s="194"/>
      <c r="MJ264" s="194"/>
    </row>
    <row r="265" spans="1:348" s="62" customFormat="1" ht="20.25" x14ac:dyDescent="0.3">
      <c r="A265" s="66"/>
      <c r="B265" s="63" t="s">
        <v>115</v>
      </c>
      <c r="C265" s="3" t="s">
        <v>282</v>
      </c>
      <c r="D265" s="4" t="s">
        <v>226</v>
      </c>
      <c r="E265" s="172">
        <f t="shared" ref="E265:V265" si="1310">E239-E251</f>
        <v>-5898848.2724086139</v>
      </c>
      <c r="F265" s="172">
        <f t="shared" si="1310"/>
        <v>0</v>
      </c>
      <c r="G265" s="172">
        <f t="shared" si="1310"/>
        <v>0</v>
      </c>
      <c r="H265" s="172">
        <f t="shared" si="1310"/>
        <v>50163966.783508599</v>
      </c>
      <c r="I265" s="172">
        <f t="shared" si="1310"/>
        <v>69370326.322817564</v>
      </c>
      <c r="J265" s="173">
        <f t="shared" si="1310"/>
        <v>0</v>
      </c>
      <c r="K265" s="172">
        <f t="shared" si="1310"/>
        <v>0</v>
      </c>
      <c r="L265" s="172">
        <f t="shared" si="1310"/>
        <v>0</v>
      </c>
      <c r="M265" s="172">
        <f t="shared" si="1310"/>
        <v>0</v>
      </c>
      <c r="N265" s="172">
        <f t="shared" si="1310"/>
        <v>0</v>
      </c>
      <c r="O265" s="172">
        <f t="shared" si="1310"/>
        <v>0</v>
      </c>
      <c r="P265" s="172">
        <f t="shared" si="1310"/>
        <v>0</v>
      </c>
      <c r="Q265" s="172">
        <f t="shared" si="1310"/>
        <v>0</v>
      </c>
      <c r="R265" s="172">
        <f t="shared" si="1310"/>
        <v>0</v>
      </c>
      <c r="S265" s="172">
        <f t="shared" si="1310"/>
        <v>0</v>
      </c>
      <c r="T265" s="172">
        <f t="shared" si="1310"/>
        <v>0</v>
      </c>
      <c r="U265" s="172">
        <f t="shared" si="1310"/>
        <v>0</v>
      </c>
      <c r="V265" s="172">
        <f t="shared" si="1310"/>
        <v>0</v>
      </c>
      <c r="W265" s="173">
        <f>K265+L265+M265+N265+O265+P265+Q265+R265+S265+T265+U265+V265</f>
        <v>0</v>
      </c>
      <c r="X265" s="173">
        <f t="shared" ref="X265:AI265" si="1311">X239-X251</f>
        <v>0</v>
      </c>
      <c r="Y265" s="173">
        <f t="shared" si="1311"/>
        <v>0</v>
      </c>
      <c r="Z265" s="173">
        <f t="shared" si="1311"/>
        <v>0</v>
      </c>
      <c r="AA265" s="173">
        <f t="shared" si="1311"/>
        <v>0</v>
      </c>
      <c r="AB265" s="173">
        <f t="shared" si="1311"/>
        <v>0</v>
      </c>
      <c r="AC265" s="173">
        <f t="shared" si="1311"/>
        <v>0</v>
      </c>
      <c r="AD265" s="173">
        <f t="shared" si="1311"/>
        <v>0</v>
      </c>
      <c r="AE265" s="173">
        <f t="shared" si="1311"/>
        <v>0</v>
      </c>
      <c r="AF265" s="173">
        <f t="shared" si="1311"/>
        <v>0</v>
      </c>
      <c r="AG265" s="173">
        <f t="shared" si="1311"/>
        <v>0</v>
      </c>
      <c r="AH265" s="173">
        <f t="shared" si="1311"/>
        <v>0</v>
      </c>
      <c r="AI265" s="173">
        <f t="shared" si="1311"/>
        <v>0</v>
      </c>
      <c r="AJ265" s="173">
        <f>X265+Y265+Z265+AA265+AB265+AC265+AD265+AE265+AF265+AG265+AH265+AI265</f>
        <v>0</v>
      </c>
      <c r="AK265" s="173">
        <f t="shared" ref="AK265:AV265" si="1312">AK239-AK251</f>
        <v>29965.782006342848</v>
      </c>
      <c r="AL265" s="173">
        <f t="shared" si="1312"/>
        <v>9430.8128859956596</v>
      </c>
      <c r="AM265" s="173">
        <f t="shared" si="1312"/>
        <v>17054.748789851445</v>
      </c>
      <c r="AN265" s="173">
        <f t="shared" si="1312"/>
        <v>10140.21031547321</v>
      </c>
      <c r="AO265" s="173">
        <f t="shared" si="1312"/>
        <v>17989.484226339511</v>
      </c>
      <c r="AP265" s="173">
        <f t="shared" si="1312"/>
        <v>20756.134201301953</v>
      </c>
      <c r="AQ265" s="173">
        <f t="shared" si="1312"/>
        <v>18035.386412952765</v>
      </c>
      <c r="AR265" s="173">
        <f t="shared" si="1312"/>
        <v>17618.093807377732</v>
      </c>
      <c r="AS265" s="173">
        <f t="shared" si="1312"/>
        <v>21665.832081455515</v>
      </c>
      <c r="AT265" s="173">
        <f t="shared" si="1312"/>
        <v>22971.957936905357</v>
      </c>
      <c r="AU265" s="173">
        <f t="shared" si="1312"/>
        <v>18481.889500918045</v>
      </c>
      <c r="AV265" s="173">
        <f t="shared" si="1312"/>
        <v>18210.649307294276</v>
      </c>
      <c r="AW265" s="173">
        <f>AK265+AL265+AM265+AN265+AO265+AP265+AQ265+AR265+AS265+AT265+AU265+AV265</f>
        <v>222320.98147220831</v>
      </c>
      <c r="AX265" s="173">
        <f t="shared" ref="AX265:BI265" si="1313">AX239-AX251</f>
        <v>28384.243031213489</v>
      </c>
      <c r="AY265" s="173">
        <f t="shared" si="1313"/>
        <v>19066.099148723086</v>
      </c>
      <c r="AZ265" s="173">
        <f t="shared" si="1313"/>
        <v>17835.085962276749</v>
      </c>
      <c r="BA265" s="173">
        <f t="shared" si="1313"/>
        <v>19466.700050075116</v>
      </c>
      <c r="BB265" s="173">
        <f t="shared" si="1313"/>
        <v>20130.19529293941</v>
      </c>
      <c r="BC265" s="173">
        <f t="shared" si="1313"/>
        <v>16115.84042730763</v>
      </c>
      <c r="BD265" s="173">
        <f t="shared" si="1313"/>
        <v>17363.545317976968</v>
      </c>
      <c r="BE265" s="173">
        <f t="shared" si="1313"/>
        <v>17455.349691203472</v>
      </c>
      <c r="BF265" s="173">
        <f t="shared" si="1313"/>
        <v>17634.785511600738</v>
      </c>
      <c r="BG265" s="173">
        <f t="shared" si="1313"/>
        <v>24561.842764146219</v>
      </c>
      <c r="BH265" s="173">
        <f t="shared" si="1313"/>
        <v>19016.024036054085</v>
      </c>
      <c r="BI265" s="173">
        <f t="shared" si="1313"/>
        <v>18177.265898848273</v>
      </c>
      <c r="BJ265" s="173">
        <f>AX265+AY265+AZ265+BA265+BB265+BC265+BD265+BE265+BF265+BG265+BH265+BI265</f>
        <v>235206.97713236522</v>
      </c>
      <c r="BK265" s="173">
        <f t="shared" ref="BK265:BV265" si="1314">BK239-BK251</f>
        <v>26260.223668836592</v>
      </c>
      <c r="BL265" s="173">
        <f t="shared" si="1314"/>
        <v>19153.730595893841</v>
      </c>
      <c r="BM265" s="173">
        <f t="shared" si="1314"/>
        <v>18874.144550158573</v>
      </c>
      <c r="BN265" s="173">
        <f t="shared" si="1314"/>
        <v>17497.078951760977</v>
      </c>
      <c r="BO265" s="173">
        <f t="shared" si="1314"/>
        <v>17964.446670005011</v>
      </c>
      <c r="BP265" s="173">
        <f t="shared" si="1314"/>
        <v>21895.343014521786</v>
      </c>
      <c r="BQ265" s="173">
        <f t="shared" si="1314"/>
        <v>17643.131363712237</v>
      </c>
      <c r="BR265" s="173">
        <f t="shared" si="1314"/>
        <v>21523.952595560007</v>
      </c>
      <c r="BS265" s="173">
        <f t="shared" si="1314"/>
        <v>17134.034384910698</v>
      </c>
      <c r="BT265" s="173">
        <f t="shared" si="1314"/>
        <v>24949.924887330999</v>
      </c>
      <c r="BU265" s="173">
        <f t="shared" si="1314"/>
        <v>15569.187114004342</v>
      </c>
      <c r="BV265" s="173">
        <f t="shared" si="1314"/>
        <v>17442.830913036221</v>
      </c>
      <c r="BW265" s="173">
        <f>BK265+BL265+BM265+BN265+BO265+BP265+BQ265+BR265+BS265+BT265+BU265+BV265</f>
        <v>235908.02870973127</v>
      </c>
      <c r="BX265" s="173">
        <f t="shared" ref="BX265:CI265" si="1315">BX239-BX251</f>
        <v>5783.6755132699054</v>
      </c>
      <c r="BY265" s="173">
        <f t="shared" si="1315"/>
        <v>17150.726089133703</v>
      </c>
      <c r="BZ265" s="173">
        <f t="shared" si="1315"/>
        <v>32686.529794692044</v>
      </c>
      <c r="CA265" s="173">
        <f t="shared" si="1315"/>
        <v>17730.762810882992</v>
      </c>
      <c r="CB265" s="173">
        <f t="shared" si="1315"/>
        <v>29051.911200133534</v>
      </c>
      <c r="CC265" s="173">
        <f t="shared" si="1315"/>
        <v>17680.687698213987</v>
      </c>
      <c r="CD265" s="173">
        <f t="shared" si="1315"/>
        <v>17626.439659489235</v>
      </c>
      <c r="CE265" s="173">
        <f t="shared" si="1315"/>
        <v>17288.432648973463</v>
      </c>
      <c r="CF265" s="173">
        <f t="shared" si="1315"/>
        <v>22124.85394758805</v>
      </c>
      <c r="CG265" s="173">
        <f t="shared" si="1315"/>
        <v>16979.636120847939</v>
      </c>
      <c r="CH265" s="173">
        <f t="shared" si="1315"/>
        <v>28555.332999499249</v>
      </c>
      <c r="CI265" s="173">
        <f t="shared" si="1315"/>
        <v>23322.483725588383</v>
      </c>
      <c r="CJ265" s="173">
        <f>BX265+BY265+BZ265+CA265+CB265+CC265+CD265+CE265+CF265+CG265+CH265+CI265</f>
        <v>245981.47220831248</v>
      </c>
      <c r="CK265" s="173">
        <f t="shared" ref="CK265:CV265" si="1316">CK239-CK251</f>
        <v>17004.673677182443</v>
      </c>
      <c r="CL265" s="173">
        <f t="shared" si="1316"/>
        <v>16641.629110332164</v>
      </c>
      <c r="CM265" s="173">
        <f t="shared" si="1316"/>
        <v>16754.298113837423</v>
      </c>
      <c r="CN265" s="173">
        <f t="shared" si="1316"/>
        <v>19103.655483224837</v>
      </c>
      <c r="CO265" s="173">
        <f t="shared" si="1316"/>
        <v>16553.997663161412</v>
      </c>
      <c r="CP265" s="173">
        <f t="shared" si="1316"/>
        <v>16261.892839258888</v>
      </c>
      <c r="CQ265" s="173">
        <f t="shared" si="1316"/>
        <v>21273.577032214991</v>
      </c>
      <c r="CR265" s="173">
        <f t="shared" si="1316"/>
        <v>16478.884994157906</v>
      </c>
      <c r="CS265" s="173">
        <f t="shared" si="1316"/>
        <v>16942.079786346188</v>
      </c>
      <c r="CT265" s="173">
        <f t="shared" si="1316"/>
        <v>18986.813553663829</v>
      </c>
      <c r="CU265" s="173">
        <f t="shared" si="1316"/>
        <v>17025.538307461193</v>
      </c>
      <c r="CV265" s="173">
        <f t="shared" si="1316"/>
        <v>16382.907694875648</v>
      </c>
      <c r="CW265" s="173">
        <f>CK265+CL265+CM265+CN265+CO265+CP265+CQ265+CR265+CS265+CT265+CU265+CV265</f>
        <v>209409.94825571691</v>
      </c>
      <c r="CX265" s="173">
        <f t="shared" ref="CX265:DI265" si="1317">CX239-CX251</f>
        <v>16858.621265231181</v>
      </c>
      <c r="CY265" s="173">
        <f t="shared" si="1317"/>
        <v>16199.298948422633</v>
      </c>
      <c r="CZ265" s="173">
        <f t="shared" si="1317"/>
        <v>16645.802036387915</v>
      </c>
      <c r="DA265" s="173">
        <f t="shared" si="1317"/>
        <v>16270.23869137039</v>
      </c>
      <c r="DB265" s="173">
        <f t="shared" si="1317"/>
        <v>20276.247704890673</v>
      </c>
      <c r="DC265" s="173">
        <f t="shared" si="1317"/>
        <v>15769.487564680356</v>
      </c>
      <c r="DD265" s="173">
        <f t="shared" si="1317"/>
        <v>16236.855282924389</v>
      </c>
      <c r="DE265" s="173">
        <f t="shared" si="1317"/>
        <v>16750.125187781672</v>
      </c>
      <c r="DF265" s="173">
        <f t="shared" si="1317"/>
        <v>16616.591553997667</v>
      </c>
      <c r="DG265" s="173">
        <f t="shared" si="1317"/>
        <v>16349.524286429645</v>
      </c>
      <c r="DH265" s="173">
        <f t="shared" si="1317"/>
        <v>16478.884994157906</v>
      </c>
      <c r="DI265" s="173">
        <f t="shared" si="1317"/>
        <v>16649.97496244367</v>
      </c>
      <c r="DJ265" s="173">
        <f>CX265+CY265+CZ265+DA265+DB265+DC265+DD265+DE265+DF265+DG265+DH265+DI265</f>
        <v>201101.65247871808</v>
      </c>
      <c r="DK265" s="173">
        <f t="shared" ref="DK265:DV265" si="1318">DK239-DK251</f>
        <v>20180.270405608415</v>
      </c>
      <c r="DL265" s="173">
        <f t="shared" si="1318"/>
        <v>16825.237856785177</v>
      </c>
      <c r="DM265" s="173">
        <f t="shared" si="1318"/>
        <v>15627.608078784846</v>
      </c>
      <c r="DN265" s="173">
        <f t="shared" si="1318"/>
        <v>15832.081455516611</v>
      </c>
      <c r="DO265" s="173">
        <f t="shared" si="1318"/>
        <v>15648.472709063597</v>
      </c>
      <c r="DP265" s="173">
        <f t="shared" si="1318"/>
        <v>15690.201969621099</v>
      </c>
      <c r="DQ265" s="173">
        <f t="shared" si="1318"/>
        <v>16320.313804039393</v>
      </c>
      <c r="DR265" s="173">
        <f t="shared" si="1318"/>
        <v>5274.5785344683691</v>
      </c>
      <c r="DS265" s="173">
        <f t="shared" si="1318"/>
        <v>19675.346352862631</v>
      </c>
      <c r="DT265" s="173">
        <f t="shared" si="1318"/>
        <v>17926.890335503256</v>
      </c>
      <c r="DU265" s="173">
        <f t="shared" si="1318"/>
        <v>44116.174261392087</v>
      </c>
      <c r="DV265" s="173">
        <f t="shared" si="1318"/>
        <v>11880.320480721082</v>
      </c>
      <c r="DW265" s="173">
        <f>DK265+DL265+DM265+DN265+DO265+DP265+DQ265+DR265+DS265+DT265+DU265+DV265</f>
        <v>214997.49624436657</v>
      </c>
      <c r="DX265" s="173">
        <f t="shared" ref="DX265:EI265" si="1319">DX239-DX251</f>
        <v>17156</v>
      </c>
      <c r="DY265" s="173">
        <f t="shared" si="1319"/>
        <v>35888</v>
      </c>
      <c r="DZ265" s="173">
        <f t="shared" si="1319"/>
        <v>990.74</v>
      </c>
      <c r="EA265" s="173">
        <f t="shared" si="1319"/>
        <v>14052.16</v>
      </c>
      <c r="EB265" s="173">
        <f t="shared" si="1319"/>
        <v>31740</v>
      </c>
      <c r="EC265" s="173">
        <f t="shared" si="1319"/>
        <v>31503.48</v>
      </c>
      <c r="ED265" s="173">
        <f t="shared" si="1319"/>
        <v>16992.95</v>
      </c>
      <c r="EE265" s="173">
        <f t="shared" si="1319"/>
        <v>14539</v>
      </c>
      <c r="EF265" s="173">
        <f t="shared" si="1319"/>
        <v>15875.38</v>
      </c>
      <c r="EG265" s="173">
        <f t="shared" si="1319"/>
        <v>13662.29</v>
      </c>
      <c r="EH265" s="173">
        <f t="shared" si="1319"/>
        <v>20416.52</v>
      </c>
      <c r="EI265" s="173">
        <f t="shared" si="1319"/>
        <v>22348</v>
      </c>
      <c r="EJ265" s="173">
        <f>DX265+DY265+DZ265+EA265+EB265+EC265+ED265+EE265+EF265+EG265+EH265+EI265</f>
        <v>235164.52000000002</v>
      </c>
      <c r="EK265" s="173">
        <f t="shared" ref="EK265:EV265" si="1320">EK239-EK251</f>
        <v>15624.35</v>
      </c>
      <c r="EL265" s="173">
        <f t="shared" si="1320"/>
        <v>14427</v>
      </c>
      <c r="EM265" s="173">
        <f t="shared" si="1320"/>
        <v>13897</v>
      </c>
      <c r="EN265" s="173">
        <f t="shared" si="1320"/>
        <v>14227</v>
      </c>
      <c r="EO265" s="173">
        <f t="shared" si="1320"/>
        <v>13577</v>
      </c>
      <c r="EP265" s="173">
        <f t="shared" si="1320"/>
        <v>14292</v>
      </c>
      <c r="EQ265" s="173">
        <f t="shared" si="1320"/>
        <v>19377</v>
      </c>
      <c r="ER265" s="173">
        <f t="shared" si="1320"/>
        <v>14218.01</v>
      </c>
      <c r="ES265" s="173">
        <f t="shared" si="1320"/>
        <v>14295</v>
      </c>
      <c r="ET265" s="173">
        <f t="shared" si="1320"/>
        <v>12044</v>
      </c>
      <c r="EU265" s="173">
        <f t="shared" si="1320"/>
        <v>13435</v>
      </c>
      <c r="EV265" s="173">
        <f t="shared" si="1320"/>
        <v>16094</v>
      </c>
      <c r="EW265" s="173">
        <f>EK265+EL265+EM265+EN265+EO265+EP265+EQ265+ER265+ES265+ET265+EU265+EV265</f>
        <v>175507.36</v>
      </c>
      <c r="EX265" s="173">
        <f t="shared" ref="EX265:FI265" si="1321">EX239-EX251</f>
        <v>13184</v>
      </c>
      <c r="EY265" s="173">
        <f t="shared" si="1321"/>
        <v>13085</v>
      </c>
      <c r="EZ265" s="173">
        <f t="shared" si="1321"/>
        <v>24131</v>
      </c>
      <c r="FA265" s="173">
        <f t="shared" si="1321"/>
        <v>13177</v>
      </c>
      <c r="FB265" s="173">
        <f t="shared" si="1321"/>
        <v>12688</v>
      </c>
      <c r="FC265" s="173">
        <f t="shared" si="1321"/>
        <v>13563</v>
      </c>
      <c r="FD265" s="173">
        <f t="shared" si="1321"/>
        <v>12855</v>
      </c>
      <c r="FE265" s="173">
        <f t="shared" si="1321"/>
        <v>14362</v>
      </c>
      <c r="FF265" s="173">
        <f t="shared" si="1321"/>
        <v>16104</v>
      </c>
      <c r="FG265" s="173">
        <f t="shared" si="1321"/>
        <v>13410.94</v>
      </c>
      <c r="FH265" s="173">
        <f t="shared" si="1321"/>
        <v>27538</v>
      </c>
      <c r="FI265" s="173">
        <f t="shared" si="1321"/>
        <v>13246</v>
      </c>
      <c r="FJ265" s="173">
        <f>EX265+EY265+EZ265+FA265+FB265+FC265+FD265+FE265+FF265+FG265+FH265+FI265</f>
        <v>187343.94</v>
      </c>
      <c r="FK265" s="173">
        <f t="shared" ref="FK265:FV265" si="1322">FK239-FK251</f>
        <v>12625.42</v>
      </c>
      <c r="FL265" s="173">
        <f t="shared" si="1322"/>
        <v>12255.42</v>
      </c>
      <c r="FM265" s="173">
        <f t="shared" si="1322"/>
        <v>12236</v>
      </c>
      <c r="FN265" s="173">
        <f t="shared" si="1322"/>
        <v>12598</v>
      </c>
      <c r="FO265" s="173">
        <f t="shared" si="1322"/>
        <v>13235</v>
      </c>
      <c r="FP265" s="173">
        <f t="shared" si="1322"/>
        <v>12682</v>
      </c>
      <c r="FQ265" s="173">
        <f t="shared" si="1322"/>
        <v>12704</v>
      </c>
      <c r="FR265" s="173">
        <f t="shared" si="1322"/>
        <v>13891</v>
      </c>
      <c r="FS265" s="173">
        <f t="shared" si="1322"/>
        <v>12265</v>
      </c>
      <c r="FT265" s="173">
        <f t="shared" si="1322"/>
        <v>19633</v>
      </c>
      <c r="FU265" s="173">
        <f t="shared" si="1322"/>
        <v>12102</v>
      </c>
      <c r="FV265" s="173">
        <f t="shared" si="1322"/>
        <v>18040</v>
      </c>
      <c r="FW265" s="173">
        <f>FK265+FL265+FM265+FN265+FO265+FP265+FQ265+FR265+FS265+FT265+FU265+FV265</f>
        <v>164266.84</v>
      </c>
      <c r="FX265" s="173">
        <f t="shared" ref="FX265:GI265" si="1323">FX239-FX251</f>
        <v>12996</v>
      </c>
      <c r="FY265" s="173">
        <f t="shared" si="1323"/>
        <v>11747</v>
      </c>
      <c r="FZ265" s="173">
        <f t="shared" si="1323"/>
        <v>11663</v>
      </c>
      <c r="GA265" s="173">
        <f t="shared" si="1323"/>
        <v>12171</v>
      </c>
      <c r="GB265" s="173">
        <f t="shared" si="1323"/>
        <v>11724</v>
      </c>
      <c r="GC265" s="173">
        <f t="shared" si="1323"/>
        <v>12082</v>
      </c>
      <c r="GD265" s="173">
        <f t="shared" si="1323"/>
        <v>12098</v>
      </c>
      <c r="GE265" s="173">
        <f t="shared" si="1323"/>
        <v>11925</v>
      </c>
      <c r="GF265" s="173">
        <f t="shared" si="1323"/>
        <v>12479</v>
      </c>
      <c r="GG265" s="173">
        <f t="shared" si="1323"/>
        <v>17444</v>
      </c>
      <c r="GH265" s="173">
        <f t="shared" si="1323"/>
        <v>12165.59</v>
      </c>
      <c r="GI265" s="173">
        <f t="shared" si="1323"/>
        <v>14430.69</v>
      </c>
      <c r="GJ265" s="173">
        <f>FY265+FZ265+GA265+GB265+GC265+GD265+GE265+GF265+GH265+GG265+GI265+FX265</f>
        <v>152925.28</v>
      </c>
      <c r="GK265" s="173">
        <f t="shared" ref="GK265:GV265" si="1324">GK239-GK251</f>
        <v>11111.35</v>
      </c>
      <c r="GL265" s="173">
        <f t="shared" si="1324"/>
        <v>12094.76</v>
      </c>
      <c r="GM265" s="173">
        <f t="shared" si="1324"/>
        <v>10181.620000000001</v>
      </c>
      <c r="GN265" s="173">
        <f t="shared" si="1324"/>
        <v>9806.1299999999992</v>
      </c>
      <c r="GO265" s="173">
        <f t="shared" si="1324"/>
        <v>9317.7099999999991</v>
      </c>
      <c r="GP265" s="173">
        <f t="shared" si="1324"/>
        <v>7886.11</v>
      </c>
      <c r="GQ265" s="173">
        <f t="shared" si="1324"/>
        <v>6919.62</v>
      </c>
      <c r="GR265" s="173">
        <f t="shared" si="1324"/>
        <v>6490.9</v>
      </c>
      <c r="GS265" s="173">
        <f t="shared" si="1324"/>
        <v>6768.32</v>
      </c>
      <c r="GT265" s="173">
        <f t="shared" si="1324"/>
        <v>5411.62</v>
      </c>
      <c r="GU265" s="173">
        <f t="shared" si="1324"/>
        <v>5617.57</v>
      </c>
      <c r="GV265" s="173">
        <f t="shared" si="1324"/>
        <v>6029.28</v>
      </c>
      <c r="GW265" s="173">
        <f>GK265+GL265+GM265+GN265+GO265+GP265+GQ265+GR265+GS265+GT265+GU265+GV265</f>
        <v>97634.989999999991</v>
      </c>
      <c r="GX265" s="173">
        <f t="shared" ref="GX265:HI265" si="1325">GX239-GX251</f>
        <v>28145.7</v>
      </c>
      <c r="GY265" s="173">
        <f t="shared" si="1325"/>
        <v>5044.67</v>
      </c>
      <c r="GZ265" s="173">
        <f t="shared" si="1325"/>
        <v>5016.5200000000004</v>
      </c>
      <c r="HA265" s="173">
        <f t="shared" si="1325"/>
        <v>5072.99</v>
      </c>
      <c r="HB265" s="173">
        <f t="shared" si="1325"/>
        <v>4904.66</v>
      </c>
      <c r="HC265" s="173">
        <f t="shared" si="1325"/>
        <v>4889.28</v>
      </c>
      <c r="HD265" s="173">
        <f t="shared" si="1325"/>
        <v>6068.25</v>
      </c>
      <c r="HE265" s="173">
        <f t="shared" si="1325"/>
        <v>4698.38</v>
      </c>
      <c r="HF265" s="173">
        <f t="shared" si="1325"/>
        <v>5240.6000000000004</v>
      </c>
      <c r="HG265" s="173">
        <f t="shared" si="1325"/>
        <v>4629.95</v>
      </c>
      <c r="HH265" s="173">
        <f t="shared" si="1325"/>
        <v>4913.9799999999996</v>
      </c>
      <c r="HI265" s="173">
        <f t="shared" si="1325"/>
        <v>7208.26</v>
      </c>
      <c r="HJ265" s="173">
        <f>GX265+GY265+GZ265+HA265+HB265+HC265+HD265+HE265+HF265+HG265+HH265+HI265</f>
        <v>85833.239999999976</v>
      </c>
      <c r="HK265" s="173">
        <f t="shared" ref="HK265:HV265" si="1326">HK239-HK251</f>
        <v>4592.5600000000004</v>
      </c>
      <c r="HL265" s="173">
        <f t="shared" si="1326"/>
        <v>4602.3599999999997</v>
      </c>
      <c r="HM265" s="173">
        <f t="shared" si="1326"/>
        <v>4248</v>
      </c>
      <c r="HN265" s="173">
        <f t="shared" si="1326"/>
        <v>4931.6499999999996</v>
      </c>
      <c r="HO265" s="173">
        <f t="shared" si="1326"/>
        <v>4554.5</v>
      </c>
      <c r="HP265" s="173">
        <f t="shared" si="1326"/>
        <v>4297.9200000000019</v>
      </c>
      <c r="HQ265" s="173">
        <f t="shared" si="1326"/>
        <v>5668.16</v>
      </c>
      <c r="HR265" s="173">
        <f t="shared" si="1326"/>
        <v>10547.92</v>
      </c>
      <c r="HS265" s="173">
        <f t="shared" si="1326"/>
        <v>3958.3</v>
      </c>
      <c r="HT265" s="173">
        <f t="shared" si="1326"/>
        <v>3819.42</v>
      </c>
      <c r="HU265" s="173">
        <f t="shared" si="1326"/>
        <v>3808.4</v>
      </c>
      <c r="HV265" s="173">
        <f t="shared" si="1326"/>
        <v>3673.8</v>
      </c>
      <c r="HW265" s="173">
        <f>HK265+HL265+HM265+HN265+HO265+HP265+HQ265+HR265+HS265+HT265+HU265+HV265</f>
        <v>58702.990000000005</v>
      </c>
      <c r="HX265" s="173">
        <f t="shared" ref="HX265:II265" si="1327">HX239-HX251</f>
        <v>3665.35</v>
      </c>
      <c r="HY265" s="173">
        <f t="shared" si="1327"/>
        <v>3543.49</v>
      </c>
      <c r="HZ265" s="173">
        <f t="shared" si="1327"/>
        <v>3502.25</v>
      </c>
      <c r="IA265" s="173">
        <f t="shared" si="1327"/>
        <v>3491.73</v>
      </c>
      <c r="IB265" s="173">
        <f t="shared" si="1327"/>
        <v>3523.42</v>
      </c>
      <c r="IC265" s="173">
        <f t="shared" si="1327"/>
        <v>3438.13</v>
      </c>
      <c r="ID265" s="173">
        <f t="shared" si="1327"/>
        <v>3378.37</v>
      </c>
      <c r="IE265" s="173">
        <f t="shared" si="1327"/>
        <v>2973.44</v>
      </c>
      <c r="IF265" s="173">
        <f t="shared" si="1327"/>
        <v>8370.99</v>
      </c>
      <c r="IG265" s="173">
        <f t="shared" si="1327"/>
        <v>2831.23</v>
      </c>
      <c r="IH265" s="173">
        <f t="shared" si="1327"/>
        <v>2828.42</v>
      </c>
      <c r="II265" s="173">
        <f t="shared" si="1327"/>
        <v>2827.29</v>
      </c>
      <c r="IJ265" s="173">
        <f>HX265+HY265+HZ265+IA265+IB265+IC265+ID265+IE265+IF265+IG265+IH265+II265</f>
        <v>44374.11</v>
      </c>
      <c r="IK265" s="173">
        <f t="shared" ref="IK265:IV265" si="1328">IK239-IK251</f>
        <v>2722.54</v>
      </c>
      <c r="IL265" s="173">
        <f t="shared" si="1328"/>
        <v>2710.42</v>
      </c>
      <c r="IM265" s="173">
        <f t="shared" si="1328"/>
        <v>2279.15</v>
      </c>
      <c r="IN265" s="173">
        <f t="shared" si="1328"/>
        <v>2811</v>
      </c>
      <c r="IO265" s="173">
        <f t="shared" si="1328"/>
        <v>2325.27</v>
      </c>
      <c r="IP265" s="173">
        <f t="shared" si="1328"/>
        <v>2066.79</v>
      </c>
      <c r="IQ265" s="173">
        <f t="shared" si="1328"/>
        <v>2623.51</v>
      </c>
      <c r="IR265" s="173">
        <f t="shared" si="1328"/>
        <v>1993.55</v>
      </c>
      <c r="IS265" s="173">
        <f t="shared" si="1328"/>
        <v>2519.46</v>
      </c>
      <c r="IT265" s="173">
        <f t="shared" si="1328"/>
        <v>1774.99</v>
      </c>
      <c r="IU265" s="173">
        <f t="shared" si="1328"/>
        <v>2317.7600000000002</v>
      </c>
      <c r="IV265" s="173">
        <f t="shared" si="1328"/>
        <v>1773.37</v>
      </c>
      <c r="IW265" s="173">
        <f>IK265+IL265+IM265+IN265+IO265+IP265+IQ265+IR265+IS265+IT265+IU265+IV265</f>
        <v>27917.81</v>
      </c>
      <c r="IX265" s="173">
        <f t="shared" ref="IX265:JI265" si="1329">IX239-IX251</f>
        <v>1774.33</v>
      </c>
      <c r="IY265" s="173">
        <f t="shared" si="1329"/>
        <v>3379.46</v>
      </c>
      <c r="IZ265" s="173">
        <f t="shared" si="1329"/>
        <v>1655.85</v>
      </c>
      <c r="JA265" s="173">
        <f t="shared" si="1329"/>
        <v>3933.28</v>
      </c>
      <c r="JB265" s="173">
        <f t="shared" si="1329"/>
        <v>1494.65</v>
      </c>
      <c r="JC265" s="173">
        <f t="shared" si="1329"/>
        <v>1290.19</v>
      </c>
      <c r="JD265" s="173">
        <f t="shared" si="1329"/>
        <v>590.17999999999995</v>
      </c>
      <c r="JE265" s="173">
        <f t="shared" si="1329"/>
        <v>590.17999999999995</v>
      </c>
      <c r="JF265" s="173">
        <f t="shared" si="1329"/>
        <v>586.04</v>
      </c>
      <c r="JG265" s="173">
        <f t="shared" si="1329"/>
        <v>586.63</v>
      </c>
      <c r="JH265" s="173">
        <f t="shared" si="1329"/>
        <v>4014.44</v>
      </c>
      <c r="JI265" s="173">
        <f t="shared" si="1329"/>
        <v>397.85</v>
      </c>
      <c r="JJ265" s="173">
        <f>IX265+IY265+IZ265+JA265+JB265+JC265+JD265+JE265+JF265+JG265+JH265+JI265</f>
        <v>20293.079999999998</v>
      </c>
      <c r="JK265" s="173">
        <f t="shared" ref="JK265:JV265" si="1330">JK239-JK251</f>
        <v>399.05</v>
      </c>
      <c r="JL265" s="173">
        <f t="shared" si="1330"/>
        <v>399.05</v>
      </c>
      <c r="JM265" s="173">
        <f t="shared" si="1330"/>
        <v>395.87</v>
      </c>
      <c r="JN265" s="173">
        <f t="shared" si="1330"/>
        <v>398.64</v>
      </c>
      <c r="JO265" s="173">
        <f t="shared" si="1330"/>
        <v>399.84</v>
      </c>
      <c r="JP265" s="173">
        <f t="shared" si="1330"/>
        <v>402.64</v>
      </c>
      <c r="JQ265" s="173">
        <f t="shared" si="1330"/>
        <v>407.15</v>
      </c>
      <c r="JR265" s="173">
        <f t="shared" si="1330"/>
        <v>258.87</v>
      </c>
      <c r="JS265" s="173">
        <f t="shared" si="1330"/>
        <v>256.54000000000002</v>
      </c>
      <c r="JT265" s="173">
        <f t="shared" si="1330"/>
        <v>256.8</v>
      </c>
      <c r="JU265" s="173">
        <f t="shared" si="1330"/>
        <v>258.14999999999998</v>
      </c>
      <c r="JV265" s="173">
        <f t="shared" si="1330"/>
        <v>139.49</v>
      </c>
      <c r="JW265" s="173">
        <f>JK265+JL265+JM265+JN265+JO265+JP265+JQ265+JR265+JS265+JT265+JU265+JV265</f>
        <v>3972.09</v>
      </c>
      <c r="JX265" s="173">
        <f t="shared" ref="JX265:KI265" si="1331">JX239-JX251</f>
        <v>139.63</v>
      </c>
      <c r="JY265" s="173">
        <f t="shared" si="1331"/>
        <v>138.79</v>
      </c>
      <c r="JZ265" s="173">
        <f t="shared" si="1331"/>
        <v>137.26</v>
      </c>
      <c r="KA265" s="173">
        <f t="shared" si="1331"/>
        <v>138.69999999999999</v>
      </c>
      <c r="KB265" s="173">
        <f t="shared" si="1331"/>
        <v>0</v>
      </c>
      <c r="KC265" s="173">
        <f t="shared" si="1331"/>
        <v>0</v>
      </c>
      <c r="KD265" s="173">
        <f t="shared" si="1331"/>
        <v>0</v>
      </c>
      <c r="KE265" s="173">
        <f t="shared" si="1331"/>
        <v>0</v>
      </c>
      <c r="KF265" s="173">
        <f t="shared" si="1331"/>
        <v>0</v>
      </c>
      <c r="KG265" s="173">
        <f t="shared" si="1331"/>
        <v>0</v>
      </c>
      <c r="KH265" s="173">
        <f t="shared" si="1331"/>
        <v>0</v>
      </c>
      <c r="KI265" s="173">
        <f t="shared" si="1331"/>
        <v>0</v>
      </c>
      <c r="KJ265" s="173">
        <f>JX265+JY265+JZ265+KA265+KB265+KC265+KD265+KE265+KF265+KG265+KH265+KI265</f>
        <v>554.37999999999988</v>
      </c>
      <c r="KK265" s="173">
        <f t="shared" ref="KK265:KV265" si="1332">KK239-KK251</f>
        <v>0</v>
      </c>
      <c r="KL265" s="173">
        <f t="shared" si="1332"/>
        <v>0</v>
      </c>
      <c r="KM265" s="173">
        <f t="shared" si="1332"/>
        <v>0</v>
      </c>
      <c r="KN265" s="173">
        <f t="shared" si="1332"/>
        <v>0</v>
      </c>
      <c r="KO265" s="173">
        <f t="shared" si="1332"/>
        <v>0</v>
      </c>
      <c r="KP265" s="173">
        <f t="shared" si="1332"/>
        <v>0</v>
      </c>
      <c r="KQ265" s="173">
        <f t="shared" si="1332"/>
        <v>0</v>
      </c>
      <c r="KR265" s="173">
        <f t="shared" si="1332"/>
        <v>0</v>
      </c>
      <c r="KS265" s="173">
        <f t="shared" si="1332"/>
        <v>0</v>
      </c>
      <c r="KT265" s="173">
        <f t="shared" si="1332"/>
        <v>0</v>
      </c>
      <c r="KU265" s="173">
        <f t="shared" si="1332"/>
        <v>0</v>
      </c>
      <c r="KV265" s="173">
        <f t="shared" si="1332"/>
        <v>0</v>
      </c>
      <c r="KW265" s="173">
        <f>KK265+KL265+KM265+KN265+KO265+KP265+KQ265+KR265+KS265+KT265+KU265+KV265</f>
        <v>0</v>
      </c>
      <c r="KX265" s="173">
        <f t="shared" ref="KX265:LI265" si="1333">KX239-KX251</f>
        <v>0</v>
      </c>
      <c r="KY265" s="173">
        <f t="shared" si="1333"/>
        <v>0</v>
      </c>
      <c r="KZ265" s="173">
        <f t="shared" si="1333"/>
        <v>0</v>
      </c>
      <c r="LA265" s="173">
        <f t="shared" si="1333"/>
        <v>0</v>
      </c>
      <c r="LB265" s="173">
        <f t="shared" si="1333"/>
        <v>0</v>
      </c>
      <c r="LC265" s="173">
        <f t="shared" si="1333"/>
        <v>0</v>
      </c>
      <c r="LD265" s="173">
        <f t="shared" si="1333"/>
        <v>0</v>
      </c>
      <c r="LE265" s="173">
        <f t="shared" si="1333"/>
        <v>0</v>
      </c>
      <c r="LF265" s="173">
        <f t="shared" si="1333"/>
        <v>0</v>
      </c>
      <c r="LG265" s="173">
        <f t="shared" si="1333"/>
        <v>0</v>
      </c>
      <c r="LH265" s="173">
        <f t="shared" si="1333"/>
        <v>0</v>
      </c>
      <c r="LI265" s="173">
        <f t="shared" si="1333"/>
        <v>0</v>
      </c>
      <c r="LJ265" s="173">
        <f>KX265+KY265+KZ265+LA265+LB265+LC265+LD265+LE265+LF265+LG265+LH265+LI265</f>
        <v>0</v>
      </c>
      <c r="LK265" s="173">
        <f t="shared" ref="LK265:LV265" si="1334">LK239-LK251</f>
        <v>0</v>
      </c>
      <c r="LL265" s="173">
        <f t="shared" si="1334"/>
        <v>0</v>
      </c>
      <c r="LM265" s="173">
        <f t="shared" si="1334"/>
        <v>0</v>
      </c>
      <c r="LN265" s="173">
        <f t="shared" si="1334"/>
        <v>0</v>
      </c>
      <c r="LO265" s="173">
        <f t="shared" si="1334"/>
        <v>0</v>
      </c>
      <c r="LP265" s="173">
        <f t="shared" si="1334"/>
        <v>0</v>
      </c>
      <c r="LQ265" s="173">
        <f t="shared" si="1334"/>
        <v>0</v>
      </c>
      <c r="LR265" s="173">
        <f t="shared" si="1334"/>
        <v>0</v>
      </c>
      <c r="LS265" s="173">
        <f t="shared" si="1334"/>
        <v>0</v>
      </c>
      <c r="LT265" s="173">
        <f t="shared" si="1334"/>
        <v>0</v>
      </c>
      <c r="LU265" s="173">
        <f t="shared" si="1334"/>
        <v>0</v>
      </c>
      <c r="LV265" s="173">
        <f t="shared" si="1334"/>
        <v>0</v>
      </c>
      <c r="LW265" s="173">
        <f>LK265+LL265+LM265+LN265+LO265+LP265+LQ265+LR265+LS265+LT265+LU265+LV265</f>
        <v>0</v>
      </c>
      <c r="LX265" s="173">
        <f t="shared" ref="LX265:MI265" si="1335">LX239-LX251</f>
        <v>0</v>
      </c>
      <c r="LY265" s="173">
        <f t="shared" si="1335"/>
        <v>0</v>
      </c>
      <c r="LZ265" s="173">
        <f t="shared" si="1335"/>
        <v>0</v>
      </c>
      <c r="MA265" s="173">
        <f t="shared" si="1335"/>
        <v>0</v>
      </c>
      <c r="MB265" s="173">
        <f t="shared" si="1335"/>
        <v>0</v>
      </c>
      <c r="MC265" s="173">
        <f t="shared" si="1335"/>
        <v>0</v>
      </c>
      <c r="MD265" s="173">
        <f t="shared" si="1335"/>
        <v>0</v>
      </c>
      <c r="ME265" s="173">
        <f t="shared" si="1335"/>
        <v>0</v>
      </c>
      <c r="MF265" s="173">
        <f t="shared" si="1335"/>
        <v>0</v>
      </c>
      <c r="MG265" s="173">
        <f t="shared" si="1335"/>
        <v>0</v>
      </c>
      <c r="MH265" s="173">
        <f t="shared" si="1335"/>
        <v>0</v>
      </c>
      <c r="MI265" s="173">
        <f t="shared" si="1335"/>
        <v>0</v>
      </c>
      <c r="MJ265" s="173">
        <f>LX265+LY265+LZ265+MA265+MB265+MC265+MD265+ME265+MF265+MG265+MH265+MI265</f>
        <v>0</v>
      </c>
    </row>
    <row r="266" spans="1:348" s="62" customFormat="1" ht="20.25" x14ac:dyDescent="0.3">
      <c r="A266" s="195"/>
      <c r="B266" s="63"/>
      <c r="C266" s="3" t="s">
        <v>188</v>
      </c>
      <c r="D266" s="4" t="s">
        <v>188</v>
      </c>
      <c r="E266" s="172"/>
      <c r="F266" s="172"/>
      <c r="G266" s="172"/>
      <c r="H266" s="172"/>
      <c r="I266" s="172"/>
      <c r="J266" s="173"/>
      <c r="K266" s="172"/>
      <c r="L266" s="172"/>
      <c r="M266" s="172"/>
      <c r="N266" s="172"/>
      <c r="O266" s="172"/>
      <c r="P266" s="172"/>
      <c r="Q266" s="172"/>
      <c r="R266" s="172"/>
      <c r="S266" s="172"/>
      <c r="T266" s="172"/>
      <c r="U266" s="172"/>
      <c r="V266" s="172"/>
      <c r="W266" s="173"/>
      <c r="X266" s="173"/>
      <c r="Y266" s="173"/>
      <c r="Z266" s="173"/>
      <c r="AA266" s="173"/>
      <c r="AB266" s="173"/>
      <c r="AC266" s="173"/>
      <c r="AD266" s="173"/>
      <c r="AE266" s="173"/>
      <c r="AF266" s="173"/>
      <c r="AG266" s="173"/>
      <c r="AH266" s="173"/>
      <c r="AI266" s="173"/>
      <c r="AJ266" s="173"/>
      <c r="AK266" s="173"/>
      <c r="AL266" s="173"/>
      <c r="AM266" s="173"/>
      <c r="AN266" s="173"/>
      <c r="AO266" s="173"/>
      <c r="AP266" s="173"/>
      <c r="AQ266" s="173"/>
      <c r="AR266" s="173"/>
      <c r="AS266" s="173"/>
      <c r="AT266" s="173"/>
      <c r="AU266" s="173"/>
      <c r="AV266" s="173"/>
      <c r="AW266" s="173"/>
      <c r="AX266" s="173"/>
      <c r="AY266" s="173"/>
      <c r="AZ266" s="173"/>
      <c r="BA266" s="173"/>
      <c r="BB266" s="173"/>
      <c r="BC266" s="173"/>
      <c r="BD266" s="173"/>
      <c r="BE266" s="173"/>
      <c r="BF266" s="173"/>
      <c r="BG266" s="173"/>
      <c r="BH266" s="173"/>
      <c r="BI266" s="173"/>
      <c r="BJ266" s="173"/>
      <c r="BK266" s="173"/>
      <c r="BL266" s="173"/>
      <c r="BM266" s="173"/>
      <c r="BN266" s="173"/>
      <c r="BO266" s="173"/>
      <c r="BP266" s="173"/>
      <c r="BQ266" s="173"/>
      <c r="BR266" s="173"/>
      <c r="BS266" s="173"/>
      <c r="BT266" s="173"/>
      <c r="BU266" s="173"/>
      <c r="BV266" s="173"/>
      <c r="BW266" s="173"/>
      <c r="BX266" s="173"/>
      <c r="BY266" s="173"/>
      <c r="BZ266" s="173"/>
      <c r="CA266" s="173"/>
      <c r="CB266" s="173"/>
      <c r="CC266" s="173"/>
      <c r="CD266" s="173"/>
      <c r="CE266" s="173"/>
      <c r="CF266" s="173"/>
      <c r="CG266" s="173"/>
      <c r="CH266" s="173"/>
      <c r="CI266" s="173"/>
      <c r="CJ266" s="173"/>
      <c r="CK266" s="173"/>
      <c r="CL266" s="173"/>
      <c r="CM266" s="173"/>
      <c r="CN266" s="173"/>
      <c r="CO266" s="173"/>
      <c r="CP266" s="173"/>
      <c r="CQ266" s="173"/>
      <c r="CR266" s="173"/>
      <c r="CS266" s="173"/>
      <c r="CT266" s="173"/>
      <c r="CU266" s="173"/>
      <c r="CV266" s="173"/>
      <c r="CW266" s="173"/>
      <c r="CX266" s="173"/>
      <c r="CY266" s="173"/>
      <c r="CZ266" s="173"/>
      <c r="DA266" s="173"/>
      <c r="DB266" s="173"/>
      <c r="DC266" s="173"/>
      <c r="DD266" s="173"/>
      <c r="DE266" s="173"/>
      <c r="DF266" s="173"/>
      <c r="DG266" s="173"/>
      <c r="DH266" s="173"/>
      <c r="DI266" s="173"/>
      <c r="DJ266" s="173"/>
      <c r="DK266" s="173"/>
      <c r="DL266" s="173"/>
      <c r="DM266" s="173"/>
      <c r="DN266" s="173"/>
      <c r="DO266" s="173"/>
      <c r="DP266" s="173"/>
      <c r="DQ266" s="173"/>
      <c r="DR266" s="173"/>
      <c r="DS266" s="173"/>
      <c r="DT266" s="173"/>
      <c r="DU266" s="173"/>
      <c r="DV266" s="173"/>
      <c r="DW266" s="173"/>
      <c r="DX266" s="173"/>
      <c r="DY266" s="173"/>
      <c r="DZ266" s="173"/>
      <c r="EA266" s="173"/>
      <c r="EB266" s="173"/>
      <c r="EC266" s="173"/>
      <c r="ED266" s="173"/>
      <c r="EE266" s="173"/>
      <c r="EF266" s="173"/>
      <c r="EG266" s="173"/>
      <c r="EH266" s="173"/>
      <c r="EI266" s="173"/>
      <c r="EJ266" s="173"/>
      <c r="EK266" s="173"/>
      <c r="EL266" s="173"/>
      <c r="EM266" s="173"/>
      <c r="EN266" s="173"/>
      <c r="EO266" s="173"/>
      <c r="EP266" s="173"/>
      <c r="EQ266" s="173"/>
      <c r="ER266" s="173"/>
      <c r="ES266" s="173"/>
      <c r="ET266" s="173"/>
      <c r="EU266" s="173"/>
      <c r="EV266" s="173"/>
      <c r="EW266" s="173"/>
      <c r="EX266" s="173"/>
      <c r="EY266" s="173"/>
      <c r="EZ266" s="173"/>
      <c r="FA266" s="173"/>
      <c r="FB266" s="173"/>
      <c r="FC266" s="173"/>
      <c r="FD266" s="173"/>
      <c r="FE266" s="173"/>
      <c r="FF266" s="173"/>
      <c r="FG266" s="173"/>
      <c r="FH266" s="173"/>
      <c r="FI266" s="173"/>
      <c r="FJ266" s="173"/>
      <c r="FK266" s="173"/>
      <c r="FL266" s="173"/>
      <c r="FM266" s="173"/>
      <c r="FN266" s="173"/>
      <c r="FO266" s="173"/>
      <c r="FP266" s="173"/>
      <c r="FQ266" s="173"/>
      <c r="FR266" s="173"/>
      <c r="FS266" s="173"/>
      <c r="FT266" s="173"/>
      <c r="FU266" s="173"/>
      <c r="FV266" s="173"/>
      <c r="FW266" s="173"/>
      <c r="FX266" s="173"/>
      <c r="FY266" s="173"/>
      <c r="FZ266" s="173"/>
      <c r="GA266" s="173"/>
      <c r="GB266" s="173"/>
      <c r="GC266" s="173"/>
      <c r="GD266" s="173"/>
      <c r="GE266" s="173"/>
      <c r="GF266" s="173"/>
      <c r="GG266" s="173"/>
      <c r="GH266" s="173"/>
      <c r="GI266" s="173"/>
      <c r="GJ266" s="173"/>
      <c r="GK266" s="173"/>
      <c r="GL266" s="173"/>
      <c r="GM266" s="173"/>
      <c r="GN266" s="173"/>
      <c r="GO266" s="173"/>
      <c r="GP266" s="173"/>
      <c r="GQ266" s="173"/>
      <c r="GR266" s="173"/>
      <c r="GS266" s="173"/>
      <c r="GT266" s="173"/>
      <c r="GU266" s="173"/>
      <c r="GV266" s="173"/>
      <c r="GW266" s="173"/>
      <c r="GX266" s="173"/>
      <c r="GY266" s="173"/>
      <c r="GZ266" s="173"/>
      <c r="HA266" s="173"/>
      <c r="HB266" s="173"/>
      <c r="HC266" s="173"/>
      <c r="HD266" s="173"/>
      <c r="HE266" s="173"/>
      <c r="HF266" s="173"/>
      <c r="HG266" s="173"/>
      <c r="HH266" s="173"/>
      <c r="HI266" s="173"/>
      <c r="HJ266" s="173"/>
      <c r="HK266" s="173"/>
      <c r="HL266" s="173"/>
      <c r="HM266" s="173"/>
      <c r="HN266" s="173"/>
      <c r="HO266" s="173"/>
      <c r="HP266" s="173"/>
      <c r="HQ266" s="173"/>
      <c r="HR266" s="173"/>
      <c r="HS266" s="173"/>
      <c r="HT266" s="173"/>
      <c r="HU266" s="173"/>
      <c r="HV266" s="173"/>
      <c r="HW266" s="173"/>
      <c r="HX266" s="173"/>
      <c r="HY266" s="173"/>
      <c r="HZ266" s="173"/>
      <c r="IA266" s="173"/>
      <c r="IB266" s="173"/>
      <c r="IC266" s="173"/>
      <c r="ID266" s="173"/>
      <c r="IE266" s="173"/>
      <c r="IF266" s="173"/>
      <c r="IG266" s="173"/>
      <c r="IH266" s="173"/>
      <c r="II266" s="173"/>
      <c r="IJ266" s="173"/>
      <c r="IK266" s="173"/>
      <c r="IL266" s="173"/>
      <c r="IM266" s="173"/>
      <c r="IN266" s="173"/>
      <c r="IO266" s="173"/>
      <c r="IP266" s="173"/>
      <c r="IQ266" s="173"/>
      <c r="IR266" s="173"/>
      <c r="IS266" s="173"/>
      <c r="IT266" s="173"/>
      <c r="IU266" s="173"/>
      <c r="IV266" s="173"/>
      <c r="IW266" s="173"/>
      <c r="IX266" s="173"/>
      <c r="IY266" s="173"/>
      <c r="IZ266" s="173"/>
      <c r="JA266" s="173"/>
      <c r="JB266" s="173"/>
      <c r="JC266" s="173"/>
      <c r="JD266" s="173"/>
      <c r="JE266" s="173"/>
      <c r="JF266" s="173"/>
      <c r="JG266" s="173"/>
      <c r="JH266" s="173"/>
      <c r="JI266" s="173"/>
      <c r="JJ266" s="173"/>
      <c r="JK266" s="173"/>
      <c r="JL266" s="173"/>
      <c r="JM266" s="173"/>
      <c r="JN266" s="173"/>
      <c r="JO266" s="173"/>
      <c r="JP266" s="173"/>
      <c r="JQ266" s="173"/>
      <c r="JR266" s="173"/>
      <c r="JS266" s="173"/>
      <c r="JT266" s="173"/>
      <c r="JU266" s="173"/>
      <c r="JV266" s="173"/>
      <c r="JW266" s="173"/>
      <c r="JX266" s="173"/>
      <c r="JY266" s="173"/>
      <c r="JZ266" s="173"/>
      <c r="KA266" s="173"/>
      <c r="KB266" s="173"/>
      <c r="KC266" s="173"/>
      <c r="KD266" s="173"/>
      <c r="KE266" s="173"/>
      <c r="KF266" s="173"/>
      <c r="KG266" s="173"/>
      <c r="KH266" s="173"/>
      <c r="KI266" s="173"/>
      <c r="KJ266" s="173"/>
      <c r="KK266" s="173"/>
      <c r="KL266" s="173"/>
      <c r="KM266" s="173"/>
      <c r="KN266" s="173"/>
      <c r="KO266" s="173"/>
      <c r="KP266" s="173"/>
      <c r="KQ266" s="173"/>
      <c r="KR266" s="173"/>
      <c r="KS266" s="173"/>
      <c r="KT266" s="173"/>
      <c r="KU266" s="173"/>
      <c r="KV266" s="173"/>
      <c r="KW266" s="173"/>
      <c r="KX266" s="173"/>
      <c r="KY266" s="173"/>
      <c r="KZ266" s="173"/>
      <c r="LA266" s="173"/>
      <c r="LB266" s="173"/>
      <c r="LC266" s="173"/>
      <c r="LD266" s="173"/>
      <c r="LE266" s="173"/>
      <c r="LF266" s="173"/>
      <c r="LG266" s="173"/>
      <c r="LH266" s="173"/>
      <c r="LI266" s="173"/>
      <c r="LJ266" s="173"/>
      <c r="LK266" s="173"/>
      <c r="LL266" s="173"/>
      <c r="LM266" s="173"/>
      <c r="LN266" s="173"/>
      <c r="LO266" s="173"/>
      <c r="LP266" s="173"/>
      <c r="LQ266" s="173"/>
      <c r="LR266" s="173"/>
      <c r="LS266" s="173"/>
      <c r="LT266" s="173"/>
      <c r="LU266" s="173"/>
      <c r="LV266" s="173"/>
      <c r="LW266" s="173"/>
      <c r="LX266" s="173"/>
      <c r="LY266" s="173"/>
      <c r="LZ266" s="173"/>
      <c r="MA266" s="173"/>
      <c r="MB266" s="173"/>
      <c r="MC266" s="173"/>
      <c r="MD266" s="173"/>
      <c r="ME266" s="173"/>
      <c r="MF266" s="173"/>
      <c r="MG266" s="173"/>
      <c r="MH266" s="173"/>
      <c r="MI266" s="173"/>
      <c r="MJ266" s="173"/>
    </row>
    <row r="267" spans="1:348" s="62" customFormat="1" ht="15.75" thickBot="1" x14ac:dyDescent="0.25">
      <c r="A267" s="75"/>
      <c r="B267" s="76"/>
      <c r="C267" s="258"/>
      <c r="D267" s="220"/>
      <c r="E267" s="196"/>
      <c r="F267" s="196"/>
      <c r="G267" s="196"/>
      <c r="H267" s="196"/>
      <c r="I267" s="196"/>
      <c r="J267" s="197"/>
      <c r="K267" s="197"/>
      <c r="L267" s="197"/>
      <c r="M267" s="197"/>
      <c r="N267" s="197"/>
      <c r="O267" s="197"/>
      <c r="P267" s="197"/>
      <c r="Q267" s="197"/>
      <c r="R267" s="197"/>
      <c r="S267" s="197"/>
      <c r="T267" s="197"/>
      <c r="U267" s="197"/>
      <c r="V267" s="197"/>
      <c r="W267" s="197"/>
      <c r="X267" s="197"/>
      <c r="Y267" s="197"/>
      <c r="Z267" s="197"/>
      <c r="AA267" s="197"/>
      <c r="AB267" s="197"/>
      <c r="AC267" s="197"/>
      <c r="AD267" s="197"/>
      <c r="AE267" s="197"/>
      <c r="AF267" s="197"/>
      <c r="AG267" s="197"/>
      <c r="AH267" s="197"/>
      <c r="AI267" s="197"/>
      <c r="AJ267" s="197"/>
      <c r="AK267" s="197"/>
      <c r="AL267" s="197"/>
      <c r="AM267" s="197"/>
      <c r="AN267" s="197"/>
      <c r="AO267" s="197"/>
      <c r="AP267" s="197"/>
      <c r="AQ267" s="197"/>
      <c r="AR267" s="197"/>
      <c r="AS267" s="197"/>
      <c r="AT267" s="197"/>
      <c r="AU267" s="197"/>
      <c r="AV267" s="197"/>
      <c r="AW267" s="197"/>
      <c r="AX267" s="197"/>
      <c r="AY267" s="197"/>
      <c r="AZ267" s="197"/>
      <c r="BA267" s="197"/>
      <c r="BB267" s="197"/>
      <c r="BC267" s="197"/>
      <c r="BD267" s="197"/>
      <c r="BE267" s="197"/>
      <c r="BF267" s="197"/>
      <c r="BG267" s="197"/>
      <c r="BH267" s="197"/>
      <c r="BI267" s="197"/>
      <c r="BJ267" s="197"/>
      <c r="BK267" s="197"/>
      <c r="BL267" s="197"/>
      <c r="BM267" s="197"/>
      <c r="BN267" s="197"/>
      <c r="BO267" s="197"/>
      <c r="BP267" s="197"/>
      <c r="BQ267" s="197"/>
      <c r="BR267" s="197"/>
      <c r="BS267" s="197"/>
      <c r="BT267" s="197"/>
      <c r="BU267" s="197"/>
      <c r="BV267" s="197"/>
      <c r="BW267" s="197"/>
      <c r="BX267" s="197"/>
      <c r="BY267" s="197"/>
      <c r="BZ267" s="197"/>
      <c r="CA267" s="197"/>
      <c r="CB267" s="197"/>
      <c r="CC267" s="197"/>
      <c r="CD267" s="197"/>
      <c r="CE267" s="197"/>
      <c r="CF267" s="197"/>
      <c r="CG267" s="197"/>
      <c r="CH267" s="197"/>
      <c r="CI267" s="197"/>
      <c r="CJ267" s="197"/>
      <c r="CK267" s="197"/>
      <c r="CL267" s="197"/>
      <c r="CM267" s="197"/>
      <c r="CN267" s="197"/>
      <c r="CO267" s="197"/>
      <c r="CP267" s="197"/>
      <c r="CQ267" s="197"/>
      <c r="CR267" s="197"/>
      <c r="CS267" s="197"/>
      <c r="CT267" s="197"/>
      <c r="CU267" s="197"/>
      <c r="CV267" s="197"/>
      <c r="CW267" s="197"/>
      <c r="CX267" s="197"/>
      <c r="CY267" s="197"/>
      <c r="CZ267" s="197"/>
      <c r="DA267" s="197"/>
      <c r="DB267" s="197"/>
      <c r="DC267" s="197"/>
      <c r="DD267" s="197"/>
      <c r="DE267" s="197"/>
      <c r="DF267" s="197"/>
      <c r="DG267" s="197"/>
      <c r="DH267" s="197"/>
      <c r="DI267" s="197"/>
      <c r="DJ267" s="197"/>
      <c r="DK267" s="197"/>
      <c r="DL267" s="197"/>
      <c r="DM267" s="197"/>
      <c r="DN267" s="197"/>
      <c r="DO267" s="197"/>
      <c r="DP267" s="197"/>
      <c r="DQ267" s="197"/>
      <c r="DR267" s="197"/>
      <c r="DS267" s="197"/>
      <c r="DT267" s="197"/>
      <c r="DU267" s="197"/>
      <c r="DV267" s="197"/>
      <c r="DW267" s="197"/>
      <c r="DX267" s="197"/>
      <c r="DY267" s="197"/>
      <c r="DZ267" s="197"/>
      <c r="EA267" s="197"/>
      <c r="EB267" s="197"/>
      <c r="EC267" s="197"/>
      <c r="ED267" s="197"/>
      <c r="EE267" s="197"/>
      <c r="EF267" s="197"/>
      <c r="EG267" s="197"/>
      <c r="EH267" s="197"/>
      <c r="EI267" s="197"/>
      <c r="EJ267" s="197"/>
      <c r="EK267" s="197"/>
      <c r="EL267" s="197"/>
      <c r="EM267" s="197"/>
      <c r="EN267" s="197"/>
      <c r="EO267" s="197"/>
      <c r="EP267" s="197"/>
      <c r="EQ267" s="197"/>
      <c r="ER267" s="197"/>
      <c r="ES267" s="197"/>
      <c r="ET267" s="197"/>
      <c r="EU267" s="197"/>
      <c r="EV267" s="197"/>
      <c r="EW267" s="197"/>
      <c r="EX267" s="197"/>
      <c r="EY267" s="197"/>
      <c r="EZ267" s="197"/>
      <c r="FA267" s="197"/>
      <c r="FB267" s="197"/>
      <c r="FC267" s="197"/>
      <c r="FD267" s="197"/>
      <c r="FE267" s="197"/>
      <c r="FF267" s="197"/>
      <c r="FG267" s="197"/>
      <c r="FH267" s="197"/>
      <c r="FI267" s="197"/>
      <c r="FJ267" s="197"/>
      <c r="FK267" s="197"/>
      <c r="FL267" s="197"/>
      <c r="FM267" s="197"/>
      <c r="FN267" s="197"/>
      <c r="FO267" s="197"/>
      <c r="FP267" s="197"/>
      <c r="FQ267" s="197"/>
      <c r="FR267" s="197"/>
      <c r="FS267" s="197"/>
      <c r="FT267" s="197"/>
      <c r="FU267" s="197"/>
      <c r="FV267" s="197"/>
      <c r="FW267" s="197"/>
      <c r="FX267" s="197"/>
      <c r="FY267" s="197"/>
      <c r="FZ267" s="197"/>
      <c r="GA267" s="197"/>
      <c r="GB267" s="197"/>
      <c r="GC267" s="197"/>
      <c r="GD267" s="197"/>
      <c r="GE267" s="197"/>
      <c r="GF267" s="197"/>
      <c r="GG267" s="197"/>
      <c r="GH267" s="197"/>
      <c r="GI267" s="197"/>
      <c r="GJ267" s="197"/>
      <c r="GK267" s="197"/>
      <c r="GL267" s="197"/>
      <c r="GM267" s="197"/>
      <c r="GN267" s="197"/>
      <c r="GO267" s="197"/>
      <c r="GP267" s="197"/>
      <c r="GQ267" s="197"/>
      <c r="GR267" s="197"/>
      <c r="GS267" s="197"/>
      <c r="GT267" s="197"/>
      <c r="GU267" s="197"/>
      <c r="GV267" s="197"/>
      <c r="GW267" s="197"/>
      <c r="GX267" s="197"/>
      <c r="GY267" s="197"/>
      <c r="GZ267" s="197"/>
      <c r="HA267" s="197"/>
      <c r="HB267" s="197"/>
      <c r="HC267" s="197"/>
      <c r="HD267" s="197"/>
      <c r="HE267" s="197"/>
      <c r="HF267" s="197"/>
      <c r="HG267" s="197"/>
      <c r="HH267" s="197"/>
      <c r="HI267" s="197"/>
      <c r="HJ267" s="197"/>
      <c r="HK267" s="197"/>
      <c r="HL267" s="197"/>
      <c r="HM267" s="197"/>
      <c r="HN267" s="197"/>
      <c r="HO267" s="197"/>
      <c r="HP267" s="197"/>
      <c r="HQ267" s="197"/>
      <c r="HR267" s="197"/>
      <c r="HS267" s="197"/>
      <c r="HT267" s="197"/>
      <c r="HU267" s="197"/>
      <c r="HV267" s="197"/>
      <c r="HW267" s="197"/>
      <c r="HX267" s="197"/>
      <c r="HY267" s="197"/>
      <c r="HZ267" s="197"/>
      <c r="IA267" s="197"/>
      <c r="IB267" s="197"/>
      <c r="IC267" s="197"/>
      <c r="ID267" s="197"/>
      <c r="IE267" s="197"/>
      <c r="IF267" s="197"/>
      <c r="IG267" s="197"/>
      <c r="IH267" s="197"/>
      <c r="II267" s="197"/>
      <c r="IJ267" s="197"/>
      <c r="IK267" s="197"/>
      <c r="IL267" s="197"/>
      <c r="IM267" s="197"/>
      <c r="IN267" s="197"/>
      <c r="IO267" s="197"/>
      <c r="IP267" s="197"/>
      <c r="IQ267" s="197"/>
      <c r="IR267" s="197"/>
      <c r="IS267" s="197"/>
      <c r="IT267" s="197"/>
      <c r="IU267" s="197"/>
      <c r="IV267" s="197"/>
      <c r="IW267" s="197"/>
      <c r="IX267" s="197"/>
      <c r="IY267" s="197"/>
      <c r="IZ267" s="197"/>
      <c r="JA267" s="197"/>
      <c r="JB267" s="197"/>
      <c r="JC267" s="197"/>
      <c r="JD267" s="197"/>
      <c r="JE267" s="197"/>
      <c r="JF267" s="197"/>
      <c r="JG267" s="197"/>
      <c r="JH267" s="197"/>
      <c r="JI267" s="197"/>
      <c r="JJ267" s="197"/>
      <c r="JK267" s="197"/>
      <c r="JL267" s="197"/>
      <c r="JM267" s="197"/>
      <c r="JN267" s="197"/>
      <c r="JO267" s="197"/>
      <c r="JP267" s="197"/>
      <c r="JQ267" s="197"/>
      <c r="JR267" s="197"/>
      <c r="JS267" s="197"/>
      <c r="JT267" s="197"/>
      <c r="JU267" s="197"/>
      <c r="JV267" s="197"/>
      <c r="JW267" s="197"/>
      <c r="JX267" s="197"/>
      <c r="JY267" s="197"/>
      <c r="JZ267" s="197"/>
      <c r="KA267" s="197"/>
      <c r="KB267" s="197"/>
      <c r="KC267" s="197"/>
      <c r="KD267" s="197"/>
      <c r="KE267" s="197"/>
      <c r="KF267" s="197"/>
      <c r="KG267" s="197"/>
      <c r="KH267" s="197"/>
      <c r="KI267" s="197"/>
      <c r="KJ267" s="197"/>
      <c r="KK267" s="197"/>
      <c r="KL267" s="197"/>
      <c r="KM267" s="197"/>
      <c r="KN267" s="197"/>
      <c r="KO267" s="197"/>
      <c r="KP267" s="197"/>
      <c r="KQ267" s="197"/>
      <c r="KR267" s="197"/>
      <c r="KS267" s="197"/>
      <c r="KT267" s="197"/>
      <c r="KU267" s="197"/>
      <c r="KV267" s="197"/>
      <c r="KW267" s="197"/>
      <c r="KX267" s="197"/>
      <c r="KY267" s="197"/>
      <c r="KZ267" s="197"/>
      <c r="LA267" s="197"/>
      <c r="LB267" s="197"/>
      <c r="LC267" s="197"/>
      <c r="LD267" s="197"/>
      <c r="LE267" s="197"/>
      <c r="LF267" s="197"/>
      <c r="LG267" s="197"/>
      <c r="LH267" s="197"/>
      <c r="LI267" s="197"/>
      <c r="LJ267" s="197"/>
      <c r="LK267" s="197"/>
      <c r="LL267" s="197"/>
      <c r="LM267" s="197"/>
      <c r="LN267" s="197"/>
      <c r="LO267" s="197"/>
      <c r="LP267" s="197"/>
      <c r="LQ267" s="197"/>
      <c r="LR267" s="197"/>
      <c r="LS267" s="197"/>
      <c r="LT267" s="197"/>
      <c r="LU267" s="197"/>
      <c r="LV267" s="197"/>
      <c r="LW267" s="197"/>
      <c r="LX267" s="197"/>
      <c r="LY267" s="197"/>
      <c r="LZ267" s="197"/>
      <c r="MA267" s="197"/>
      <c r="MB267" s="197"/>
      <c r="MC267" s="197"/>
      <c r="MD267" s="197"/>
      <c r="ME267" s="197"/>
      <c r="MF267" s="197"/>
      <c r="MG267" s="197"/>
      <c r="MH267" s="197"/>
      <c r="MI267" s="197"/>
      <c r="MJ267" s="197"/>
    </row>
    <row r="268" spans="1:348" s="32" customFormat="1" ht="15.75" thickTop="1" x14ac:dyDescent="0.2">
      <c r="A268" s="33"/>
      <c r="B268" s="33"/>
      <c r="C268" s="33"/>
      <c r="D268" s="33"/>
      <c r="E268" s="165"/>
      <c r="F268" s="165"/>
      <c r="G268" s="165"/>
      <c r="H268" s="165"/>
      <c r="I268" s="165"/>
      <c r="J268" s="165"/>
      <c r="K268" s="165"/>
      <c r="L268" s="165"/>
      <c r="M268" s="165"/>
      <c r="N268" s="165"/>
      <c r="O268" s="165"/>
      <c r="P268" s="165"/>
      <c r="Q268" s="165"/>
      <c r="R268" s="165"/>
      <c r="S268" s="165"/>
      <c r="T268" s="165"/>
      <c r="U268" s="165"/>
      <c r="V268" s="165"/>
      <c r="W268" s="166"/>
      <c r="X268" s="165"/>
      <c r="Y268" s="165"/>
      <c r="Z268" s="165"/>
      <c r="AA268" s="165"/>
      <c r="AB268" s="165"/>
      <c r="AC268" s="165"/>
      <c r="AD268" s="165"/>
      <c r="AE268" s="165"/>
      <c r="AF268" s="165"/>
      <c r="AG268" s="165"/>
      <c r="AH268" s="165"/>
      <c r="AI268" s="165"/>
      <c r="AJ268" s="166"/>
      <c r="AK268" s="166"/>
      <c r="AL268" s="166"/>
      <c r="AM268" s="166"/>
      <c r="AN268" s="166"/>
      <c r="AO268" s="166"/>
      <c r="AP268" s="166"/>
      <c r="AQ268" s="166"/>
      <c r="AR268" s="166"/>
      <c r="AS268" s="166"/>
      <c r="AT268" s="166"/>
      <c r="AU268" s="166"/>
      <c r="AV268" s="166"/>
      <c r="AW268" s="166"/>
      <c r="AX268" s="166"/>
      <c r="AY268" s="166"/>
      <c r="AZ268" s="166"/>
      <c r="BA268" s="166"/>
      <c r="BB268" s="166"/>
      <c r="BC268" s="166"/>
      <c r="BD268" s="166"/>
      <c r="BE268" s="166"/>
      <c r="BF268" s="166"/>
      <c r="BG268" s="166"/>
      <c r="BH268" s="166"/>
      <c r="BI268" s="166"/>
      <c r="BJ268" s="284"/>
      <c r="BK268" s="166"/>
      <c r="BL268" s="166"/>
      <c r="BM268" s="166"/>
      <c r="BN268" s="166"/>
      <c r="BO268" s="166"/>
      <c r="BP268" s="166"/>
      <c r="BQ268" s="166"/>
      <c r="BR268" s="166"/>
      <c r="BS268" s="166"/>
      <c r="BT268" s="166"/>
      <c r="BU268" s="166"/>
      <c r="BV268" s="166"/>
      <c r="BW268" s="166"/>
      <c r="BX268" s="166"/>
      <c r="BY268" s="166"/>
      <c r="BZ268" s="166"/>
      <c r="CA268" s="166"/>
      <c r="CB268" s="166"/>
      <c r="CC268" s="166"/>
      <c r="CD268" s="166"/>
      <c r="CE268" s="166"/>
      <c r="CF268" s="166"/>
      <c r="CG268" s="166"/>
      <c r="CH268" s="166"/>
      <c r="CI268" s="166"/>
      <c r="CJ268" s="166"/>
      <c r="CK268" s="166"/>
      <c r="CL268" s="166"/>
      <c r="CM268" s="166"/>
      <c r="CN268" s="166"/>
      <c r="CO268" s="166"/>
      <c r="CP268" s="166"/>
      <c r="CQ268" s="166"/>
      <c r="CR268" s="166"/>
      <c r="CS268" s="166"/>
      <c r="CT268" s="166"/>
      <c r="CU268" s="166"/>
      <c r="CV268" s="166"/>
      <c r="CW268" s="166"/>
      <c r="CX268" s="166"/>
      <c r="CY268" s="166"/>
      <c r="CZ268" s="166"/>
      <c r="DA268" s="166"/>
      <c r="DB268" s="166"/>
      <c r="DC268" s="166"/>
      <c r="DD268" s="166"/>
      <c r="DE268" s="166"/>
      <c r="DF268" s="166"/>
      <c r="DG268" s="166"/>
      <c r="DH268" s="166"/>
      <c r="DI268" s="166"/>
      <c r="DJ268" s="166"/>
      <c r="DK268" s="166"/>
      <c r="DL268" s="166"/>
      <c r="DM268" s="166"/>
      <c r="DN268" s="166"/>
      <c r="DO268" s="166"/>
      <c r="DP268" s="166"/>
      <c r="DQ268" s="166"/>
      <c r="DR268" s="166"/>
      <c r="DS268" s="166"/>
      <c r="DT268" s="166"/>
      <c r="DU268" s="166"/>
      <c r="DV268" s="166"/>
      <c r="DW268" s="166"/>
      <c r="DX268" s="166"/>
      <c r="DY268" s="166"/>
      <c r="DZ268" s="166"/>
      <c r="EA268" s="166"/>
      <c r="EB268" s="166"/>
      <c r="EC268" s="166"/>
      <c r="ED268" s="166"/>
      <c r="EE268" s="166"/>
      <c r="EF268" s="166"/>
      <c r="EG268" s="166"/>
      <c r="EH268" s="166"/>
      <c r="EI268" s="166"/>
      <c r="EJ268" s="166"/>
      <c r="EK268" s="166"/>
      <c r="EL268" s="166"/>
      <c r="EM268" s="166"/>
      <c r="EN268" s="166"/>
      <c r="EO268" s="166"/>
      <c r="EP268" s="166"/>
      <c r="EQ268" s="166"/>
      <c r="ER268" s="166"/>
      <c r="ES268" s="166"/>
      <c r="ET268" s="166"/>
      <c r="EU268" s="166"/>
      <c r="EV268" s="166"/>
      <c r="EW268" s="166"/>
      <c r="EX268" s="166"/>
      <c r="EY268" s="166"/>
      <c r="EZ268" s="166"/>
      <c r="FA268" s="166"/>
      <c r="FB268" s="166"/>
      <c r="FC268" s="166"/>
      <c r="FD268" s="166"/>
      <c r="FE268" s="166"/>
      <c r="FF268" s="166"/>
      <c r="FG268" s="166"/>
      <c r="FH268" s="166"/>
      <c r="FI268" s="166"/>
      <c r="FJ268" s="166"/>
      <c r="FK268" s="166"/>
      <c r="FL268" s="166"/>
      <c r="FM268" s="166"/>
      <c r="FN268" s="166"/>
      <c r="FO268" s="166"/>
      <c r="FP268" s="166"/>
      <c r="FQ268" s="166"/>
      <c r="FR268" s="166"/>
      <c r="FS268" s="166"/>
      <c r="FT268" s="166"/>
      <c r="FU268" s="166"/>
      <c r="FV268" s="166"/>
      <c r="FW268" s="166"/>
      <c r="FX268" s="166"/>
      <c r="FY268" s="166"/>
      <c r="FZ268" s="166"/>
      <c r="GA268" s="166"/>
      <c r="GB268" s="166"/>
      <c r="GC268" s="166"/>
      <c r="GD268" s="166"/>
      <c r="GE268" s="166"/>
      <c r="GF268" s="166"/>
      <c r="GG268" s="166"/>
      <c r="GH268" s="166"/>
      <c r="GI268" s="166"/>
      <c r="GJ268" s="166"/>
      <c r="GK268" s="166"/>
      <c r="GL268" s="166"/>
      <c r="GM268" s="166"/>
      <c r="GN268" s="166"/>
      <c r="GO268" s="166"/>
      <c r="GP268" s="166"/>
      <c r="GQ268" s="166"/>
      <c r="GR268" s="166"/>
      <c r="GS268" s="166"/>
      <c r="GT268" s="166"/>
      <c r="GU268" s="166"/>
      <c r="GV268" s="166"/>
      <c r="GW268" s="166"/>
      <c r="GX268" s="166"/>
      <c r="GY268" s="166"/>
      <c r="GZ268" s="166"/>
      <c r="HA268" s="166"/>
      <c r="HB268" s="166"/>
      <c r="HC268" s="166"/>
      <c r="HD268" s="166"/>
      <c r="HE268" s="166"/>
      <c r="HF268" s="166"/>
      <c r="HG268" s="166"/>
      <c r="HH268" s="166"/>
      <c r="HI268" s="166"/>
      <c r="HJ268" s="166"/>
      <c r="HK268" s="166"/>
      <c r="HL268" s="166"/>
      <c r="HM268" s="166"/>
      <c r="HN268" s="166"/>
      <c r="HO268" s="166"/>
      <c r="HP268" s="166"/>
      <c r="HQ268" s="166"/>
      <c r="HR268" s="166"/>
      <c r="HS268" s="166"/>
      <c r="HT268" s="166"/>
      <c r="HU268" s="166"/>
      <c r="HV268" s="166"/>
      <c r="HW268" s="166"/>
      <c r="HX268" s="166"/>
      <c r="HY268" s="166"/>
      <c r="HZ268" s="166"/>
      <c r="IA268" s="166"/>
      <c r="IB268" s="166"/>
      <c r="IC268" s="166"/>
      <c r="ID268" s="166"/>
      <c r="IE268" s="166"/>
      <c r="IF268" s="166"/>
      <c r="IG268" s="166"/>
      <c r="IH268" s="166"/>
      <c r="II268" s="166"/>
      <c r="IJ268" s="166"/>
      <c r="IK268" s="166"/>
      <c r="IL268" s="166"/>
      <c r="IM268" s="166"/>
      <c r="IN268" s="166"/>
      <c r="IO268" s="166"/>
      <c r="IP268" s="166"/>
      <c r="IQ268" s="166"/>
      <c r="IR268" s="166"/>
      <c r="IS268" s="166"/>
      <c r="IT268" s="166"/>
      <c r="IU268" s="166"/>
      <c r="IV268" s="166"/>
      <c r="IW268" s="166"/>
      <c r="IX268" s="166"/>
      <c r="IY268" s="166"/>
      <c r="IZ268" s="166"/>
      <c r="JA268" s="166"/>
      <c r="JB268" s="166"/>
      <c r="JC268" s="166"/>
      <c r="JD268" s="166"/>
      <c r="JE268" s="166"/>
      <c r="JF268" s="166"/>
      <c r="JG268" s="166"/>
      <c r="JH268" s="166"/>
      <c r="JI268" s="166"/>
      <c r="JJ268" s="166"/>
      <c r="JK268" s="166"/>
      <c r="JL268" s="166"/>
      <c r="JM268" s="166"/>
      <c r="JN268" s="166"/>
      <c r="JO268" s="166"/>
      <c r="JP268" s="166"/>
      <c r="JQ268" s="166"/>
      <c r="JR268" s="166"/>
      <c r="JS268" s="166"/>
      <c r="JT268" s="166"/>
      <c r="JU268" s="166"/>
      <c r="JV268" s="166"/>
      <c r="JW268" s="166"/>
      <c r="JX268" s="166"/>
      <c r="JY268" s="166"/>
      <c r="JZ268" s="166"/>
      <c r="KA268" s="166"/>
      <c r="KB268" s="166"/>
      <c r="KC268" s="166"/>
      <c r="KD268" s="166"/>
      <c r="KE268" s="166"/>
      <c r="KF268" s="166"/>
      <c r="KG268" s="166"/>
      <c r="KH268" s="166"/>
      <c r="KI268" s="166"/>
      <c r="KJ268" s="166"/>
      <c r="KK268" s="166"/>
      <c r="KL268" s="166"/>
      <c r="KM268" s="166"/>
      <c r="KN268" s="166"/>
      <c r="KO268" s="166"/>
      <c r="KP268" s="166"/>
      <c r="KQ268" s="166"/>
      <c r="KR268" s="166"/>
      <c r="KS268" s="166"/>
      <c r="KT268" s="166"/>
      <c r="KU268" s="166"/>
      <c r="KV268" s="166"/>
      <c r="KW268" s="166"/>
      <c r="KX268" s="166"/>
      <c r="KY268" s="166"/>
      <c r="KZ268" s="166"/>
      <c r="LA268" s="166"/>
      <c r="LB268" s="166"/>
      <c r="LC268" s="166"/>
      <c r="LD268" s="166"/>
      <c r="LE268" s="166"/>
      <c r="LF268" s="166"/>
      <c r="LG268" s="166"/>
      <c r="LH268" s="166"/>
      <c r="LI268" s="166"/>
      <c r="LJ268" s="166"/>
      <c r="LK268" s="166"/>
      <c r="LL268" s="166"/>
      <c r="LM268" s="166"/>
      <c r="LN268" s="166"/>
      <c r="LO268" s="166"/>
      <c r="LP268" s="166"/>
      <c r="LQ268" s="166"/>
      <c r="LR268" s="166"/>
      <c r="LS268" s="166"/>
      <c r="LT268" s="166"/>
      <c r="LU268" s="166"/>
      <c r="LV268" s="166"/>
      <c r="LW268" s="166"/>
      <c r="LX268" s="166"/>
      <c r="LY268" s="166"/>
      <c r="LZ268" s="166"/>
      <c r="MA268" s="166"/>
      <c r="MB268" s="166"/>
      <c r="MC268" s="166"/>
      <c r="MD268" s="166"/>
      <c r="ME268" s="166"/>
      <c r="MF268" s="166"/>
      <c r="MG268" s="166"/>
      <c r="MH268" s="166"/>
      <c r="MI268" s="166"/>
      <c r="MJ268" s="166"/>
    </row>
    <row r="269" spans="1:348" s="32" customFormat="1" x14ac:dyDescent="0.2">
      <c r="A269" s="33"/>
      <c r="B269" s="33"/>
      <c r="C269" s="33"/>
      <c r="D269" s="33"/>
      <c r="E269" s="165"/>
      <c r="F269" s="165"/>
      <c r="G269" s="165"/>
      <c r="H269" s="165"/>
      <c r="I269" s="165"/>
      <c r="J269" s="165"/>
      <c r="K269" s="165"/>
      <c r="L269" s="165"/>
      <c r="M269" s="165"/>
      <c r="N269" s="165"/>
      <c r="O269" s="165"/>
      <c r="P269" s="165"/>
      <c r="Q269" s="165"/>
      <c r="R269" s="165"/>
      <c r="S269" s="165"/>
      <c r="T269" s="165"/>
      <c r="U269" s="165"/>
      <c r="V269" s="165"/>
      <c r="W269" s="166"/>
      <c r="X269" s="165"/>
      <c r="Y269" s="165"/>
      <c r="Z269" s="165"/>
      <c r="AA269" s="165"/>
      <c r="AB269" s="165"/>
      <c r="AC269" s="165"/>
      <c r="AD269" s="165"/>
      <c r="AE269" s="165"/>
      <c r="AF269" s="165"/>
      <c r="AG269" s="165"/>
      <c r="AH269" s="165"/>
      <c r="AI269" s="165"/>
      <c r="AJ269" s="166"/>
      <c r="AK269" s="166"/>
      <c r="AL269" s="166"/>
      <c r="AM269" s="166"/>
      <c r="AN269" s="166"/>
      <c r="AO269" s="166"/>
      <c r="AP269" s="166"/>
      <c r="AQ269" s="166"/>
      <c r="AR269" s="166"/>
      <c r="AS269" s="166"/>
      <c r="AT269" s="166"/>
      <c r="AU269" s="166"/>
      <c r="AV269" s="166"/>
      <c r="AW269" s="166"/>
      <c r="AX269" s="166"/>
      <c r="AY269" s="166"/>
      <c r="AZ269" s="166"/>
      <c r="BA269" s="166"/>
      <c r="BB269" s="166"/>
      <c r="BC269" s="166"/>
      <c r="BD269" s="166"/>
      <c r="BE269" s="166"/>
      <c r="BF269" s="166"/>
      <c r="BG269" s="166"/>
      <c r="BH269" s="166"/>
      <c r="BI269" s="166"/>
      <c r="BJ269" s="166"/>
      <c r="BK269" s="166"/>
      <c r="BL269" s="166"/>
      <c r="BM269" s="166"/>
      <c r="BN269" s="166"/>
      <c r="BO269" s="166"/>
      <c r="BP269" s="166"/>
      <c r="BQ269" s="166"/>
      <c r="BR269" s="166"/>
      <c r="BS269" s="166"/>
      <c r="BT269" s="166"/>
      <c r="BU269" s="166"/>
      <c r="BV269" s="166"/>
      <c r="BW269" s="166"/>
      <c r="BX269" s="166"/>
      <c r="BY269" s="166"/>
      <c r="BZ269" s="166"/>
      <c r="CA269" s="166"/>
      <c r="CB269" s="166"/>
      <c r="CC269" s="166"/>
      <c r="CD269" s="166"/>
      <c r="CE269" s="166"/>
      <c r="CF269" s="166"/>
      <c r="CG269" s="166"/>
      <c r="CH269" s="166"/>
      <c r="CI269" s="166"/>
      <c r="CJ269" s="166"/>
      <c r="CK269" s="166"/>
      <c r="CL269" s="166"/>
      <c r="CM269" s="166"/>
      <c r="CN269" s="166"/>
      <c r="CO269" s="166"/>
      <c r="CP269" s="166"/>
      <c r="CQ269" s="166"/>
      <c r="CR269" s="166"/>
      <c r="CS269" s="166"/>
      <c r="CT269" s="166"/>
      <c r="CU269" s="166"/>
      <c r="CV269" s="166"/>
      <c r="CW269" s="166"/>
      <c r="CX269" s="166"/>
      <c r="CY269" s="166"/>
      <c r="CZ269" s="166"/>
      <c r="DA269" s="166"/>
      <c r="DB269" s="166"/>
      <c r="DC269" s="166"/>
      <c r="DD269" s="166"/>
      <c r="DE269" s="166"/>
      <c r="DF269" s="166"/>
      <c r="DG269" s="166"/>
      <c r="DH269" s="166"/>
      <c r="DI269" s="166"/>
      <c r="DJ269" s="166"/>
      <c r="DK269" s="166"/>
      <c r="DL269" s="166"/>
      <c r="DM269" s="166"/>
      <c r="DN269" s="166"/>
      <c r="DO269" s="166"/>
      <c r="DP269" s="166"/>
      <c r="DQ269" s="166"/>
      <c r="DR269" s="166"/>
      <c r="DS269" s="166"/>
      <c r="DT269" s="166"/>
      <c r="DU269" s="166"/>
      <c r="DV269" s="166"/>
      <c r="DW269" s="166"/>
      <c r="DX269" s="166"/>
      <c r="DY269" s="166"/>
      <c r="DZ269" s="166"/>
      <c r="EA269" s="166"/>
      <c r="EB269" s="166"/>
      <c r="EC269" s="166"/>
      <c r="ED269" s="166"/>
      <c r="EE269" s="166"/>
      <c r="EF269" s="166"/>
      <c r="EG269" s="166"/>
      <c r="EH269" s="166"/>
      <c r="EI269" s="166"/>
      <c r="EJ269" s="166"/>
      <c r="EK269" s="166"/>
      <c r="EL269" s="166"/>
      <c r="EM269" s="166"/>
      <c r="EN269" s="166"/>
      <c r="EO269" s="166"/>
      <c r="EP269" s="166"/>
      <c r="EQ269" s="166"/>
      <c r="ER269" s="166"/>
      <c r="ES269" s="166"/>
      <c r="ET269" s="166"/>
      <c r="EU269" s="166"/>
      <c r="EV269" s="166"/>
      <c r="EW269" s="166"/>
      <c r="EX269" s="166"/>
      <c r="EY269" s="166"/>
      <c r="EZ269" s="166"/>
      <c r="FA269" s="166"/>
      <c r="FB269" s="166"/>
      <c r="FC269" s="166"/>
      <c r="FD269" s="166"/>
      <c r="FE269" s="166"/>
      <c r="FF269" s="166"/>
      <c r="FG269" s="166"/>
      <c r="FH269" s="166"/>
      <c r="FI269" s="166"/>
      <c r="FJ269" s="166"/>
      <c r="FK269" s="166"/>
      <c r="FL269" s="166"/>
      <c r="FM269" s="166"/>
      <c r="FN269" s="166"/>
      <c r="FO269" s="166"/>
      <c r="FP269" s="166"/>
      <c r="FQ269" s="166"/>
      <c r="FR269" s="166"/>
      <c r="FS269" s="166"/>
      <c r="FT269" s="166"/>
      <c r="FU269" s="166"/>
      <c r="FV269" s="166"/>
      <c r="FW269" s="166"/>
      <c r="FX269" s="166"/>
      <c r="FY269" s="166"/>
      <c r="FZ269" s="166"/>
      <c r="GA269" s="166"/>
      <c r="GB269" s="166"/>
      <c r="GC269" s="166"/>
      <c r="GD269" s="166"/>
      <c r="GE269" s="166"/>
      <c r="GF269" s="166"/>
      <c r="GG269" s="166"/>
      <c r="GH269" s="166"/>
      <c r="GI269" s="166"/>
      <c r="GJ269" s="166"/>
      <c r="GK269" s="166"/>
      <c r="GL269" s="166"/>
      <c r="GM269" s="166"/>
      <c r="GN269" s="166"/>
      <c r="GO269" s="166"/>
      <c r="GP269" s="166"/>
      <c r="GQ269" s="166"/>
      <c r="GR269" s="166"/>
      <c r="GS269" s="166"/>
      <c r="GT269" s="166"/>
      <c r="GU269" s="166"/>
      <c r="GV269" s="166"/>
      <c r="GW269" s="166"/>
      <c r="GX269" s="166"/>
      <c r="GY269" s="166"/>
      <c r="GZ269" s="166"/>
      <c r="HA269" s="166"/>
      <c r="HB269" s="166"/>
      <c r="HC269" s="166"/>
      <c r="HD269" s="166"/>
      <c r="HE269" s="166"/>
      <c r="HF269" s="166"/>
      <c r="HG269" s="166"/>
      <c r="HH269" s="166"/>
      <c r="HI269" s="166"/>
      <c r="HJ269" s="166"/>
      <c r="HK269" s="166"/>
      <c r="HL269" s="166"/>
      <c r="HM269" s="166"/>
      <c r="HN269" s="166"/>
      <c r="HO269" s="166"/>
      <c r="HP269" s="166"/>
      <c r="HQ269" s="166"/>
      <c r="HR269" s="166"/>
      <c r="HS269" s="166"/>
      <c r="HT269" s="166"/>
      <c r="HU269" s="166"/>
      <c r="HV269" s="166"/>
      <c r="HW269" s="166"/>
      <c r="HX269" s="166"/>
      <c r="HY269" s="166"/>
      <c r="HZ269" s="166"/>
      <c r="IA269" s="166"/>
      <c r="IB269" s="166"/>
      <c r="IC269" s="166"/>
      <c r="ID269" s="166"/>
      <c r="IE269" s="166"/>
      <c r="IF269" s="166"/>
      <c r="IG269" s="166"/>
      <c r="IH269" s="166"/>
      <c r="II269" s="166"/>
      <c r="IJ269" s="166"/>
      <c r="IK269" s="166"/>
      <c r="IL269" s="166"/>
      <c r="IM269" s="166"/>
      <c r="IN269" s="166"/>
      <c r="IO269" s="166"/>
      <c r="IP269" s="166"/>
      <c r="IQ269" s="166"/>
      <c r="IR269" s="166"/>
      <c r="IS269" s="166"/>
      <c r="IT269" s="166"/>
      <c r="IU269" s="166"/>
      <c r="IV269" s="166"/>
      <c r="IW269" s="166"/>
      <c r="IX269" s="166"/>
      <c r="IY269" s="166"/>
      <c r="IZ269" s="166"/>
      <c r="JA269" s="166"/>
      <c r="JB269" s="166"/>
      <c r="JC269" s="166"/>
      <c r="JD269" s="166"/>
      <c r="JE269" s="166"/>
      <c r="JF269" s="166"/>
      <c r="JG269" s="166"/>
      <c r="JH269" s="166"/>
      <c r="JI269" s="166"/>
      <c r="JJ269" s="166"/>
      <c r="JK269" s="166"/>
      <c r="JL269" s="166"/>
      <c r="JM269" s="166"/>
      <c r="JN269" s="166"/>
      <c r="JO269" s="166"/>
      <c r="JP269" s="166"/>
      <c r="JQ269" s="166"/>
      <c r="JR269" s="166"/>
      <c r="JS269" s="166"/>
      <c r="JT269" s="166"/>
      <c r="JU269" s="166"/>
      <c r="JV269" s="166"/>
      <c r="JW269" s="166"/>
      <c r="JX269" s="166"/>
      <c r="JY269" s="166"/>
      <c r="JZ269" s="166"/>
      <c r="KA269" s="166"/>
      <c r="KB269" s="166"/>
      <c r="KC269" s="166"/>
      <c r="KD269" s="166"/>
      <c r="KE269" s="166"/>
      <c r="KF269" s="166"/>
      <c r="KG269" s="166"/>
      <c r="KH269" s="166"/>
      <c r="KI269" s="166"/>
      <c r="KJ269" s="166"/>
      <c r="KK269" s="166"/>
      <c r="KL269" s="166"/>
      <c r="KM269" s="166"/>
      <c r="KN269" s="166"/>
      <c r="KO269" s="166"/>
      <c r="KP269" s="166"/>
      <c r="KQ269" s="166"/>
      <c r="KR269" s="166"/>
      <c r="KS269" s="166"/>
      <c r="KT269" s="166"/>
      <c r="KU269" s="166"/>
      <c r="KV269" s="166"/>
      <c r="KW269" s="166"/>
      <c r="KX269" s="166"/>
      <c r="KY269" s="166"/>
      <c r="KZ269" s="166"/>
      <c r="LA269" s="166"/>
      <c r="LB269" s="166"/>
      <c r="LC269" s="166"/>
      <c r="LD269" s="166"/>
      <c r="LE269" s="166"/>
      <c r="LF269" s="166"/>
      <c r="LG269" s="166"/>
      <c r="LH269" s="166"/>
      <c r="LI269" s="166"/>
      <c r="LJ269" s="166"/>
      <c r="LK269" s="166"/>
      <c r="LL269" s="166"/>
      <c r="LM269" s="166"/>
      <c r="LN269" s="166"/>
      <c r="LO269" s="166"/>
      <c r="LP269" s="166"/>
      <c r="LQ269" s="166"/>
      <c r="LR269" s="166"/>
      <c r="LS269" s="166"/>
      <c r="LT269" s="166"/>
      <c r="LU269" s="166"/>
      <c r="LV269" s="166"/>
      <c r="LW269" s="166"/>
      <c r="LX269" s="166"/>
      <c r="LY269" s="166"/>
      <c r="LZ269" s="166"/>
      <c r="MA269" s="166"/>
      <c r="MB269" s="166"/>
      <c r="MC269" s="166"/>
      <c r="MD269" s="166"/>
      <c r="ME269" s="166"/>
      <c r="MF269" s="166"/>
      <c r="MG269" s="166"/>
      <c r="MH269" s="166"/>
      <c r="MI269" s="166"/>
      <c r="MJ269" s="166"/>
    </row>
    <row r="270" spans="1:348" s="35" customFormat="1" ht="20.25" x14ac:dyDescent="0.3">
      <c r="A270" s="37"/>
      <c r="B270" s="34" t="s">
        <v>248</v>
      </c>
      <c r="C270" s="34" t="s">
        <v>108</v>
      </c>
      <c r="D270" s="34" t="s">
        <v>249</v>
      </c>
      <c r="E270" s="238"/>
      <c r="F270" s="238"/>
      <c r="G270" s="238"/>
      <c r="H270" s="238"/>
      <c r="I270" s="238"/>
      <c r="J270" s="239"/>
      <c r="K270" s="240"/>
      <c r="L270" s="240"/>
      <c r="M270" s="240"/>
      <c r="N270" s="240"/>
      <c r="O270" s="240"/>
      <c r="P270" s="240"/>
      <c r="Q270" s="240"/>
      <c r="R270" s="240"/>
      <c r="S270" s="240"/>
      <c r="T270" s="240"/>
      <c r="U270" s="240"/>
      <c r="V270" s="240"/>
      <c r="W270" s="239"/>
      <c r="X270" s="239"/>
      <c r="Y270" s="239"/>
      <c r="Z270" s="239"/>
      <c r="AA270" s="239"/>
      <c r="AB270" s="239"/>
      <c r="AC270" s="239"/>
      <c r="AD270" s="239"/>
      <c r="AE270" s="239"/>
      <c r="AF270" s="239"/>
      <c r="AG270" s="239"/>
      <c r="AH270" s="239"/>
      <c r="AI270" s="239"/>
      <c r="AJ270" s="239"/>
      <c r="AK270" s="239"/>
      <c r="AL270" s="239"/>
      <c r="AM270" s="239"/>
      <c r="AN270" s="239"/>
      <c r="AO270" s="239"/>
      <c r="AP270" s="239"/>
      <c r="AQ270" s="239"/>
      <c r="AR270" s="239"/>
      <c r="AS270" s="239"/>
      <c r="AT270" s="239"/>
      <c r="AU270" s="239"/>
      <c r="AV270" s="239"/>
      <c r="AW270" s="239"/>
      <c r="AX270" s="239"/>
      <c r="AY270" s="239"/>
      <c r="AZ270" s="239"/>
      <c r="BA270" s="239"/>
      <c r="BB270" s="239"/>
      <c r="BC270" s="239"/>
      <c r="BD270" s="239"/>
      <c r="BE270" s="239"/>
      <c r="BF270" s="239"/>
      <c r="BG270" s="239"/>
      <c r="BH270" s="239"/>
      <c r="BI270" s="239"/>
      <c r="BJ270" s="239"/>
      <c r="BK270" s="239"/>
      <c r="BL270" s="239"/>
      <c r="BM270" s="239"/>
      <c r="BN270" s="239"/>
      <c r="BO270" s="239"/>
      <c r="BP270" s="239"/>
      <c r="BQ270" s="239"/>
      <c r="BR270" s="239"/>
      <c r="BS270" s="239"/>
      <c r="BT270" s="239"/>
      <c r="BU270" s="239"/>
      <c r="BV270" s="239"/>
      <c r="BW270" s="239"/>
      <c r="BX270" s="239"/>
      <c r="BY270" s="239"/>
      <c r="BZ270" s="239"/>
      <c r="CA270" s="239"/>
      <c r="CB270" s="239"/>
      <c r="CC270" s="239"/>
      <c r="CD270" s="239"/>
      <c r="CE270" s="239"/>
      <c r="CF270" s="239"/>
      <c r="CG270" s="239"/>
      <c r="CH270" s="239"/>
      <c r="CI270" s="239"/>
      <c r="CJ270" s="239"/>
      <c r="CK270" s="239"/>
      <c r="CL270" s="239"/>
      <c r="CM270" s="239"/>
      <c r="CN270" s="239"/>
      <c r="CO270" s="239"/>
      <c r="CP270" s="239"/>
      <c r="CQ270" s="239"/>
      <c r="CR270" s="239"/>
      <c r="CS270" s="239"/>
      <c r="CT270" s="239"/>
      <c r="CU270" s="239"/>
      <c r="CV270" s="239"/>
      <c r="CW270" s="239"/>
      <c r="CX270" s="239"/>
      <c r="CY270" s="239"/>
      <c r="CZ270" s="239"/>
      <c r="DA270" s="239"/>
      <c r="DB270" s="239"/>
      <c r="DC270" s="239"/>
      <c r="DD270" s="239"/>
      <c r="DE270" s="239"/>
      <c r="DF270" s="239"/>
      <c r="DG270" s="239"/>
      <c r="DH270" s="239"/>
      <c r="DI270" s="239"/>
      <c r="DJ270" s="239"/>
      <c r="DK270" s="239"/>
      <c r="DL270" s="239"/>
      <c r="DM270" s="239"/>
      <c r="DN270" s="239"/>
      <c r="DO270" s="239"/>
      <c r="DP270" s="239"/>
      <c r="DQ270" s="239"/>
      <c r="DR270" s="239"/>
      <c r="DS270" s="239"/>
      <c r="DT270" s="239"/>
      <c r="DU270" s="239"/>
      <c r="DV270" s="239"/>
      <c r="DW270" s="239"/>
      <c r="DX270" s="239"/>
      <c r="DY270" s="239"/>
      <c r="DZ270" s="239"/>
      <c r="EA270" s="239"/>
      <c r="EB270" s="239"/>
      <c r="EC270" s="239"/>
      <c r="ED270" s="239"/>
      <c r="EE270" s="239"/>
      <c r="EF270" s="239"/>
      <c r="EG270" s="239"/>
      <c r="EH270" s="239"/>
      <c r="EI270" s="239"/>
      <c r="EJ270" s="239"/>
      <c r="EK270" s="239"/>
      <c r="EL270" s="239"/>
      <c r="EM270" s="239"/>
      <c r="EN270" s="239"/>
      <c r="EO270" s="239"/>
      <c r="EP270" s="239"/>
      <c r="EQ270" s="239"/>
      <c r="ER270" s="239"/>
      <c r="ES270" s="239"/>
      <c r="ET270" s="239"/>
      <c r="EU270" s="239"/>
      <c r="EV270" s="239"/>
      <c r="EW270" s="239"/>
      <c r="EX270" s="239"/>
      <c r="EY270" s="239"/>
      <c r="EZ270" s="239"/>
      <c r="FA270" s="239"/>
      <c r="FB270" s="239"/>
      <c r="FC270" s="239"/>
      <c r="FD270" s="239"/>
      <c r="FE270" s="239"/>
      <c r="FF270" s="239"/>
      <c r="FG270" s="239"/>
      <c r="FH270" s="239"/>
      <c r="FI270" s="239"/>
      <c r="FJ270" s="239"/>
      <c r="FK270" s="239"/>
      <c r="FL270" s="239"/>
      <c r="FM270" s="239"/>
      <c r="FN270" s="239"/>
      <c r="FO270" s="239"/>
      <c r="FP270" s="239"/>
      <c r="FQ270" s="239"/>
      <c r="FR270" s="239"/>
      <c r="FS270" s="239"/>
      <c r="FT270" s="239"/>
      <c r="FU270" s="239"/>
      <c r="FV270" s="239"/>
      <c r="FW270" s="239"/>
      <c r="FX270" s="239"/>
      <c r="FY270" s="239"/>
      <c r="FZ270" s="239"/>
      <c r="GA270" s="239"/>
      <c r="GB270" s="239"/>
      <c r="GC270" s="239"/>
      <c r="GD270" s="239"/>
      <c r="GE270" s="239"/>
      <c r="GF270" s="239"/>
      <c r="GG270" s="239"/>
      <c r="GH270" s="239"/>
      <c r="GI270" s="239"/>
      <c r="GJ270" s="239"/>
      <c r="GK270" s="239"/>
      <c r="GL270" s="239"/>
      <c r="GM270" s="239"/>
      <c r="GN270" s="239"/>
      <c r="GO270" s="239"/>
      <c r="GP270" s="239"/>
      <c r="GQ270" s="239"/>
      <c r="GR270" s="239"/>
      <c r="GS270" s="239"/>
      <c r="GT270" s="239"/>
      <c r="GU270" s="239"/>
      <c r="GV270" s="239"/>
      <c r="GW270" s="239"/>
      <c r="GX270" s="239"/>
      <c r="GY270" s="239"/>
      <c r="GZ270" s="239"/>
      <c r="HA270" s="239"/>
      <c r="HB270" s="239"/>
      <c r="HC270" s="239"/>
      <c r="HD270" s="239"/>
      <c r="HE270" s="239"/>
      <c r="HF270" s="239"/>
      <c r="HG270" s="239"/>
      <c r="HH270" s="239"/>
      <c r="HI270" s="239"/>
      <c r="HJ270" s="239"/>
      <c r="HK270" s="239"/>
      <c r="HL270" s="239"/>
      <c r="HM270" s="239"/>
      <c r="HN270" s="239"/>
      <c r="HO270" s="239"/>
      <c r="HP270" s="239"/>
      <c r="HQ270" s="239"/>
      <c r="HR270" s="239"/>
      <c r="HS270" s="239"/>
      <c r="HT270" s="239"/>
      <c r="HU270" s="239"/>
      <c r="HV270" s="239"/>
      <c r="HW270" s="239"/>
      <c r="HX270" s="239"/>
      <c r="HY270" s="239"/>
      <c r="HZ270" s="239"/>
      <c r="IA270" s="239"/>
      <c r="IB270" s="239"/>
      <c r="IC270" s="239"/>
      <c r="ID270" s="239"/>
      <c r="IE270" s="239"/>
      <c r="IF270" s="239"/>
      <c r="IG270" s="239"/>
      <c r="IH270" s="239"/>
      <c r="II270" s="239"/>
      <c r="IJ270" s="239"/>
      <c r="IK270" s="239"/>
      <c r="IL270" s="239"/>
      <c r="IM270" s="239"/>
      <c r="IN270" s="239"/>
      <c r="IO270" s="239"/>
      <c r="IP270" s="239"/>
      <c r="IQ270" s="239"/>
      <c r="IR270" s="239"/>
      <c r="IS270" s="239"/>
      <c r="IT270" s="239"/>
      <c r="IU270" s="239"/>
      <c r="IV270" s="239"/>
      <c r="IW270" s="239"/>
      <c r="IX270" s="239"/>
      <c r="IY270" s="239"/>
      <c r="IZ270" s="239"/>
      <c r="JA270" s="239"/>
      <c r="JB270" s="239"/>
      <c r="JC270" s="239"/>
      <c r="JD270" s="239"/>
      <c r="JE270" s="239"/>
      <c r="JF270" s="239"/>
      <c r="JG270" s="239"/>
      <c r="JH270" s="239"/>
      <c r="JI270" s="239"/>
      <c r="JJ270" s="239"/>
      <c r="JK270" s="239"/>
      <c r="JL270" s="239"/>
      <c r="JM270" s="239"/>
      <c r="JN270" s="239"/>
      <c r="JO270" s="239"/>
      <c r="JP270" s="239"/>
      <c r="JQ270" s="239"/>
      <c r="JR270" s="239"/>
      <c r="JS270" s="239"/>
      <c r="JT270" s="239"/>
      <c r="JU270" s="239"/>
      <c r="JV270" s="239"/>
      <c r="JW270" s="239"/>
      <c r="JX270" s="239"/>
      <c r="JY270" s="239"/>
      <c r="JZ270" s="239"/>
      <c r="KA270" s="239"/>
      <c r="KB270" s="239"/>
      <c r="KC270" s="239"/>
      <c r="KD270" s="239"/>
      <c r="KE270" s="239"/>
      <c r="KF270" s="239"/>
      <c r="KG270" s="239"/>
      <c r="KH270" s="239"/>
      <c r="KI270" s="239"/>
      <c r="KJ270" s="239"/>
      <c r="KK270" s="239"/>
      <c r="KL270" s="239"/>
      <c r="KM270" s="239"/>
      <c r="KN270" s="239"/>
      <c r="KO270" s="239"/>
      <c r="KP270" s="239"/>
      <c r="KQ270" s="239"/>
      <c r="KR270" s="239"/>
      <c r="KS270" s="239"/>
      <c r="KT270" s="239"/>
      <c r="KU270" s="239"/>
      <c r="KV270" s="239"/>
      <c r="KW270" s="239"/>
      <c r="KX270" s="239"/>
      <c r="KY270" s="239"/>
      <c r="KZ270" s="239"/>
      <c r="LA270" s="239"/>
      <c r="LB270" s="239"/>
      <c r="LC270" s="239"/>
      <c r="LD270" s="239"/>
      <c r="LE270" s="239"/>
      <c r="LF270" s="239"/>
      <c r="LG270" s="239"/>
      <c r="LH270" s="239"/>
      <c r="LI270" s="239"/>
      <c r="LJ270" s="239"/>
      <c r="LK270" s="239"/>
      <c r="LL270" s="239"/>
      <c r="LM270" s="239"/>
      <c r="LN270" s="239"/>
      <c r="LO270" s="239"/>
      <c r="LP270" s="239"/>
      <c r="LQ270" s="239"/>
      <c r="LR270" s="239"/>
      <c r="LS270" s="239"/>
      <c r="LT270" s="239"/>
      <c r="LU270" s="239"/>
      <c r="LV270" s="239"/>
      <c r="LW270" s="239"/>
      <c r="LX270" s="239"/>
      <c r="LY270" s="239"/>
      <c r="LZ270" s="239"/>
      <c r="MA270" s="239"/>
      <c r="MB270" s="239"/>
      <c r="MC270" s="239"/>
      <c r="MD270" s="239"/>
      <c r="ME270" s="239"/>
      <c r="MF270" s="239"/>
      <c r="MG270" s="239"/>
      <c r="MH270" s="239"/>
      <c r="MI270" s="239"/>
      <c r="MJ270" s="239"/>
    </row>
    <row r="271" spans="1:348" s="32" customFormat="1" ht="21" thickBot="1" x14ac:dyDescent="0.35">
      <c r="A271" s="34"/>
      <c r="B271" s="34"/>
      <c r="C271" s="34"/>
      <c r="D271" s="34"/>
      <c r="E271" s="168"/>
      <c r="F271" s="168"/>
      <c r="G271" s="168"/>
      <c r="H271" s="168"/>
      <c r="I271" s="168"/>
      <c r="J271" s="168"/>
      <c r="K271" s="168"/>
      <c r="L271" s="168"/>
      <c r="M271" s="168"/>
      <c r="N271" s="168"/>
      <c r="O271" s="168"/>
      <c r="P271" s="168"/>
      <c r="Q271" s="168"/>
      <c r="R271" s="168"/>
      <c r="S271" s="168"/>
      <c r="T271" s="168"/>
      <c r="U271" s="168"/>
      <c r="V271" s="168"/>
      <c r="W271" s="169"/>
      <c r="X271" s="168"/>
      <c r="Y271" s="168"/>
      <c r="Z271" s="168"/>
      <c r="AA271" s="168"/>
      <c r="AB271" s="168"/>
      <c r="AC271" s="168"/>
      <c r="AD271" s="168"/>
      <c r="AE271" s="168"/>
      <c r="AF271" s="168"/>
      <c r="AG271" s="168"/>
      <c r="AH271" s="168"/>
      <c r="AI271" s="168"/>
      <c r="AJ271" s="169"/>
      <c r="AK271" s="169"/>
      <c r="AL271" s="169"/>
      <c r="AM271" s="169"/>
      <c r="AN271" s="169"/>
      <c r="AO271" s="169"/>
      <c r="AP271" s="169"/>
      <c r="AQ271" s="169"/>
      <c r="AR271" s="169"/>
      <c r="AS271" s="169"/>
      <c r="AT271" s="169"/>
      <c r="AU271" s="169"/>
      <c r="AV271" s="169"/>
      <c r="AW271" s="169"/>
      <c r="AX271" s="169"/>
      <c r="AY271" s="169"/>
      <c r="AZ271" s="169"/>
      <c r="BA271" s="169"/>
      <c r="BB271" s="169"/>
      <c r="BC271" s="169"/>
      <c r="BD271" s="169"/>
      <c r="BE271" s="169"/>
      <c r="BF271" s="169"/>
      <c r="BG271" s="169"/>
      <c r="BH271" s="169"/>
      <c r="BI271" s="169"/>
      <c r="BJ271" s="169"/>
      <c r="BK271" s="169"/>
      <c r="BL271" s="169"/>
      <c r="BM271" s="169"/>
      <c r="BN271" s="169"/>
      <c r="BO271" s="169"/>
      <c r="BP271" s="169"/>
      <c r="BQ271" s="169"/>
      <c r="BR271" s="169"/>
      <c r="BS271" s="169"/>
      <c r="BT271" s="169"/>
      <c r="BU271" s="169"/>
      <c r="BV271" s="169"/>
      <c r="BW271" s="169"/>
      <c r="BX271" s="169"/>
      <c r="BY271" s="169"/>
      <c r="BZ271" s="169"/>
      <c r="CA271" s="169"/>
      <c r="CB271" s="169"/>
      <c r="CC271" s="169"/>
      <c r="CD271" s="169"/>
      <c r="CE271" s="169"/>
      <c r="CF271" s="169"/>
      <c r="CG271" s="169"/>
      <c r="CH271" s="169"/>
      <c r="CI271" s="169"/>
      <c r="CJ271" s="169"/>
      <c r="CK271" s="169"/>
      <c r="CL271" s="169"/>
      <c r="CM271" s="169"/>
      <c r="CN271" s="169"/>
      <c r="CO271" s="169"/>
      <c r="CP271" s="169"/>
      <c r="CQ271" s="169"/>
      <c r="CR271" s="169"/>
      <c r="CS271" s="169"/>
      <c r="CT271" s="169"/>
      <c r="CU271" s="169"/>
      <c r="CV271" s="169"/>
      <c r="CW271" s="169"/>
      <c r="CX271" s="169"/>
      <c r="CY271" s="169"/>
      <c r="CZ271" s="169"/>
      <c r="DA271" s="169"/>
      <c r="DB271" s="169"/>
      <c r="DC271" s="169"/>
      <c r="DD271" s="169"/>
      <c r="DE271" s="169"/>
      <c r="DF271" s="169"/>
      <c r="DG271" s="169"/>
      <c r="DH271" s="169"/>
      <c r="DI271" s="169"/>
      <c r="DJ271" s="169"/>
      <c r="DK271" s="169"/>
      <c r="DL271" s="169"/>
      <c r="DM271" s="169"/>
      <c r="DN271" s="169"/>
      <c r="DO271" s="169"/>
      <c r="DP271" s="169"/>
      <c r="DQ271" s="169"/>
      <c r="DR271" s="169"/>
      <c r="DS271" s="169"/>
      <c r="DT271" s="169"/>
      <c r="DU271" s="169"/>
      <c r="DV271" s="169"/>
      <c r="DW271" s="169"/>
      <c r="DX271" s="169"/>
      <c r="DY271" s="169"/>
      <c r="DZ271" s="169"/>
      <c r="EA271" s="169"/>
      <c r="EB271" s="169"/>
      <c r="EC271" s="169"/>
      <c r="ED271" s="169"/>
      <c r="EE271" s="169"/>
      <c r="EF271" s="169"/>
      <c r="EG271" s="169"/>
      <c r="EH271" s="169"/>
      <c r="EI271" s="169"/>
      <c r="EJ271" s="169"/>
      <c r="EK271" s="169"/>
      <c r="EL271" s="169"/>
      <c r="EM271" s="169"/>
      <c r="EN271" s="169"/>
      <c r="EO271" s="169"/>
      <c r="EP271" s="169"/>
      <c r="EQ271" s="169"/>
      <c r="ER271" s="169"/>
      <c r="ES271" s="169"/>
      <c r="ET271" s="169"/>
      <c r="EU271" s="169"/>
      <c r="EV271" s="169"/>
      <c r="EW271" s="169"/>
      <c r="EX271" s="169"/>
      <c r="EY271" s="169"/>
      <c r="EZ271" s="169"/>
      <c r="FA271" s="169"/>
      <c r="FB271" s="169"/>
      <c r="FC271" s="169"/>
      <c r="FD271" s="169"/>
      <c r="FE271" s="169"/>
      <c r="FF271" s="169"/>
      <c r="FG271" s="169"/>
      <c r="FH271" s="169"/>
      <c r="FI271" s="169"/>
      <c r="FJ271" s="169"/>
      <c r="FK271" s="169"/>
      <c r="FL271" s="169"/>
      <c r="FM271" s="169"/>
      <c r="FN271" s="169"/>
      <c r="FO271" s="169"/>
      <c r="FP271" s="169"/>
      <c r="FQ271" s="169"/>
      <c r="FR271" s="169"/>
      <c r="FS271" s="169"/>
      <c r="FT271" s="169"/>
      <c r="FU271" s="169"/>
      <c r="FV271" s="169"/>
      <c r="FW271" s="169"/>
      <c r="FX271" s="169"/>
      <c r="FY271" s="169"/>
      <c r="FZ271" s="169"/>
      <c r="GA271" s="169"/>
      <c r="GB271" s="169"/>
      <c r="GC271" s="169"/>
      <c r="GD271" s="169"/>
      <c r="GE271" s="169"/>
      <c r="GF271" s="169"/>
      <c r="GG271" s="169"/>
      <c r="GH271" s="169"/>
      <c r="GI271" s="169"/>
      <c r="GJ271" s="169"/>
      <c r="GK271" s="169"/>
      <c r="GL271" s="169"/>
      <c r="GM271" s="169"/>
      <c r="GN271" s="169"/>
      <c r="GO271" s="169"/>
      <c r="GP271" s="169"/>
      <c r="GQ271" s="169"/>
      <c r="GR271" s="169"/>
      <c r="GS271" s="169"/>
      <c r="GT271" s="169"/>
      <c r="GU271" s="169"/>
      <c r="GV271" s="169"/>
      <c r="GW271" s="169"/>
      <c r="GX271" s="169"/>
      <c r="GY271" s="169"/>
      <c r="GZ271" s="169"/>
      <c r="HA271" s="169"/>
      <c r="HB271" s="169"/>
      <c r="HC271" s="169"/>
      <c r="HD271" s="169"/>
      <c r="HE271" s="169"/>
      <c r="HF271" s="169"/>
      <c r="HG271" s="169"/>
      <c r="HH271" s="169"/>
      <c r="HI271" s="169"/>
      <c r="HJ271" s="169"/>
      <c r="HK271" s="169"/>
      <c r="HL271" s="169"/>
      <c r="HM271" s="169"/>
      <c r="HN271" s="169"/>
      <c r="HO271" s="169"/>
      <c r="HP271" s="169"/>
      <c r="HQ271" s="169"/>
      <c r="HR271" s="169"/>
      <c r="HS271" s="169"/>
      <c r="HT271" s="169"/>
      <c r="HU271" s="169"/>
      <c r="HV271" s="169"/>
      <c r="HW271" s="169"/>
      <c r="HX271" s="169"/>
      <c r="HY271" s="169"/>
      <c r="HZ271" s="169"/>
      <c r="IA271" s="169"/>
      <c r="IB271" s="169"/>
      <c r="IC271" s="169"/>
      <c r="ID271" s="169"/>
      <c r="IE271" s="169"/>
      <c r="IF271" s="169"/>
      <c r="IG271" s="169"/>
      <c r="IH271" s="169"/>
      <c r="II271" s="169"/>
      <c r="IJ271" s="169"/>
      <c r="IK271" s="169"/>
      <c r="IL271" s="169"/>
      <c r="IM271" s="169"/>
      <c r="IN271" s="169"/>
      <c r="IO271" s="169"/>
      <c r="IP271" s="169"/>
      <c r="IQ271" s="169"/>
      <c r="IR271" s="169"/>
      <c r="IS271" s="169"/>
      <c r="IT271" s="169"/>
      <c r="IU271" s="169"/>
      <c r="IV271" s="169"/>
      <c r="IW271" s="169"/>
      <c r="IX271" s="169"/>
      <c r="IY271" s="169"/>
      <c r="IZ271" s="169"/>
      <c r="JA271" s="169"/>
      <c r="JB271" s="169"/>
      <c r="JC271" s="169"/>
      <c r="JD271" s="169"/>
      <c r="JE271" s="169"/>
      <c r="JF271" s="169"/>
      <c r="JG271" s="169"/>
      <c r="JH271" s="169"/>
      <c r="JI271" s="169"/>
      <c r="JJ271" s="169"/>
      <c r="JK271" s="169"/>
      <c r="JL271" s="169"/>
      <c r="JM271" s="169"/>
      <c r="JN271" s="169"/>
      <c r="JO271" s="169"/>
      <c r="JP271" s="169"/>
      <c r="JQ271" s="169"/>
      <c r="JR271" s="169"/>
      <c r="JS271" s="169"/>
      <c r="JT271" s="169"/>
      <c r="JU271" s="169"/>
      <c r="JV271" s="169"/>
      <c r="JW271" s="169"/>
      <c r="JX271" s="169"/>
      <c r="JY271" s="169"/>
      <c r="JZ271" s="169"/>
      <c r="KA271" s="169"/>
      <c r="KB271" s="169"/>
      <c r="KC271" s="169"/>
      <c r="KD271" s="169"/>
      <c r="KE271" s="169"/>
      <c r="KF271" s="169"/>
      <c r="KG271" s="169"/>
      <c r="KH271" s="169"/>
      <c r="KI271" s="169"/>
      <c r="KJ271" s="169"/>
      <c r="KK271" s="169"/>
      <c r="KL271" s="169"/>
      <c r="KM271" s="169"/>
      <c r="KN271" s="169"/>
      <c r="KO271" s="169"/>
      <c r="KP271" s="169"/>
      <c r="KQ271" s="169"/>
      <c r="KR271" s="169"/>
      <c r="KS271" s="169"/>
      <c r="KT271" s="169"/>
      <c r="KU271" s="169"/>
      <c r="KV271" s="169"/>
      <c r="KW271" s="169"/>
      <c r="KX271" s="169"/>
      <c r="KY271" s="169"/>
      <c r="KZ271" s="169"/>
      <c r="LA271" s="169"/>
      <c r="LB271" s="169"/>
      <c r="LC271" s="169"/>
      <c r="LD271" s="169"/>
      <c r="LE271" s="169"/>
      <c r="LF271" s="169"/>
      <c r="LG271" s="169"/>
      <c r="LH271" s="169"/>
      <c r="LI271" s="169"/>
      <c r="LJ271" s="169"/>
      <c r="LK271" s="169"/>
      <c r="LL271" s="169"/>
      <c r="LM271" s="169"/>
      <c r="LN271" s="169"/>
      <c r="LO271" s="169"/>
      <c r="LP271" s="169"/>
      <c r="LQ271" s="169"/>
      <c r="LR271" s="169"/>
      <c r="LS271" s="169"/>
      <c r="LT271" s="169"/>
      <c r="LU271" s="169"/>
      <c r="LV271" s="169"/>
      <c r="LW271" s="169"/>
      <c r="LX271" s="169"/>
      <c r="LY271" s="169"/>
      <c r="LZ271" s="169"/>
      <c r="MA271" s="169"/>
      <c r="MB271" s="169"/>
      <c r="MC271" s="169"/>
      <c r="MD271" s="169"/>
      <c r="ME271" s="169"/>
      <c r="MF271" s="169"/>
      <c r="MG271" s="169"/>
      <c r="MH271" s="169"/>
      <c r="MI271" s="169"/>
      <c r="MJ271" s="169"/>
    </row>
    <row r="272" spans="1:348" ht="15.75" thickTop="1" x14ac:dyDescent="0.2">
      <c r="A272" s="182"/>
      <c r="B272" s="201"/>
      <c r="C272" s="242"/>
      <c r="D272" s="202"/>
      <c r="E272" s="187"/>
      <c r="F272" s="188"/>
      <c r="G272" s="188"/>
      <c r="H272" s="188"/>
      <c r="I272" s="188"/>
      <c r="J272" s="188"/>
      <c r="K272" s="188"/>
      <c r="L272" s="188"/>
      <c r="M272" s="188"/>
      <c r="N272" s="188"/>
      <c r="O272" s="188"/>
      <c r="P272" s="188"/>
      <c r="Q272" s="188"/>
      <c r="R272" s="188"/>
      <c r="S272" s="188"/>
      <c r="T272" s="188"/>
      <c r="U272" s="188"/>
      <c r="V272" s="188"/>
      <c r="W272" s="188"/>
      <c r="X272" s="188"/>
      <c r="Y272" s="188"/>
      <c r="Z272" s="188"/>
      <c r="AA272" s="188"/>
      <c r="AB272" s="188"/>
      <c r="AC272" s="188"/>
      <c r="AD272" s="188"/>
      <c r="AE272" s="188"/>
      <c r="AF272" s="188"/>
      <c r="AG272" s="188"/>
      <c r="AH272" s="188"/>
      <c r="AI272" s="188"/>
      <c r="AJ272" s="188"/>
      <c r="AK272" s="188"/>
      <c r="AL272" s="188"/>
      <c r="AM272" s="188"/>
      <c r="AN272" s="188"/>
      <c r="AO272" s="188"/>
      <c r="AP272" s="188"/>
      <c r="AQ272" s="188"/>
      <c r="AR272" s="188"/>
      <c r="AS272" s="188"/>
      <c r="AT272" s="188"/>
      <c r="AU272" s="188"/>
      <c r="AV272" s="188"/>
      <c r="AW272" s="188"/>
      <c r="AX272" s="188"/>
      <c r="AY272" s="188"/>
      <c r="AZ272" s="188"/>
      <c r="BA272" s="188"/>
      <c r="BB272" s="188"/>
      <c r="BC272" s="188"/>
      <c r="BD272" s="188"/>
      <c r="BE272" s="188"/>
      <c r="BF272" s="188"/>
      <c r="BG272" s="188"/>
      <c r="BH272" s="188"/>
      <c r="BI272" s="188"/>
      <c r="BJ272" s="188"/>
      <c r="BK272" s="188"/>
      <c r="BL272" s="188"/>
      <c r="BM272" s="188"/>
      <c r="BN272" s="188"/>
      <c r="BO272" s="188"/>
      <c r="BP272" s="188"/>
      <c r="BQ272" s="188"/>
      <c r="BR272" s="188"/>
      <c r="BS272" s="188"/>
      <c r="BT272" s="188"/>
      <c r="BU272" s="188"/>
      <c r="BV272" s="188"/>
      <c r="BW272" s="188"/>
      <c r="BX272" s="188"/>
      <c r="BY272" s="188"/>
      <c r="BZ272" s="188"/>
      <c r="CA272" s="188"/>
      <c r="CB272" s="188"/>
      <c r="CC272" s="188"/>
      <c r="CD272" s="188"/>
      <c r="CE272" s="188"/>
      <c r="CF272" s="188"/>
      <c r="CG272" s="188"/>
      <c r="CH272" s="188"/>
      <c r="CI272" s="188"/>
      <c r="CJ272" s="188"/>
      <c r="CK272" s="188"/>
      <c r="CL272" s="188"/>
      <c r="CM272" s="188"/>
      <c r="CN272" s="188"/>
      <c r="CO272" s="188"/>
      <c r="CP272" s="188"/>
      <c r="CQ272" s="188"/>
      <c r="CR272" s="188"/>
      <c r="CS272" s="188"/>
      <c r="CT272" s="188"/>
      <c r="CU272" s="188"/>
      <c r="CV272" s="188"/>
      <c r="CW272" s="188"/>
      <c r="CX272" s="188"/>
      <c r="CY272" s="188"/>
      <c r="CZ272" s="188"/>
      <c r="DA272" s="188"/>
      <c r="DB272" s="188"/>
      <c r="DC272" s="188"/>
      <c r="DD272" s="188"/>
      <c r="DE272" s="188"/>
      <c r="DF272" s="188"/>
      <c r="DG272" s="188"/>
      <c r="DH272" s="188"/>
      <c r="DI272" s="188"/>
      <c r="DJ272" s="188"/>
      <c r="DK272" s="188"/>
      <c r="DL272" s="188"/>
      <c r="DM272" s="188"/>
      <c r="DN272" s="188"/>
      <c r="DO272" s="188"/>
      <c r="DP272" s="188"/>
      <c r="DQ272" s="188"/>
      <c r="DR272" s="188"/>
      <c r="DS272" s="188"/>
      <c r="DT272" s="188"/>
      <c r="DU272" s="188"/>
      <c r="DV272" s="188"/>
      <c r="DW272" s="188"/>
      <c r="DX272" s="188"/>
      <c r="DY272" s="188"/>
      <c r="DZ272" s="188"/>
      <c r="EA272" s="188"/>
      <c r="EB272" s="188"/>
      <c r="EC272" s="188"/>
      <c r="ED272" s="188"/>
      <c r="EE272" s="188"/>
      <c r="EF272" s="188"/>
      <c r="EG272" s="188"/>
      <c r="EH272" s="188"/>
      <c r="EI272" s="188"/>
      <c r="EJ272" s="188"/>
      <c r="EK272" s="188"/>
      <c r="EL272" s="188"/>
      <c r="EM272" s="188"/>
      <c r="EN272" s="188"/>
      <c r="EO272" s="188"/>
      <c r="EP272" s="188"/>
      <c r="EQ272" s="188"/>
      <c r="ER272" s="188"/>
      <c r="ES272" s="188"/>
      <c r="ET272" s="188"/>
      <c r="EU272" s="188"/>
      <c r="EV272" s="188"/>
      <c r="EW272" s="188"/>
      <c r="EX272" s="188"/>
      <c r="EY272" s="188"/>
      <c r="EZ272" s="188"/>
      <c r="FA272" s="188"/>
      <c r="FB272" s="188"/>
      <c r="FC272" s="188"/>
      <c r="FD272" s="188"/>
      <c r="FE272" s="188"/>
      <c r="FF272" s="188"/>
      <c r="FG272" s="188"/>
      <c r="FH272" s="188"/>
      <c r="FI272" s="188"/>
      <c r="FJ272" s="188"/>
      <c r="FK272" s="188"/>
      <c r="FL272" s="188"/>
      <c r="FM272" s="188"/>
      <c r="FN272" s="188"/>
      <c r="FO272" s="188"/>
      <c r="FP272" s="188"/>
      <c r="FQ272" s="188"/>
      <c r="FR272" s="188"/>
      <c r="FS272" s="188"/>
      <c r="FT272" s="188"/>
      <c r="FU272" s="188"/>
      <c r="FV272" s="188"/>
      <c r="FW272" s="188"/>
      <c r="FX272" s="188"/>
      <c r="FY272" s="188"/>
      <c r="FZ272" s="188"/>
      <c r="GA272" s="188"/>
      <c r="GB272" s="188"/>
      <c r="GC272" s="188"/>
      <c r="GD272" s="188"/>
      <c r="GE272" s="188"/>
      <c r="GF272" s="188"/>
      <c r="GG272" s="188"/>
      <c r="GH272" s="188"/>
      <c r="GI272" s="188"/>
      <c r="GJ272" s="188"/>
      <c r="GK272" s="188"/>
      <c r="GL272" s="188"/>
      <c r="GM272" s="188"/>
      <c r="GN272" s="188"/>
      <c r="GO272" s="188"/>
      <c r="GP272" s="188"/>
      <c r="GQ272" s="188"/>
      <c r="GR272" s="188"/>
      <c r="GS272" s="188"/>
      <c r="GT272" s="188"/>
      <c r="GU272" s="188"/>
      <c r="GV272" s="188"/>
      <c r="GW272" s="188"/>
      <c r="GX272" s="188"/>
      <c r="GY272" s="188"/>
      <c r="GZ272" s="188"/>
      <c r="HA272" s="188"/>
      <c r="HB272" s="188"/>
      <c r="HC272" s="188"/>
      <c r="HD272" s="188"/>
      <c r="HE272" s="188"/>
      <c r="HF272" s="188"/>
      <c r="HG272" s="188"/>
      <c r="HH272" s="188"/>
      <c r="HI272" s="188"/>
      <c r="HJ272" s="188"/>
      <c r="HK272" s="188"/>
      <c r="HL272" s="188"/>
      <c r="HM272" s="188"/>
      <c r="HN272" s="188"/>
      <c r="HO272" s="188"/>
      <c r="HP272" s="188"/>
      <c r="HQ272" s="188"/>
      <c r="HR272" s="188"/>
      <c r="HS272" s="188"/>
      <c r="HT272" s="188"/>
      <c r="HU272" s="188"/>
      <c r="HV272" s="188"/>
      <c r="HW272" s="188"/>
      <c r="HX272" s="188"/>
      <c r="HY272" s="188"/>
      <c r="HZ272" s="188"/>
      <c r="IA272" s="188"/>
      <c r="IB272" s="188"/>
      <c r="IC272" s="188"/>
      <c r="ID272" s="188"/>
      <c r="IE272" s="188"/>
      <c r="IF272" s="188"/>
      <c r="IG272" s="188"/>
      <c r="IH272" s="188"/>
      <c r="II272" s="188"/>
      <c r="IJ272" s="188"/>
      <c r="IK272" s="188"/>
      <c r="IL272" s="188"/>
      <c r="IM272" s="188"/>
      <c r="IN272" s="188"/>
      <c r="IO272" s="188"/>
      <c r="IP272" s="188"/>
      <c r="IQ272" s="188"/>
      <c r="IR272" s="188"/>
      <c r="IS272" s="188"/>
      <c r="IT272" s="188"/>
      <c r="IU272" s="188"/>
      <c r="IV272" s="188"/>
      <c r="IW272" s="188"/>
      <c r="IX272" s="188"/>
      <c r="IY272" s="188"/>
      <c r="IZ272" s="188"/>
      <c r="JA272" s="188"/>
      <c r="JB272" s="188"/>
      <c r="JC272" s="188"/>
      <c r="JD272" s="188"/>
      <c r="JE272" s="188"/>
      <c r="JF272" s="188"/>
      <c r="JG272" s="188"/>
      <c r="JH272" s="188"/>
      <c r="JI272" s="188"/>
      <c r="JJ272" s="188"/>
      <c r="JK272" s="188"/>
      <c r="JL272" s="188"/>
      <c r="JM272" s="188"/>
      <c r="JN272" s="188"/>
      <c r="JO272" s="188"/>
      <c r="JP272" s="188"/>
      <c r="JQ272" s="188"/>
      <c r="JR272" s="188"/>
      <c r="JS272" s="188"/>
      <c r="JT272" s="188"/>
      <c r="JU272" s="188"/>
      <c r="JV272" s="188"/>
      <c r="JW272" s="188"/>
      <c r="JX272" s="188"/>
      <c r="JY272" s="188"/>
      <c r="JZ272" s="188"/>
      <c r="KA272" s="188"/>
      <c r="KB272" s="188"/>
      <c r="KC272" s="188"/>
      <c r="KD272" s="188"/>
      <c r="KE272" s="188"/>
      <c r="KF272" s="188"/>
      <c r="KG272" s="188"/>
      <c r="KH272" s="188"/>
      <c r="KI272" s="188"/>
      <c r="KJ272" s="188"/>
      <c r="KK272" s="188"/>
      <c r="KL272" s="188"/>
      <c r="KM272" s="188"/>
      <c r="KN272" s="188"/>
      <c r="KO272" s="188"/>
      <c r="KP272" s="188"/>
      <c r="KQ272" s="188"/>
      <c r="KR272" s="188"/>
      <c r="KS272" s="188"/>
      <c r="KT272" s="188"/>
      <c r="KU272" s="188"/>
      <c r="KV272" s="188"/>
      <c r="KW272" s="188"/>
      <c r="KX272" s="188"/>
      <c r="KY272" s="188"/>
      <c r="KZ272" s="188"/>
      <c r="LA272" s="188"/>
      <c r="LB272" s="188"/>
      <c r="LC272" s="188"/>
      <c r="LD272" s="188"/>
      <c r="LE272" s="188"/>
      <c r="LF272" s="188"/>
      <c r="LG272" s="188"/>
      <c r="LH272" s="188"/>
      <c r="LI272" s="188"/>
      <c r="LJ272" s="188"/>
      <c r="LK272" s="188"/>
      <c r="LL272" s="188"/>
      <c r="LM272" s="188"/>
      <c r="LN272" s="188"/>
      <c r="LO272" s="188"/>
      <c r="LP272" s="188"/>
      <c r="LQ272" s="188"/>
      <c r="LR272" s="188"/>
      <c r="LS272" s="188"/>
      <c r="LT272" s="188"/>
      <c r="LU272" s="188"/>
      <c r="LV272" s="188"/>
      <c r="LW272" s="188"/>
      <c r="LX272" s="188"/>
      <c r="LY272" s="188"/>
      <c r="LZ272" s="188"/>
      <c r="MA272" s="188"/>
      <c r="MB272" s="188"/>
      <c r="MC272" s="188"/>
      <c r="MD272" s="188"/>
      <c r="ME272" s="188"/>
      <c r="MF272" s="188"/>
      <c r="MG272" s="188"/>
      <c r="MH272" s="188"/>
      <c r="MI272" s="188"/>
      <c r="MJ272" s="188"/>
    </row>
    <row r="273" spans="1:348" ht="20.25" x14ac:dyDescent="0.3">
      <c r="A273" s="40">
        <v>50</v>
      </c>
      <c r="B273" s="41" t="s">
        <v>116</v>
      </c>
      <c r="C273" s="243" t="s">
        <v>264</v>
      </c>
      <c r="D273" s="203" t="s">
        <v>360</v>
      </c>
      <c r="E273" s="160">
        <f t="shared" ref="E273:V273" si="1336">E275+E282</f>
        <v>0</v>
      </c>
      <c r="F273" s="160">
        <f t="shared" si="1336"/>
        <v>0</v>
      </c>
      <c r="G273" s="160">
        <f t="shared" si="1336"/>
        <v>0</v>
      </c>
      <c r="H273" s="160">
        <f t="shared" si="1336"/>
        <v>0</v>
      </c>
      <c r="I273" s="160">
        <f t="shared" si="1336"/>
        <v>2086463.0278751461</v>
      </c>
      <c r="J273" s="135">
        <f t="shared" si="1336"/>
        <v>36304456.685027547</v>
      </c>
      <c r="K273" s="135">
        <f t="shared" si="1336"/>
        <v>0</v>
      </c>
      <c r="L273" s="135">
        <f t="shared" si="1336"/>
        <v>0</v>
      </c>
      <c r="M273" s="135">
        <f t="shared" si="1336"/>
        <v>0</v>
      </c>
      <c r="N273" s="135">
        <f t="shared" si="1336"/>
        <v>0</v>
      </c>
      <c r="O273" s="135">
        <f t="shared" si="1336"/>
        <v>0</v>
      </c>
      <c r="P273" s="135">
        <f t="shared" si="1336"/>
        <v>0</v>
      </c>
      <c r="Q273" s="135">
        <f t="shared" si="1336"/>
        <v>0</v>
      </c>
      <c r="R273" s="135">
        <f t="shared" si="1336"/>
        <v>0</v>
      </c>
      <c r="S273" s="135">
        <f t="shared" si="1336"/>
        <v>0</v>
      </c>
      <c r="T273" s="135">
        <f t="shared" si="1336"/>
        <v>0</v>
      </c>
      <c r="U273" s="135">
        <f t="shared" si="1336"/>
        <v>0</v>
      </c>
      <c r="V273" s="135">
        <f t="shared" si="1336"/>
        <v>20864630.278751463</v>
      </c>
      <c r="W273" s="135">
        <f>K273+L273+M273+N273+O273+P273+Q273+R273+S273+T273+U273+V273</f>
        <v>20864630.278751463</v>
      </c>
      <c r="X273" s="135">
        <f t="shared" ref="X273:AI273" si="1337">X275+X282</f>
        <v>0</v>
      </c>
      <c r="Y273" s="135">
        <f t="shared" si="1337"/>
        <v>0</v>
      </c>
      <c r="Z273" s="135">
        <f t="shared" si="1337"/>
        <v>0</v>
      </c>
      <c r="AA273" s="135">
        <f t="shared" si="1337"/>
        <v>0</v>
      </c>
      <c r="AB273" s="135">
        <f t="shared" si="1337"/>
        <v>0</v>
      </c>
      <c r="AC273" s="135">
        <f t="shared" si="1337"/>
        <v>0</v>
      </c>
      <c r="AD273" s="135">
        <f t="shared" si="1337"/>
        <v>0</v>
      </c>
      <c r="AE273" s="135">
        <f t="shared" si="1337"/>
        <v>0</v>
      </c>
      <c r="AF273" s="135">
        <f t="shared" si="1337"/>
        <v>0</v>
      </c>
      <c r="AG273" s="135">
        <f t="shared" si="1337"/>
        <v>0</v>
      </c>
      <c r="AH273" s="135">
        <f t="shared" si="1337"/>
        <v>30287097.312635623</v>
      </c>
      <c r="AI273" s="135">
        <f t="shared" si="1337"/>
        <v>10607578.033717245</v>
      </c>
      <c r="AJ273" s="135">
        <f>X273+Y273+Z273+AA273+AB273+AC273+AD273+AE273+AF273+AG273+AH273+AI273</f>
        <v>40894675.346352868</v>
      </c>
      <c r="AK273" s="135">
        <f t="shared" ref="AK273:AV273" si="1338">AK275+AK282</f>
        <v>0</v>
      </c>
      <c r="AL273" s="135">
        <f t="shared" si="1338"/>
        <v>0</v>
      </c>
      <c r="AM273" s="135">
        <f t="shared" si="1338"/>
        <v>0</v>
      </c>
      <c r="AN273" s="135">
        <f t="shared" si="1338"/>
        <v>0</v>
      </c>
      <c r="AO273" s="135">
        <f t="shared" si="1338"/>
        <v>0</v>
      </c>
      <c r="AP273" s="135">
        <f t="shared" si="1338"/>
        <v>0</v>
      </c>
      <c r="AQ273" s="135">
        <f t="shared" si="1338"/>
        <v>0</v>
      </c>
      <c r="AR273" s="135">
        <f t="shared" si="1338"/>
        <v>0</v>
      </c>
      <c r="AS273" s="135">
        <f t="shared" si="1338"/>
        <v>0</v>
      </c>
      <c r="AT273" s="265">
        <f t="shared" si="1338"/>
        <v>31296945.418127194</v>
      </c>
      <c r="AU273" s="265">
        <f t="shared" si="1338"/>
        <v>61170923.051243536</v>
      </c>
      <c r="AV273" s="265">
        <f t="shared" si="1338"/>
        <v>4506760.1402103137</v>
      </c>
      <c r="AW273" s="265">
        <f>AK273+AL273+AM273+AN273+AO273+AP273+AQ273+AR273+AS273+AT273+AU273+AV273</f>
        <v>96974628.609581038</v>
      </c>
      <c r="AX273" s="135">
        <f t="shared" ref="AX273:BI273" si="1339">AX275+AX282</f>
        <v>-8345852.1115005845</v>
      </c>
      <c r="AY273" s="135">
        <f t="shared" si="1339"/>
        <v>-4590218.6613253215</v>
      </c>
      <c r="AZ273" s="135">
        <f t="shared" si="1339"/>
        <v>-417292.60557503067</v>
      </c>
      <c r="BA273" s="135">
        <f t="shared" si="1339"/>
        <v>-18778167.250876311</v>
      </c>
      <c r="BB273" s="135">
        <f t="shared" si="1339"/>
        <v>-46319479.218828246</v>
      </c>
      <c r="BC273" s="135">
        <f t="shared" si="1339"/>
        <v>18986813.553663827</v>
      </c>
      <c r="BD273" s="135">
        <f t="shared" si="1339"/>
        <v>31296945.418127194</v>
      </c>
      <c r="BE273" s="135">
        <f t="shared" si="1339"/>
        <v>8345852.1115005845</v>
      </c>
      <c r="BF273" s="135">
        <f t="shared" si="1339"/>
        <v>-14605241.195126023</v>
      </c>
      <c r="BG273" s="135">
        <f t="shared" si="1339"/>
        <v>19404106.159238856</v>
      </c>
      <c r="BH273" s="135">
        <f t="shared" si="1339"/>
        <v>16691704.223001169</v>
      </c>
      <c r="BI273" s="135">
        <f t="shared" si="1339"/>
        <v>-3391641.6291103326</v>
      </c>
      <c r="BJ273" s="135">
        <f>AX273+AY273+AZ273+BA273+BB273+BC273+BD273+BE273+BF273+BG273+BH273+BI273</f>
        <v>-1722471.2068102192</v>
      </c>
      <c r="BK273" s="135">
        <f t="shared" ref="BK273:BV273" si="1340">BK275+BK282</f>
        <v>2185165.2478718087</v>
      </c>
      <c r="BL273" s="135">
        <f t="shared" si="1340"/>
        <v>834585.21115005855</v>
      </c>
      <c r="BM273" s="135">
        <f t="shared" si="1340"/>
        <v>-4172926.0557502923</v>
      </c>
      <c r="BN273" s="135">
        <f t="shared" si="1340"/>
        <v>2086463.0278751461</v>
      </c>
      <c r="BO273" s="135">
        <f t="shared" si="1340"/>
        <v>-834585.21115005855</v>
      </c>
      <c r="BP273" s="135">
        <f t="shared" si="1340"/>
        <v>27124019.362376899</v>
      </c>
      <c r="BQ273" s="135">
        <f t="shared" si="1340"/>
        <v>3338340.8446002379</v>
      </c>
      <c r="BR273" s="135">
        <f t="shared" si="1340"/>
        <v>-3338340.8446002379</v>
      </c>
      <c r="BS273" s="135">
        <f t="shared" si="1340"/>
        <v>6785177.7666499764</v>
      </c>
      <c r="BT273" s="135">
        <f t="shared" si="1340"/>
        <v>-1460524.1195126022</v>
      </c>
      <c r="BU273" s="135">
        <f t="shared" si="1340"/>
        <v>20217826.740110166</v>
      </c>
      <c r="BV273" s="135">
        <f t="shared" si="1340"/>
        <v>-52766649.974962451</v>
      </c>
      <c r="BW273" s="135">
        <f>BK273+BL273+BM273+BN273+BO273+BP273+BQ273+BR273+BS273+BT273+BU273+BV273</f>
        <v>-1448.0053413510323</v>
      </c>
      <c r="BX273" s="135">
        <f t="shared" ref="BX273:CI273" si="1341">BX275+BX282</f>
        <v>0</v>
      </c>
      <c r="BY273" s="135">
        <f t="shared" si="1341"/>
        <v>0</v>
      </c>
      <c r="BZ273" s="135">
        <f t="shared" si="1341"/>
        <v>0</v>
      </c>
      <c r="CA273" s="135">
        <f t="shared" si="1341"/>
        <v>2086463.0278751461</v>
      </c>
      <c r="CB273" s="135">
        <f t="shared" si="1341"/>
        <v>4381572.3585378071</v>
      </c>
      <c r="CC273" s="135">
        <f t="shared" si="1341"/>
        <v>28584543.481889501</v>
      </c>
      <c r="CD273" s="135">
        <f t="shared" si="1341"/>
        <v>-10290435.653480221</v>
      </c>
      <c r="CE273" s="135">
        <f t="shared" si="1341"/>
        <v>-8596227.6748456005</v>
      </c>
      <c r="CF273" s="135">
        <f t="shared" si="1341"/>
        <v>-4590218.6613253206</v>
      </c>
      <c r="CG273" s="135">
        <f t="shared" si="1341"/>
        <v>-834585.21115005948</v>
      </c>
      <c r="CH273" s="135">
        <f t="shared" si="1341"/>
        <v>24202971.123351697</v>
      </c>
      <c r="CI273" s="135">
        <f t="shared" si="1341"/>
        <v>-41829410.78284093</v>
      </c>
      <c r="CJ273" s="135">
        <f>BX273+BY273+BZ273+CA273+CB273+CC273+CD273+CE273+CF273+CG273+CH273+CI273</f>
        <v>-6885327.9919879809</v>
      </c>
      <c r="CK273" s="135">
        <f t="shared" ref="CK273:CV273" si="1342">CK275+CK282</f>
        <v>1143381.7392755803</v>
      </c>
      <c r="CL273" s="135">
        <f t="shared" si="1342"/>
        <v>-4798864.9641128369</v>
      </c>
      <c r="CM273" s="135">
        <f t="shared" si="1342"/>
        <v>-4590218.6613253215</v>
      </c>
      <c r="CN273" s="135">
        <f t="shared" si="1342"/>
        <v>-2378567.8517776728</v>
      </c>
      <c r="CO273" s="135">
        <f t="shared" si="1342"/>
        <v>33258220.664329827</v>
      </c>
      <c r="CP273" s="135">
        <f t="shared" si="1342"/>
        <v>-41729260.557502925</v>
      </c>
      <c r="CQ273" s="135">
        <f t="shared" si="1342"/>
        <v>-2503755.6334501756</v>
      </c>
      <c r="CR273" s="135">
        <f t="shared" si="1342"/>
        <v>-4590218.6613253215</v>
      </c>
      <c r="CS273" s="135">
        <f t="shared" si="1342"/>
        <v>-12101485.561675848</v>
      </c>
      <c r="CT273" s="135">
        <f t="shared" si="1342"/>
        <v>-12936070.772825906</v>
      </c>
      <c r="CU273" s="135">
        <f t="shared" si="1342"/>
        <v>47154064.429978304</v>
      </c>
      <c r="CV273" s="135">
        <f t="shared" si="1342"/>
        <v>-12936070.772825906</v>
      </c>
      <c r="CW273" s="135">
        <f>CK273+CL273+CM273+CN273+CO273+CP273+CQ273+CR273+CS273+CT273+CU273+CV273</f>
        <v>-17008846.603238203</v>
      </c>
      <c r="CX273" s="135">
        <f t="shared" ref="CX273:DI273" si="1343">CX275+CX282</f>
        <v>-2086463.0278751461</v>
      </c>
      <c r="CY273" s="135">
        <f t="shared" si="1343"/>
        <v>2086463.0278751461</v>
      </c>
      <c r="CZ273" s="135">
        <f t="shared" si="1343"/>
        <v>-834585.21115005855</v>
      </c>
      <c r="DA273" s="135">
        <f t="shared" si="1343"/>
        <v>-5007511.2669003513</v>
      </c>
      <c r="DB273" s="135">
        <f t="shared" si="1343"/>
        <v>46319479.218828246</v>
      </c>
      <c r="DC273" s="135">
        <f t="shared" si="1343"/>
        <v>-41311967.951927893</v>
      </c>
      <c r="DD273" s="135">
        <f t="shared" si="1343"/>
        <v>-70522450.342179939</v>
      </c>
      <c r="DE273" s="135">
        <f t="shared" si="1343"/>
        <v>0</v>
      </c>
      <c r="DF273" s="135">
        <f t="shared" si="1343"/>
        <v>0</v>
      </c>
      <c r="DG273" s="135">
        <f t="shared" si="1343"/>
        <v>0</v>
      </c>
      <c r="DH273" s="135">
        <f t="shared" si="1343"/>
        <v>0</v>
      </c>
      <c r="DI273" s="135">
        <f t="shared" si="1343"/>
        <v>0</v>
      </c>
      <c r="DJ273" s="135">
        <f>CX273+CY273+CZ273+DA273+DB273+DC273+DD273+DE273+DF273+DG273+DH273+DI273</f>
        <v>-71357035.553330004</v>
      </c>
      <c r="DK273" s="135">
        <f t="shared" ref="DK273:DV273" si="1344">DK275+DK282</f>
        <v>0</v>
      </c>
      <c r="DL273" s="135">
        <f t="shared" si="1344"/>
        <v>0</v>
      </c>
      <c r="DM273" s="135">
        <f t="shared" si="1344"/>
        <v>0</v>
      </c>
      <c r="DN273" s="135">
        <f t="shared" si="1344"/>
        <v>0</v>
      </c>
      <c r="DO273" s="135">
        <f t="shared" si="1344"/>
        <v>0</v>
      </c>
      <c r="DP273" s="135">
        <f t="shared" si="1344"/>
        <v>0</v>
      </c>
      <c r="DQ273" s="135">
        <f t="shared" si="1344"/>
        <v>0</v>
      </c>
      <c r="DR273" s="135">
        <f t="shared" si="1344"/>
        <v>0</v>
      </c>
      <c r="DS273" s="135">
        <f t="shared" si="1344"/>
        <v>0</v>
      </c>
      <c r="DT273" s="135">
        <f t="shared" si="1344"/>
        <v>0</v>
      </c>
      <c r="DU273" s="135">
        <f t="shared" si="1344"/>
        <v>0</v>
      </c>
      <c r="DV273" s="135">
        <f t="shared" si="1344"/>
        <v>0</v>
      </c>
      <c r="DW273" s="135">
        <f>DK273+DL273+DM273+DN273+DO273+DP273+DQ273+DR273+DS273+DT273+DU273+DV273</f>
        <v>0</v>
      </c>
      <c r="DX273" s="135">
        <f t="shared" ref="DX273:EI273" si="1345">DX275+DX282</f>
        <v>0</v>
      </c>
      <c r="DY273" s="135">
        <f t="shared" si="1345"/>
        <v>0</v>
      </c>
      <c r="DZ273" s="135">
        <f t="shared" si="1345"/>
        <v>0</v>
      </c>
      <c r="EA273" s="135">
        <f t="shared" si="1345"/>
        <v>0</v>
      </c>
      <c r="EB273" s="135">
        <f t="shared" si="1345"/>
        <v>0</v>
      </c>
      <c r="EC273" s="135">
        <f t="shared" si="1345"/>
        <v>0</v>
      </c>
      <c r="ED273" s="135">
        <f t="shared" si="1345"/>
        <v>0</v>
      </c>
      <c r="EE273" s="135">
        <f t="shared" si="1345"/>
        <v>0</v>
      </c>
      <c r="EF273" s="135">
        <f t="shared" si="1345"/>
        <v>0</v>
      </c>
      <c r="EG273" s="135">
        <f t="shared" si="1345"/>
        <v>0</v>
      </c>
      <c r="EH273" s="135">
        <f t="shared" si="1345"/>
        <v>0</v>
      </c>
      <c r="EI273" s="135">
        <f t="shared" si="1345"/>
        <v>0</v>
      </c>
      <c r="EJ273" s="135">
        <f>DX273+DY273+DZ273+EA273+EB273+EC273+ED273+EE273+EF273+EG273+EH273+EI273</f>
        <v>0</v>
      </c>
      <c r="EK273" s="135">
        <f t="shared" ref="EK273:EV273" si="1346">EK275+EK282</f>
        <v>0</v>
      </c>
      <c r="EL273" s="135">
        <f t="shared" si="1346"/>
        <v>0</v>
      </c>
      <c r="EM273" s="135">
        <f t="shared" si="1346"/>
        <v>0</v>
      </c>
      <c r="EN273" s="135">
        <f t="shared" si="1346"/>
        <v>0</v>
      </c>
      <c r="EO273" s="135">
        <f t="shared" si="1346"/>
        <v>0</v>
      </c>
      <c r="EP273" s="135">
        <f t="shared" si="1346"/>
        <v>0</v>
      </c>
      <c r="EQ273" s="135">
        <f t="shared" si="1346"/>
        <v>0</v>
      </c>
      <c r="ER273" s="135">
        <f t="shared" si="1346"/>
        <v>0</v>
      </c>
      <c r="ES273" s="135">
        <f t="shared" si="1346"/>
        <v>0</v>
      </c>
      <c r="ET273" s="135">
        <f t="shared" si="1346"/>
        <v>0</v>
      </c>
      <c r="EU273" s="135">
        <f t="shared" si="1346"/>
        <v>0</v>
      </c>
      <c r="EV273" s="135">
        <f t="shared" si="1346"/>
        <v>0</v>
      </c>
      <c r="EW273" s="135">
        <f>EK273+EL273+EM273+EN273+EO273+EP273+EQ273+ER273+ES273+ET273+EU273+EV273</f>
        <v>0</v>
      </c>
      <c r="EX273" s="135">
        <f t="shared" ref="EX273:FI273" si="1347">EX275+EX282</f>
        <v>0</v>
      </c>
      <c r="EY273" s="135">
        <f t="shared" si="1347"/>
        <v>0</v>
      </c>
      <c r="EZ273" s="135">
        <f t="shared" si="1347"/>
        <v>0</v>
      </c>
      <c r="FA273" s="135">
        <f t="shared" si="1347"/>
        <v>0</v>
      </c>
      <c r="FB273" s="135">
        <f t="shared" si="1347"/>
        <v>0</v>
      </c>
      <c r="FC273" s="135">
        <f t="shared" si="1347"/>
        <v>0</v>
      </c>
      <c r="FD273" s="135">
        <f t="shared" si="1347"/>
        <v>0</v>
      </c>
      <c r="FE273" s="135">
        <f t="shared" si="1347"/>
        <v>0</v>
      </c>
      <c r="FF273" s="135">
        <f t="shared" si="1347"/>
        <v>0</v>
      </c>
      <c r="FG273" s="135">
        <f t="shared" si="1347"/>
        <v>0</v>
      </c>
      <c r="FH273" s="135">
        <f t="shared" si="1347"/>
        <v>0</v>
      </c>
      <c r="FI273" s="135">
        <f t="shared" si="1347"/>
        <v>0</v>
      </c>
      <c r="FJ273" s="135">
        <f>EX273+EY273+EZ273+FA273+FB273+FC273+FD273+FE273+FF273+FG273+FH273+FI273</f>
        <v>0</v>
      </c>
      <c r="FK273" s="135">
        <f t="shared" ref="FK273:FV273" si="1348">FK275+FK282</f>
        <v>0</v>
      </c>
      <c r="FL273" s="135">
        <f t="shared" si="1348"/>
        <v>0</v>
      </c>
      <c r="FM273" s="135">
        <f t="shared" si="1348"/>
        <v>0</v>
      </c>
      <c r="FN273" s="135">
        <f t="shared" si="1348"/>
        <v>0</v>
      </c>
      <c r="FO273" s="135">
        <f t="shared" si="1348"/>
        <v>0</v>
      </c>
      <c r="FP273" s="135">
        <f t="shared" si="1348"/>
        <v>0</v>
      </c>
      <c r="FQ273" s="135">
        <f t="shared" si="1348"/>
        <v>0</v>
      </c>
      <c r="FR273" s="135">
        <f t="shared" si="1348"/>
        <v>0</v>
      </c>
      <c r="FS273" s="135">
        <f t="shared" si="1348"/>
        <v>0</v>
      </c>
      <c r="FT273" s="135">
        <f t="shared" si="1348"/>
        <v>0</v>
      </c>
      <c r="FU273" s="135">
        <f t="shared" si="1348"/>
        <v>0</v>
      </c>
      <c r="FV273" s="135">
        <f t="shared" si="1348"/>
        <v>0</v>
      </c>
      <c r="FW273" s="135">
        <f>FK273+FL273+FM273+FN273+FO273+FP273+FQ273+FR273+FS273+FT273+FU273+FV273</f>
        <v>0</v>
      </c>
      <c r="FX273" s="135">
        <f t="shared" ref="FX273:GF273" si="1349">FX275+FX282</f>
        <v>0</v>
      </c>
      <c r="FY273" s="135">
        <f t="shared" si="1349"/>
        <v>0</v>
      </c>
      <c r="FZ273" s="135">
        <f t="shared" si="1349"/>
        <v>0</v>
      </c>
      <c r="GA273" s="135">
        <f t="shared" si="1349"/>
        <v>0</v>
      </c>
      <c r="GB273" s="135">
        <f t="shared" si="1349"/>
        <v>0</v>
      </c>
      <c r="GC273" s="135">
        <f t="shared" si="1349"/>
        <v>0</v>
      </c>
      <c r="GD273" s="135">
        <f t="shared" si="1349"/>
        <v>0</v>
      </c>
      <c r="GE273" s="135">
        <f t="shared" si="1349"/>
        <v>0</v>
      </c>
      <c r="GF273" s="135">
        <f t="shared" si="1349"/>
        <v>0</v>
      </c>
      <c r="GG273" s="135">
        <f>GG275+GG282</f>
        <v>0</v>
      </c>
      <c r="GH273" s="135">
        <f>GH275+GH282</f>
        <v>0</v>
      </c>
      <c r="GI273" s="135">
        <f>GI275+GI282</f>
        <v>0</v>
      </c>
      <c r="GJ273" s="135">
        <f>FY273+FZ273+GA273+GB273+GC273+GD273+GE273+GF273+GH273+GG273+GI273+FX273</f>
        <v>0</v>
      </c>
      <c r="GK273" s="135">
        <f t="shared" ref="GK273:GT273" si="1350">GK275+GK282</f>
        <v>0</v>
      </c>
      <c r="GL273" s="135">
        <f t="shared" si="1350"/>
        <v>0</v>
      </c>
      <c r="GM273" s="135">
        <f t="shared" si="1350"/>
        <v>0</v>
      </c>
      <c r="GN273" s="135">
        <f t="shared" si="1350"/>
        <v>0</v>
      </c>
      <c r="GO273" s="135">
        <f t="shared" si="1350"/>
        <v>0</v>
      </c>
      <c r="GP273" s="135">
        <f t="shared" si="1350"/>
        <v>0</v>
      </c>
      <c r="GQ273" s="135">
        <f t="shared" si="1350"/>
        <v>0</v>
      </c>
      <c r="GR273" s="135">
        <f t="shared" si="1350"/>
        <v>0</v>
      </c>
      <c r="GS273" s="135">
        <f t="shared" si="1350"/>
        <v>0</v>
      </c>
      <c r="GT273" s="135">
        <f t="shared" si="1350"/>
        <v>0</v>
      </c>
      <c r="GU273" s="135">
        <f>GU275+GU282</f>
        <v>0</v>
      </c>
      <c r="GV273" s="135">
        <f>GV275+GV282</f>
        <v>0</v>
      </c>
      <c r="GW273" s="135">
        <f>GK273+GL273+GM273+GN273+GO273+GP273+GQ273+GR273+GS273+GT273+GU273+GV273</f>
        <v>0</v>
      </c>
      <c r="GX273" s="135">
        <f t="shared" ref="GX273:HG273" si="1351">GX275+GX282</f>
        <v>0</v>
      </c>
      <c r="GY273" s="135">
        <f t="shared" si="1351"/>
        <v>0</v>
      </c>
      <c r="GZ273" s="135">
        <f t="shared" si="1351"/>
        <v>0</v>
      </c>
      <c r="HA273" s="135">
        <f t="shared" si="1351"/>
        <v>0</v>
      </c>
      <c r="HB273" s="135">
        <f t="shared" si="1351"/>
        <v>0</v>
      </c>
      <c r="HC273" s="135">
        <f t="shared" si="1351"/>
        <v>0</v>
      </c>
      <c r="HD273" s="135">
        <f t="shared" si="1351"/>
        <v>0</v>
      </c>
      <c r="HE273" s="135">
        <f t="shared" si="1351"/>
        <v>0</v>
      </c>
      <c r="HF273" s="135">
        <f t="shared" si="1351"/>
        <v>0</v>
      </c>
      <c r="HG273" s="135">
        <f t="shared" si="1351"/>
        <v>0</v>
      </c>
      <c r="HH273" s="135">
        <f>HH275+HH282</f>
        <v>0</v>
      </c>
      <c r="HI273" s="135">
        <f>HI275+HI282</f>
        <v>0</v>
      </c>
      <c r="HJ273" s="135">
        <f>GX273+GY273+GZ273+HA273+HB273+HC273+HD273+HE273+HF273+HG273+HH273+HI273</f>
        <v>0</v>
      </c>
      <c r="HK273" s="135">
        <f t="shared" ref="HK273:HT273" si="1352">HK275+HK282</f>
        <v>0</v>
      </c>
      <c r="HL273" s="135">
        <f t="shared" si="1352"/>
        <v>0</v>
      </c>
      <c r="HM273" s="135">
        <f t="shared" si="1352"/>
        <v>0</v>
      </c>
      <c r="HN273" s="135">
        <f t="shared" si="1352"/>
        <v>0</v>
      </c>
      <c r="HO273" s="135">
        <f t="shared" si="1352"/>
        <v>0</v>
      </c>
      <c r="HP273" s="135">
        <f t="shared" si="1352"/>
        <v>0</v>
      </c>
      <c r="HQ273" s="135">
        <f t="shared" si="1352"/>
        <v>0</v>
      </c>
      <c r="HR273" s="135">
        <f t="shared" si="1352"/>
        <v>0</v>
      </c>
      <c r="HS273" s="135">
        <f t="shared" si="1352"/>
        <v>0</v>
      </c>
      <c r="HT273" s="135">
        <f t="shared" si="1352"/>
        <v>0</v>
      </c>
      <c r="HU273" s="135">
        <f>HU275+HU282</f>
        <v>0</v>
      </c>
      <c r="HV273" s="135">
        <f>HV275+HV282</f>
        <v>0</v>
      </c>
      <c r="HW273" s="135">
        <f>HK273+HL273+HM273+HN273+HO273+HP273+HQ273+HR273+HS273+HT273+HU273+HV273</f>
        <v>0</v>
      </c>
      <c r="HX273" s="135">
        <f t="shared" ref="HX273:IG273" si="1353">HX275+HX282</f>
        <v>0</v>
      </c>
      <c r="HY273" s="135">
        <f t="shared" si="1353"/>
        <v>0</v>
      </c>
      <c r="HZ273" s="135">
        <f t="shared" si="1353"/>
        <v>0</v>
      </c>
      <c r="IA273" s="135">
        <f t="shared" si="1353"/>
        <v>0</v>
      </c>
      <c r="IB273" s="135">
        <f t="shared" si="1353"/>
        <v>0</v>
      </c>
      <c r="IC273" s="135">
        <f t="shared" si="1353"/>
        <v>0</v>
      </c>
      <c r="ID273" s="135">
        <f t="shared" si="1353"/>
        <v>0</v>
      </c>
      <c r="IE273" s="135">
        <f t="shared" si="1353"/>
        <v>0</v>
      </c>
      <c r="IF273" s="135">
        <f t="shared" si="1353"/>
        <v>0</v>
      </c>
      <c r="IG273" s="135">
        <f t="shared" si="1353"/>
        <v>0</v>
      </c>
      <c r="IH273" s="135">
        <f>IH275+IH282</f>
        <v>0</v>
      </c>
      <c r="II273" s="135">
        <f>II275+II282</f>
        <v>0</v>
      </c>
      <c r="IJ273" s="135">
        <f>HX273+HY273+HZ273+IA273+IB273+IC273+ID273+IE273+IF273+IG273+IH273+II273</f>
        <v>0</v>
      </c>
      <c r="IK273" s="135">
        <f t="shared" ref="IK273:IT273" si="1354">IK275+IK282</f>
        <v>0</v>
      </c>
      <c r="IL273" s="135">
        <f t="shared" si="1354"/>
        <v>0</v>
      </c>
      <c r="IM273" s="135">
        <f t="shared" si="1354"/>
        <v>0</v>
      </c>
      <c r="IN273" s="135">
        <f t="shared" si="1354"/>
        <v>0</v>
      </c>
      <c r="IO273" s="135">
        <f t="shared" si="1354"/>
        <v>0</v>
      </c>
      <c r="IP273" s="135">
        <f t="shared" si="1354"/>
        <v>0</v>
      </c>
      <c r="IQ273" s="135">
        <f t="shared" si="1354"/>
        <v>0</v>
      </c>
      <c r="IR273" s="135">
        <f t="shared" si="1354"/>
        <v>0</v>
      </c>
      <c r="IS273" s="135">
        <f t="shared" si="1354"/>
        <v>0</v>
      </c>
      <c r="IT273" s="135">
        <f t="shared" si="1354"/>
        <v>0</v>
      </c>
      <c r="IU273" s="135">
        <f>IU275+IU282</f>
        <v>0</v>
      </c>
      <c r="IV273" s="135">
        <f>IV275+IV282</f>
        <v>0</v>
      </c>
      <c r="IW273" s="135">
        <f>IK273+IL273+IM273+IN273+IO273+IP273+IQ273+IR273+IS273+IT273+IU273+IV273</f>
        <v>0</v>
      </c>
      <c r="IX273" s="135">
        <f t="shared" ref="IX273:JG273" si="1355">IX275+IX282</f>
        <v>0</v>
      </c>
      <c r="IY273" s="135">
        <f t="shared" si="1355"/>
        <v>0</v>
      </c>
      <c r="IZ273" s="135">
        <f t="shared" si="1355"/>
        <v>0</v>
      </c>
      <c r="JA273" s="135">
        <f t="shared" si="1355"/>
        <v>0</v>
      </c>
      <c r="JB273" s="135">
        <f t="shared" si="1355"/>
        <v>0</v>
      </c>
      <c r="JC273" s="135">
        <f t="shared" si="1355"/>
        <v>0</v>
      </c>
      <c r="JD273" s="135">
        <f t="shared" si="1355"/>
        <v>0</v>
      </c>
      <c r="JE273" s="135">
        <f t="shared" si="1355"/>
        <v>0</v>
      </c>
      <c r="JF273" s="135">
        <f t="shared" si="1355"/>
        <v>0</v>
      </c>
      <c r="JG273" s="135">
        <f t="shared" si="1355"/>
        <v>0</v>
      </c>
      <c r="JH273" s="135">
        <f>JH275+JH282</f>
        <v>0</v>
      </c>
      <c r="JI273" s="135">
        <f>JI275+JI282</f>
        <v>0</v>
      </c>
      <c r="JJ273" s="135">
        <f>IX273+IY273+IZ273+JA273+JB273+JC273+JD273+JE273+JF273+JG273+JH273+JI273</f>
        <v>0</v>
      </c>
      <c r="JK273" s="135">
        <f t="shared" ref="JK273:JT273" si="1356">JK275+JK282</f>
        <v>0</v>
      </c>
      <c r="JL273" s="135">
        <f t="shared" si="1356"/>
        <v>0</v>
      </c>
      <c r="JM273" s="135">
        <f t="shared" si="1356"/>
        <v>0</v>
      </c>
      <c r="JN273" s="135">
        <f t="shared" si="1356"/>
        <v>0</v>
      </c>
      <c r="JO273" s="135">
        <f t="shared" si="1356"/>
        <v>0</v>
      </c>
      <c r="JP273" s="135">
        <f t="shared" si="1356"/>
        <v>0</v>
      </c>
      <c r="JQ273" s="135">
        <f t="shared" si="1356"/>
        <v>0</v>
      </c>
      <c r="JR273" s="135">
        <f t="shared" si="1356"/>
        <v>0</v>
      </c>
      <c r="JS273" s="135">
        <f t="shared" si="1356"/>
        <v>0</v>
      </c>
      <c r="JT273" s="135">
        <f t="shared" si="1356"/>
        <v>0</v>
      </c>
      <c r="JU273" s="135">
        <f>JU275+JU282</f>
        <v>0</v>
      </c>
      <c r="JV273" s="135">
        <f>JV275+JV282</f>
        <v>0</v>
      </c>
      <c r="JW273" s="135">
        <f>JK273+JL273+JM273+JN273+JO273+JP273+JQ273+JR273+JS273+JT273+JU273+JV273</f>
        <v>0</v>
      </c>
      <c r="JX273" s="135">
        <f t="shared" ref="JX273:KG273" si="1357">JX275+JX282</f>
        <v>0</v>
      </c>
      <c r="JY273" s="135">
        <f t="shared" si="1357"/>
        <v>0</v>
      </c>
      <c r="JZ273" s="135">
        <f t="shared" si="1357"/>
        <v>0</v>
      </c>
      <c r="KA273" s="135">
        <f t="shared" si="1357"/>
        <v>0</v>
      </c>
      <c r="KB273" s="135">
        <f t="shared" si="1357"/>
        <v>0</v>
      </c>
      <c r="KC273" s="135">
        <f t="shared" si="1357"/>
        <v>0</v>
      </c>
      <c r="KD273" s="135">
        <f t="shared" si="1357"/>
        <v>0</v>
      </c>
      <c r="KE273" s="135">
        <f t="shared" si="1357"/>
        <v>0</v>
      </c>
      <c r="KF273" s="135">
        <f t="shared" si="1357"/>
        <v>0</v>
      </c>
      <c r="KG273" s="135">
        <f t="shared" si="1357"/>
        <v>0</v>
      </c>
      <c r="KH273" s="135">
        <f>KH275+KH282</f>
        <v>0</v>
      </c>
      <c r="KI273" s="135">
        <f>KI275+KI282</f>
        <v>0</v>
      </c>
      <c r="KJ273" s="135">
        <f>JX273+JY273+JZ273+KA273+KB273+KC273+KD273+KE273+KF273+KG273+KH273+KI273</f>
        <v>0</v>
      </c>
      <c r="KK273" s="135">
        <f t="shared" ref="KK273:KT273" si="1358">KK275+KK282</f>
        <v>0</v>
      </c>
      <c r="KL273" s="135">
        <f t="shared" si="1358"/>
        <v>0</v>
      </c>
      <c r="KM273" s="135">
        <f t="shared" si="1358"/>
        <v>0</v>
      </c>
      <c r="KN273" s="135">
        <f t="shared" si="1358"/>
        <v>0</v>
      </c>
      <c r="KO273" s="135">
        <f t="shared" si="1358"/>
        <v>0</v>
      </c>
      <c r="KP273" s="135">
        <f t="shared" si="1358"/>
        <v>0</v>
      </c>
      <c r="KQ273" s="135">
        <f t="shared" si="1358"/>
        <v>0</v>
      </c>
      <c r="KR273" s="135">
        <f t="shared" si="1358"/>
        <v>0</v>
      </c>
      <c r="KS273" s="135">
        <f t="shared" si="1358"/>
        <v>0</v>
      </c>
      <c r="KT273" s="135">
        <f t="shared" si="1358"/>
        <v>0</v>
      </c>
      <c r="KU273" s="135">
        <f>KU275+KU282</f>
        <v>0</v>
      </c>
      <c r="KV273" s="135">
        <f>KV275+KV282</f>
        <v>0</v>
      </c>
      <c r="KW273" s="135">
        <f>KK273+KL273+KM273+KN273+KO273+KP273+KQ273+KR273+KS273+KT273+KU273+KV273</f>
        <v>0</v>
      </c>
      <c r="KX273" s="135">
        <f t="shared" ref="KX273:LG273" si="1359">KX275+KX282</f>
        <v>0</v>
      </c>
      <c r="KY273" s="135">
        <f t="shared" si="1359"/>
        <v>0</v>
      </c>
      <c r="KZ273" s="135">
        <f t="shared" si="1359"/>
        <v>0</v>
      </c>
      <c r="LA273" s="135">
        <f t="shared" si="1359"/>
        <v>0</v>
      </c>
      <c r="LB273" s="135">
        <f t="shared" si="1359"/>
        <v>0</v>
      </c>
      <c r="LC273" s="135">
        <f t="shared" si="1359"/>
        <v>0</v>
      </c>
      <c r="LD273" s="135">
        <f t="shared" si="1359"/>
        <v>0</v>
      </c>
      <c r="LE273" s="135">
        <f t="shared" si="1359"/>
        <v>0</v>
      </c>
      <c r="LF273" s="135">
        <f t="shared" si="1359"/>
        <v>0</v>
      </c>
      <c r="LG273" s="135">
        <f t="shared" si="1359"/>
        <v>0</v>
      </c>
      <c r="LH273" s="135">
        <f>LH275+LH282</f>
        <v>0</v>
      </c>
      <c r="LI273" s="135">
        <f>LI275+LI282</f>
        <v>0</v>
      </c>
      <c r="LJ273" s="135">
        <f>KX273+KY273+KZ273+LA273+LB273+LC273+LD273+LE273+LF273+LG273+LH273+LI273</f>
        <v>0</v>
      </c>
      <c r="LK273" s="135">
        <f t="shared" ref="LK273:LT273" si="1360">LK275+LK282</f>
        <v>0</v>
      </c>
      <c r="LL273" s="135">
        <f t="shared" si="1360"/>
        <v>0</v>
      </c>
      <c r="LM273" s="135">
        <f t="shared" si="1360"/>
        <v>0</v>
      </c>
      <c r="LN273" s="135">
        <f t="shared" si="1360"/>
        <v>0</v>
      </c>
      <c r="LO273" s="135">
        <f t="shared" si="1360"/>
        <v>0</v>
      </c>
      <c r="LP273" s="135">
        <f t="shared" si="1360"/>
        <v>0</v>
      </c>
      <c r="LQ273" s="135">
        <f t="shared" si="1360"/>
        <v>0</v>
      </c>
      <c r="LR273" s="135">
        <f t="shared" si="1360"/>
        <v>0</v>
      </c>
      <c r="LS273" s="135">
        <f t="shared" si="1360"/>
        <v>0</v>
      </c>
      <c r="LT273" s="135">
        <f t="shared" si="1360"/>
        <v>0</v>
      </c>
      <c r="LU273" s="135">
        <f>LU275+LU282</f>
        <v>0</v>
      </c>
      <c r="LV273" s="135">
        <f>LV275+LV282</f>
        <v>0</v>
      </c>
      <c r="LW273" s="135">
        <f>LK273+LL273+LM273+LN273+LO273+LP273+LQ273+LR273+LS273+LT273+LU273+LV273</f>
        <v>0</v>
      </c>
      <c r="LX273" s="135">
        <f t="shared" ref="LX273:MG273" si="1361">LX275+LX282</f>
        <v>0</v>
      </c>
      <c r="LY273" s="135">
        <f t="shared" si="1361"/>
        <v>0</v>
      </c>
      <c r="LZ273" s="135">
        <f t="shared" si="1361"/>
        <v>0</v>
      </c>
      <c r="MA273" s="135">
        <f t="shared" si="1361"/>
        <v>0</v>
      </c>
      <c r="MB273" s="135">
        <f t="shared" si="1361"/>
        <v>0</v>
      </c>
      <c r="MC273" s="135">
        <f t="shared" si="1361"/>
        <v>0</v>
      </c>
      <c r="MD273" s="135">
        <f t="shared" si="1361"/>
        <v>0</v>
      </c>
      <c r="ME273" s="135">
        <f t="shared" si="1361"/>
        <v>0</v>
      </c>
      <c r="MF273" s="135">
        <f t="shared" si="1361"/>
        <v>0</v>
      </c>
      <c r="MG273" s="135">
        <f t="shared" si="1361"/>
        <v>0</v>
      </c>
      <c r="MH273" s="135">
        <f>MH275+MH282</f>
        <v>0</v>
      </c>
      <c r="MI273" s="135">
        <f>MI275+MI282</f>
        <v>0</v>
      </c>
      <c r="MJ273" s="135">
        <f>LX273+LY273+LZ273+MA273+MB273+MC273+MD273+ME273+MF273+MG273+MH273+MI273</f>
        <v>0</v>
      </c>
    </row>
    <row r="274" spans="1:348" x14ac:dyDescent="0.2">
      <c r="A274" s="42"/>
      <c r="B274" s="43"/>
      <c r="C274" s="245" t="s">
        <v>395</v>
      </c>
      <c r="D274" s="205" t="s">
        <v>395</v>
      </c>
      <c r="E274" s="143"/>
      <c r="F274" s="143"/>
      <c r="G274" s="143"/>
      <c r="H274" s="143"/>
      <c r="I274" s="143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  <c r="AC274" s="139"/>
      <c r="AD274" s="139"/>
      <c r="AE274" s="139"/>
      <c r="AF274" s="139"/>
      <c r="AG274" s="139"/>
      <c r="AH274" s="139"/>
      <c r="AI274" s="139"/>
      <c r="AJ274" s="139"/>
      <c r="AK274" s="139"/>
      <c r="AL274" s="139"/>
      <c r="AM274" s="139"/>
      <c r="AN274" s="139"/>
      <c r="AO274" s="139"/>
      <c r="AP274" s="139"/>
      <c r="AQ274" s="139"/>
      <c r="AR274" s="139"/>
      <c r="AS274" s="139"/>
      <c r="AT274" s="146"/>
      <c r="AU274" s="146"/>
      <c r="AV274" s="146"/>
      <c r="AW274" s="146"/>
      <c r="AX274" s="139"/>
      <c r="AY274" s="139"/>
      <c r="AZ274" s="139"/>
      <c r="BA274" s="139"/>
      <c r="BB274" s="139"/>
      <c r="BC274" s="139"/>
      <c r="BD274" s="139"/>
      <c r="BE274" s="139"/>
      <c r="BF274" s="139"/>
      <c r="BG274" s="139"/>
      <c r="BH274" s="139"/>
      <c r="BI274" s="139"/>
      <c r="BJ274" s="139"/>
      <c r="BK274" s="139"/>
      <c r="BL274" s="139"/>
      <c r="BM274" s="139"/>
      <c r="BN274" s="139"/>
      <c r="BO274" s="139"/>
      <c r="BP274" s="139"/>
      <c r="BQ274" s="139"/>
      <c r="BR274" s="139"/>
      <c r="BS274" s="139"/>
      <c r="BT274" s="139"/>
      <c r="BU274" s="139"/>
      <c r="BV274" s="139"/>
      <c r="BW274" s="139"/>
      <c r="BX274" s="139"/>
      <c r="BY274" s="139"/>
      <c r="BZ274" s="139"/>
      <c r="CA274" s="139"/>
      <c r="CB274" s="139"/>
      <c r="CC274" s="139"/>
      <c r="CD274" s="139"/>
      <c r="CE274" s="139"/>
      <c r="CF274" s="139"/>
      <c r="CG274" s="139"/>
      <c r="CH274" s="139"/>
      <c r="CI274" s="139"/>
      <c r="CJ274" s="139"/>
      <c r="CK274" s="139"/>
      <c r="CL274" s="139"/>
      <c r="CM274" s="139"/>
      <c r="CN274" s="139"/>
      <c r="CO274" s="139"/>
      <c r="CP274" s="139"/>
      <c r="CQ274" s="139"/>
      <c r="CR274" s="139"/>
      <c r="CS274" s="139"/>
      <c r="CT274" s="139"/>
      <c r="CU274" s="139"/>
      <c r="CV274" s="139"/>
      <c r="CW274" s="139"/>
      <c r="CX274" s="139"/>
      <c r="CY274" s="139"/>
      <c r="CZ274" s="139"/>
      <c r="DA274" s="139"/>
      <c r="DB274" s="139"/>
      <c r="DC274" s="139"/>
      <c r="DD274" s="139"/>
      <c r="DE274" s="139"/>
      <c r="DF274" s="139"/>
      <c r="DG274" s="139"/>
      <c r="DH274" s="139"/>
      <c r="DI274" s="139"/>
      <c r="DJ274" s="139"/>
      <c r="DK274" s="139"/>
      <c r="DL274" s="139"/>
      <c r="DM274" s="139"/>
      <c r="DN274" s="139"/>
      <c r="DO274" s="139"/>
      <c r="DP274" s="139"/>
      <c r="DQ274" s="139"/>
      <c r="DR274" s="139"/>
      <c r="DS274" s="139"/>
      <c r="DT274" s="139"/>
      <c r="DU274" s="139"/>
      <c r="DV274" s="139"/>
      <c r="DW274" s="139"/>
      <c r="DX274" s="139"/>
      <c r="DY274" s="139"/>
      <c r="DZ274" s="139"/>
      <c r="EA274" s="139"/>
      <c r="EB274" s="139"/>
      <c r="EC274" s="139"/>
      <c r="ED274" s="139"/>
      <c r="EE274" s="139"/>
      <c r="EF274" s="139"/>
      <c r="EG274" s="139"/>
      <c r="EH274" s="139"/>
      <c r="EI274" s="139"/>
      <c r="EJ274" s="139"/>
      <c r="EK274" s="139"/>
      <c r="EL274" s="139"/>
      <c r="EM274" s="139"/>
      <c r="EN274" s="139"/>
      <c r="EO274" s="139"/>
      <c r="EP274" s="139"/>
      <c r="EQ274" s="139"/>
      <c r="ER274" s="139"/>
      <c r="ES274" s="139"/>
      <c r="ET274" s="139"/>
      <c r="EU274" s="139"/>
      <c r="EV274" s="139"/>
      <c r="EW274" s="139"/>
      <c r="EX274" s="139"/>
      <c r="EY274" s="139"/>
      <c r="EZ274" s="139"/>
      <c r="FA274" s="139"/>
      <c r="FB274" s="139"/>
      <c r="FC274" s="139"/>
      <c r="FD274" s="139"/>
      <c r="FE274" s="139"/>
      <c r="FF274" s="139"/>
      <c r="FG274" s="139"/>
      <c r="FH274" s="139"/>
      <c r="FI274" s="139"/>
      <c r="FJ274" s="139"/>
      <c r="FK274" s="139"/>
      <c r="FL274" s="139"/>
      <c r="FM274" s="139"/>
      <c r="FN274" s="139"/>
      <c r="FO274" s="139"/>
      <c r="FP274" s="139"/>
      <c r="FQ274" s="139"/>
      <c r="FR274" s="139"/>
      <c r="FS274" s="139"/>
      <c r="FT274" s="139"/>
      <c r="FU274" s="139"/>
      <c r="FV274" s="139"/>
      <c r="FW274" s="139"/>
      <c r="FX274" s="139"/>
      <c r="FY274" s="139"/>
      <c r="FZ274" s="139"/>
      <c r="GA274" s="139"/>
      <c r="GB274" s="139"/>
      <c r="GC274" s="139"/>
      <c r="GD274" s="139"/>
      <c r="GE274" s="139"/>
      <c r="GF274" s="139"/>
      <c r="GG274" s="139"/>
      <c r="GH274" s="139"/>
      <c r="GI274" s="139"/>
      <c r="GJ274" s="139"/>
      <c r="GK274" s="139"/>
      <c r="GL274" s="139"/>
      <c r="GM274" s="139"/>
      <c r="GN274" s="139"/>
      <c r="GO274" s="139"/>
      <c r="GP274" s="139"/>
      <c r="GQ274" s="139"/>
      <c r="GR274" s="139"/>
      <c r="GS274" s="139"/>
      <c r="GT274" s="139"/>
      <c r="GU274" s="139"/>
      <c r="GV274" s="139"/>
      <c r="GW274" s="139"/>
      <c r="GX274" s="139"/>
      <c r="GY274" s="139"/>
      <c r="GZ274" s="139"/>
      <c r="HA274" s="139"/>
      <c r="HB274" s="139"/>
      <c r="HC274" s="139"/>
      <c r="HD274" s="139"/>
      <c r="HE274" s="139"/>
      <c r="HF274" s="139"/>
      <c r="HG274" s="139"/>
      <c r="HH274" s="139"/>
      <c r="HI274" s="139"/>
      <c r="HJ274" s="139"/>
      <c r="HK274" s="139"/>
      <c r="HL274" s="139"/>
      <c r="HM274" s="139"/>
      <c r="HN274" s="139"/>
      <c r="HO274" s="139"/>
      <c r="HP274" s="139"/>
      <c r="HQ274" s="139"/>
      <c r="HR274" s="139"/>
      <c r="HS274" s="139"/>
      <c r="HT274" s="139"/>
      <c r="HU274" s="139"/>
      <c r="HV274" s="139"/>
      <c r="HW274" s="139"/>
      <c r="HX274" s="139"/>
      <c r="HY274" s="139"/>
      <c r="HZ274" s="139"/>
      <c r="IA274" s="139"/>
      <c r="IB274" s="139"/>
      <c r="IC274" s="139"/>
      <c r="ID274" s="139"/>
      <c r="IE274" s="139"/>
      <c r="IF274" s="139"/>
      <c r="IG274" s="139"/>
      <c r="IH274" s="139"/>
      <c r="II274" s="139"/>
      <c r="IJ274" s="139"/>
      <c r="IK274" s="139"/>
      <c r="IL274" s="139"/>
      <c r="IM274" s="139"/>
      <c r="IN274" s="139"/>
      <c r="IO274" s="139"/>
      <c r="IP274" s="139"/>
      <c r="IQ274" s="139"/>
      <c r="IR274" s="139"/>
      <c r="IS274" s="139"/>
      <c r="IT274" s="139"/>
      <c r="IU274" s="139"/>
      <c r="IV274" s="139"/>
      <c r="IW274" s="139"/>
      <c r="IX274" s="139"/>
      <c r="IY274" s="139"/>
      <c r="IZ274" s="139"/>
      <c r="JA274" s="139"/>
      <c r="JB274" s="139"/>
      <c r="JC274" s="139"/>
      <c r="JD274" s="139"/>
      <c r="JE274" s="139"/>
      <c r="JF274" s="139"/>
      <c r="JG274" s="139"/>
      <c r="JH274" s="139"/>
      <c r="JI274" s="139"/>
      <c r="JJ274" s="139"/>
      <c r="JK274" s="139"/>
      <c r="JL274" s="139"/>
      <c r="JM274" s="139"/>
      <c r="JN274" s="139"/>
      <c r="JO274" s="139"/>
      <c r="JP274" s="139"/>
      <c r="JQ274" s="139"/>
      <c r="JR274" s="139"/>
      <c r="JS274" s="139"/>
      <c r="JT274" s="139"/>
      <c r="JU274" s="139"/>
      <c r="JV274" s="139"/>
      <c r="JW274" s="139"/>
      <c r="JX274" s="139"/>
      <c r="JY274" s="139"/>
      <c r="JZ274" s="139"/>
      <c r="KA274" s="139"/>
      <c r="KB274" s="139"/>
      <c r="KC274" s="139"/>
      <c r="KD274" s="139"/>
      <c r="KE274" s="139"/>
      <c r="KF274" s="139"/>
      <c r="KG274" s="139"/>
      <c r="KH274" s="139"/>
      <c r="KI274" s="139"/>
      <c r="KJ274" s="139"/>
      <c r="KK274" s="139"/>
      <c r="KL274" s="139"/>
      <c r="KM274" s="139"/>
      <c r="KN274" s="139"/>
      <c r="KO274" s="139"/>
      <c r="KP274" s="139"/>
      <c r="KQ274" s="139"/>
      <c r="KR274" s="139"/>
      <c r="KS274" s="139"/>
      <c r="KT274" s="139"/>
      <c r="KU274" s="139"/>
      <c r="KV274" s="139"/>
      <c r="KW274" s="139"/>
      <c r="KX274" s="139"/>
      <c r="KY274" s="139"/>
      <c r="KZ274" s="139"/>
      <c r="LA274" s="139"/>
      <c r="LB274" s="139"/>
      <c r="LC274" s="139"/>
      <c r="LD274" s="139"/>
      <c r="LE274" s="139"/>
      <c r="LF274" s="139"/>
      <c r="LG274" s="139"/>
      <c r="LH274" s="139"/>
      <c r="LI274" s="139"/>
      <c r="LJ274" s="139"/>
      <c r="LK274" s="139"/>
      <c r="LL274" s="139"/>
      <c r="LM274" s="139"/>
      <c r="LN274" s="139"/>
      <c r="LO274" s="139"/>
      <c r="LP274" s="139"/>
      <c r="LQ274" s="139"/>
      <c r="LR274" s="139"/>
      <c r="LS274" s="139"/>
      <c r="LT274" s="139"/>
      <c r="LU274" s="139"/>
      <c r="LV274" s="139"/>
      <c r="LW274" s="139"/>
      <c r="LX274" s="139"/>
      <c r="LY274" s="139"/>
      <c r="LZ274" s="139"/>
      <c r="MA274" s="139"/>
      <c r="MB274" s="139"/>
      <c r="MC274" s="139"/>
      <c r="MD274" s="139"/>
      <c r="ME274" s="139"/>
      <c r="MF274" s="139"/>
      <c r="MG274" s="139"/>
      <c r="MH274" s="139"/>
      <c r="MI274" s="139"/>
      <c r="MJ274" s="139"/>
    </row>
    <row r="275" spans="1:348" ht="18" x14ac:dyDescent="0.25">
      <c r="A275" s="1">
        <v>500</v>
      </c>
      <c r="B275" s="2"/>
      <c r="C275" s="246" t="s">
        <v>158</v>
      </c>
      <c r="D275" s="206" t="s">
        <v>227</v>
      </c>
      <c r="E275" s="141">
        <f>SUM(E276:E280)</f>
        <v>0</v>
      </c>
      <c r="F275" s="141">
        <f t="shared" ref="F275:X275" si="1362">SUM(F276:F280)</f>
        <v>0</v>
      </c>
      <c r="G275" s="141">
        <f t="shared" si="1362"/>
        <v>0</v>
      </c>
      <c r="H275" s="141">
        <f t="shared" si="1362"/>
        <v>0</v>
      </c>
      <c r="I275" s="141">
        <f t="shared" si="1362"/>
        <v>2086463.0278751461</v>
      </c>
      <c r="J275" s="142">
        <f t="shared" si="1362"/>
        <v>36304456.685027547</v>
      </c>
      <c r="K275" s="142">
        <f t="shared" si="1362"/>
        <v>0</v>
      </c>
      <c r="L275" s="142">
        <f t="shared" si="1362"/>
        <v>0</v>
      </c>
      <c r="M275" s="142">
        <f t="shared" si="1362"/>
        <v>0</v>
      </c>
      <c r="N275" s="142">
        <f t="shared" si="1362"/>
        <v>0</v>
      </c>
      <c r="O275" s="142">
        <f t="shared" si="1362"/>
        <v>0</v>
      </c>
      <c r="P275" s="142">
        <f t="shared" si="1362"/>
        <v>0</v>
      </c>
      <c r="Q275" s="142">
        <f t="shared" si="1362"/>
        <v>0</v>
      </c>
      <c r="R275" s="142">
        <f t="shared" si="1362"/>
        <v>0</v>
      </c>
      <c r="S275" s="142">
        <f t="shared" si="1362"/>
        <v>0</v>
      </c>
      <c r="T275" s="142">
        <f t="shared" si="1362"/>
        <v>0</v>
      </c>
      <c r="U275" s="142">
        <f t="shared" si="1362"/>
        <v>0</v>
      </c>
      <c r="V275" s="142">
        <f t="shared" si="1362"/>
        <v>20864630.278751463</v>
      </c>
      <c r="W275" s="142">
        <f t="shared" ref="W275:W280" si="1363">K275+L275+M275+N275+O275+P275+Q275+R275+S275+T275+U275+V275</f>
        <v>20864630.278751463</v>
      </c>
      <c r="X275" s="142">
        <f t="shared" si="1362"/>
        <v>0</v>
      </c>
      <c r="Y275" s="142">
        <f t="shared" ref="Y275:AI275" si="1364">SUM(Y276:Y280)</f>
        <v>0</v>
      </c>
      <c r="Z275" s="142">
        <f t="shared" si="1364"/>
        <v>0</v>
      </c>
      <c r="AA275" s="142">
        <f t="shared" si="1364"/>
        <v>0</v>
      </c>
      <c r="AB275" s="142">
        <f t="shared" si="1364"/>
        <v>0</v>
      </c>
      <c r="AC275" s="142">
        <f t="shared" si="1364"/>
        <v>0</v>
      </c>
      <c r="AD275" s="142">
        <f t="shared" si="1364"/>
        <v>0</v>
      </c>
      <c r="AE275" s="142">
        <f t="shared" si="1364"/>
        <v>0</v>
      </c>
      <c r="AF275" s="142">
        <f t="shared" si="1364"/>
        <v>0</v>
      </c>
      <c r="AG275" s="142">
        <f t="shared" si="1364"/>
        <v>0</v>
      </c>
      <c r="AH275" s="142">
        <f t="shared" si="1364"/>
        <v>30287097.312635623</v>
      </c>
      <c r="AI275" s="142">
        <f t="shared" si="1364"/>
        <v>10607578.033717245</v>
      </c>
      <c r="AJ275" s="142">
        <f t="shared" ref="AJ275:AJ280" si="1365">X275+Y275+Z275+AA275+AB275+AC275+AD275+AE275+AF275+AG275+AH275+AI275</f>
        <v>40894675.346352868</v>
      </c>
      <c r="AK275" s="142">
        <f t="shared" ref="AK275:AS275" si="1366">SUM(AK276:AK280)</f>
        <v>0</v>
      </c>
      <c r="AL275" s="142">
        <f t="shared" si="1366"/>
        <v>0</v>
      </c>
      <c r="AM275" s="142">
        <f t="shared" si="1366"/>
        <v>0</v>
      </c>
      <c r="AN275" s="142">
        <f t="shared" si="1366"/>
        <v>0</v>
      </c>
      <c r="AO275" s="142">
        <f t="shared" si="1366"/>
        <v>0</v>
      </c>
      <c r="AP275" s="142">
        <f t="shared" si="1366"/>
        <v>0</v>
      </c>
      <c r="AQ275" s="142">
        <f t="shared" si="1366"/>
        <v>0</v>
      </c>
      <c r="AR275" s="142">
        <f t="shared" si="1366"/>
        <v>0</v>
      </c>
      <c r="AS275" s="142">
        <f t="shared" si="1366"/>
        <v>0</v>
      </c>
      <c r="AT275" s="151">
        <f>AT277+AT278+AT279</f>
        <v>31296945.418127194</v>
      </c>
      <c r="AU275" s="151">
        <f>AU277+AU278+AU279</f>
        <v>61170923.051243536</v>
      </c>
      <c r="AV275" s="151">
        <f>AV277+AV278+AV279</f>
        <v>4506760.1402103137</v>
      </c>
      <c r="AW275" s="151">
        <f t="shared" ref="AW275:AW280" si="1367">AK275+AL275+AM275+AN275+AO275+AP275+AQ275+AR275+AS275+AT275+AU275+AV275</f>
        <v>96974628.609581038</v>
      </c>
      <c r="AX275" s="142">
        <f t="shared" ref="AX275:BI275" si="1368">AX277+AX278+AX279</f>
        <v>-8345852.1115005845</v>
      </c>
      <c r="AY275" s="142">
        <f t="shared" si="1368"/>
        <v>-4590218.6613253215</v>
      </c>
      <c r="AZ275" s="142">
        <f t="shared" si="1368"/>
        <v>-417292.60557503067</v>
      </c>
      <c r="BA275" s="142">
        <f t="shared" si="1368"/>
        <v>-18778167.250876311</v>
      </c>
      <c r="BB275" s="142">
        <f t="shared" si="1368"/>
        <v>-46319479.218828246</v>
      </c>
      <c r="BC275" s="142">
        <f t="shared" si="1368"/>
        <v>18986813.553663827</v>
      </c>
      <c r="BD275" s="142">
        <f t="shared" si="1368"/>
        <v>31296945.418127194</v>
      </c>
      <c r="BE275" s="142">
        <f t="shared" si="1368"/>
        <v>8345852.1115005845</v>
      </c>
      <c r="BF275" s="142">
        <f t="shared" si="1368"/>
        <v>-14605241.195126023</v>
      </c>
      <c r="BG275" s="142">
        <f t="shared" si="1368"/>
        <v>19404106.159238856</v>
      </c>
      <c r="BH275" s="142">
        <f t="shared" si="1368"/>
        <v>16691704.223001169</v>
      </c>
      <c r="BI275" s="142">
        <f t="shared" si="1368"/>
        <v>-3391641.6291103326</v>
      </c>
      <c r="BJ275" s="142">
        <f t="shared" ref="BJ275:BJ280" si="1369">AX275+AY275+AZ275+BA275+BB275+BC275+BD275+BE275+BF275+BG275+BH275+BI275</f>
        <v>-1722471.2068102192</v>
      </c>
      <c r="BK275" s="142">
        <f t="shared" ref="BK275:BV275" si="1370">BK277+BK278+BK279</f>
        <v>2185165.2478718087</v>
      </c>
      <c r="BL275" s="142">
        <f t="shared" si="1370"/>
        <v>834585.21115005855</v>
      </c>
      <c r="BM275" s="142">
        <f t="shared" si="1370"/>
        <v>-4172926.0557502923</v>
      </c>
      <c r="BN275" s="142">
        <f t="shared" si="1370"/>
        <v>2086463.0278751461</v>
      </c>
      <c r="BO275" s="142">
        <f t="shared" si="1370"/>
        <v>-834585.21115005855</v>
      </c>
      <c r="BP275" s="142">
        <f t="shared" si="1370"/>
        <v>27124019.362376899</v>
      </c>
      <c r="BQ275" s="142">
        <f t="shared" si="1370"/>
        <v>3338340.8446002379</v>
      </c>
      <c r="BR275" s="142">
        <f t="shared" si="1370"/>
        <v>-3338340.8446002379</v>
      </c>
      <c r="BS275" s="142">
        <f t="shared" si="1370"/>
        <v>6785177.7666499764</v>
      </c>
      <c r="BT275" s="142">
        <f t="shared" si="1370"/>
        <v>-1460524.1195126022</v>
      </c>
      <c r="BU275" s="142">
        <f t="shared" si="1370"/>
        <v>20217826.740110166</v>
      </c>
      <c r="BV275" s="142">
        <f t="shared" si="1370"/>
        <v>-52766649.974962451</v>
      </c>
      <c r="BW275" s="142">
        <f t="shared" ref="BW275:BW280" si="1371">BK275+BL275+BM275+BN275+BO275+BP275+BQ275+BR275+BS275+BT275+BU275+BV275</f>
        <v>-1448.0053413510323</v>
      </c>
      <c r="BX275" s="142">
        <f t="shared" ref="BX275:CI275" si="1372">BX277+BX278+BX279</f>
        <v>0</v>
      </c>
      <c r="BY275" s="142">
        <f t="shared" si="1372"/>
        <v>0</v>
      </c>
      <c r="BZ275" s="142">
        <f t="shared" si="1372"/>
        <v>0</v>
      </c>
      <c r="CA275" s="142">
        <f t="shared" si="1372"/>
        <v>2086463.0278751461</v>
      </c>
      <c r="CB275" s="142">
        <f t="shared" si="1372"/>
        <v>4381572.3585378071</v>
      </c>
      <c r="CC275" s="142">
        <f t="shared" si="1372"/>
        <v>28584543.481889501</v>
      </c>
      <c r="CD275" s="142">
        <f t="shared" si="1372"/>
        <v>-10290435.653480221</v>
      </c>
      <c r="CE275" s="142">
        <f t="shared" si="1372"/>
        <v>-8596227.6748456005</v>
      </c>
      <c r="CF275" s="142">
        <f t="shared" si="1372"/>
        <v>-4590218.6613253206</v>
      </c>
      <c r="CG275" s="142">
        <f t="shared" si="1372"/>
        <v>-834585.21115005948</v>
      </c>
      <c r="CH275" s="142">
        <f t="shared" si="1372"/>
        <v>24202971.123351697</v>
      </c>
      <c r="CI275" s="142">
        <f t="shared" si="1372"/>
        <v>-41829410.78284093</v>
      </c>
      <c r="CJ275" s="142">
        <f t="shared" ref="CJ275:CJ280" si="1373">BX275+BY275+BZ275+CA275+CB275+CC275+CD275+CE275+CF275+CG275+CH275+CI275</f>
        <v>-6885327.9919879809</v>
      </c>
      <c r="CK275" s="142">
        <f t="shared" ref="CK275:CV275" si="1374">CK277+CK278+CK279</f>
        <v>1143381.7392755803</v>
      </c>
      <c r="CL275" s="142">
        <f t="shared" si="1374"/>
        <v>-4798864.9641128369</v>
      </c>
      <c r="CM275" s="142">
        <f t="shared" si="1374"/>
        <v>-4590218.6613253215</v>
      </c>
      <c r="CN275" s="142">
        <f t="shared" si="1374"/>
        <v>-2378567.8517776728</v>
      </c>
      <c r="CO275" s="142">
        <f t="shared" si="1374"/>
        <v>33258220.664329827</v>
      </c>
      <c r="CP275" s="142">
        <f t="shared" si="1374"/>
        <v>-41729260.557502925</v>
      </c>
      <c r="CQ275" s="142">
        <f t="shared" si="1374"/>
        <v>-2503755.6334501756</v>
      </c>
      <c r="CR275" s="142">
        <f t="shared" si="1374"/>
        <v>-4590218.6613253215</v>
      </c>
      <c r="CS275" s="142">
        <f t="shared" si="1374"/>
        <v>-12101485.561675848</v>
      </c>
      <c r="CT275" s="142">
        <f t="shared" si="1374"/>
        <v>-12936070.772825906</v>
      </c>
      <c r="CU275" s="142">
        <f t="shared" si="1374"/>
        <v>47154064.429978304</v>
      </c>
      <c r="CV275" s="142">
        <f t="shared" si="1374"/>
        <v>-12936070.772825906</v>
      </c>
      <c r="CW275" s="142">
        <f t="shared" ref="CW275:CW280" si="1375">CK275+CL275+CM275+CN275+CO275+CP275+CQ275+CR275+CS275+CT275+CU275+CV275</f>
        <v>-17008846.603238203</v>
      </c>
      <c r="CX275" s="142">
        <f t="shared" ref="CX275:DI275" si="1376">CX277+CX278+CX279</f>
        <v>-2086463.0278751461</v>
      </c>
      <c r="CY275" s="142">
        <f t="shared" si="1376"/>
        <v>2086463.0278751461</v>
      </c>
      <c r="CZ275" s="142">
        <f t="shared" si="1376"/>
        <v>-834585.21115005855</v>
      </c>
      <c r="DA275" s="142">
        <f t="shared" si="1376"/>
        <v>-5007511.2669003513</v>
      </c>
      <c r="DB275" s="142">
        <f t="shared" si="1376"/>
        <v>46319479.218828246</v>
      </c>
      <c r="DC275" s="142">
        <f t="shared" si="1376"/>
        <v>-41311967.951927893</v>
      </c>
      <c r="DD275" s="142">
        <f t="shared" si="1376"/>
        <v>-70522450.342179939</v>
      </c>
      <c r="DE275" s="142">
        <f t="shared" si="1376"/>
        <v>0</v>
      </c>
      <c r="DF275" s="142">
        <f t="shared" si="1376"/>
        <v>0</v>
      </c>
      <c r="DG275" s="142">
        <f t="shared" si="1376"/>
        <v>0</v>
      </c>
      <c r="DH275" s="142">
        <f t="shared" si="1376"/>
        <v>0</v>
      </c>
      <c r="DI275" s="142">
        <f t="shared" si="1376"/>
        <v>0</v>
      </c>
      <c r="DJ275" s="142">
        <f t="shared" ref="DJ275:DJ280" si="1377">CX275+CY275+CZ275+DA275+DB275+DC275+DD275+DE275+DF275+DG275+DH275+DI275</f>
        <v>-71357035.553330004</v>
      </c>
      <c r="DK275" s="142">
        <f t="shared" ref="DK275:DV275" si="1378">DK277+DK278+DK279</f>
        <v>0</v>
      </c>
      <c r="DL275" s="142">
        <f t="shared" si="1378"/>
        <v>0</v>
      </c>
      <c r="DM275" s="142">
        <f t="shared" si="1378"/>
        <v>0</v>
      </c>
      <c r="DN275" s="142">
        <f t="shared" si="1378"/>
        <v>0</v>
      </c>
      <c r="DO275" s="142">
        <f t="shared" si="1378"/>
        <v>0</v>
      </c>
      <c r="DP275" s="142">
        <f t="shared" si="1378"/>
        <v>0</v>
      </c>
      <c r="DQ275" s="142">
        <f t="shared" si="1378"/>
        <v>0</v>
      </c>
      <c r="DR275" s="142">
        <f t="shared" si="1378"/>
        <v>0</v>
      </c>
      <c r="DS275" s="142">
        <f t="shared" si="1378"/>
        <v>0</v>
      </c>
      <c r="DT275" s="142">
        <f t="shared" si="1378"/>
        <v>0</v>
      </c>
      <c r="DU275" s="142">
        <f t="shared" si="1378"/>
        <v>0</v>
      </c>
      <c r="DV275" s="142">
        <f t="shared" si="1378"/>
        <v>0</v>
      </c>
      <c r="DW275" s="142">
        <f t="shared" ref="DW275:DW280" si="1379">DK275+DL275+DM275+DN275+DO275+DP275+DQ275+DR275+DS275+DT275+DU275+DV275</f>
        <v>0</v>
      </c>
      <c r="DX275" s="142">
        <f t="shared" ref="DX275:EI275" si="1380">DX277+DX278+DX279</f>
        <v>0</v>
      </c>
      <c r="DY275" s="142">
        <f t="shared" si="1380"/>
        <v>0</v>
      </c>
      <c r="DZ275" s="142">
        <f t="shared" si="1380"/>
        <v>0</v>
      </c>
      <c r="EA275" s="142">
        <f t="shared" si="1380"/>
        <v>0</v>
      </c>
      <c r="EB275" s="142">
        <f t="shared" si="1380"/>
        <v>0</v>
      </c>
      <c r="EC275" s="142">
        <f t="shared" si="1380"/>
        <v>0</v>
      </c>
      <c r="ED275" s="142">
        <f t="shared" si="1380"/>
        <v>0</v>
      </c>
      <c r="EE275" s="142">
        <f t="shared" si="1380"/>
        <v>0</v>
      </c>
      <c r="EF275" s="142">
        <f t="shared" si="1380"/>
        <v>0</v>
      </c>
      <c r="EG275" s="142">
        <f t="shared" si="1380"/>
        <v>0</v>
      </c>
      <c r="EH275" s="142">
        <f t="shared" si="1380"/>
        <v>0</v>
      </c>
      <c r="EI275" s="142">
        <f t="shared" si="1380"/>
        <v>0</v>
      </c>
      <c r="EJ275" s="142">
        <f t="shared" ref="EJ275:EJ280" si="1381">DX275+DY275+DZ275+EA275+EB275+EC275+ED275+EE275+EF275+EG275+EH275+EI275</f>
        <v>0</v>
      </c>
      <c r="EK275" s="142">
        <f t="shared" ref="EK275:EV275" si="1382">EK277+EK278+EK279</f>
        <v>0</v>
      </c>
      <c r="EL275" s="142">
        <f t="shared" si="1382"/>
        <v>0</v>
      </c>
      <c r="EM275" s="142">
        <f t="shared" si="1382"/>
        <v>0</v>
      </c>
      <c r="EN275" s="142">
        <f t="shared" si="1382"/>
        <v>0</v>
      </c>
      <c r="EO275" s="142">
        <f t="shared" si="1382"/>
        <v>0</v>
      </c>
      <c r="EP275" s="142">
        <f t="shared" si="1382"/>
        <v>0</v>
      </c>
      <c r="EQ275" s="142">
        <f t="shared" si="1382"/>
        <v>0</v>
      </c>
      <c r="ER275" s="142">
        <f t="shared" si="1382"/>
        <v>0</v>
      </c>
      <c r="ES275" s="142">
        <f t="shared" si="1382"/>
        <v>0</v>
      </c>
      <c r="ET275" s="142">
        <f t="shared" si="1382"/>
        <v>0</v>
      </c>
      <c r="EU275" s="142">
        <f t="shared" si="1382"/>
        <v>0</v>
      </c>
      <c r="EV275" s="142">
        <f t="shared" si="1382"/>
        <v>0</v>
      </c>
      <c r="EW275" s="142">
        <f t="shared" ref="EW275:EW280" si="1383">EK275+EL275+EM275+EN275+EO275+EP275+EQ275+ER275+ES275+ET275+EU275+EV275</f>
        <v>0</v>
      </c>
      <c r="EX275" s="142">
        <f t="shared" ref="EX275:FI275" si="1384">EX277+EX278+EX279</f>
        <v>0</v>
      </c>
      <c r="EY275" s="142">
        <f t="shared" si="1384"/>
        <v>0</v>
      </c>
      <c r="EZ275" s="142">
        <f t="shared" si="1384"/>
        <v>0</v>
      </c>
      <c r="FA275" s="142">
        <f t="shared" si="1384"/>
        <v>0</v>
      </c>
      <c r="FB275" s="142">
        <f t="shared" si="1384"/>
        <v>0</v>
      </c>
      <c r="FC275" s="142">
        <f t="shared" si="1384"/>
        <v>0</v>
      </c>
      <c r="FD275" s="142">
        <f t="shared" si="1384"/>
        <v>0</v>
      </c>
      <c r="FE275" s="142">
        <f t="shared" si="1384"/>
        <v>0</v>
      </c>
      <c r="FF275" s="142">
        <f t="shared" si="1384"/>
        <v>0</v>
      </c>
      <c r="FG275" s="142">
        <f t="shared" si="1384"/>
        <v>0</v>
      </c>
      <c r="FH275" s="142">
        <f t="shared" si="1384"/>
        <v>0</v>
      </c>
      <c r="FI275" s="142">
        <f t="shared" si="1384"/>
        <v>0</v>
      </c>
      <c r="FJ275" s="142">
        <f t="shared" ref="FJ275:FJ280" si="1385">EX275+EY275+EZ275+FA275+FB275+FC275+FD275+FE275+FF275+FG275+FH275+FI275</f>
        <v>0</v>
      </c>
      <c r="FK275" s="142">
        <f t="shared" ref="FK275:FV275" si="1386">FK277+FK278+FK279</f>
        <v>0</v>
      </c>
      <c r="FL275" s="142">
        <f t="shared" si="1386"/>
        <v>0</v>
      </c>
      <c r="FM275" s="142">
        <f t="shared" si="1386"/>
        <v>0</v>
      </c>
      <c r="FN275" s="142">
        <f t="shared" si="1386"/>
        <v>0</v>
      </c>
      <c r="FO275" s="142">
        <f t="shared" si="1386"/>
        <v>0</v>
      </c>
      <c r="FP275" s="142">
        <f t="shared" si="1386"/>
        <v>0</v>
      </c>
      <c r="FQ275" s="142">
        <f t="shared" si="1386"/>
        <v>0</v>
      </c>
      <c r="FR275" s="142">
        <f t="shared" si="1386"/>
        <v>0</v>
      </c>
      <c r="FS275" s="142">
        <f t="shared" si="1386"/>
        <v>0</v>
      </c>
      <c r="FT275" s="142">
        <f t="shared" si="1386"/>
        <v>0</v>
      </c>
      <c r="FU275" s="142">
        <f t="shared" si="1386"/>
        <v>0</v>
      </c>
      <c r="FV275" s="142">
        <f t="shared" si="1386"/>
        <v>0</v>
      </c>
      <c r="FW275" s="142">
        <f t="shared" ref="FW275:FW280" si="1387">FK275+FL275+FM275+FN275+FO275+FP275+FQ275+FR275+FS275+FT275+FU275+FV275</f>
        <v>0</v>
      </c>
      <c r="FX275" s="142">
        <f t="shared" ref="FX275:GF275" si="1388">FX277+FX278+FX279</f>
        <v>0</v>
      </c>
      <c r="FY275" s="142">
        <f t="shared" si="1388"/>
        <v>0</v>
      </c>
      <c r="FZ275" s="142">
        <f t="shared" si="1388"/>
        <v>0</v>
      </c>
      <c r="GA275" s="142">
        <f t="shared" si="1388"/>
        <v>0</v>
      </c>
      <c r="GB275" s="142">
        <f t="shared" si="1388"/>
        <v>0</v>
      </c>
      <c r="GC275" s="142">
        <f t="shared" si="1388"/>
        <v>0</v>
      </c>
      <c r="GD275" s="142">
        <f t="shared" si="1388"/>
        <v>0</v>
      </c>
      <c r="GE275" s="142">
        <f t="shared" si="1388"/>
        <v>0</v>
      </c>
      <c r="GF275" s="142">
        <f t="shared" si="1388"/>
        <v>0</v>
      </c>
      <c r="GG275" s="142">
        <f>GG277+GG278+GG279</f>
        <v>0</v>
      </c>
      <c r="GH275" s="142">
        <f>GH277+GH278+GH279</f>
        <v>0</v>
      </c>
      <c r="GI275" s="142">
        <f>GI277+GI278+GI279</f>
        <v>0</v>
      </c>
      <c r="GJ275" s="142">
        <f t="shared" ref="GJ275:GJ280" si="1389">FY275+FZ275+GA275+GB275+GC275+GD275+GE275+GF275+GH275+GG275+GI275+FX275</f>
        <v>0</v>
      </c>
      <c r="GK275" s="142">
        <f t="shared" ref="GK275:GT275" si="1390">GK277+GK278+GK279</f>
        <v>0</v>
      </c>
      <c r="GL275" s="142">
        <f t="shared" si="1390"/>
        <v>0</v>
      </c>
      <c r="GM275" s="142">
        <f t="shared" si="1390"/>
        <v>0</v>
      </c>
      <c r="GN275" s="142">
        <f t="shared" si="1390"/>
        <v>0</v>
      </c>
      <c r="GO275" s="142">
        <f t="shared" si="1390"/>
        <v>0</v>
      </c>
      <c r="GP275" s="142">
        <f t="shared" si="1390"/>
        <v>0</v>
      </c>
      <c r="GQ275" s="142">
        <f t="shared" si="1390"/>
        <v>0</v>
      </c>
      <c r="GR275" s="142">
        <f t="shared" si="1390"/>
        <v>0</v>
      </c>
      <c r="GS275" s="142">
        <f t="shared" si="1390"/>
        <v>0</v>
      </c>
      <c r="GT275" s="142">
        <f t="shared" si="1390"/>
        <v>0</v>
      </c>
      <c r="GU275" s="142">
        <f>GU277+GU278+GU279</f>
        <v>0</v>
      </c>
      <c r="GV275" s="142">
        <f>GV277+GV278+GV279</f>
        <v>0</v>
      </c>
      <c r="GW275" s="142">
        <f t="shared" ref="GW275:GW280" si="1391">GK275+GL275+GM275+GN275+GO275+GP275+GQ275+GR275+GS275+GT275+GU275+GV275</f>
        <v>0</v>
      </c>
      <c r="GX275" s="142">
        <f t="shared" ref="GX275:HG275" si="1392">GX277+GX278+GX279</f>
        <v>0</v>
      </c>
      <c r="GY275" s="142">
        <f t="shared" si="1392"/>
        <v>0</v>
      </c>
      <c r="GZ275" s="142">
        <f t="shared" si="1392"/>
        <v>0</v>
      </c>
      <c r="HA275" s="142">
        <f t="shared" si="1392"/>
        <v>0</v>
      </c>
      <c r="HB275" s="142">
        <f t="shared" si="1392"/>
        <v>0</v>
      </c>
      <c r="HC275" s="142">
        <f t="shared" si="1392"/>
        <v>0</v>
      </c>
      <c r="HD275" s="142">
        <f t="shared" si="1392"/>
        <v>0</v>
      </c>
      <c r="HE275" s="142">
        <f t="shared" si="1392"/>
        <v>0</v>
      </c>
      <c r="HF275" s="142">
        <f t="shared" si="1392"/>
        <v>0</v>
      </c>
      <c r="HG275" s="142">
        <f t="shared" si="1392"/>
        <v>0</v>
      </c>
      <c r="HH275" s="142">
        <f>HH277+HH278+HH279</f>
        <v>0</v>
      </c>
      <c r="HI275" s="142">
        <f>HI277+HI278+HI279</f>
        <v>0</v>
      </c>
      <c r="HJ275" s="142">
        <f t="shared" ref="HJ275:HJ280" si="1393">GX275+GY275+GZ275+HA275+HB275+HC275+HD275+HE275+HF275+HG275+HH275+HI275</f>
        <v>0</v>
      </c>
      <c r="HK275" s="142">
        <f t="shared" ref="HK275:HT275" si="1394">HK277+HK278+HK279</f>
        <v>0</v>
      </c>
      <c r="HL275" s="142">
        <f t="shared" si="1394"/>
        <v>0</v>
      </c>
      <c r="HM275" s="142">
        <f t="shared" si="1394"/>
        <v>0</v>
      </c>
      <c r="HN275" s="142">
        <f t="shared" si="1394"/>
        <v>0</v>
      </c>
      <c r="HO275" s="142">
        <f t="shared" si="1394"/>
        <v>0</v>
      </c>
      <c r="HP275" s="142">
        <f t="shared" si="1394"/>
        <v>0</v>
      </c>
      <c r="HQ275" s="142">
        <f t="shared" si="1394"/>
        <v>0</v>
      </c>
      <c r="HR275" s="142">
        <f t="shared" si="1394"/>
        <v>0</v>
      </c>
      <c r="HS275" s="142">
        <f t="shared" si="1394"/>
        <v>0</v>
      </c>
      <c r="HT275" s="142">
        <f t="shared" si="1394"/>
        <v>0</v>
      </c>
      <c r="HU275" s="142">
        <f>HU277+HU278+HU279</f>
        <v>0</v>
      </c>
      <c r="HV275" s="142">
        <f>HV277+HV278+HV279</f>
        <v>0</v>
      </c>
      <c r="HW275" s="142">
        <f t="shared" ref="HW275:HW280" si="1395">HK275+HL275+HM275+HN275+HO275+HP275+HQ275+HR275+HS275+HT275+HU275+HV275</f>
        <v>0</v>
      </c>
      <c r="HX275" s="142">
        <f t="shared" ref="HX275:IG275" si="1396">HX277+HX278+HX279</f>
        <v>0</v>
      </c>
      <c r="HY275" s="142">
        <f t="shared" si="1396"/>
        <v>0</v>
      </c>
      <c r="HZ275" s="142">
        <f t="shared" si="1396"/>
        <v>0</v>
      </c>
      <c r="IA275" s="142">
        <f t="shared" si="1396"/>
        <v>0</v>
      </c>
      <c r="IB275" s="142">
        <f t="shared" si="1396"/>
        <v>0</v>
      </c>
      <c r="IC275" s="142">
        <f t="shared" si="1396"/>
        <v>0</v>
      </c>
      <c r="ID275" s="142">
        <f t="shared" si="1396"/>
        <v>0</v>
      </c>
      <c r="IE275" s="142">
        <f t="shared" si="1396"/>
        <v>0</v>
      </c>
      <c r="IF275" s="142">
        <f t="shared" si="1396"/>
        <v>0</v>
      </c>
      <c r="IG275" s="142">
        <f t="shared" si="1396"/>
        <v>0</v>
      </c>
      <c r="IH275" s="142">
        <f>IH277+IH278+IH279</f>
        <v>0</v>
      </c>
      <c r="II275" s="142">
        <f>II277+II278+II279</f>
        <v>0</v>
      </c>
      <c r="IJ275" s="142">
        <f t="shared" ref="IJ275:IJ280" si="1397">HX275+HY275+HZ275+IA275+IB275+IC275+ID275+IE275+IF275+IG275+IH275+II275</f>
        <v>0</v>
      </c>
      <c r="IK275" s="142">
        <f t="shared" ref="IK275:IT275" si="1398">IK277+IK278+IK279</f>
        <v>0</v>
      </c>
      <c r="IL275" s="142">
        <f t="shared" si="1398"/>
        <v>0</v>
      </c>
      <c r="IM275" s="142">
        <f t="shared" si="1398"/>
        <v>0</v>
      </c>
      <c r="IN275" s="142">
        <f t="shared" si="1398"/>
        <v>0</v>
      </c>
      <c r="IO275" s="142">
        <f t="shared" si="1398"/>
        <v>0</v>
      </c>
      <c r="IP275" s="142">
        <f t="shared" si="1398"/>
        <v>0</v>
      </c>
      <c r="IQ275" s="142">
        <f t="shared" si="1398"/>
        <v>0</v>
      </c>
      <c r="IR275" s="142">
        <f t="shared" si="1398"/>
        <v>0</v>
      </c>
      <c r="IS275" s="142">
        <f t="shared" si="1398"/>
        <v>0</v>
      </c>
      <c r="IT275" s="142">
        <f t="shared" si="1398"/>
        <v>0</v>
      </c>
      <c r="IU275" s="142">
        <f>IU277+IU278+IU279</f>
        <v>0</v>
      </c>
      <c r="IV275" s="142">
        <f>IV277+IV278+IV279</f>
        <v>0</v>
      </c>
      <c r="IW275" s="142">
        <f t="shared" ref="IW275:IW280" si="1399">IK275+IL275+IM275+IN275+IO275+IP275+IQ275+IR275+IS275+IT275+IU275+IV275</f>
        <v>0</v>
      </c>
      <c r="IX275" s="142">
        <f t="shared" ref="IX275:JG275" si="1400">IX277+IX278+IX279</f>
        <v>0</v>
      </c>
      <c r="IY275" s="142">
        <f t="shared" si="1400"/>
        <v>0</v>
      </c>
      <c r="IZ275" s="142">
        <f t="shared" si="1400"/>
        <v>0</v>
      </c>
      <c r="JA275" s="142">
        <f t="shared" si="1400"/>
        <v>0</v>
      </c>
      <c r="JB275" s="142">
        <f t="shared" si="1400"/>
        <v>0</v>
      </c>
      <c r="JC275" s="142">
        <f t="shared" si="1400"/>
        <v>0</v>
      </c>
      <c r="JD275" s="142">
        <f t="shared" si="1400"/>
        <v>0</v>
      </c>
      <c r="JE275" s="142">
        <f t="shared" si="1400"/>
        <v>0</v>
      </c>
      <c r="JF275" s="142">
        <f t="shared" si="1400"/>
        <v>0</v>
      </c>
      <c r="JG275" s="142">
        <f t="shared" si="1400"/>
        <v>0</v>
      </c>
      <c r="JH275" s="142">
        <f>JH277+JH278+JH279</f>
        <v>0</v>
      </c>
      <c r="JI275" s="142">
        <f>JI277+JI278+JI279</f>
        <v>0</v>
      </c>
      <c r="JJ275" s="142">
        <f t="shared" ref="JJ275:JJ280" si="1401">IX275+IY275+IZ275+JA275+JB275+JC275+JD275+JE275+JF275+JG275+JH275+JI275</f>
        <v>0</v>
      </c>
      <c r="JK275" s="142">
        <f t="shared" ref="JK275:JT275" si="1402">JK277+JK278+JK279</f>
        <v>0</v>
      </c>
      <c r="JL275" s="142">
        <f t="shared" si="1402"/>
        <v>0</v>
      </c>
      <c r="JM275" s="142">
        <f t="shared" si="1402"/>
        <v>0</v>
      </c>
      <c r="JN275" s="142">
        <f t="shared" si="1402"/>
        <v>0</v>
      </c>
      <c r="JO275" s="142">
        <f t="shared" si="1402"/>
        <v>0</v>
      </c>
      <c r="JP275" s="142">
        <f t="shared" si="1402"/>
        <v>0</v>
      </c>
      <c r="JQ275" s="142">
        <f t="shared" si="1402"/>
        <v>0</v>
      </c>
      <c r="JR275" s="142">
        <f t="shared" si="1402"/>
        <v>0</v>
      </c>
      <c r="JS275" s="142">
        <f t="shared" si="1402"/>
        <v>0</v>
      </c>
      <c r="JT275" s="142">
        <f t="shared" si="1402"/>
        <v>0</v>
      </c>
      <c r="JU275" s="142">
        <f>JU277+JU278+JU279</f>
        <v>0</v>
      </c>
      <c r="JV275" s="142">
        <f>JV277+JV278+JV279</f>
        <v>0</v>
      </c>
      <c r="JW275" s="142">
        <f t="shared" ref="JW275:JW280" si="1403">JK275+JL275+JM275+JN275+JO275+JP275+JQ275+JR275+JS275+JT275+JU275+JV275</f>
        <v>0</v>
      </c>
      <c r="JX275" s="142">
        <f t="shared" ref="JX275:KG275" si="1404">JX277+JX278+JX279</f>
        <v>0</v>
      </c>
      <c r="JY275" s="142">
        <f t="shared" si="1404"/>
        <v>0</v>
      </c>
      <c r="JZ275" s="142">
        <f t="shared" si="1404"/>
        <v>0</v>
      </c>
      <c r="KA275" s="142">
        <f t="shared" si="1404"/>
        <v>0</v>
      </c>
      <c r="KB275" s="142">
        <f t="shared" si="1404"/>
        <v>0</v>
      </c>
      <c r="KC275" s="142">
        <f t="shared" si="1404"/>
        <v>0</v>
      </c>
      <c r="KD275" s="142">
        <f t="shared" si="1404"/>
        <v>0</v>
      </c>
      <c r="KE275" s="142">
        <f t="shared" si="1404"/>
        <v>0</v>
      </c>
      <c r="KF275" s="142">
        <f t="shared" si="1404"/>
        <v>0</v>
      </c>
      <c r="KG275" s="142">
        <f t="shared" si="1404"/>
        <v>0</v>
      </c>
      <c r="KH275" s="142">
        <f>KH277+KH278+KH279</f>
        <v>0</v>
      </c>
      <c r="KI275" s="142">
        <f>KI277+KI278+KI279</f>
        <v>0</v>
      </c>
      <c r="KJ275" s="142">
        <f t="shared" ref="KJ275:KJ280" si="1405">JX275+JY275+JZ275+KA275+KB275+KC275+KD275+KE275+KF275+KG275+KH275+KI275</f>
        <v>0</v>
      </c>
      <c r="KK275" s="142">
        <f t="shared" ref="KK275:KT275" si="1406">KK277+KK278+KK279</f>
        <v>0</v>
      </c>
      <c r="KL275" s="142">
        <f t="shared" si="1406"/>
        <v>0</v>
      </c>
      <c r="KM275" s="142">
        <f t="shared" si="1406"/>
        <v>0</v>
      </c>
      <c r="KN275" s="142">
        <f t="shared" si="1406"/>
        <v>0</v>
      </c>
      <c r="KO275" s="142">
        <f t="shared" si="1406"/>
        <v>0</v>
      </c>
      <c r="KP275" s="142">
        <f t="shared" si="1406"/>
        <v>0</v>
      </c>
      <c r="KQ275" s="142">
        <f t="shared" si="1406"/>
        <v>0</v>
      </c>
      <c r="KR275" s="142">
        <f t="shared" si="1406"/>
        <v>0</v>
      </c>
      <c r="KS275" s="142">
        <f t="shared" si="1406"/>
        <v>0</v>
      </c>
      <c r="KT275" s="142">
        <f t="shared" si="1406"/>
        <v>0</v>
      </c>
      <c r="KU275" s="142">
        <f>KU277+KU278+KU279</f>
        <v>0</v>
      </c>
      <c r="KV275" s="142">
        <f>KV277+KV278+KV279</f>
        <v>0</v>
      </c>
      <c r="KW275" s="142">
        <f t="shared" ref="KW275:KW280" si="1407">KK275+KL275+KM275+KN275+KO275+KP275+KQ275+KR275+KS275+KT275+KU275+KV275</f>
        <v>0</v>
      </c>
      <c r="KX275" s="142">
        <f t="shared" ref="KX275:LG275" si="1408">KX277+KX278+KX279</f>
        <v>0</v>
      </c>
      <c r="KY275" s="142">
        <f t="shared" si="1408"/>
        <v>0</v>
      </c>
      <c r="KZ275" s="142">
        <f t="shared" si="1408"/>
        <v>0</v>
      </c>
      <c r="LA275" s="142">
        <f t="shared" si="1408"/>
        <v>0</v>
      </c>
      <c r="LB275" s="142">
        <f t="shared" si="1408"/>
        <v>0</v>
      </c>
      <c r="LC275" s="142">
        <f t="shared" si="1408"/>
        <v>0</v>
      </c>
      <c r="LD275" s="142">
        <f t="shared" si="1408"/>
        <v>0</v>
      </c>
      <c r="LE275" s="142">
        <f t="shared" si="1408"/>
        <v>0</v>
      </c>
      <c r="LF275" s="142">
        <f t="shared" si="1408"/>
        <v>0</v>
      </c>
      <c r="LG275" s="142">
        <f t="shared" si="1408"/>
        <v>0</v>
      </c>
      <c r="LH275" s="142">
        <f>LH277+LH278+LH279</f>
        <v>0</v>
      </c>
      <c r="LI275" s="142">
        <f>LI277+LI278+LI279</f>
        <v>0</v>
      </c>
      <c r="LJ275" s="142">
        <f t="shared" ref="LJ275:LJ280" si="1409">KX275+KY275+KZ275+LA275+LB275+LC275+LD275+LE275+LF275+LG275+LH275+LI275</f>
        <v>0</v>
      </c>
      <c r="LK275" s="142">
        <f t="shared" ref="LK275:LT275" si="1410">LK277+LK278+LK279</f>
        <v>0</v>
      </c>
      <c r="LL275" s="142">
        <f t="shared" si="1410"/>
        <v>0</v>
      </c>
      <c r="LM275" s="142">
        <f t="shared" si="1410"/>
        <v>0</v>
      </c>
      <c r="LN275" s="142">
        <f t="shared" si="1410"/>
        <v>0</v>
      </c>
      <c r="LO275" s="142">
        <f t="shared" si="1410"/>
        <v>0</v>
      </c>
      <c r="LP275" s="142">
        <f t="shared" si="1410"/>
        <v>0</v>
      </c>
      <c r="LQ275" s="142">
        <f t="shared" si="1410"/>
        <v>0</v>
      </c>
      <c r="LR275" s="142">
        <f t="shared" si="1410"/>
        <v>0</v>
      </c>
      <c r="LS275" s="142">
        <f t="shared" si="1410"/>
        <v>0</v>
      </c>
      <c r="LT275" s="142">
        <f t="shared" si="1410"/>
        <v>0</v>
      </c>
      <c r="LU275" s="142">
        <f>LU277+LU278+LU279</f>
        <v>0</v>
      </c>
      <c r="LV275" s="142">
        <f>LV277+LV278+LV279</f>
        <v>0</v>
      </c>
      <c r="LW275" s="142">
        <f t="shared" ref="LW275:LW280" si="1411">LK275+LL275+LM275+LN275+LO275+LP275+LQ275+LR275+LS275+LT275+LU275+LV275</f>
        <v>0</v>
      </c>
      <c r="LX275" s="142">
        <f t="shared" ref="LX275:MG275" si="1412">LX277+LX278+LX279</f>
        <v>0</v>
      </c>
      <c r="LY275" s="142">
        <f t="shared" si="1412"/>
        <v>0</v>
      </c>
      <c r="LZ275" s="142">
        <f t="shared" si="1412"/>
        <v>0</v>
      </c>
      <c r="MA275" s="142">
        <f t="shared" si="1412"/>
        <v>0</v>
      </c>
      <c r="MB275" s="142">
        <f t="shared" si="1412"/>
        <v>0</v>
      </c>
      <c r="MC275" s="142">
        <f t="shared" si="1412"/>
        <v>0</v>
      </c>
      <c r="MD275" s="142">
        <f t="shared" si="1412"/>
        <v>0</v>
      </c>
      <c r="ME275" s="142">
        <f t="shared" si="1412"/>
        <v>0</v>
      </c>
      <c r="MF275" s="142">
        <f t="shared" si="1412"/>
        <v>0</v>
      </c>
      <c r="MG275" s="142">
        <f t="shared" si="1412"/>
        <v>0</v>
      </c>
      <c r="MH275" s="142">
        <f>MH277+MH278+MH279</f>
        <v>0</v>
      </c>
      <c r="MI275" s="142">
        <f>MI277+MI278+MI279</f>
        <v>0</v>
      </c>
      <c r="MJ275" s="142">
        <f t="shared" ref="MJ275:MJ280" si="1413">LX275+LY275+LZ275+MA275+MB275+MC275+MD275+ME275+MF275+MG275+MH275+MI275</f>
        <v>0</v>
      </c>
    </row>
    <row r="276" spans="1:348" ht="15.75" x14ac:dyDescent="0.25">
      <c r="A276" s="50">
        <v>5000</v>
      </c>
      <c r="B276" s="51"/>
      <c r="C276" s="247" t="s">
        <v>99</v>
      </c>
      <c r="D276" s="207" t="s">
        <v>61</v>
      </c>
      <c r="E276" s="144">
        <v>0</v>
      </c>
      <c r="F276" s="144">
        <v>0</v>
      </c>
      <c r="G276" s="144">
        <v>0</v>
      </c>
      <c r="H276" s="144">
        <v>0</v>
      </c>
      <c r="I276" s="144">
        <v>0</v>
      </c>
      <c r="J276" s="145">
        <v>0</v>
      </c>
      <c r="K276" s="145">
        <v>0</v>
      </c>
      <c r="L276" s="145">
        <v>0</v>
      </c>
      <c r="M276" s="145">
        <v>0</v>
      </c>
      <c r="N276" s="145">
        <v>0</v>
      </c>
      <c r="O276" s="145">
        <v>0</v>
      </c>
      <c r="P276" s="145">
        <v>0</v>
      </c>
      <c r="Q276" s="145">
        <v>0</v>
      </c>
      <c r="R276" s="145">
        <v>0</v>
      </c>
      <c r="S276" s="145">
        <v>0</v>
      </c>
      <c r="T276" s="145">
        <v>0</v>
      </c>
      <c r="U276" s="145">
        <v>0</v>
      </c>
      <c r="V276" s="145">
        <v>0</v>
      </c>
      <c r="W276" s="145">
        <f t="shared" si="1363"/>
        <v>0</v>
      </c>
      <c r="X276" s="145">
        <v>0</v>
      </c>
      <c r="Y276" s="145">
        <v>0</v>
      </c>
      <c r="Z276" s="145">
        <v>0</v>
      </c>
      <c r="AA276" s="145">
        <v>0</v>
      </c>
      <c r="AB276" s="145">
        <v>0</v>
      </c>
      <c r="AC276" s="145">
        <v>0</v>
      </c>
      <c r="AD276" s="145">
        <v>0</v>
      </c>
      <c r="AE276" s="145">
        <v>0</v>
      </c>
      <c r="AF276" s="145">
        <v>0</v>
      </c>
      <c r="AG276" s="145">
        <v>0</v>
      </c>
      <c r="AH276" s="145">
        <v>0</v>
      </c>
      <c r="AI276" s="145">
        <v>0</v>
      </c>
      <c r="AJ276" s="145">
        <f t="shared" si="1365"/>
        <v>0</v>
      </c>
      <c r="AK276" s="145">
        <v>0</v>
      </c>
      <c r="AL276" s="145">
        <v>0</v>
      </c>
      <c r="AM276" s="145">
        <v>0</v>
      </c>
      <c r="AN276" s="145">
        <v>0</v>
      </c>
      <c r="AO276" s="145">
        <v>0</v>
      </c>
      <c r="AP276" s="145">
        <v>0</v>
      </c>
      <c r="AQ276" s="145">
        <v>0</v>
      </c>
      <c r="AR276" s="145">
        <v>0</v>
      </c>
      <c r="AS276" s="145">
        <v>0</v>
      </c>
      <c r="AT276" s="150">
        <v>0</v>
      </c>
      <c r="AU276" s="150">
        <v>0</v>
      </c>
      <c r="AV276" s="150">
        <v>0</v>
      </c>
      <c r="AW276" s="150">
        <f t="shared" si="1367"/>
        <v>0</v>
      </c>
      <c r="AX276" s="150">
        <v>0</v>
      </c>
      <c r="AY276" s="150">
        <v>0</v>
      </c>
      <c r="AZ276" s="150">
        <v>0</v>
      </c>
      <c r="BA276" s="150">
        <v>0</v>
      </c>
      <c r="BB276" s="150">
        <v>0</v>
      </c>
      <c r="BC276" s="150">
        <v>0</v>
      </c>
      <c r="BD276" s="150">
        <v>0</v>
      </c>
      <c r="BE276" s="150">
        <v>0</v>
      </c>
      <c r="BF276" s="150">
        <v>0</v>
      </c>
      <c r="BG276" s="150">
        <v>0</v>
      </c>
      <c r="BH276" s="150">
        <v>0</v>
      </c>
      <c r="BI276" s="150">
        <v>0</v>
      </c>
      <c r="BJ276" s="145">
        <f t="shared" si="1369"/>
        <v>0</v>
      </c>
      <c r="BK276" s="150">
        <v>0</v>
      </c>
      <c r="BL276" s="150">
        <v>0</v>
      </c>
      <c r="BM276" s="150">
        <v>0</v>
      </c>
      <c r="BN276" s="150">
        <v>0</v>
      </c>
      <c r="BO276" s="150">
        <v>0</v>
      </c>
      <c r="BP276" s="150">
        <v>0</v>
      </c>
      <c r="BQ276" s="150">
        <v>0</v>
      </c>
      <c r="BR276" s="150">
        <v>0</v>
      </c>
      <c r="BS276" s="150">
        <v>0</v>
      </c>
      <c r="BT276" s="150">
        <v>0</v>
      </c>
      <c r="BU276" s="150">
        <v>0</v>
      </c>
      <c r="BV276" s="150">
        <v>0</v>
      </c>
      <c r="BW276" s="145">
        <f t="shared" si="1371"/>
        <v>0</v>
      </c>
      <c r="BX276" s="150">
        <v>0</v>
      </c>
      <c r="BY276" s="150">
        <v>0</v>
      </c>
      <c r="BZ276" s="150">
        <v>0</v>
      </c>
      <c r="CA276" s="150">
        <v>0</v>
      </c>
      <c r="CB276" s="150">
        <v>0</v>
      </c>
      <c r="CC276" s="150">
        <v>0</v>
      </c>
      <c r="CD276" s="150">
        <v>0</v>
      </c>
      <c r="CE276" s="150">
        <v>0</v>
      </c>
      <c r="CF276" s="150">
        <v>0</v>
      </c>
      <c r="CG276" s="150">
        <v>0</v>
      </c>
      <c r="CH276" s="150">
        <v>0</v>
      </c>
      <c r="CI276" s="150">
        <v>0</v>
      </c>
      <c r="CJ276" s="145">
        <f t="shared" si="1373"/>
        <v>0</v>
      </c>
      <c r="CK276" s="150">
        <v>0</v>
      </c>
      <c r="CL276" s="150">
        <v>0</v>
      </c>
      <c r="CM276" s="150">
        <v>0</v>
      </c>
      <c r="CN276" s="150">
        <v>0</v>
      </c>
      <c r="CO276" s="150">
        <v>0</v>
      </c>
      <c r="CP276" s="150">
        <v>0</v>
      </c>
      <c r="CQ276" s="150">
        <v>0</v>
      </c>
      <c r="CR276" s="150">
        <v>0</v>
      </c>
      <c r="CS276" s="150">
        <v>0</v>
      </c>
      <c r="CT276" s="150">
        <v>0</v>
      </c>
      <c r="CU276" s="150">
        <v>0</v>
      </c>
      <c r="CV276" s="150">
        <v>0</v>
      </c>
      <c r="CW276" s="145">
        <f t="shared" si="1375"/>
        <v>0</v>
      </c>
      <c r="CX276" s="150">
        <v>0</v>
      </c>
      <c r="CY276" s="150">
        <v>0</v>
      </c>
      <c r="CZ276" s="150">
        <v>0</v>
      </c>
      <c r="DA276" s="150">
        <v>0</v>
      </c>
      <c r="DB276" s="150">
        <v>0</v>
      </c>
      <c r="DC276" s="150">
        <v>0</v>
      </c>
      <c r="DD276" s="150">
        <v>0</v>
      </c>
      <c r="DE276" s="150">
        <v>0</v>
      </c>
      <c r="DF276" s="150">
        <v>0</v>
      </c>
      <c r="DG276" s="150">
        <v>0</v>
      </c>
      <c r="DH276" s="150">
        <v>0</v>
      </c>
      <c r="DI276" s="150">
        <v>0</v>
      </c>
      <c r="DJ276" s="145">
        <f t="shared" si="1377"/>
        <v>0</v>
      </c>
      <c r="DK276" s="150">
        <v>0</v>
      </c>
      <c r="DL276" s="150">
        <v>0</v>
      </c>
      <c r="DM276" s="150">
        <v>0</v>
      </c>
      <c r="DN276" s="150">
        <v>0</v>
      </c>
      <c r="DO276" s="150">
        <v>0</v>
      </c>
      <c r="DP276" s="150">
        <v>0</v>
      </c>
      <c r="DQ276" s="150">
        <v>0</v>
      </c>
      <c r="DR276" s="150">
        <v>0</v>
      </c>
      <c r="DS276" s="150">
        <v>0</v>
      </c>
      <c r="DT276" s="150">
        <v>0</v>
      </c>
      <c r="DU276" s="150">
        <v>0</v>
      </c>
      <c r="DV276" s="150">
        <v>0</v>
      </c>
      <c r="DW276" s="145">
        <f t="shared" si="1379"/>
        <v>0</v>
      </c>
      <c r="DX276" s="150">
        <v>0</v>
      </c>
      <c r="DY276" s="150">
        <v>0</v>
      </c>
      <c r="DZ276" s="150">
        <v>0</v>
      </c>
      <c r="EA276" s="150">
        <v>0</v>
      </c>
      <c r="EB276" s="150">
        <v>0</v>
      </c>
      <c r="EC276" s="150">
        <v>0</v>
      </c>
      <c r="ED276" s="150">
        <v>0</v>
      </c>
      <c r="EE276" s="150">
        <v>0</v>
      </c>
      <c r="EF276" s="150">
        <v>0</v>
      </c>
      <c r="EG276" s="150">
        <v>0</v>
      </c>
      <c r="EH276" s="150">
        <v>0</v>
      </c>
      <c r="EI276" s="150">
        <v>0</v>
      </c>
      <c r="EJ276" s="145">
        <f t="shared" si="1381"/>
        <v>0</v>
      </c>
      <c r="EK276" s="150">
        <v>0</v>
      </c>
      <c r="EL276" s="150">
        <v>0</v>
      </c>
      <c r="EM276" s="150">
        <v>0</v>
      </c>
      <c r="EN276" s="150">
        <v>0</v>
      </c>
      <c r="EO276" s="150">
        <v>0</v>
      </c>
      <c r="EP276" s="150">
        <v>0</v>
      </c>
      <c r="EQ276" s="150">
        <v>0</v>
      </c>
      <c r="ER276" s="150">
        <v>0</v>
      </c>
      <c r="ES276" s="150">
        <v>0</v>
      </c>
      <c r="ET276" s="150">
        <v>0</v>
      </c>
      <c r="EU276" s="150">
        <v>0</v>
      </c>
      <c r="EV276" s="150">
        <v>0</v>
      </c>
      <c r="EW276" s="145">
        <f t="shared" si="1383"/>
        <v>0</v>
      </c>
      <c r="EX276" s="150">
        <v>0</v>
      </c>
      <c r="EY276" s="150">
        <v>0</v>
      </c>
      <c r="EZ276" s="150">
        <v>0</v>
      </c>
      <c r="FA276" s="150">
        <v>0</v>
      </c>
      <c r="FB276" s="150">
        <v>0</v>
      </c>
      <c r="FC276" s="150">
        <v>0</v>
      </c>
      <c r="FD276" s="150">
        <v>0</v>
      </c>
      <c r="FE276" s="150">
        <v>0</v>
      </c>
      <c r="FF276" s="150">
        <v>0</v>
      </c>
      <c r="FG276" s="150">
        <v>0</v>
      </c>
      <c r="FH276" s="150">
        <v>0</v>
      </c>
      <c r="FI276" s="150">
        <v>0</v>
      </c>
      <c r="FJ276" s="145">
        <f t="shared" si="1385"/>
        <v>0</v>
      </c>
      <c r="FK276" s="150">
        <v>0</v>
      </c>
      <c r="FL276" s="150">
        <v>0</v>
      </c>
      <c r="FM276" s="150">
        <v>0</v>
      </c>
      <c r="FN276" s="150">
        <v>0</v>
      </c>
      <c r="FO276" s="150">
        <v>0</v>
      </c>
      <c r="FP276" s="150">
        <v>0</v>
      </c>
      <c r="FQ276" s="150">
        <v>0</v>
      </c>
      <c r="FR276" s="150">
        <v>0</v>
      </c>
      <c r="FS276" s="150">
        <v>0</v>
      </c>
      <c r="FT276" s="150">
        <v>0</v>
      </c>
      <c r="FU276" s="150">
        <v>0</v>
      </c>
      <c r="FV276" s="150">
        <v>0</v>
      </c>
      <c r="FW276" s="145">
        <f t="shared" si="1387"/>
        <v>0</v>
      </c>
      <c r="FX276" s="150">
        <v>0</v>
      </c>
      <c r="FY276" s="150">
        <v>0</v>
      </c>
      <c r="FZ276" s="150">
        <v>0</v>
      </c>
      <c r="GA276" s="150">
        <v>0</v>
      </c>
      <c r="GB276" s="150">
        <v>0</v>
      </c>
      <c r="GC276" s="150">
        <v>0</v>
      </c>
      <c r="GD276" s="150">
        <v>0</v>
      </c>
      <c r="GE276" s="150">
        <v>0</v>
      </c>
      <c r="GF276" s="150">
        <v>0</v>
      </c>
      <c r="GG276" s="150">
        <v>0</v>
      </c>
      <c r="GH276" s="150">
        <v>0</v>
      </c>
      <c r="GI276" s="150">
        <v>0</v>
      </c>
      <c r="GJ276" s="145">
        <f t="shared" si="1389"/>
        <v>0</v>
      </c>
      <c r="GK276" s="150">
        <v>0</v>
      </c>
      <c r="GL276" s="150">
        <v>0</v>
      </c>
      <c r="GM276" s="150">
        <v>0</v>
      </c>
      <c r="GN276" s="150">
        <v>0</v>
      </c>
      <c r="GO276" s="150">
        <v>0</v>
      </c>
      <c r="GP276" s="150">
        <v>0</v>
      </c>
      <c r="GQ276" s="150">
        <v>0</v>
      </c>
      <c r="GR276" s="150">
        <v>0</v>
      </c>
      <c r="GS276" s="150">
        <v>0</v>
      </c>
      <c r="GT276" s="150">
        <v>0</v>
      </c>
      <c r="GU276" s="150">
        <v>0</v>
      </c>
      <c r="GV276" s="150">
        <v>0</v>
      </c>
      <c r="GW276" s="145">
        <f t="shared" si="1391"/>
        <v>0</v>
      </c>
      <c r="GX276" s="150">
        <v>0</v>
      </c>
      <c r="GY276" s="150">
        <v>0</v>
      </c>
      <c r="GZ276" s="150">
        <v>0</v>
      </c>
      <c r="HA276" s="150">
        <v>0</v>
      </c>
      <c r="HB276" s="150">
        <v>0</v>
      </c>
      <c r="HC276" s="150">
        <v>0</v>
      </c>
      <c r="HD276" s="150">
        <v>0</v>
      </c>
      <c r="HE276" s="150">
        <v>0</v>
      </c>
      <c r="HF276" s="150">
        <v>0</v>
      </c>
      <c r="HG276" s="150">
        <v>0</v>
      </c>
      <c r="HH276" s="150">
        <v>0</v>
      </c>
      <c r="HI276" s="150">
        <v>0</v>
      </c>
      <c r="HJ276" s="145">
        <f t="shared" si="1393"/>
        <v>0</v>
      </c>
      <c r="HK276" s="150">
        <v>0</v>
      </c>
      <c r="HL276" s="150">
        <v>0</v>
      </c>
      <c r="HM276" s="150">
        <v>0</v>
      </c>
      <c r="HN276" s="150">
        <v>0</v>
      </c>
      <c r="HO276" s="150">
        <v>0</v>
      </c>
      <c r="HP276" s="150">
        <v>0</v>
      </c>
      <c r="HQ276" s="150">
        <v>0</v>
      </c>
      <c r="HR276" s="150">
        <v>0</v>
      </c>
      <c r="HS276" s="150">
        <v>0</v>
      </c>
      <c r="HT276" s="150">
        <v>0</v>
      </c>
      <c r="HU276" s="150">
        <v>0</v>
      </c>
      <c r="HV276" s="150">
        <v>0</v>
      </c>
      <c r="HW276" s="145">
        <f t="shared" si="1395"/>
        <v>0</v>
      </c>
      <c r="HX276" s="150">
        <v>0</v>
      </c>
      <c r="HY276" s="150">
        <v>0</v>
      </c>
      <c r="HZ276" s="150">
        <v>0</v>
      </c>
      <c r="IA276" s="150">
        <v>0</v>
      </c>
      <c r="IB276" s="150">
        <v>0</v>
      </c>
      <c r="IC276" s="150">
        <v>0</v>
      </c>
      <c r="ID276" s="150">
        <v>0</v>
      </c>
      <c r="IE276" s="150">
        <v>0</v>
      </c>
      <c r="IF276" s="150">
        <v>0</v>
      </c>
      <c r="IG276" s="150">
        <v>0</v>
      </c>
      <c r="IH276" s="150">
        <v>0</v>
      </c>
      <c r="II276" s="150">
        <v>0</v>
      </c>
      <c r="IJ276" s="145">
        <f t="shared" si="1397"/>
        <v>0</v>
      </c>
      <c r="IK276" s="150">
        <v>0</v>
      </c>
      <c r="IL276" s="150">
        <v>0</v>
      </c>
      <c r="IM276" s="150">
        <v>0</v>
      </c>
      <c r="IN276" s="150">
        <v>0</v>
      </c>
      <c r="IO276" s="150">
        <v>0</v>
      </c>
      <c r="IP276" s="150">
        <v>0</v>
      </c>
      <c r="IQ276" s="150">
        <v>0</v>
      </c>
      <c r="IR276" s="150">
        <v>0</v>
      </c>
      <c r="IS276" s="150">
        <v>0</v>
      </c>
      <c r="IT276" s="150">
        <v>0</v>
      </c>
      <c r="IU276" s="150">
        <v>0</v>
      </c>
      <c r="IV276" s="150">
        <v>0</v>
      </c>
      <c r="IW276" s="145">
        <f t="shared" si="1399"/>
        <v>0</v>
      </c>
      <c r="IX276" s="291">
        <v>0</v>
      </c>
      <c r="IY276" s="291">
        <v>0</v>
      </c>
      <c r="IZ276" s="291">
        <v>0</v>
      </c>
      <c r="JA276" s="291">
        <v>0</v>
      </c>
      <c r="JB276" s="291">
        <v>0</v>
      </c>
      <c r="JC276" s="291">
        <v>0</v>
      </c>
      <c r="JD276" s="291">
        <v>0</v>
      </c>
      <c r="JE276" s="291">
        <v>0</v>
      </c>
      <c r="JF276" s="291">
        <v>0</v>
      </c>
      <c r="JG276" s="291">
        <v>0</v>
      </c>
      <c r="JH276" s="291">
        <v>0</v>
      </c>
      <c r="JI276" s="291">
        <v>0</v>
      </c>
      <c r="JJ276" s="145">
        <f t="shared" si="1401"/>
        <v>0</v>
      </c>
      <c r="JK276" s="291">
        <v>0</v>
      </c>
      <c r="JL276" s="291">
        <v>0</v>
      </c>
      <c r="JM276" s="291">
        <v>0</v>
      </c>
      <c r="JN276" s="291">
        <v>0</v>
      </c>
      <c r="JO276" s="291">
        <v>0</v>
      </c>
      <c r="JP276" s="291">
        <v>0</v>
      </c>
      <c r="JQ276" s="291">
        <v>0</v>
      </c>
      <c r="JR276" s="291">
        <v>0</v>
      </c>
      <c r="JS276" s="291">
        <v>0</v>
      </c>
      <c r="JT276" s="291">
        <v>0</v>
      </c>
      <c r="JU276" s="291">
        <v>0</v>
      </c>
      <c r="JV276" s="291">
        <v>0</v>
      </c>
      <c r="JW276" s="145">
        <f t="shared" si="1403"/>
        <v>0</v>
      </c>
      <c r="JX276" s="291">
        <v>0</v>
      </c>
      <c r="JY276" s="291">
        <v>0</v>
      </c>
      <c r="JZ276" s="291">
        <v>0</v>
      </c>
      <c r="KA276" s="291">
        <v>0</v>
      </c>
      <c r="KB276" s="291">
        <v>0</v>
      </c>
      <c r="KC276" s="291">
        <v>0</v>
      </c>
      <c r="KD276" s="291">
        <v>0</v>
      </c>
      <c r="KE276" s="291">
        <v>0</v>
      </c>
      <c r="KF276" s="291">
        <v>0</v>
      </c>
      <c r="KG276" s="291">
        <v>0</v>
      </c>
      <c r="KH276" s="291">
        <v>0</v>
      </c>
      <c r="KI276" s="291">
        <v>0</v>
      </c>
      <c r="KJ276" s="145">
        <f t="shared" si="1405"/>
        <v>0</v>
      </c>
      <c r="KK276" s="291">
        <v>0</v>
      </c>
      <c r="KL276" s="291">
        <v>0</v>
      </c>
      <c r="KM276" s="291">
        <v>0</v>
      </c>
      <c r="KN276" s="291">
        <v>0</v>
      </c>
      <c r="KO276" s="291">
        <v>0</v>
      </c>
      <c r="KP276" s="291">
        <v>0</v>
      </c>
      <c r="KQ276" s="291">
        <v>0</v>
      </c>
      <c r="KR276" s="291">
        <v>0</v>
      </c>
      <c r="KS276" s="291">
        <v>0</v>
      </c>
      <c r="KT276" s="291">
        <v>0</v>
      </c>
      <c r="KU276" s="291">
        <v>0</v>
      </c>
      <c r="KV276" s="291">
        <v>0</v>
      </c>
      <c r="KW276" s="145">
        <f t="shared" si="1407"/>
        <v>0</v>
      </c>
      <c r="KX276" s="291">
        <v>0</v>
      </c>
      <c r="KY276" s="291">
        <v>0</v>
      </c>
      <c r="KZ276" s="291">
        <v>0</v>
      </c>
      <c r="LA276" s="291">
        <v>0</v>
      </c>
      <c r="LB276" s="291">
        <v>0</v>
      </c>
      <c r="LC276" s="291">
        <v>0</v>
      </c>
      <c r="LD276" s="291">
        <v>0</v>
      </c>
      <c r="LE276" s="291">
        <v>0</v>
      </c>
      <c r="LF276" s="291">
        <v>0</v>
      </c>
      <c r="LG276" s="291">
        <v>0</v>
      </c>
      <c r="LH276" s="291">
        <v>0</v>
      </c>
      <c r="LI276" s="291">
        <v>0</v>
      </c>
      <c r="LJ276" s="145">
        <f t="shared" si="1409"/>
        <v>0</v>
      </c>
      <c r="LK276" s="291">
        <v>0</v>
      </c>
      <c r="LL276" s="291">
        <v>0</v>
      </c>
      <c r="LM276" s="291">
        <v>0</v>
      </c>
      <c r="LN276" s="291">
        <v>0</v>
      </c>
      <c r="LO276" s="291">
        <v>0</v>
      </c>
      <c r="LP276" s="291">
        <v>0</v>
      </c>
      <c r="LQ276" s="291">
        <v>0</v>
      </c>
      <c r="LR276" s="291">
        <v>0</v>
      </c>
      <c r="LS276" s="291">
        <v>0</v>
      </c>
      <c r="LT276" s="291">
        <v>0</v>
      </c>
      <c r="LU276" s="291">
        <v>0</v>
      </c>
      <c r="LV276" s="291">
        <v>0</v>
      </c>
      <c r="LW276" s="145">
        <f t="shared" si="1411"/>
        <v>0</v>
      </c>
      <c r="LX276" s="291">
        <v>0</v>
      </c>
      <c r="LY276" s="291">
        <v>0</v>
      </c>
      <c r="LZ276" s="291">
        <v>0</v>
      </c>
      <c r="MA276" s="291">
        <v>0</v>
      </c>
      <c r="MB276" s="291">
        <v>0</v>
      </c>
      <c r="MC276" s="291">
        <v>0</v>
      </c>
      <c r="MD276" s="291">
        <v>0</v>
      </c>
      <c r="ME276" s="291">
        <v>0</v>
      </c>
      <c r="MF276" s="291">
        <v>0</v>
      </c>
      <c r="MG276" s="291">
        <v>0</v>
      </c>
      <c r="MH276" s="291">
        <v>0</v>
      </c>
      <c r="MI276" s="291">
        <v>0</v>
      </c>
      <c r="MJ276" s="145">
        <f t="shared" si="1413"/>
        <v>0</v>
      </c>
    </row>
    <row r="277" spans="1:348" ht="15.75" x14ac:dyDescent="0.25">
      <c r="A277" s="50">
        <v>5001</v>
      </c>
      <c r="B277" s="51"/>
      <c r="C277" s="247" t="s">
        <v>159</v>
      </c>
      <c r="D277" s="207" t="s">
        <v>228</v>
      </c>
      <c r="E277" s="144">
        <v>0</v>
      </c>
      <c r="F277" s="144">
        <v>0</v>
      </c>
      <c r="G277" s="144">
        <v>0</v>
      </c>
      <c r="H277" s="144">
        <v>0</v>
      </c>
      <c r="I277" s="144">
        <v>2086463.0278751461</v>
      </c>
      <c r="J277" s="145">
        <v>36304456.685027547</v>
      </c>
      <c r="K277" s="145">
        <v>0</v>
      </c>
      <c r="L277" s="145">
        <v>0</v>
      </c>
      <c r="M277" s="145">
        <v>0</v>
      </c>
      <c r="N277" s="145">
        <v>0</v>
      </c>
      <c r="O277" s="145">
        <v>0</v>
      </c>
      <c r="P277" s="145">
        <v>0</v>
      </c>
      <c r="Q277" s="145">
        <v>0</v>
      </c>
      <c r="R277" s="145">
        <v>0</v>
      </c>
      <c r="S277" s="145">
        <v>0</v>
      </c>
      <c r="T277" s="145">
        <v>0</v>
      </c>
      <c r="U277" s="145">
        <v>0</v>
      </c>
      <c r="V277" s="145">
        <v>20864630.278751463</v>
      </c>
      <c r="W277" s="145">
        <f t="shared" si="1363"/>
        <v>20864630.278751463</v>
      </c>
      <c r="X277" s="145">
        <v>0</v>
      </c>
      <c r="Y277" s="145">
        <v>0</v>
      </c>
      <c r="Z277" s="145">
        <v>0</v>
      </c>
      <c r="AA277" s="145">
        <v>0</v>
      </c>
      <c r="AB277" s="145">
        <v>0</v>
      </c>
      <c r="AC277" s="145">
        <v>0</v>
      </c>
      <c r="AD277" s="145">
        <v>0</v>
      </c>
      <c r="AE277" s="145">
        <v>0</v>
      </c>
      <c r="AF277" s="145">
        <v>0</v>
      </c>
      <c r="AG277" s="145">
        <v>0</v>
      </c>
      <c r="AH277" s="145">
        <v>0</v>
      </c>
      <c r="AI277" s="145">
        <v>25454848.940076783</v>
      </c>
      <c r="AJ277" s="145">
        <f t="shared" si="1365"/>
        <v>25454848.940076783</v>
      </c>
      <c r="AK277" s="145">
        <v>0</v>
      </c>
      <c r="AL277" s="145">
        <v>0</v>
      </c>
      <c r="AM277" s="145">
        <v>0</v>
      </c>
      <c r="AN277" s="145">
        <v>0</v>
      </c>
      <c r="AO277" s="145">
        <v>0</v>
      </c>
      <c r="AP277" s="145">
        <v>0</v>
      </c>
      <c r="AQ277" s="145">
        <v>0</v>
      </c>
      <c r="AR277" s="145">
        <v>0</v>
      </c>
      <c r="AS277" s="145">
        <v>0</v>
      </c>
      <c r="AT277" s="150">
        <v>31296945.418127194</v>
      </c>
      <c r="AU277" s="150">
        <v>48652144.883992657</v>
      </c>
      <c r="AV277" s="150">
        <v>17025538.307461191</v>
      </c>
      <c r="AW277" s="150">
        <f t="shared" si="1367"/>
        <v>96974628.609581038</v>
      </c>
      <c r="AX277" s="150">
        <v>-8345852.1115005845</v>
      </c>
      <c r="AY277" s="150">
        <v>-4590218.6613253215</v>
      </c>
      <c r="AZ277" s="150">
        <v>-10015022.533800703</v>
      </c>
      <c r="BA277" s="150">
        <v>-46736771.824403271</v>
      </c>
      <c r="BB277" s="150">
        <v>-8763144.7170756143</v>
      </c>
      <c r="BC277" s="150">
        <v>18986813.553663827</v>
      </c>
      <c r="BD277" s="150">
        <v>25037556.334501754</v>
      </c>
      <c r="BE277" s="150">
        <v>0</v>
      </c>
      <c r="BF277" s="150">
        <v>0</v>
      </c>
      <c r="BG277" s="150">
        <v>19404106.159238856</v>
      </c>
      <c r="BH277" s="150">
        <v>16691704.223001169</v>
      </c>
      <c r="BI277" s="150">
        <v>-3391641.6291103326</v>
      </c>
      <c r="BJ277" s="145">
        <f t="shared" si="1369"/>
        <v>-1722471.2068102192</v>
      </c>
      <c r="BK277" s="150">
        <v>-8247149.8915039226</v>
      </c>
      <c r="BL277" s="150">
        <v>0</v>
      </c>
      <c r="BM277" s="150">
        <v>0</v>
      </c>
      <c r="BN277" s="150">
        <v>0</v>
      </c>
      <c r="BO277" s="150">
        <v>0</v>
      </c>
      <c r="BP277" s="150">
        <v>5842096.4780504089</v>
      </c>
      <c r="BQ277" s="150">
        <v>22867634.785511605</v>
      </c>
      <c r="BR277" s="150">
        <v>-22867634.785511605</v>
      </c>
      <c r="BS277" s="150">
        <v>19095309.631113339</v>
      </c>
      <c r="BT277" s="150">
        <v>0</v>
      </c>
      <c r="BU277" s="150">
        <v>-16691704.223001169</v>
      </c>
      <c r="BV277" s="150">
        <v>0</v>
      </c>
      <c r="BW277" s="145">
        <f t="shared" si="1371"/>
        <v>-1448.005341341719</v>
      </c>
      <c r="BX277" s="150">
        <v>-20864630.278751463</v>
      </c>
      <c r="BY277" s="150">
        <v>-20864630.278751463</v>
      </c>
      <c r="BZ277" s="150">
        <v>-5633450.1752628945</v>
      </c>
      <c r="CA277" s="150">
        <v>296277.74995827075</v>
      </c>
      <c r="CB277" s="150">
        <v>10553329.994992489</v>
      </c>
      <c r="CC277" s="150">
        <v>36930395.593390085</v>
      </c>
      <c r="CD277" s="150">
        <v>-20722750.792855952</v>
      </c>
      <c r="CE277" s="150">
        <v>-13603738.941745952</v>
      </c>
      <c r="CF277" s="150">
        <v>12101485.561675848</v>
      </c>
      <c r="CG277" s="150">
        <v>-12101485.561675848</v>
      </c>
      <c r="CH277" s="150">
        <v>-2921048.2390252044</v>
      </c>
      <c r="CI277" s="150">
        <v>-12518778.167250877</v>
      </c>
      <c r="CJ277" s="145">
        <f t="shared" si="1373"/>
        <v>-49349023.535302974</v>
      </c>
      <c r="CK277" s="150">
        <v>8137205.8087130701</v>
      </c>
      <c r="CL277" s="150">
        <v>208646.30278751464</v>
      </c>
      <c r="CM277" s="150">
        <v>-12518778.167250877</v>
      </c>
      <c r="CN277" s="150">
        <v>-41729260.557502925</v>
      </c>
      <c r="CO277" s="150">
        <v>0</v>
      </c>
      <c r="CP277" s="150">
        <v>0</v>
      </c>
      <c r="CQ277" s="150">
        <v>0</v>
      </c>
      <c r="CR277" s="150">
        <v>0</v>
      </c>
      <c r="CS277" s="150">
        <v>0</v>
      </c>
      <c r="CT277" s="150">
        <v>0</v>
      </c>
      <c r="CU277" s="150">
        <v>0</v>
      </c>
      <c r="CV277" s="150">
        <v>0</v>
      </c>
      <c r="CW277" s="145">
        <f t="shared" si="1375"/>
        <v>-45902186.613253221</v>
      </c>
      <c r="CX277" s="150">
        <v>0</v>
      </c>
      <c r="CY277" s="150">
        <v>0</v>
      </c>
      <c r="CZ277" s="150">
        <v>0</v>
      </c>
      <c r="DA277" s="150">
        <v>0</v>
      </c>
      <c r="DB277" s="150">
        <v>0</v>
      </c>
      <c r="DC277" s="150">
        <v>0</v>
      </c>
      <c r="DD277" s="150">
        <v>0</v>
      </c>
      <c r="DE277" s="150">
        <v>0</v>
      </c>
      <c r="DF277" s="150">
        <v>0</v>
      </c>
      <c r="DG277" s="150">
        <v>0</v>
      </c>
      <c r="DH277" s="150">
        <v>0</v>
      </c>
      <c r="DI277" s="150">
        <v>0</v>
      </c>
      <c r="DJ277" s="145">
        <f t="shared" si="1377"/>
        <v>0</v>
      </c>
      <c r="DK277" s="150">
        <v>0</v>
      </c>
      <c r="DL277" s="150">
        <v>0</v>
      </c>
      <c r="DM277" s="150">
        <v>0</v>
      </c>
      <c r="DN277" s="150">
        <v>0</v>
      </c>
      <c r="DO277" s="150">
        <v>0</v>
      </c>
      <c r="DP277" s="150">
        <v>0</v>
      </c>
      <c r="DQ277" s="150">
        <v>0</v>
      </c>
      <c r="DR277" s="150">
        <v>0</v>
      </c>
      <c r="DS277" s="150">
        <v>0</v>
      </c>
      <c r="DT277" s="150">
        <v>0</v>
      </c>
      <c r="DU277" s="150">
        <v>0</v>
      </c>
      <c r="DV277" s="150">
        <v>0</v>
      </c>
      <c r="DW277" s="145">
        <f t="shared" si="1379"/>
        <v>0</v>
      </c>
      <c r="DX277" s="150">
        <v>0</v>
      </c>
      <c r="DY277" s="150">
        <v>0</v>
      </c>
      <c r="DZ277" s="150">
        <v>0</v>
      </c>
      <c r="EA277" s="150">
        <v>0</v>
      </c>
      <c r="EB277" s="150">
        <v>0</v>
      </c>
      <c r="EC277" s="150">
        <v>0</v>
      </c>
      <c r="ED277" s="150">
        <v>0</v>
      </c>
      <c r="EE277" s="150">
        <v>0</v>
      </c>
      <c r="EF277" s="150">
        <v>0</v>
      </c>
      <c r="EG277" s="150">
        <v>0</v>
      </c>
      <c r="EH277" s="150">
        <v>0</v>
      </c>
      <c r="EI277" s="150">
        <v>0</v>
      </c>
      <c r="EJ277" s="145">
        <f t="shared" si="1381"/>
        <v>0</v>
      </c>
      <c r="EK277" s="150">
        <v>0</v>
      </c>
      <c r="EL277" s="150">
        <v>0</v>
      </c>
      <c r="EM277" s="150">
        <v>0</v>
      </c>
      <c r="EN277" s="150">
        <v>0</v>
      </c>
      <c r="EO277" s="150">
        <v>0</v>
      </c>
      <c r="EP277" s="150">
        <v>0</v>
      </c>
      <c r="EQ277" s="150">
        <v>0</v>
      </c>
      <c r="ER277" s="150">
        <v>0</v>
      </c>
      <c r="ES277" s="150">
        <v>0</v>
      </c>
      <c r="ET277" s="150">
        <v>0</v>
      </c>
      <c r="EU277" s="150">
        <v>0</v>
      </c>
      <c r="EV277" s="150">
        <v>0</v>
      </c>
      <c r="EW277" s="145">
        <f t="shared" si="1383"/>
        <v>0</v>
      </c>
      <c r="EX277" s="150">
        <v>0</v>
      </c>
      <c r="EY277" s="150">
        <v>0</v>
      </c>
      <c r="EZ277" s="150">
        <v>0</v>
      </c>
      <c r="FA277" s="150">
        <v>0</v>
      </c>
      <c r="FB277" s="150">
        <v>0</v>
      </c>
      <c r="FC277" s="150">
        <v>0</v>
      </c>
      <c r="FD277" s="150">
        <v>0</v>
      </c>
      <c r="FE277" s="150">
        <v>0</v>
      </c>
      <c r="FF277" s="150">
        <v>0</v>
      </c>
      <c r="FG277" s="150">
        <v>0</v>
      </c>
      <c r="FH277" s="150">
        <v>0</v>
      </c>
      <c r="FI277" s="150">
        <v>0</v>
      </c>
      <c r="FJ277" s="145">
        <f t="shared" si="1385"/>
        <v>0</v>
      </c>
      <c r="FK277" s="150">
        <v>0</v>
      </c>
      <c r="FL277" s="150">
        <v>0</v>
      </c>
      <c r="FM277" s="150">
        <v>0</v>
      </c>
      <c r="FN277" s="150">
        <v>0</v>
      </c>
      <c r="FO277" s="150">
        <v>0</v>
      </c>
      <c r="FP277" s="150">
        <v>0</v>
      </c>
      <c r="FQ277" s="150">
        <v>0</v>
      </c>
      <c r="FR277" s="150">
        <v>0</v>
      </c>
      <c r="FS277" s="150">
        <v>0</v>
      </c>
      <c r="FT277" s="150">
        <v>0</v>
      </c>
      <c r="FU277" s="150">
        <v>0</v>
      </c>
      <c r="FV277" s="150">
        <v>0</v>
      </c>
      <c r="FW277" s="145">
        <f t="shared" si="1387"/>
        <v>0</v>
      </c>
      <c r="FX277" s="150">
        <v>0</v>
      </c>
      <c r="FY277" s="150">
        <v>0</v>
      </c>
      <c r="FZ277" s="150">
        <v>0</v>
      </c>
      <c r="GA277" s="150">
        <v>0</v>
      </c>
      <c r="GB277" s="150">
        <v>0</v>
      </c>
      <c r="GC277" s="150">
        <v>0</v>
      </c>
      <c r="GD277" s="150">
        <v>0</v>
      </c>
      <c r="GE277" s="150">
        <v>0</v>
      </c>
      <c r="GF277" s="150">
        <v>0</v>
      </c>
      <c r="GG277" s="150">
        <v>0</v>
      </c>
      <c r="GH277" s="150">
        <v>0</v>
      </c>
      <c r="GI277" s="150">
        <v>0</v>
      </c>
      <c r="GJ277" s="145">
        <f t="shared" si="1389"/>
        <v>0</v>
      </c>
      <c r="GK277" s="150">
        <v>0</v>
      </c>
      <c r="GL277" s="150">
        <v>0</v>
      </c>
      <c r="GM277" s="150">
        <v>0</v>
      </c>
      <c r="GN277" s="150">
        <v>0</v>
      </c>
      <c r="GO277" s="150">
        <v>0</v>
      </c>
      <c r="GP277" s="150">
        <v>0</v>
      </c>
      <c r="GQ277" s="150">
        <v>0</v>
      </c>
      <c r="GR277" s="150">
        <v>0</v>
      </c>
      <c r="GS277" s="150">
        <v>0</v>
      </c>
      <c r="GT277" s="150">
        <v>0</v>
      </c>
      <c r="GU277" s="150">
        <v>0</v>
      </c>
      <c r="GV277" s="150">
        <v>0</v>
      </c>
      <c r="GW277" s="145">
        <f t="shared" si="1391"/>
        <v>0</v>
      </c>
      <c r="GX277" s="150">
        <v>0</v>
      </c>
      <c r="GY277" s="150">
        <v>0</v>
      </c>
      <c r="GZ277" s="150">
        <v>0</v>
      </c>
      <c r="HA277" s="150">
        <v>0</v>
      </c>
      <c r="HB277" s="150">
        <v>0</v>
      </c>
      <c r="HC277" s="150">
        <v>0</v>
      </c>
      <c r="HD277" s="150">
        <v>0</v>
      </c>
      <c r="HE277" s="150">
        <v>0</v>
      </c>
      <c r="HF277" s="150">
        <v>0</v>
      </c>
      <c r="HG277" s="150">
        <v>0</v>
      </c>
      <c r="HH277" s="150">
        <v>0</v>
      </c>
      <c r="HI277" s="150">
        <v>0</v>
      </c>
      <c r="HJ277" s="145">
        <f t="shared" si="1393"/>
        <v>0</v>
      </c>
      <c r="HK277" s="150">
        <v>0</v>
      </c>
      <c r="HL277" s="150">
        <v>0</v>
      </c>
      <c r="HM277" s="150">
        <v>0</v>
      </c>
      <c r="HN277" s="150">
        <v>0</v>
      </c>
      <c r="HO277" s="150">
        <v>0</v>
      </c>
      <c r="HP277" s="150">
        <v>0</v>
      </c>
      <c r="HQ277" s="150">
        <v>0</v>
      </c>
      <c r="HR277" s="150">
        <v>0</v>
      </c>
      <c r="HS277" s="150">
        <v>0</v>
      </c>
      <c r="HT277" s="150">
        <v>0</v>
      </c>
      <c r="HU277" s="150">
        <v>0</v>
      </c>
      <c r="HV277" s="150">
        <v>0</v>
      </c>
      <c r="HW277" s="145">
        <f t="shared" si="1395"/>
        <v>0</v>
      </c>
      <c r="HX277" s="150">
        <v>0</v>
      </c>
      <c r="HY277" s="150">
        <v>0</v>
      </c>
      <c r="HZ277" s="150">
        <v>0</v>
      </c>
      <c r="IA277" s="150">
        <v>0</v>
      </c>
      <c r="IB277" s="150">
        <v>0</v>
      </c>
      <c r="IC277" s="150">
        <v>0</v>
      </c>
      <c r="ID277" s="150">
        <v>0</v>
      </c>
      <c r="IE277" s="150">
        <v>0</v>
      </c>
      <c r="IF277" s="150">
        <v>0</v>
      </c>
      <c r="IG277" s="150">
        <v>0</v>
      </c>
      <c r="IH277" s="150">
        <v>0</v>
      </c>
      <c r="II277" s="150">
        <v>0</v>
      </c>
      <c r="IJ277" s="145">
        <f t="shared" si="1397"/>
        <v>0</v>
      </c>
      <c r="IK277" s="150">
        <v>0</v>
      </c>
      <c r="IL277" s="150">
        <v>0</v>
      </c>
      <c r="IM277" s="150">
        <v>0</v>
      </c>
      <c r="IN277" s="150">
        <v>0</v>
      </c>
      <c r="IO277" s="150">
        <v>0</v>
      </c>
      <c r="IP277" s="150">
        <v>0</v>
      </c>
      <c r="IQ277" s="150">
        <v>0</v>
      </c>
      <c r="IR277" s="150">
        <v>0</v>
      </c>
      <c r="IS277" s="150">
        <v>0</v>
      </c>
      <c r="IT277" s="150">
        <v>0</v>
      </c>
      <c r="IU277" s="150">
        <v>0</v>
      </c>
      <c r="IV277" s="150">
        <v>0</v>
      </c>
      <c r="IW277" s="145">
        <f t="shared" si="1399"/>
        <v>0</v>
      </c>
      <c r="IX277" s="291">
        <v>0</v>
      </c>
      <c r="IY277" s="291">
        <v>0</v>
      </c>
      <c r="IZ277" s="291">
        <v>0</v>
      </c>
      <c r="JA277" s="291">
        <v>0</v>
      </c>
      <c r="JB277" s="291">
        <v>0</v>
      </c>
      <c r="JC277" s="291">
        <v>0</v>
      </c>
      <c r="JD277" s="291">
        <v>0</v>
      </c>
      <c r="JE277" s="291">
        <v>0</v>
      </c>
      <c r="JF277" s="291">
        <v>0</v>
      </c>
      <c r="JG277" s="291">
        <v>0</v>
      </c>
      <c r="JH277" s="291">
        <v>0</v>
      </c>
      <c r="JI277" s="291">
        <v>0</v>
      </c>
      <c r="JJ277" s="145">
        <f t="shared" si="1401"/>
        <v>0</v>
      </c>
      <c r="JK277" s="291">
        <v>0</v>
      </c>
      <c r="JL277" s="291">
        <v>0</v>
      </c>
      <c r="JM277" s="291">
        <v>0</v>
      </c>
      <c r="JN277" s="291">
        <v>0</v>
      </c>
      <c r="JO277" s="291">
        <v>0</v>
      </c>
      <c r="JP277" s="291">
        <v>0</v>
      </c>
      <c r="JQ277" s="291">
        <v>0</v>
      </c>
      <c r="JR277" s="291">
        <v>0</v>
      </c>
      <c r="JS277" s="291">
        <v>0</v>
      </c>
      <c r="JT277" s="291">
        <v>0</v>
      </c>
      <c r="JU277" s="291">
        <v>0</v>
      </c>
      <c r="JV277" s="291">
        <v>0</v>
      </c>
      <c r="JW277" s="145">
        <f t="shared" si="1403"/>
        <v>0</v>
      </c>
      <c r="JX277" s="291">
        <v>0</v>
      </c>
      <c r="JY277" s="291">
        <v>0</v>
      </c>
      <c r="JZ277" s="291">
        <v>0</v>
      </c>
      <c r="KA277" s="291">
        <v>0</v>
      </c>
      <c r="KB277" s="291">
        <v>0</v>
      </c>
      <c r="KC277" s="291">
        <v>0</v>
      </c>
      <c r="KD277" s="291">
        <v>0</v>
      </c>
      <c r="KE277" s="291">
        <v>0</v>
      </c>
      <c r="KF277" s="291">
        <v>0</v>
      </c>
      <c r="KG277" s="291">
        <v>0</v>
      </c>
      <c r="KH277" s="291">
        <v>0</v>
      </c>
      <c r="KI277" s="291">
        <v>0</v>
      </c>
      <c r="KJ277" s="145">
        <f t="shared" si="1405"/>
        <v>0</v>
      </c>
      <c r="KK277" s="291">
        <v>0</v>
      </c>
      <c r="KL277" s="291">
        <v>0</v>
      </c>
      <c r="KM277" s="291">
        <v>0</v>
      </c>
      <c r="KN277" s="291">
        <v>0</v>
      </c>
      <c r="KO277" s="291">
        <v>0</v>
      </c>
      <c r="KP277" s="291">
        <v>0</v>
      </c>
      <c r="KQ277" s="291">
        <v>0</v>
      </c>
      <c r="KR277" s="291">
        <v>0</v>
      </c>
      <c r="KS277" s="291">
        <v>0</v>
      </c>
      <c r="KT277" s="291">
        <v>0</v>
      </c>
      <c r="KU277" s="291">
        <v>0</v>
      </c>
      <c r="KV277" s="291">
        <v>0</v>
      </c>
      <c r="KW277" s="145">
        <f t="shared" si="1407"/>
        <v>0</v>
      </c>
      <c r="KX277" s="291">
        <v>0</v>
      </c>
      <c r="KY277" s="291">
        <v>0</v>
      </c>
      <c r="KZ277" s="291">
        <v>0</v>
      </c>
      <c r="LA277" s="291">
        <v>0</v>
      </c>
      <c r="LB277" s="291">
        <v>0</v>
      </c>
      <c r="LC277" s="291">
        <v>0</v>
      </c>
      <c r="LD277" s="291">
        <v>0</v>
      </c>
      <c r="LE277" s="291">
        <v>0</v>
      </c>
      <c r="LF277" s="291">
        <v>0</v>
      </c>
      <c r="LG277" s="291">
        <v>0</v>
      </c>
      <c r="LH277" s="291">
        <v>0</v>
      </c>
      <c r="LI277" s="291">
        <v>0</v>
      </c>
      <c r="LJ277" s="145">
        <f t="shared" si="1409"/>
        <v>0</v>
      </c>
      <c r="LK277" s="291">
        <v>0</v>
      </c>
      <c r="LL277" s="291">
        <v>0</v>
      </c>
      <c r="LM277" s="291">
        <v>0</v>
      </c>
      <c r="LN277" s="291">
        <v>0</v>
      </c>
      <c r="LO277" s="291">
        <v>0</v>
      </c>
      <c r="LP277" s="291">
        <v>0</v>
      </c>
      <c r="LQ277" s="291">
        <v>0</v>
      </c>
      <c r="LR277" s="291">
        <v>0</v>
      </c>
      <c r="LS277" s="291">
        <v>0</v>
      </c>
      <c r="LT277" s="291">
        <v>0</v>
      </c>
      <c r="LU277" s="291">
        <v>0</v>
      </c>
      <c r="LV277" s="291">
        <v>0</v>
      </c>
      <c r="LW277" s="145">
        <f t="shared" si="1411"/>
        <v>0</v>
      </c>
      <c r="LX277" s="291">
        <v>0</v>
      </c>
      <c r="LY277" s="291">
        <v>0</v>
      </c>
      <c r="LZ277" s="291">
        <v>0</v>
      </c>
      <c r="MA277" s="291">
        <v>0</v>
      </c>
      <c r="MB277" s="291">
        <v>0</v>
      </c>
      <c r="MC277" s="291">
        <v>0</v>
      </c>
      <c r="MD277" s="291">
        <v>0</v>
      </c>
      <c r="ME277" s="291">
        <v>0</v>
      </c>
      <c r="MF277" s="291">
        <v>0</v>
      </c>
      <c r="MG277" s="291">
        <v>0</v>
      </c>
      <c r="MH277" s="291">
        <v>0</v>
      </c>
      <c r="MI277" s="291">
        <v>0</v>
      </c>
      <c r="MJ277" s="145">
        <f t="shared" si="1413"/>
        <v>0</v>
      </c>
    </row>
    <row r="278" spans="1:348" ht="15.75" x14ac:dyDescent="0.25">
      <c r="A278" s="50">
        <v>5002</v>
      </c>
      <c r="B278" s="51"/>
      <c r="C278" s="247" t="s">
        <v>160</v>
      </c>
      <c r="D278" s="207" t="s">
        <v>229</v>
      </c>
      <c r="E278" s="144">
        <v>0</v>
      </c>
      <c r="F278" s="144">
        <v>0</v>
      </c>
      <c r="G278" s="144">
        <v>0</v>
      </c>
      <c r="H278" s="144">
        <v>0</v>
      </c>
      <c r="I278" s="144">
        <v>0</v>
      </c>
      <c r="J278" s="145">
        <v>0</v>
      </c>
      <c r="K278" s="145">
        <v>0</v>
      </c>
      <c r="L278" s="145">
        <v>0</v>
      </c>
      <c r="M278" s="145">
        <v>0</v>
      </c>
      <c r="N278" s="145">
        <v>0</v>
      </c>
      <c r="O278" s="145">
        <v>0</v>
      </c>
      <c r="P278" s="145">
        <v>0</v>
      </c>
      <c r="Q278" s="145">
        <v>0</v>
      </c>
      <c r="R278" s="145">
        <v>0</v>
      </c>
      <c r="S278" s="145">
        <v>0</v>
      </c>
      <c r="T278" s="145">
        <v>0</v>
      </c>
      <c r="U278" s="145">
        <v>0</v>
      </c>
      <c r="V278" s="145">
        <v>0</v>
      </c>
      <c r="W278" s="145">
        <f t="shared" si="1363"/>
        <v>0</v>
      </c>
      <c r="X278" s="145">
        <v>0</v>
      </c>
      <c r="Y278" s="145">
        <v>0</v>
      </c>
      <c r="Z278" s="145">
        <v>0</v>
      </c>
      <c r="AA278" s="145">
        <v>0</v>
      </c>
      <c r="AB278" s="145">
        <v>0</v>
      </c>
      <c r="AC278" s="145">
        <v>0</v>
      </c>
      <c r="AD278" s="145">
        <v>0</v>
      </c>
      <c r="AE278" s="145">
        <v>0</v>
      </c>
      <c r="AF278" s="145">
        <v>0</v>
      </c>
      <c r="AG278" s="145">
        <v>0</v>
      </c>
      <c r="AH278" s="145">
        <v>0</v>
      </c>
      <c r="AI278" s="145">
        <v>0</v>
      </c>
      <c r="AJ278" s="145">
        <f t="shared" si="1365"/>
        <v>0</v>
      </c>
      <c r="AK278" s="145">
        <v>0</v>
      </c>
      <c r="AL278" s="145">
        <v>0</v>
      </c>
      <c r="AM278" s="145">
        <v>0</v>
      </c>
      <c r="AN278" s="145">
        <v>0</v>
      </c>
      <c r="AO278" s="145">
        <v>0</v>
      </c>
      <c r="AP278" s="145">
        <v>0</v>
      </c>
      <c r="AQ278" s="145">
        <v>0</v>
      </c>
      <c r="AR278" s="145">
        <v>0</v>
      </c>
      <c r="AS278" s="145">
        <v>0</v>
      </c>
      <c r="AT278" s="150"/>
      <c r="AU278" s="150"/>
      <c r="AV278" s="150"/>
      <c r="AW278" s="150">
        <f t="shared" si="1367"/>
        <v>0</v>
      </c>
      <c r="AX278" s="150">
        <v>0</v>
      </c>
      <c r="AY278" s="150">
        <v>0</v>
      </c>
      <c r="AZ278" s="150">
        <v>0</v>
      </c>
      <c r="BA278" s="150">
        <v>0</v>
      </c>
      <c r="BB278" s="150">
        <v>0</v>
      </c>
      <c r="BC278" s="150">
        <v>0</v>
      </c>
      <c r="BD278" s="150">
        <v>0</v>
      </c>
      <c r="BE278" s="150">
        <v>0</v>
      </c>
      <c r="BF278" s="150">
        <v>0</v>
      </c>
      <c r="BG278" s="150">
        <v>0</v>
      </c>
      <c r="BH278" s="150">
        <v>0</v>
      </c>
      <c r="BI278" s="150"/>
      <c r="BJ278" s="145">
        <f t="shared" si="1369"/>
        <v>0</v>
      </c>
      <c r="BK278" s="150">
        <v>0</v>
      </c>
      <c r="BL278" s="150">
        <v>0</v>
      </c>
      <c r="BM278" s="150">
        <v>0</v>
      </c>
      <c r="BN278" s="150">
        <v>0</v>
      </c>
      <c r="BO278" s="150">
        <v>0</v>
      </c>
      <c r="BP278" s="150">
        <v>0</v>
      </c>
      <c r="BQ278" s="150">
        <v>0</v>
      </c>
      <c r="BR278" s="150">
        <v>0</v>
      </c>
      <c r="BS278" s="150">
        <v>0</v>
      </c>
      <c r="BT278" s="150">
        <v>0</v>
      </c>
      <c r="BU278" s="150">
        <v>0</v>
      </c>
      <c r="BV278" s="150">
        <v>0</v>
      </c>
      <c r="BW278" s="145">
        <f t="shared" si="1371"/>
        <v>0</v>
      </c>
      <c r="BX278" s="150">
        <v>0</v>
      </c>
      <c r="BY278" s="150">
        <v>0</v>
      </c>
      <c r="BZ278" s="150">
        <v>0</v>
      </c>
      <c r="CA278" s="150">
        <v>0</v>
      </c>
      <c r="CB278" s="150">
        <v>0</v>
      </c>
      <c r="CC278" s="150">
        <v>0</v>
      </c>
      <c r="CD278" s="150">
        <v>0</v>
      </c>
      <c r="CE278" s="150">
        <v>0</v>
      </c>
      <c r="CF278" s="150">
        <v>0</v>
      </c>
      <c r="CG278" s="150">
        <v>0</v>
      </c>
      <c r="CH278" s="150">
        <v>0</v>
      </c>
      <c r="CI278" s="150">
        <v>0</v>
      </c>
      <c r="CJ278" s="145">
        <f t="shared" si="1373"/>
        <v>0</v>
      </c>
      <c r="CK278" s="150">
        <v>0</v>
      </c>
      <c r="CL278" s="150">
        <v>0</v>
      </c>
      <c r="CM278" s="150">
        <v>0</v>
      </c>
      <c r="CN278" s="150">
        <v>0</v>
      </c>
      <c r="CO278" s="150">
        <v>0</v>
      </c>
      <c r="CP278" s="150">
        <v>0</v>
      </c>
      <c r="CQ278" s="150">
        <v>0</v>
      </c>
      <c r="CR278" s="150">
        <v>0</v>
      </c>
      <c r="CS278" s="150">
        <v>0</v>
      </c>
      <c r="CT278" s="150">
        <v>0</v>
      </c>
      <c r="CU278" s="150">
        <v>0</v>
      </c>
      <c r="CV278" s="150">
        <v>0</v>
      </c>
      <c r="CW278" s="145">
        <f t="shared" si="1375"/>
        <v>0</v>
      </c>
      <c r="CX278" s="150">
        <v>0</v>
      </c>
      <c r="CY278" s="150">
        <v>0</v>
      </c>
      <c r="CZ278" s="150">
        <v>0</v>
      </c>
      <c r="DA278" s="150">
        <v>0</v>
      </c>
      <c r="DB278" s="150">
        <v>0</v>
      </c>
      <c r="DC278" s="150">
        <v>0</v>
      </c>
      <c r="DD278" s="150">
        <v>0</v>
      </c>
      <c r="DE278" s="150">
        <v>0</v>
      </c>
      <c r="DF278" s="150">
        <v>0</v>
      </c>
      <c r="DG278" s="150">
        <v>0</v>
      </c>
      <c r="DH278" s="150">
        <v>0</v>
      </c>
      <c r="DI278" s="150">
        <v>0</v>
      </c>
      <c r="DJ278" s="145">
        <f t="shared" si="1377"/>
        <v>0</v>
      </c>
      <c r="DK278" s="150">
        <v>0</v>
      </c>
      <c r="DL278" s="150">
        <v>0</v>
      </c>
      <c r="DM278" s="150">
        <v>0</v>
      </c>
      <c r="DN278" s="150">
        <v>0</v>
      </c>
      <c r="DO278" s="150">
        <v>0</v>
      </c>
      <c r="DP278" s="150">
        <v>0</v>
      </c>
      <c r="DQ278" s="150">
        <v>0</v>
      </c>
      <c r="DR278" s="150">
        <v>0</v>
      </c>
      <c r="DS278" s="150">
        <v>0</v>
      </c>
      <c r="DT278" s="150">
        <v>0</v>
      </c>
      <c r="DU278" s="150">
        <v>0</v>
      </c>
      <c r="DV278" s="150">
        <v>0</v>
      </c>
      <c r="DW278" s="145">
        <f t="shared" si="1379"/>
        <v>0</v>
      </c>
      <c r="DX278" s="150">
        <v>0</v>
      </c>
      <c r="DY278" s="150">
        <v>0</v>
      </c>
      <c r="DZ278" s="150">
        <v>0</v>
      </c>
      <c r="EA278" s="150">
        <v>0</v>
      </c>
      <c r="EB278" s="150">
        <v>0</v>
      </c>
      <c r="EC278" s="150">
        <v>0</v>
      </c>
      <c r="ED278" s="150">
        <v>0</v>
      </c>
      <c r="EE278" s="150">
        <v>0</v>
      </c>
      <c r="EF278" s="150">
        <v>0</v>
      </c>
      <c r="EG278" s="150">
        <v>0</v>
      </c>
      <c r="EH278" s="150">
        <v>0</v>
      </c>
      <c r="EI278" s="150">
        <v>0</v>
      </c>
      <c r="EJ278" s="145">
        <f t="shared" si="1381"/>
        <v>0</v>
      </c>
      <c r="EK278" s="150">
        <v>0</v>
      </c>
      <c r="EL278" s="150">
        <v>0</v>
      </c>
      <c r="EM278" s="150">
        <v>0</v>
      </c>
      <c r="EN278" s="150">
        <v>0</v>
      </c>
      <c r="EO278" s="150">
        <v>0</v>
      </c>
      <c r="EP278" s="150">
        <v>0</v>
      </c>
      <c r="EQ278" s="150">
        <v>0</v>
      </c>
      <c r="ER278" s="150">
        <v>0</v>
      </c>
      <c r="ES278" s="150">
        <v>0</v>
      </c>
      <c r="ET278" s="150">
        <v>0</v>
      </c>
      <c r="EU278" s="150">
        <v>0</v>
      </c>
      <c r="EV278" s="150">
        <v>0</v>
      </c>
      <c r="EW278" s="145">
        <f t="shared" si="1383"/>
        <v>0</v>
      </c>
      <c r="EX278" s="150">
        <v>0</v>
      </c>
      <c r="EY278" s="150">
        <v>0</v>
      </c>
      <c r="EZ278" s="150">
        <v>0</v>
      </c>
      <c r="FA278" s="150">
        <v>0</v>
      </c>
      <c r="FB278" s="150">
        <v>0</v>
      </c>
      <c r="FC278" s="150">
        <v>0</v>
      </c>
      <c r="FD278" s="150">
        <v>0</v>
      </c>
      <c r="FE278" s="150">
        <v>0</v>
      </c>
      <c r="FF278" s="150">
        <v>0</v>
      </c>
      <c r="FG278" s="150">
        <v>0</v>
      </c>
      <c r="FH278" s="150">
        <v>0</v>
      </c>
      <c r="FI278" s="150">
        <v>0</v>
      </c>
      <c r="FJ278" s="145">
        <f t="shared" si="1385"/>
        <v>0</v>
      </c>
      <c r="FK278" s="150">
        <v>0</v>
      </c>
      <c r="FL278" s="150">
        <v>0</v>
      </c>
      <c r="FM278" s="150">
        <v>0</v>
      </c>
      <c r="FN278" s="150">
        <v>0</v>
      </c>
      <c r="FO278" s="150">
        <v>0</v>
      </c>
      <c r="FP278" s="150">
        <v>0</v>
      </c>
      <c r="FQ278" s="150">
        <v>0</v>
      </c>
      <c r="FR278" s="150">
        <v>0</v>
      </c>
      <c r="FS278" s="150">
        <v>0</v>
      </c>
      <c r="FT278" s="150">
        <v>0</v>
      </c>
      <c r="FU278" s="150">
        <v>0</v>
      </c>
      <c r="FV278" s="150">
        <v>0</v>
      </c>
      <c r="FW278" s="145">
        <f t="shared" si="1387"/>
        <v>0</v>
      </c>
      <c r="FX278" s="150">
        <v>0</v>
      </c>
      <c r="FY278" s="150">
        <v>0</v>
      </c>
      <c r="FZ278" s="150">
        <v>0</v>
      </c>
      <c r="GA278" s="150">
        <v>0</v>
      </c>
      <c r="GB278" s="150">
        <v>0</v>
      </c>
      <c r="GC278" s="150">
        <v>0</v>
      </c>
      <c r="GD278" s="150">
        <v>0</v>
      </c>
      <c r="GE278" s="150">
        <v>0</v>
      </c>
      <c r="GF278" s="150">
        <v>0</v>
      </c>
      <c r="GG278" s="150">
        <v>0</v>
      </c>
      <c r="GH278" s="150">
        <v>0</v>
      </c>
      <c r="GI278" s="150">
        <v>0</v>
      </c>
      <c r="GJ278" s="145">
        <f t="shared" si="1389"/>
        <v>0</v>
      </c>
      <c r="GK278" s="150">
        <v>0</v>
      </c>
      <c r="GL278" s="150">
        <v>0</v>
      </c>
      <c r="GM278" s="150">
        <v>0</v>
      </c>
      <c r="GN278" s="150">
        <v>0</v>
      </c>
      <c r="GO278" s="150">
        <v>0</v>
      </c>
      <c r="GP278" s="150">
        <v>0</v>
      </c>
      <c r="GQ278" s="150">
        <v>0</v>
      </c>
      <c r="GR278" s="150">
        <v>0</v>
      </c>
      <c r="GS278" s="150">
        <v>0</v>
      </c>
      <c r="GT278" s="150">
        <v>0</v>
      </c>
      <c r="GU278" s="150">
        <v>0</v>
      </c>
      <c r="GV278" s="150">
        <v>0</v>
      </c>
      <c r="GW278" s="145">
        <f t="shared" si="1391"/>
        <v>0</v>
      </c>
      <c r="GX278" s="150">
        <v>0</v>
      </c>
      <c r="GY278" s="150">
        <v>0</v>
      </c>
      <c r="GZ278" s="150">
        <v>0</v>
      </c>
      <c r="HA278" s="150">
        <v>0</v>
      </c>
      <c r="HB278" s="150">
        <v>0</v>
      </c>
      <c r="HC278" s="150">
        <v>0</v>
      </c>
      <c r="HD278" s="150">
        <v>0</v>
      </c>
      <c r="HE278" s="150">
        <v>0</v>
      </c>
      <c r="HF278" s="150">
        <v>0</v>
      </c>
      <c r="HG278" s="150">
        <v>0</v>
      </c>
      <c r="HH278" s="150">
        <v>0</v>
      </c>
      <c r="HI278" s="150">
        <v>0</v>
      </c>
      <c r="HJ278" s="145">
        <f t="shared" si="1393"/>
        <v>0</v>
      </c>
      <c r="HK278" s="150">
        <v>0</v>
      </c>
      <c r="HL278" s="150">
        <v>0</v>
      </c>
      <c r="HM278" s="150">
        <v>0</v>
      </c>
      <c r="HN278" s="150">
        <v>0</v>
      </c>
      <c r="HO278" s="150">
        <v>0</v>
      </c>
      <c r="HP278" s="150">
        <v>0</v>
      </c>
      <c r="HQ278" s="150">
        <v>0</v>
      </c>
      <c r="HR278" s="150">
        <v>0</v>
      </c>
      <c r="HS278" s="150">
        <v>0</v>
      </c>
      <c r="HT278" s="150">
        <v>0</v>
      </c>
      <c r="HU278" s="150">
        <v>0</v>
      </c>
      <c r="HV278" s="150">
        <v>0</v>
      </c>
      <c r="HW278" s="145">
        <f t="shared" si="1395"/>
        <v>0</v>
      </c>
      <c r="HX278" s="150">
        <v>0</v>
      </c>
      <c r="HY278" s="150">
        <v>0</v>
      </c>
      <c r="HZ278" s="150">
        <v>0</v>
      </c>
      <c r="IA278" s="150">
        <v>0</v>
      </c>
      <c r="IB278" s="150">
        <v>0</v>
      </c>
      <c r="IC278" s="150">
        <v>0</v>
      </c>
      <c r="ID278" s="150">
        <v>0</v>
      </c>
      <c r="IE278" s="150">
        <v>0</v>
      </c>
      <c r="IF278" s="150">
        <v>0</v>
      </c>
      <c r="IG278" s="150">
        <v>0</v>
      </c>
      <c r="IH278" s="150">
        <v>0</v>
      </c>
      <c r="II278" s="150">
        <v>0</v>
      </c>
      <c r="IJ278" s="145">
        <f t="shared" si="1397"/>
        <v>0</v>
      </c>
      <c r="IK278" s="150">
        <v>0</v>
      </c>
      <c r="IL278" s="150">
        <v>0</v>
      </c>
      <c r="IM278" s="150">
        <v>0</v>
      </c>
      <c r="IN278" s="150">
        <v>0</v>
      </c>
      <c r="IO278" s="150">
        <v>0</v>
      </c>
      <c r="IP278" s="150">
        <v>0</v>
      </c>
      <c r="IQ278" s="150">
        <v>0</v>
      </c>
      <c r="IR278" s="150">
        <v>0</v>
      </c>
      <c r="IS278" s="150">
        <v>0</v>
      </c>
      <c r="IT278" s="150">
        <v>0</v>
      </c>
      <c r="IU278" s="150">
        <v>0</v>
      </c>
      <c r="IV278" s="150">
        <v>0</v>
      </c>
      <c r="IW278" s="145">
        <f t="shared" si="1399"/>
        <v>0</v>
      </c>
      <c r="IX278" s="291">
        <v>0</v>
      </c>
      <c r="IY278" s="291">
        <v>0</v>
      </c>
      <c r="IZ278" s="291">
        <v>0</v>
      </c>
      <c r="JA278" s="291">
        <v>0</v>
      </c>
      <c r="JB278" s="291">
        <v>0</v>
      </c>
      <c r="JC278" s="291">
        <v>0</v>
      </c>
      <c r="JD278" s="291">
        <v>0</v>
      </c>
      <c r="JE278" s="291">
        <v>0</v>
      </c>
      <c r="JF278" s="291">
        <v>0</v>
      </c>
      <c r="JG278" s="291">
        <v>0</v>
      </c>
      <c r="JH278" s="291">
        <v>0</v>
      </c>
      <c r="JI278" s="291">
        <v>0</v>
      </c>
      <c r="JJ278" s="145">
        <f t="shared" si="1401"/>
        <v>0</v>
      </c>
      <c r="JK278" s="291">
        <v>0</v>
      </c>
      <c r="JL278" s="291">
        <v>0</v>
      </c>
      <c r="JM278" s="291">
        <v>0</v>
      </c>
      <c r="JN278" s="291">
        <v>0</v>
      </c>
      <c r="JO278" s="291">
        <v>0</v>
      </c>
      <c r="JP278" s="291">
        <v>0</v>
      </c>
      <c r="JQ278" s="291">
        <v>0</v>
      </c>
      <c r="JR278" s="291">
        <v>0</v>
      </c>
      <c r="JS278" s="291">
        <v>0</v>
      </c>
      <c r="JT278" s="291">
        <v>0</v>
      </c>
      <c r="JU278" s="291">
        <v>0</v>
      </c>
      <c r="JV278" s="291">
        <v>0</v>
      </c>
      <c r="JW278" s="145">
        <f t="shared" si="1403"/>
        <v>0</v>
      </c>
      <c r="JX278" s="291">
        <v>0</v>
      </c>
      <c r="JY278" s="291">
        <v>0</v>
      </c>
      <c r="JZ278" s="291">
        <v>0</v>
      </c>
      <c r="KA278" s="291">
        <v>0</v>
      </c>
      <c r="KB278" s="291">
        <v>0</v>
      </c>
      <c r="KC278" s="291">
        <v>0</v>
      </c>
      <c r="KD278" s="291">
        <v>0</v>
      </c>
      <c r="KE278" s="291">
        <v>0</v>
      </c>
      <c r="KF278" s="291">
        <v>0</v>
      </c>
      <c r="KG278" s="291">
        <v>0</v>
      </c>
      <c r="KH278" s="291">
        <v>0</v>
      </c>
      <c r="KI278" s="291">
        <v>0</v>
      </c>
      <c r="KJ278" s="145">
        <f t="shared" si="1405"/>
        <v>0</v>
      </c>
      <c r="KK278" s="291">
        <v>0</v>
      </c>
      <c r="KL278" s="291">
        <v>0</v>
      </c>
      <c r="KM278" s="291">
        <v>0</v>
      </c>
      <c r="KN278" s="291">
        <v>0</v>
      </c>
      <c r="KO278" s="291">
        <v>0</v>
      </c>
      <c r="KP278" s="291">
        <v>0</v>
      </c>
      <c r="KQ278" s="291">
        <v>0</v>
      </c>
      <c r="KR278" s="291">
        <v>0</v>
      </c>
      <c r="KS278" s="291">
        <v>0</v>
      </c>
      <c r="KT278" s="291">
        <v>0</v>
      </c>
      <c r="KU278" s="291">
        <v>0</v>
      </c>
      <c r="KV278" s="291">
        <v>0</v>
      </c>
      <c r="KW278" s="145">
        <f t="shared" si="1407"/>
        <v>0</v>
      </c>
      <c r="KX278" s="291">
        <v>0</v>
      </c>
      <c r="KY278" s="291">
        <v>0</v>
      </c>
      <c r="KZ278" s="291">
        <v>0</v>
      </c>
      <c r="LA278" s="291">
        <v>0</v>
      </c>
      <c r="LB278" s="291">
        <v>0</v>
      </c>
      <c r="LC278" s="291">
        <v>0</v>
      </c>
      <c r="LD278" s="291">
        <v>0</v>
      </c>
      <c r="LE278" s="291">
        <v>0</v>
      </c>
      <c r="LF278" s="291">
        <v>0</v>
      </c>
      <c r="LG278" s="291">
        <v>0</v>
      </c>
      <c r="LH278" s="291">
        <v>0</v>
      </c>
      <c r="LI278" s="291">
        <v>0</v>
      </c>
      <c r="LJ278" s="145">
        <f t="shared" si="1409"/>
        <v>0</v>
      </c>
      <c r="LK278" s="291">
        <v>0</v>
      </c>
      <c r="LL278" s="291">
        <v>0</v>
      </c>
      <c r="LM278" s="291">
        <v>0</v>
      </c>
      <c r="LN278" s="291">
        <v>0</v>
      </c>
      <c r="LO278" s="291">
        <v>0</v>
      </c>
      <c r="LP278" s="291">
        <v>0</v>
      </c>
      <c r="LQ278" s="291">
        <v>0</v>
      </c>
      <c r="LR278" s="291">
        <v>0</v>
      </c>
      <c r="LS278" s="291">
        <v>0</v>
      </c>
      <c r="LT278" s="291">
        <v>0</v>
      </c>
      <c r="LU278" s="291">
        <v>0</v>
      </c>
      <c r="LV278" s="291">
        <v>0</v>
      </c>
      <c r="LW278" s="145">
        <f t="shared" si="1411"/>
        <v>0</v>
      </c>
      <c r="LX278" s="291">
        <v>0</v>
      </c>
      <c r="LY278" s="291">
        <v>0</v>
      </c>
      <c r="LZ278" s="291">
        <v>0</v>
      </c>
      <c r="MA278" s="291">
        <v>0</v>
      </c>
      <c r="MB278" s="291">
        <v>0</v>
      </c>
      <c r="MC278" s="291">
        <v>0</v>
      </c>
      <c r="MD278" s="291">
        <v>0</v>
      </c>
      <c r="ME278" s="291">
        <v>0</v>
      </c>
      <c r="MF278" s="291">
        <v>0</v>
      </c>
      <c r="MG278" s="291">
        <v>0</v>
      </c>
      <c r="MH278" s="291">
        <v>0</v>
      </c>
      <c r="MI278" s="291">
        <v>0</v>
      </c>
      <c r="MJ278" s="145">
        <f t="shared" si="1413"/>
        <v>0</v>
      </c>
    </row>
    <row r="279" spans="1:348" ht="15.75" x14ac:dyDescent="0.25">
      <c r="A279" s="50">
        <v>5003</v>
      </c>
      <c r="B279" s="51"/>
      <c r="C279" s="247" t="s">
        <v>189</v>
      </c>
      <c r="D279" s="207" t="s">
        <v>62</v>
      </c>
      <c r="E279" s="144">
        <v>0</v>
      </c>
      <c r="F279" s="144">
        <v>0</v>
      </c>
      <c r="G279" s="144">
        <v>0</v>
      </c>
      <c r="H279" s="144">
        <v>0</v>
      </c>
      <c r="I279" s="144">
        <v>0</v>
      </c>
      <c r="J279" s="145">
        <v>0</v>
      </c>
      <c r="K279" s="145">
        <v>0</v>
      </c>
      <c r="L279" s="145">
        <v>0</v>
      </c>
      <c r="M279" s="145">
        <v>0</v>
      </c>
      <c r="N279" s="145">
        <v>0</v>
      </c>
      <c r="O279" s="145">
        <v>0</v>
      </c>
      <c r="P279" s="145">
        <v>0</v>
      </c>
      <c r="Q279" s="145">
        <v>0</v>
      </c>
      <c r="R279" s="145">
        <v>0</v>
      </c>
      <c r="S279" s="145">
        <v>0</v>
      </c>
      <c r="T279" s="145">
        <v>0</v>
      </c>
      <c r="U279" s="145">
        <v>0</v>
      </c>
      <c r="V279" s="145">
        <v>0</v>
      </c>
      <c r="W279" s="145">
        <f t="shared" si="1363"/>
        <v>0</v>
      </c>
      <c r="X279" s="145">
        <v>0</v>
      </c>
      <c r="Y279" s="145">
        <v>0</v>
      </c>
      <c r="Z279" s="145">
        <v>0</v>
      </c>
      <c r="AA279" s="145">
        <v>0</v>
      </c>
      <c r="AB279" s="145">
        <v>0</v>
      </c>
      <c r="AC279" s="145">
        <v>0</v>
      </c>
      <c r="AD279" s="145">
        <v>0</v>
      </c>
      <c r="AE279" s="145">
        <v>0</v>
      </c>
      <c r="AF279" s="145">
        <v>0</v>
      </c>
      <c r="AG279" s="145">
        <v>0</v>
      </c>
      <c r="AH279" s="145">
        <v>30287097.312635623</v>
      </c>
      <c r="AI279" s="145">
        <v>-14847270.906359538</v>
      </c>
      <c r="AJ279" s="145">
        <f t="shared" si="1365"/>
        <v>15439826.406276084</v>
      </c>
      <c r="AK279" s="145">
        <v>0</v>
      </c>
      <c r="AL279" s="145">
        <v>0</v>
      </c>
      <c r="AM279" s="145">
        <v>0</v>
      </c>
      <c r="AN279" s="145">
        <v>0</v>
      </c>
      <c r="AO279" s="145">
        <v>0</v>
      </c>
      <c r="AP279" s="145">
        <v>0</v>
      </c>
      <c r="AQ279" s="145">
        <v>0</v>
      </c>
      <c r="AR279" s="145">
        <v>0</v>
      </c>
      <c r="AS279" s="145">
        <v>0</v>
      </c>
      <c r="AT279" s="150">
        <v>0</v>
      </c>
      <c r="AU279" s="150">
        <v>12518778.167250877</v>
      </c>
      <c r="AV279" s="150">
        <v>-12518778.167250877</v>
      </c>
      <c r="AW279" s="150">
        <f t="shared" si="1367"/>
        <v>0</v>
      </c>
      <c r="AX279" s="150">
        <v>0</v>
      </c>
      <c r="AY279" s="150">
        <v>0</v>
      </c>
      <c r="AZ279" s="150">
        <v>9597729.9282256719</v>
      </c>
      <c r="BA279" s="150">
        <v>27958604.57352696</v>
      </c>
      <c r="BB279" s="150">
        <v>-37556334.50175263</v>
      </c>
      <c r="BC279" s="150">
        <v>0</v>
      </c>
      <c r="BD279" s="150">
        <v>6259389.0836254386</v>
      </c>
      <c r="BE279" s="150">
        <v>8345852.1115005845</v>
      </c>
      <c r="BF279" s="150">
        <v>-14605241.195126023</v>
      </c>
      <c r="BG279" s="150">
        <v>0</v>
      </c>
      <c r="BH279" s="150">
        <v>0</v>
      </c>
      <c r="BI279" s="150">
        <v>0</v>
      </c>
      <c r="BJ279" s="145">
        <f t="shared" si="1369"/>
        <v>0</v>
      </c>
      <c r="BK279" s="150">
        <v>10432315.139375731</v>
      </c>
      <c r="BL279" s="150">
        <v>834585.21115005855</v>
      </c>
      <c r="BM279" s="150">
        <v>-4172926.0557502923</v>
      </c>
      <c r="BN279" s="150">
        <v>2086463.0278751461</v>
      </c>
      <c r="BO279" s="150">
        <v>-834585.21115005855</v>
      </c>
      <c r="BP279" s="150">
        <v>21281922.884326492</v>
      </c>
      <c r="BQ279" s="150">
        <v>-19529293.940911368</v>
      </c>
      <c r="BR279" s="150">
        <v>19529293.940911368</v>
      </c>
      <c r="BS279" s="150">
        <v>-12310131.864463363</v>
      </c>
      <c r="BT279" s="150">
        <v>-1460524.1195126022</v>
      </c>
      <c r="BU279" s="150">
        <v>36909530.963111334</v>
      </c>
      <c r="BV279" s="150">
        <v>-52766649.974962451</v>
      </c>
      <c r="BW279" s="145">
        <f t="shared" si="1371"/>
        <v>0</v>
      </c>
      <c r="BX279" s="150">
        <v>20864630.278751463</v>
      </c>
      <c r="BY279" s="150">
        <v>20864630.278751463</v>
      </c>
      <c r="BZ279" s="150">
        <v>5633450.1752628945</v>
      </c>
      <c r="CA279" s="150">
        <v>1790185.2779168754</v>
      </c>
      <c r="CB279" s="150">
        <v>-6171757.6364546819</v>
      </c>
      <c r="CC279" s="150">
        <v>-8345852.1115005845</v>
      </c>
      <c r="CD279" s="150">
        <v>10432315.139375731</v>
      </c>
      <c r="CE279" s="150">
        <v>5007511.2669003513</v>
      </c>
      <c r="CF279" s="150">
        <v>-16691704.223001169</v>
      </c>
      <c r="CG279" s="150">
        <v>11266900.350525789</v>
      </c>
      <c r="CH279" s="150">
        <v>27124019.362376902</v>
      </c>
      <c r="CI279" s="150">
        <v>-29310632.615590055</v>
      </c>
      <c r="CJ279" s="145">
        <f t="shared" si="1373"/>
        <v>42463695.543314993</v>
      </c>
      <c r="CK279" s="150">
        <v>-6993824.0694374898</v>
      </c>
      <c r="CL279" s="150">
        <v>-5007511.2669003513</v>
      </c>
      <c r="CM279" s="150">
        <v>7928559.5059255557</v>
      </c>
      <c r="CN279" s="150">
        <v>39350692.705725253</v>
      </c>
      <c r="CO279" s="150">
        <v>33258220.664329827</v>
      </c>
      <c r="CP279" s="150">
        <v>-41729260.557502925</v>
      </c>
      <c r="CQ279" s="150">
        <v>-2503755.6334501756</v>
      </c>
      <c r="CR279" s="150">
        <v>-4590218.6613253215</v>
      </c>
      <c r="CS279" s="150">
        <v>-12101485.561675848</v>
      </c>
      <c r="CT279" s="150">
        <v>-12936070.772825906</v>
      </c>
      <c r="CU279" s="150">
        <v>47154064.429978304</v>
      </c>
      <c r="CV279" s="150">
        <v>-12936070.772825906</v>
      </c>
      <c r="CW279" s="145">
        <f t="shared" si="1375"/>
        <v>28893340.010015018</v>
      </c>
      <c r="CX279" s="150">
        <v>-2086463.0278751461</v>
      </c>
      <c r="CY279" s="150">
        <v>2086463.0278751461</v>
      </c>
      <c r="CZ279" s="150">
        <v>-834585.21115005855</v>
      </c>
      <c r="DA279" s="150">
        <v>-5007511.2669003513</v>
      </c>
      <c r="DB279" s="150">
        <v>46319479.218828246</v>
      </c>
      <c r="DC279" s="150">
        <v>-41311967.951927893</v>
      </c>
      <c r="DD279" s="150">
        <v>-70522450.342179939</v>
      </c>
      <c r="DE279" s="150">
        <v>0</v>
      </c>
      <c r="DF279" s="150">
        <v>0</v>
      </c>
      <c r="DG279" s="150">
        <v>0</v>
      </c>
      <c r="DH279" s="150">
        <v>0</v>
      </c>
      <c r="DI279" s="150">
        <v>0</v>
      </c>
      <c r="DJ279" s="145">
        <f t="shared" si="1377"/>
        <v>-71357035.553330004</v>
      </c>
      <c r="DK279" s="150">
        <v>0</v>
      </c>
      <c r="DL279" s="150">
        <v>0</v>
      </c>
      <c r="DM279" s="150">
        <v>0</v>
      </c>
      <c r="DN279" s="150">
        <v>0</v>
      </c>
      <c r="DO279" s="150">
        <v>0</v>
      </c>
      <c r="DP279" s="150">
        <v>0</v>
      </c>
      <c r="DQ279" s="150">
        <v>0</v>
      </c>
      <c r="DR279" s="150">
        <v>0</v>
      </c>
      <c r="DS279" s="150">
        <v>0</v>
      </c>
      <c r="DT279" s="150">
        <v>0</v>
      </c>
      <c r="DU279" s="150">
        <v>0</v>
      </c>
      <c r="DV279" s="150">
        <v>0</v>
      </c>
      <c r="DW279" s="145">
        <f t="shared" si="1379"/>
        <v>0</v>
      </c>
      <c r="DX279" s="150">
        <v>0</v>
      </c>
      <c r="DY279" s="150">
        <v>0</v>
      </c>
      <c r="DZ279" s="150">
        <v>0</v>
      </c>
      <c r="EA279" s="150">
        <v>0</v>
      </c>
      <c r="EB279" s="150">
        <v>0</v>
      </c>
      <c r="EC279" s="150">
        <v>0</v>
      </c>
      <c r="ED279" s="150">
        <v>0</v>
      </c>
      <c r="EE279" s="150">
        <v>0</v>
      </c>
      <c r="EF279" s="150">
        <v>0</v>
      </c>
      <c r="EG279" s="150">
        <v>0</v>
      </c>
      <c r="EH279" s="150">
        <v>0</v>
      </c>
      <c r="EI279" s="150">
        <v>0</v>
      </c>
      <c r="EJ279" s="145">
        <f t="shared" si="1381"/>
        <v>0</v>
      </c>
      <c r="EK279" s="150">
        <v>0</v>
      </c>
      <c r="EL279" s="150">
        <v>0</v>
      </c>
      <c r="EM279" s="150">
        <v>0</v>
      </c>
      <c r="EN279" s="150">
        <v>0</v>
      </c>
      <c r="EO279" s="150">
        <v>0</v>
      </c>
      <c r="EP279" s="150">
        <v>0</v>
      </c>
      <c r="EQ279" s="150">
        <v>0</v>
      </c>
      <c r="ER279" s="150">
        <v>0</v>
      </c>
      <c r="ES279" s="150">
        <v>0</v>
      </c>
      <c r="ET279" s="150">
        <v>0</v>
      </c>
      <c r="EU279" s="150">
        <v>0</v>
      </c>
      <c r="EV279" s="150">
        <v>0</v>
      </c>
      <c r="EW279" s="145">
        <f t="shared" si="1383"/>
        <v>0</v>
      </c>
      <c r="EX279" s="150">
        <v>0</v>
      </c>
      <c r="EY279" s="150">
        <v>0</v>
      </c>
      <c r="EZ279" s="150">
        <v>0</v>
      </c>
      <c r="FA279" s="150">
        <v>0</v>
      </c>
      <c r="FB279" s="150">
        <v>0</v>
      </c>
      <c r="FC279" s="150">
        <v>0</v>
      </c>
      <c r="FD279" s="150">
        <v>0</v>
      </c>
      <c r="FE279" s="150">
        <v>0</v>
      </c>
      <c r="FF279" s="150">
        <v>0</v>
      </c>
      <c r="FG279" s="150">
        <v>0</v>
      </c>
      <c r="FH279" s="150">
        <v>0</v>
      </c>
      <c r="FI279" s="150">
        <v>0</v>
      </c>
      <c r="FJ279" s="145">
        <f t="shared" si="1385"/>
        <v>0</v>
      </c>
      <c r="FK279" s="150">
        <v>0</v>
      </c>
      <c r="FL279" s="150">
        <v>0</v>
      </c>
      <c r="FM279" s="150">
        <v>0</v>
      </c>
      <c r="FN279" s="150">
        <v>0</v>
      </c>
      <c r="FO279" s="150">
        <v>0</v>
      </c>
      <c r="FP279" s="150">
        <v>0</v>
      </c>
      <c r="FQ279" s="150">
        <v>0</v>
      </c>
      <c r="FR279" s="150">
        <v>0</v>
      </c>
      <c r="FS279" s="150">
        <v>0</v>
      </c>
      <c r="FT279" s="150">
        <v>0</v>
      </c>
      <c r="FU279" s="150">
        <v>0</v>
      </c>
      <c r="FV279" s="150">
        <v>0</v>
      </c>
      <c r="FW279" s="145">
        <f t="shared" si="1387"/>
        <v>0</v>
      </c>
      <c r="FX279" s="150">
        <v>0</v>
      </c>
      <c r="FY279" s="150">
        <v>0</v>
      </c>
      <c r="FZ279" s="150">
        <v>0</v>
      </c>
      <c r="GA279" s="150">
        <v>0</v>
      </c>
      <c r="GB279" s="150">
        <v>0</v>
      </c>
      <c r="GC279" s="150">
        <v>0</v>
      </c>
      <c r="GD279" s="150">
        <v>0</v>
      </c>
      <c r="GE279" s="150">
        <v>0</v>
      </c>
      <c r="GF279" s="150">
        <v>0</v>
      </c>
      <c r="GG279" s="150">
        <v>0</v>
      </c>
      <c r="GH279" s="150">
        <v>0</v>
      </c>
      <c r="GI279" s="150">
        <v>0</v>
      </c>
      <c r="GJ279" s="145">
        <f t="shared" si="1389"/>
        <v>0</v>
      </c>
      <c r="GK279" s="150">
        <v>0</v>
      </c>
      <c r="GL279" s="150">
        <v>0</v>
      </c>
      <c r="GM279" s="150">
        <v>0</v>
      </c>
      <c r="GN279" s="150">
        <v>0</v>
      </c>
      <c r="GO279" s="150">
        <v>0</v>
      </c>
      <c r="GP279" s="150">
        <v>0</v>
      </c>
      <c r="GQ279" s="150">
        <v>0</v>
      </c>
      <c r="GR279" s="150">
        <v>0</v>
      </c>
      <c r="GS279" s="150">
        <v>0</v>
      </c>
      <c r="GT279" s="150">
        <v>0</v>
      </c>
      <c r="GU279" s="150">
        <v>0</v>
      </c>
      <c r="GV279" s="150">
        <v>0</v>
      </c>
      <c r="GW279" s="145">
        <f t="shared" si="1391"/>
        <v>0</v>
      </c>
      <c r="GX279" s="150">
        <v>0</v>
      </c>
      <c r="GY279" s="150">
        <v>0</v>
      </c>
      <c r="GZ279" s="150">
        <v>0</v>
      </c>
      <c r="HA279" s="150">
        <v>0</v>
      </c>
      <c r="HB279" s="150">
        <v>0</v>
      </c>
      <c r="HC279" s="150">
        <v>0</v>
      </c>
      <c r="HD279" s="150">
        <v>0</v>
      </c>
      <c r="HE279" s="150">
        <v>0</v>
      </c>
      <c r="HF279" s="150">
        <v>0</v>
      </c>
      <c r="HG279" s="150">
        <v>0</v>
      </c>
      <c r="HH279" s="150">
        <v>0</v>
      </c>
      <c r="HI279" s="150">
        <v>0</v>
      </c>
      <c r="HJ279" s="145">
        <f t="shared" si="1393"/>
        <v>0</v>
      </c>
      <c r="HK279" s="150">
        <v>0</v>
      </c>
      <c r="HL279" s="150">
        <v>0</v>
      </c>
      <c r="HM279" s="150">
        <v>0</v>
      </c>
      <c r="HN279" s="150">
        <v>0</v>
      </c>
      <c r="HO279" s="150">
        <v>0</v>
      </c>
      <c r="HP279" s="150">
        <v>0</v>
      </c>
      <c r="HQ279" s="150">
        <v>0</v>
      </c>
      <c r="HR279" s="150">
        <v>0</v>
      </c>
      <c r="HS279" s="150">
        <v>0</v>
      </c>
      <c r="HT279" s="150">
        <v>0</v>
      </c>
      <c r="HU279" s="150">
        <v>0</v>
      </c>
      <c r="HV279" s="150">
        <v>0</v>
      </c>
      <c r="HW279" s="145">
        <f t="shared" si="1395"/>
        <v>0</v>
      </c>
      <c r="HX279" s="150">
        <v>0</v>
      </c>
      <c r="HY279" s="150">
        <v>0</v>
      </c>
      <c r="HZ279" s="150">
        <v>0</v>
      </c>
      <c r="IA279" s="150">
        <v>0</v>
      </c>
      <c r="IB279" s="150">
        <v>0</v>
      </c>
      <c r="IC279" s="150">
        <v>0</v>
      </c>
      <c r="ID279" s="150">
        <v>0</v>
      </c>
      <c r="IE279" s="150">
        <v>0</v>
      </c>
      <c r="IF279" s="150">
        <v>0</v>
      </c>
      <c r="IG279" s="150">
        <v>0</v>
      </c>
      <c r="IH279" s="150">
        <v>0</v>
      </c>
      <c r="II279" s="150">
        <v>0</v>
      </c>
      <c r="IJ279" s="145">
        <f t="shared" si="1397"/>
        <v>0</v>
      </c>
      <c r="IK279" s="150">
        <v>0</v>
      </c>
      <c r="IL279" s="150">
        <v>0</v>
      </c>
      <c r="IM279" s="150">
        <v>0</v>
      </c>
      <c r="IN279" s="150">
        <v>0</v>
      </c>
      <c r="IO279" s="150">
        <v>0</v>
      </c>
      <c r="IP279" s="150">
        <v>0</v>
      </c>
      <c r="IQ279" s="150">
        <v>0</v>
      </c>
      <c r="IR279" s="150">
        <v>0</v>
      </c>
      <c r="IS279" s="150">
        <v>0</v>
      </c>
      <c r="IT279" s="150">
        <v>0</v>
      </c>
      <c r="IU279" s="150">
        <v>0</v>
      </c>
      <c r="IV279" s="150">
        <v>0</v>
      </c>
      <c r="IW279" s="145">
        <f t="shared" si="1399"/>
        <v>0</v>
      </c>
      <c r="IX279" s="291">
        <v>0</v>
      </c>
      <c r="IY279" s="291">
        <v>0</v>
      </c>
      <c r="IZ279" s="291">
        <v>0</v>
      </c>
      <c r="JA279" s="291">
        <v>0</v>
      </c>
      <c r="JB279" s="291">
        <v>0</v>
      </c>
      <c r="JC279" s="291">
        <v>0</v>
      </c>
      <c r="JD279" s="291">
        <v>0</v>
      </c>
      <c r="JE279" s="291">
        <v>0</v>
      </c>
      <c r="JF279" s="291">
        <v>0</v>
      </c>
      <c r="JG279" s="291">
        <v>0</v>
      </c>
      <c r="JH279" s="291">
        <v>0</v>
      </c>
      <c r="JI279" s="291">
        <v>0</v>
      </c>
      <c r="JJ279" s="145">
        <f t="shared" si="1401"/>
        <v>0</v>
      </c>
      <c r="JK279" s="291">
        <v>0</v>
      </c>
      <c r="JL279" s="291">
        <v>0</v>
      </c>
      <c r="JM279" s="291">
        <v>0</v>
      </c>
      <c r="JN279" s="291">
        <v>0</v>
      </c>
      <c r="JO279" s="291">
        <v>0</v>
      </c>
      <c r="JP279" s="291">
        <v>0</v>
      </c>
      <c r="JQ279" s="291">
        <v>0</v>
      </c>
      <c r="JR279" s="291">
        <v>0</v>
      </c>
      <c r="JS279" s="291">
        <v>0</v>
      </c>
      <c r="JT279" s="291">
        <v>0</v>
      </c>
      <c r="JU279" s="291">
        <v>0</v>
      </c>
      <c r="JV279" s="291">
        <v>0</v>
      </c>
      <c r="JW279" s="145">
        <f t="shared" si="1403"/>
        <v>0</v>
      </c>
      <c r="JX279" s="291">
        <v>0</v>
      </c>
      <c r="JY279" s="291">
        <v>0</v>
      </c>
      <c r="JZ279" s="291">
        <v>0</v>
      </c>
      <c r="KA279" s="291">
        <v>0</v>
      </c>
      <c r="KB279" s="291">
        <v>0</v>
      </c>
      <c r="KC279" s="291">
        <v>0</v>
      </c>
      <c r="KD279" s="291">
        <v>0</v>
      </c>
      <c r="KE279" s="291">
        <v>0</v>
      </c>
      <c r="KF279" s="291">
        <v>0</v>
      </c>
      <c r="KG279" s="291">
        <v>0</v>
      </c>
      <c r="KH279" s="291">
        <v>0</v>
      </c>
      <c r="KI279" s="291">
        <v>0</v>
      </c>
      <c r="KJ279" s="145">
        <f t="shared" si="1405"/>
        <v>0</v>
      </c>
      <c r="KK279" s="291">
        <v>0</v>
      </c>
      <c r="KL279" s="291">
        <v>0</v>
      </c>
      <c r="KM279" s="291">
        <v>0</v>
      </c>
      <c r="KN279" s="291">
        <v>0</v>
      </c>
      <c r="KO279" s="291">
        <v>0</v>
      </c>
      <c r="KP279" s="291">
        <v>0</v>
      </c>
      <c r="KQ279" s="291">
        <v>0</v>
      </c>
      <c r="KR279" s="291">
        <v>0</v>
      </c>
      <c r="KS279" s="291">
        <v>0</v>
      </c>
      <c r="KT279" s="291">
        <v>0</v>
      </c>
      <c r="KU279" s="291">
        <v>0</v>
      </c>
      <c r="KV279" s="291">
        <v>0</v>
      </c>
      <c r="KW279" s="145">
        <f t="shared" si="1407"/>
        <v>0</v>
      </c>
      <c r="KX279" s="291">
        <v>0</v>
      </c>
      <c r="KY279" s="291">
        <v>0</v>
      </c>
      <c r="KZ279" s="291">
        <v>0</v>
      </c>
      <c r="LA279" s="291">
        <v>0</v>
      </c>
      <c r="LB279" s="291">
        <v>0</v>
      </c>
      <c r="LC279" s="291">
        <v>0</v>
      </c>
      <c r="LD279" s="291">
        <v>0</v>
      </c>
      <c r="LE279" s="291">
        <v>0</v>
      </c>
      <c r="LF279" s="291">
        <v>0</v>
      </c>
      <c r="LG279" s="291">
        <v>0</v>
      </c>
      <c r="LH279" s="291">
        <v>0</v>
      </c>
      <c r="LI279" s="291">
        <v>0</v>
      </c>
      <c r="LJ279" s="145">
        <f t="shared" si="1409"/>
        <v>0</v>
      </c>
      <c r="LK279" s="291">
        <v>0</v>
      </c>
      <c r="LL279" s="291">
        <v>0</v>
      </c>
      <c r="LM279" s="291">
        <v>0</v>
      </c>
      <c r="LN279" s="291">
        <v>0</v>
      </c>
      <c r="LO279" s="291">
        <v>0</v>
      </c>
      <c r="LP279" s="291">
        <v>0</v>
      </c>
      <c r="LQ279" s="291">
        <v>0</v>
      </c>
      <c r="LR279" s="291">
        <v>0</v>
      </c>
      <c r="LS279" s="291">
        <v>0</v>
      </c>
      <c r="LT279" s="291">
        <v>0</v>
      </c>
      <c r="LU279" s="291">
        <v>0</v>
      </c>
      <c r="LV279" s="291">
        <v>0</v>
      </c>
      <c r="LW279" s="145">
        <f t="shared" si="1411"/>
        <v>0</v>
      </c>
      <c r="LX279" s="291">
        <v>0</v>
      </c>
      <c r="LY279" s="291">
        <v>0</v>
      </c>
      <c r="LZ279" s="291">
        <v>0</v>
      </c>
      <c r="MA279" s="291">
        <v>0</v>
      </c>
      <c r="MB279" s="291">
        <v>0</v>
      </c>
      <c r="MC279" s="291">
        <v>0</v>
      </c>
      <c r="MD279" s="291">
        <v>0</v>
      </c>
      <c r="ME279" s="291">
        <v>0</v>
      </c>
      <c r="MF279" s="291">
        <v>0</v>
      </c>
      <c r="MG279" s="291">
        <v>0</v>
      </c>
      <c r="MH279" s="291">
        <v>0</v>
      </c>
      <c r="MI279" s="291">
        <v>0</v>
      </c>
      <c r="MJ279" s="145">
        <f t="shared" si="1413"/>
        <v>0</v>
      </c>
    </row>
    <row r="280" spans="1:348" ht="15.75" x14ac:dyDescent="0.25">
      <c r="A280" s="50">
        <v>5004</v>
      </c>
      <c r="B280" s="51"/>
      <c r="C280" s="247" t="s">
        <v>63</v>
      </c>
      <c r="D280" s="207" t="s">
        <v>64</v>
      </c>
      <c r="E280" s="144">
        <v>0</v>
      </c>
      <c r="F280" s="144">
        <v>0</v>
      </c>
      <c r="G280" s="144">
        <v>0</v>
      </c>
      <c r="H280" s="144">
        <v>0</v>
      </c>
      <c r="I280" s="144">
        <v>0</v>
      </c>
      <c r="J280" s="145">
        <v>0</v>
      </c>
      <c r="K280" s="145">
        <v>0</v>
      </c>
      <c r="L280" s="145">
        <v>0</v>
      </c>
      <c r="M280" s="145">
        <v>0</v>
      </c>
      <c r="N280" s="145">
        <v>0</v>
      </c>
      <c r="O280" s="145">
        <v>0</v>
      </c>
      <c r="P280" s="145">
        <v>0</v>
      </c>
      <c r="Q280" s="145">
        <v>0</v>
      </c>
      <c r="R280" s="145">
        <v>0</v>
      </c>
      <c r="S280" s="145">
        <v>0</v>
      </c>
      <c r="T280" s="145">
        <v>0</v>
      </c>
      <c r="U280" s="145">
        <v>0</v>
      </c>
      <c r="V280" s="145">
        <v>0</v>
      </c>
      <c r="W280" s="145">
        <f t="shared" si="1363"/>
        <v>0</v>
      </c>
      <c r="X280" s="145">
        <v>0</v>
      </c>
      <c r="Y280" s="145">
        <v>0</v>
      </c>
      <c r="Z280" s="145">
        <v>0</v>
      </c>
      <c r="AA280" s="145">
        <v>0</v>
      </c>
      <c r="AB280" s="145">
        <v>0</v>
      </c>
      <c r="AC280" s="145">
        <v>0</v>
      </c>
      <c r="AD280" s="145">
        <v>0</v>
      </c>
      <c r="AE280" s="145">
        <v>0</v>
      </c>
      <c r="AF280" s="145">
        <v>0</v>
      </c>
      <c r="AG280" s="145">
        <v>0</v>
      </c>
      <c r="AH280" s="145">
        <v>0</v>
      </c>
      <c r="AI280" s="145">
        <v>0</v>
      </c>
      <c r="AJ280" s="145">
        <f t="shared" si="1365"/>
        <v>0</v>
      </c>
      <c r="AK280" s="145">
        <v>0</v>
      </c>
      <c r="AL280" s="145">
        <v>0</v>
      </c>
      <c r="AM280" s="145">
        <v>0</v>
      </c>
      <c r="AN280" s="145">
        <v>0</v>
      </c>
      <c r="AO280" s="145">
        <v>0</v>
      </c>
      <c r="AP280" s="145">
        <v>0</v>
      </c>
      <c r="AQ280" s="145">
        <v>0</v>
      </c>
      <c r="AR280" s="145">
        <v>0</v>
      </c>
      <c r="AS280" s="145">
        <v>0</v>
      </c>
      <c r="AT280" s="150">
        <v>0</v>
      </c>
      <c r="AU280" s="150">
        <v>0</v>
      </c>
      <c r="AV280" s="150">
        <v>0</v>
      </c>
      <c r="AW280" s="150">
        <f t="shared" si="1367"/>
        <v>0</v>
      </c>
      <c r="AX280" s="150">
        <v>0</v>
      </c>
      <c r="AY280" s="150">
        <v>0</v>
      </c>
      <c r="AZ280" s="150">
        <v>0</v>
      </c>
      <c r="BA280" s="150">
        <v>0</v>
      </c>
      <c r="BB280" s="150">
        <v>0</v>
      </c>
      <c r="BC280" s="150">
        <v>0</v>
      </c>
      <c r="BD280" s="150"/>
      <c r="BE280" s="150"/>
      <c r="BF280" s="150"/>
      <c r="BG280" s="150"/>
      <c r="BH280" s="150"/>
      <c r="BI280" s="150">
        <v>0</v>
      </c>
      <c r="BJ280" s="145">
        <f t="shared" si="1369"/>
        <v>0</v>
      </c>
      <c r="BK280" s="150">
        <v>0</v>
      </c>
      <c r="BL280" s="150">
        <v>0</v>
      </c>
      <c r="BM280" s="150">
        <v>0</v>
      </c>
      <c r="BN280" s="150">
        <v>0</v>
      </c>
      <c r="BO280" s="150">
        <v>0</v>
      </c>
      <c r="BP280" s="150">
        <v>0</v>
      </c>
      <c r="BQ280" s="150">
        <v>0</v>
      </c>
      <c r="BR280" s="150">
        <v>0</v>
      </c>
      <c r="BS280" s="150">
        <v>0</v>
      </c>
      <c r="BT280" s="150">
        <v>0</v>
      </c>
      <c r="BU280" s="150">
        <v>0</v>
      </c>
      <c r="BV280" s="150">
        <v>0</v>
      </c>
      <c r="BW280" s="145">
        <f t="shared" si="1371"/>
        <v>0</v>
      </c>
      <c r="BX280" s="150">
        <v>0</v>
      </c>
      <c r="BY280" s="150">
        <v>0</v>
      </c>
      <c r="BZ280" s="150">
        <v>0</v>
      </c>
      <c r="CA280" s="150">
        <v>0</v>
      </c>
      <c r="CB280" s="150">
        <v>0</v>
      </c>
      <c r="CC280" s="150">
        <v>0</v>
      </c>
      <c r="CD280" s="150">
        <v>0</v>
      </c>
      <c r="CE280" s="150">
        <v>0</v>
      </c>
      <c r="CF280" s="150">
        <v>0</v>
      </c>
      <c r="CG280" s="150">
        <v>0</v>
      </c>
      <c r="CH280" s="150">
        <v>0</v>
      </c>
      <c r="CI280" s="150">
        <v>0</v>
      </c>
      <c r="CJ280" s="145">
        <f t="shared" si="1373"/>
        <v>0</v>
      </c>
      <c r="CK280" s="150">
        <v>0</v>
      </c>
      <c r="CL280" s="150">
        <v>0</v>
      </c>
      <c r="CM280" s="150">
        <v>0</v>
      </c>
      <c r="CN280" s="150">
        <v>0</v>
      </c>
      <c r="CO280" s="150">
        <v>0</v>
      </c>
      <c r="CP280" s="150">
        <v>0</v>
      </c>
      <c r="CQ280" s="150">
        <v>0</v>
      </c>
      <c r="CR280" s="150">
        <v>0</v>
      </c>
      <c r="CS280" s="150">
        <v>0</v>
      </c>
      <c r="CT280" s="150">
        <v>0</v>
      </c>
      <c r="CU280" s="150">
        <v>0</v>
      </c>
      <c r="CV280" s="150">
        <v>0</v>
      </c>
      <c r="CW280" s="145">
        <f t="shared" si="1375"/>
        <v>0</v>
      </c>
      <c r="CX280" s="150">
        <v>0</v>
      </c>
      <c r="CY280" s="150">
        <v>0</v>
      </c>
      <c r="CZ280" s="150">
        <v>0</v>
      </c>
      <c r="DA280" s="150">
        <v>0</v>
      </c>
      <c r="DB280" s="150">
        <v>0</v>
      </c>
      <c r="DC280" s="150">
        <v>0</v>
      </c>
      <c r="DD280" s="150">
        <v>0</v>
      </c>
      <c r="DE280" s="150">
        <v>0</v>
      </c>
      <c r="DF280" s="150">
        <v>0</v>
      </c>
      <c r="DG280" s="150">
        <v>0</v>
      </c>
      <c r="DH280" s="150">
        <v>0</v>
      </c>
      <c r="DI280" s="150">
        <v>0</v>
      </c>
      <c r="DJ280" s="145">
        <f t="shared" si="1377"/>
        <v>0</v>
      </c>
      <c r="DK280" s="150">
        <v>0</v>
      </c>
      <c r="DL280" s="150">
        <v>0</v>
      </c>
      <c r="DM280" s="150">
        <v>0</v>
      </c>
      <c r="DN280" s="150">
        <v>0</v>
      </c>
      <c r="DO280" s="150">
        <v>0</v>
      </c>
      <c r="DP280" s="150">
        <v>0</v>
      </c>
      <c r="DQ280" s="150">
        <v>0</v>
      </c>
      <c r="DR280" s="150">
        <v>0</v>
      </c>
      <c r="DS280" s="150">
        <v>0</v>
      </c>
      <c r="DT280" s="150">
        <v>0</v>
      </c>
      <c r="DU280" s="150">
        <v>0</v>
      </c>
      <c r="DV280" s="150">
        <v>0</v>
      </c>
      <c r="DW280" s="145">
        <f t="shared" si="1379"/>
        <v>0</v>
      </c>
      <c r="DX280" s="150">
        <v>0</v>
      </c>
      <c r="DY280" s="150">
        <v>0</v>
      </c>
      <c r="DZ280" s="150">
        <v>0</v>
      </c>
      <c r="EA280" s="150">
        <v>0</v>
      </c>
      <c r="EB280" s="150">
        <v>0</v>
      </c>
      <c r="EC280" s="150">
        <v>0</v>
      </c>
      <c r="ED280" s="150">
        <v>0</v>
      </c>
      <c r="EE280" s="150">
        <v>0</v>
      </c>
      <c r="EF280" s="150">
        <v>0</v>
      </c>
      <c r="EG280" s="150">
        <v>0</v>
      </c>
      <c r="EH280" s="150">
        <v>0</v>
      </c>
      <c r="EI280" s="150">
        <v>0</v>
      </c>
      <c r="EJ280" s="145">
        <f t="shared" si="1381"/>
        <v>0</v>
      </c>
      <c r="EK280" s="150">
        <v>0</v>
      </c>
      <c r="EL280" s="150">
        <v>0</v>
      </c>
      <c r="EM280" s="150">
        <v>0</v>
      </c>
      <c r="EN280" s="150">
        <v>0</v>
      </c>
      <c r="EO280" s="150">
        <v>0</v>
      </c>
      <c r="EP280" s="150">
        <v>0</v>
      </c>
      <c r="EQ280" s="150">
        <v>0</v>
      </c>
      <c r="ER280" s="150">
        <v>0</v>
      </c>
      <c r="ES280" s="150">
        <v>0</v>
      </c>
      <c r="ET280" s="150">
        <v>0</v>
      </c>
      <c r="EU280" s="150">
        <v>0</v>
      </c>
      <c r="EV280" s="150">
        <v>0</v>
      </c>
      <c r="EW280" s="145">
        <f t="shared" si="1383"/>
        <v>0</v>
      </c>
      <c r="EX280" s="150">
        <v>0</v>
      </c>
      <c r="EY280" s="150">
        <v>0</v>
      </c>
      <c r="EZ280" s="150">
        <v>0</v>
      </c>
      <c r="FA280" s="150">
        <v>0</v>
      </c>
      <c r="FB280" s="150">
        <v>0</v>
      </c>
      <c r="FC280" s="150">
        <v>0</v>
      </c>
      <c r="FD280" s="150">
        <v>0</v>
      </c>
      <c r="FE280" s="150">
        <v>0</v>
      </c>
      <c r="FF280" s="150">
        <v>0</v>
      </c>
      <c r="FG280" s="150">
        <v>0</v>
      </c>
      <c r="FH280" s="150">
        <v>0</v>
      </c>
      <c r="FI280" s="150">
        <v>0</v>
      </c>
      <c r="FJ280" s="145">
        <f t="shared" si="1385"/>
        <v>0</v>
      </c>
      <c r="FK280" s="150">
        <v>0</v>
      </c>
      <c r="FL280" s="150">
        <v>0</v>
      </c>
      <c r="FM280" s="150">
        <v>0</v>
      </c>
      <c r="FN280" s="150">
        <v>0</v>
      </c>
      <c r="FO280" s="150">
        <v>0</v>
      </c>
      <c r="FP280" s="150">
        <v>0</v>
      </c>
      <c r="FQ280" s="150">
        <v>0</v>
      </c>
      <c r="FR280" s="150">
        <v>0</v>
      </c>
      <c r="FS280" s="150">
        <v>0</v>
      </c>
      <c r="FT280" s="150">
        <v>0</v>
      </c>
      <c r="FU280" s="150">
        <v>0</v>
      </c>
      <c r="FV280" s="150">
        <v>0</v>
      </c>
      <c r="FW280" s="145">
        <f t="shared" si="1387"/>
        <v>0</v>
      </c>
      <c r="FX280" s="150">
        <v>0</v>
      </c>
      <c r="FY280" s="150">
        <v>0</v>
      </c>
      <c r="FZ280" s="150">
        <v>0</v>
      </c>
      <c r="GA280" s="150">
        <v>0</v>
      </c>
      <c r="GB280" s="150">
        <v>0</v>
      </c>
      <c r="GC280" s="150">
        <v>0</v>
      </c>
      <c r="GD280" s="150">
        <v>0</v>
      </c>
      <c r="GE280" s="150">
        <v>0</v>
      </c>
      <c r="GF280" s="150">
        <v>0</v>
      </c>
      <c r="GG280" s="150">
        <v>0</v>
      </c>
      <c r="GH280" s="150">
        <v>0</v>
      </c>
      <c r="GI280" s="150">
        <v>0</v>
      </c>
      <c r="GJ280" s="145">
        <f t="shared" si="1389"/>
        <v>0</v>
      </c>
      <c r="GK280" s="150">
        <v>0</v>
      </c>
      <c r="GL280" s="150">
        <v>0</v>
      </c>
      <c r="GM280" s="150">
        <v>0</v>
      </c>
      <c r="GN280" s="150">
        <v>0</v>
      </c>
      <c r="GO280" s="150">
        <v>0</v>
      </c>
      <c r="GP280" s="150">
        <v>0</v>
      </c>
      <c r="GQ280" s="150">
        <v>0</v>
      </c>
      <c r="GR280" s="150">
        <v>0</v>
      </c>
      <c r="GS280" s="150">
        <v>0</v>
      </c>
      <c r="GT280" s="150">
        <v>0</v>
      </c>
      <c r="GU280" s="150">
        <v>0</v>
      </c>
      <c r="GV280" s="150">
        <v>0</v>
      </c>
      <c r="GW280" s="145">
        <f t="shared" si="1391"/>
        <v>0</v>
      </c>
      <c r="GX280" s="150">
        <v>0</v>
      </c>
      <c r="GY280" s="150">
        <v>0</v>
      </c>
      <c r="GZ280" s="150">
        <v>0</v>
      </c>
      <c r="HA280" s="150">
        <v>0</v>
      </c>
      <c r="HB280" s="150">
        <v>0</v>
      </c>
      <c r="HC280" s="150">
        <v>0</v>
      </c>
      <c r="HD280" s="150">
        <v>0</v>
      </c>
      <c r="HE280" s="150">
        <v>0</v>
      </c>
      <c r="HF280" s="150">
        <v>0</v>
      </c>
      <c r="HG280" s="150">
        <v>0</v>
      </c>
      <c r="HH280" s="150">
        <v>0</v>
      </c>
      <c r="HI280" s="150">
        <v>0</v>
      </c>
      <c r="HJ280" s="145">
        <f t="shared" si="1393"/>
        <v>0</v>
      </c>
      <c r="HK280" s="150">
        <v>0</v>
      </c>
      <c r="HL280" s="150">
        <v>0</v>
      </c>
      <c r="HM280" s="150">
        <v>0</v>
      </c>
      <c r="HN280" s="150">
        <v>0</v>
      </c>
      <c r="HO280" s="150">
        <v>0</v>
      </c>
      <c r="HP280" s="150">
        <v>0</v>
      </c>
      <c r="HQ280" s="150">
        <v>0</v>
      </c>
      <c r="HR280" s="150">
        <v>0</v>
      </c>
      <c r="HS280" s="150">
        <v>0</v>
      </c>
      <c r="HT280" s="150">
        <v>0</v>
      </c>
      <c r="HU280" s="150">
        <v>0</v>
      </c>
      <c r="HV280" s="150">
        <v>0</v>
      </c>
      <c r="HW280" s="145">
        <f t="shared" si="1395"/>
        <v>0</v>
      </c>
      <c r="HX280" s="150">
        <v>0</v>
      </c>
      <c r="HY280" s="150">
        <v>0</v>
      </c>
      <c r="HZ280" s="150">
        <v>0</v>
      </c>
      <c r="IA280" s="150">
        <v>0</v>
      </c>
      <c r="IB280" s="150">
        <v>0</v>
      </c>
      <c r="IC280" s="150">
        <v>0</v>
      </c>
      <c r="ID280" s="150">
        <v>0</v>
      </c>
      <c r="IE280" s="150">
        <v>0</v>
      </c>
      <c r="IF280" s="150">
        <v>0</v>
      </c>
      <c r="IG280" s="150">
        <v>0</v>
      </c>
      <c r="IH280" s="150">
        <v>0</v>
      </c>
      <c r="II280" s="150">
        <v>0</v>
      </c>
      <c r="IJ280" s="145">
        <f t="shared" si="1397"/>
        <v>0</v>
      </c>
      <c r="IK280" s="150">
        <v>0</v>
      </c>
      <c r="IL280" s="150">
        <v>0</v>
      </c>
      <c r="IM280" s="150">
        <v>0</v>
      </c>
      <c r="IN280" s="150">
        <v>0</v>
      </c>
      <c r="IO280" s="150">
        <v>0</v>
      </c>
      <c r="IP280" s="150">
        <v>0</v>
      </c>
      <c r="IQ280" s="150">
        <v>0</v>
      </c>
      <c r="IR280" s="150">
        <v>0</v>
      </c>
      <c r="IS280" s="150">
        <v>0</v>
      </c>
      <c r="IT280" s="150">
        <v>0</v>
      </c>
      <c r="IU280" s="150">
        <v>0</v>
      </c>
      <c r="IV280" s="150">
        <v>0</v>
      </c>
      <c r="IW280" s="145">
        <f t="shared" si="1399"/>
        <v>0</v>
      </c>
      <c r="IX280" s="291">
        <v>0</v>
      </c>
      <c r="IY280" s="291">
        <v>0</v>
      </c>
      <c r="IZ280" s="291">
        <v>0</v>
      </c>
      <c r="JA280" s="291">
        <v>0</v>
      </c>
      <c r="JB280" s="291">
        <v>0</v>
      </c>
      <c r="JC280" s="291">
        <v>0</v>
      </c>
      <c r="JD280" s="291">
        <v>0</v>
      </c>
      <c r="JE280" s="291">
        <v>0</v>
      </c>
      <c r="JF280" s="291">
        <v>0</v>
      </c>
      <c r="JG280" s="291">
        <v>0</v>
      </c>
      <c r="JH280" s="291">
        <v>0</v>
      </c>
      <c r="JI280" s="291">
        <v>0</v>
      </c>
      <c r="JJ280" s="145">
        <f t="shared" si="1401"/>
        <v>0</v>
      </c>
      <c r="JK280" s="291">
        <v>0</v>
      </c>
      <c r="JL280" s="291">
        <v>0</v>
      </c>
      <c r="JM280" s="291">
        <v>0</v>
      </c>
      <c r="JN280" s="291">
        <v>0</v>
      </c>
      <c r="JO280" s="291">
        <v>0</v>
      </c>
      <c r="JP280" s="291">
        <v>0</v>
      </c>
      <c r="JQ280" s="291">
        <v>0</v>
      </c>
      <c r="JR280" s="291">
        <v>0</v>
      </c>
      <c r="JS280" s="291">
        <v>0</v>
      </c>
      <c r="JT280" s="291">
        <v>0</v>
      </c>
      <c r="JU280" s="291">
        <v>0</v>
      </c>
      <c r="JV280" s="291">
        <v>0</v>
      </c>
      <c r="JW280" s="145">
        <f t="shared" si="1403"/>
        <v>0</v>
      </c>
      <c r="JX280" s="291">
        <v>0</v>
      </c>
      <c r="JY280" s="291">
        <v>0</v>
      </c>
      <c r="JZ280" s="291">
        <v>0</v>
      </c>
      <c r="KA280" s="291">
        <v>0</v>
      </c>
      <c r="KB280" s="291">
        <v>0</v>
      </c>
      <c r="KC280" s="291">
        <v>0</v>
      </c>
      <c r="KD280" s="291">
        <v>0</v>
      </c>
      <c r="KE280" s="291">
        <v>0</v>
      </c>
      <c r="KF280" s="291">
        <v>0</v>
      </c>
      <c r="KG280" s="291">
        <v>0</v>
      </c>
      <c r="KH280" s="291">
        <v>0</v>
      </c>
      <c r="KI280" s="291">
        <v>0</v>
      </c>
      <c r="KJ280" s="145">
        <f t="shared" si="1405"/>
        <v>0</v>
      </c>
      <c r="KK280" s="291">
        <v>0</v>
      </c>
      <c r="KL280" s="291">
        <v>0</v>
      </c>
      <c r="KM280" s="291">
        <v>0</v>
      </c>
      <c r="KN280" s="291">
        <v>0</v>
      </c>
      <c r="KO280" s="291">
        <v>0</v>
      </c>
      <c r="KP280" s="291">
        <v>0</v>
      </c>
      <c r="KQ280" s="291">
        <v>0</v>
      </c>
      <c r="KR280" s="291">
        <v>0</v>
      </c>
      <c r="KS280" s="291">
        <v>0</v>
      </c>
      <c r="KT280" s="291">
        <v>0</v>
      </c>
      <c r="KU280" s="291">
        <v>0</v>
      </c>
      <c r="KV280" s="291">
        <v>0</v>
      </c>
      <c r="KW280" s="145">
        <f t="shared" si="1407"/>
        <v>0</v>
      </c>
      <c r="KX280" s="291">
        <v>0</v>
      </c>
      <c r="KY280" s="291">
        <v>0</v>
      </c>
      <c r="KZ280" s="291">
        <v>0</v>
      </c>
      <c r="LA280" s="291">
        <v>0</v>
      </c>
      <c r="LB280" s="291">
        <v>0</v>
      </c>
      <c r="LC280" s="291">
        <v>0</v>
      </c>
      <c r="LD280" s="291">
        <v>0</v>
      </c>
      <c r="LE280" s="291">
        <v>0</v>
      </c>
      <c r="LF280" s="291">
        <v>0</v>
      </c>
      <c r="LG280" s="291">
        <v>0</v>
      </c>
      <c r="LH280" s="291">
        <v>0</v>
      </c>
      <c r="LI280" s="291">
        <v>0</v>
      </c>
      <c r="LJ280" s="145">
        <f t="shared" si="1409"/>
        <v>0</v>
      </c>
      <c r="LK280" s="291">
        <v>0</v>
      </c>
      <c r="LL280" s="291">
        <v>0</v>
      </c>
      <c r="LM280" s="291">
        <v>0</v>
      </c>
      <c r="LN280" s="291">
        <v>0</v>
      </c>
      <c r="LO280" s="291">
        <v>0</v>
      </c>
      <c r="LP280" s="291">
        <v>0</v>
      </c>
      <c r="LQ280" s="291">
        <v>0</v>
      </c>
      <c r="LR280" s="291">
        <v>0</v>
      </c>
      <c r="LS280" s="291">
        <v>0</v>
      </c>
      <c r="LT280" s="291">
        <v>0</v>
      </c>
      <c r="LU280" s="291">
        <v>0</v>
      </c>
      <c r="LV280" s="291">
        <v>0</v>
      </c>
      <c r="LW280" s="145">
        <f t="shared" si="1411"/>
        <v>0</v>
      </c>
      <c r="LX280" s="291">
        <v>0</v>
      </c>
      <c r="LY280" s="291">
        <v>0</v>
      </c>
      <c r="LZ280" s="291">
        <v>0</v>
      </c>
      <c r="MA280" s="291">
        <v>0</v>
      </c>
      <c r="MB280" s="291">
        <v>0</v>
      </c>
      <c r="MC280" s="291">
        <v>0</v>
      </c>
      <c r="MD280" s="291">
        <v>0</v>
      </c>
      <c r="ME280" s="291">
        <v>0</v>
      </c>
      <c r="MF280" s="291">
        <v>0</v>
      </c>
      <c r="MG280" s="291">
        <v>0</v>
      </c>
      <c r="MH280" s="291">
        <v>0</v>
      </c>
      <c r="MI280" s="291">
        <v>0</v>
      </c>
      <c r="MJ280" s="145">
        <f t="shared" si="1413"/>
        <v>0</v>
      </c>
    </row>
    <row r="281" spans="1:348" x14ac:dyDescent="0.2">
      <c r="A281" s="42"/>
      <c r="B281" s="43"/>
      <c r="C281" s="245" t="s">
        <v>395</v>
      </c>
      <c r="D281" s="205" t="s">
        <v>395</v>
      </c>
      <c r="E281" s="143"/>
      <c r="F281" s="143"/>
      <c r="G281" s="143"/>
      <c r="H281" s="143"/>
      <c r="I281" s="143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  <c r="AF281" s="139"/>
      <c r="AG281" s="139"/>
      <c r="AH281" s="139"/>
      <c r="AI281" s="139"/>
      <c r="AJ281" s="139"/>
      <c r="AK281" s="139"/>
      <c r="AL281" s="139"/>
      <c r="AM281" s="139"/>
      <c r="AN281" s="139"/>
      <c r="AO281" s="139"/>
      <c r="AP281" s="139"/>
      <c r="AQ281" s="139"/>
      <c r="AR281" s="139"/>
      <c r="AS281" s="139"/>
      <c r="AT281" s="146"/>
      <c r="AU281" s="146"/>
      <c r="AV281" s="146"/>
      <c r="AW281" s="146"/>
      <c r="AX281" s="139"/>
      <c r="AY281" s="139"/>
      <c r="AZ281" s="139"/>
      <c r="BA281" s="139"/>
      <c r="BB281" s="139"/>
      <c r="BC281" s="139"/>
      <c r="BD281" s="139"/>
      <c r="BE281" s="139"/>
      <c r="BF281" s="139"/>
      <c r="BG281" s="139"/>
      <c r="BH281" s="139"/>
      <c r="BI281" s="139"/>
      <c r="BJ281" s="139"/>
      <c r="BK281" s="139"/>
      <c r="BL281" s="139"/>
      <c r="BM281" s="139"/>
      <c r="BN281" s="139"/>
      <c r="BO281" s="139"/>
      <c r="BP281" s="139"/>
      <c r="BQ281" s="139"/>
      <c r="BR281" s="139"/>
      <c r="BS281" s="139"/>
      <c r="BT281" s="139"/>
      <c r="BU281" s="139"/>
      <c r="BV281" s="139"/>
      <c r="BW281" s="139"/>
      <c r="BX281" s="139"/>
      <c r="BY281" s="139"/>
      <c r="BZ281" s="139"/>
      <c r="CA281" s="139"/>
      <c r="CB281" s="139"/>
      <c r="CC281" s="139"/>
      <c r="CD281" s="139"/>
      <c r="CE281" s="139"/>
      <c r="CF281" s="139"/>
      <c r="CG281" s="139"/>
      <c r="CH281" s="139"/>
      <c r="CI281" s="139"/>
      <c r="CJ281" s="139"/>
      <c r="CK281" s="139"/>
      <c r="CL281" s="139"/>
      <c r="CM281" s="139"/>
      <c r="CN281" s="139"/>
      <c r="CO281" s="139"/>
      <c r="CP281" s="139"/>
      <c r="CQ281" s="139"/>
      <c r="CR281" s="139"/>
      <c r="CS281" s="139"/>
      <c r="CT281" s="139"/>
      <c r="CU281" s="139"/>
      <c r="CV281" s="139"/>
      <c r="CW281" s="139"/>
      <c r="CX281" s="139"/>
      <c r="CY281" s="139"/>
      <c r="CZ281" s="139"/>
      <c r="DA281" s="139"/>
      <c r="DB281" s="139"/>
      <c r="DC281" s="139"/>
      <c r="DD281" s="139"/>
      <c r="DE281" s="139"/>
      <c r="DF281" s="139"/>
      <c r="DG281" s="139"/>
      <c r="DH281" s="139"/>
      <c r="DI281" s="139"/>
      <c r="DJ281" s="139"/>
      <c r="DK281" s="139"/>
      <c r="DL281" s="139"/>
      <c r="DM281" s="139"/>
      <c r="DN281" s="139"/>
      <c r="DO281" s="139"/>
      <c r="DP281" s="139"/>
      <c r="DQ281" s="139"/>
      <c r="DR281" s="139"/>
      <c r="DS281" s="139"/>
      <c r="DT281" s="139"/>
      <c r="DU281" s="139"/>
      <c r="DV281" s="139"/>
      <c r="DW281" s="139"/>
      <c r="DX281" s="139"/>
      <c r="DY281" s="139"/>
      <c r="DZ281" s="139"/>
      <c r="EA281" s="139"/>
      <c r="EB281" s="139"/>
      <c r="EC281" s="139"/>
      <c r="ED281" s="139"/>
      <c r="EE281" s="139"/>
      <c r="EF281" s="139"/>
      <c r="EG281" s="139"/>
      <c r="EH281" s="139"/>
      <c r="EI281" s="139"/>
      <c r="EJ281" s="139"/>
      <c r="EK281" s="139"/>
      <c r="EL281" s="139"/>
      <c r="EM281" s="139"/>
      <c r="EN281" s="139"/>
      <c r="EO281" s="139"/>
      <c r="EP281" s="139"/>
      <c r="EQ281" s="139"/>
      <c r="ER281" s="139"/>
      <c r="ES281" s="139"/>
      <c r="ET281" s="139"/>
      <c r="EU281" s="139"/>
      <c r="EV281" s="139"/>
      <c r="EW281" s="139"/>
      <c r="EX281" s="139"/>
      <c r="EY281" s="139"/>
      <c r="EZ281" s="139"/>
      <c r="FA281" s="139"/>
      <c r="FB281" s="139"/>
      <c r="FC281" s="139"/>
      <c r="FD281" s="139"/>
      <c r="FE281" s="139"/>
      <c r="FF281" s="139"/>
      <c r="FG281" s="139"/>
      <c r="FH281" s="139"/>
      <c r="FI281" s="139"/>
      <c r="FJ281" s="139"/>
      <c r="FK281" s="139"/>
      <c r="FL281" s="139"/>
      <c r="FM281" s="139"/>
      <c r="FN281" s="139"/>
      <c r="FO281" s="139"/>
      <c r="FP281" s="139"/>
      <c r="FQ281" s="139"/>
      <c r="FR281" s="139"/>
      <c r="FS281" s="139"/>
      <c r="FT281" s="139"/>
      <c r="FU281" s="139"/>
      <c r="FV281" s="139"/>
      <c r="FW281" s="139"/>
      <c r="FX281" s="139"/>
      <c r="FY281" s="139"/>
      <c r="FZ281" s="139"/>
      <c r="GA281" s="139"/>
      <c r="GB281" s="139"/>
      <c r="GC281" s="139"/>
      <c r="GD281" s="139"/>
      <c r="GE281" s="139"/>
      <c r="GF281" s="139"/>
      <c r="GG281" s="139"/>
      <c r="GH281" s="139"/>
      <c r="GI281" s="139"/>
      <c r="GJ281" s="139"/>
      <c r="GK281" s="139"/>
      <c r="GL281" s="139"/>
      <c r="GM281" s="139"/>
      <c r="GN281" s="139"/>
      <c r="GO281" s="139"/>
      <c r="GP281" s="139"/>
      <c r="GQ281" s="139"/>
      <c r="GR281" s="139"/>
      <c r="GS281" s="139"/>
      <c r="GT281" s="139"/>
      <c r="GU281" s="139"/>
      <c r="GV281" s="139"/>
      <c r="GW281" s="139"/>
      <c r="GX281" s="139"/>
      <c r="GY281" s="139"/>
      <c r="GZ281" s="139"/>
      <c r="HA281" s="139"/>
      <c r="HB281" s="139"/>
      <c r="HC281" s="139"/>
      <c r="HD281" s="139"/>
      <c r="HE281" s="139"/>
      <c r="HF281" s="139"/>
      <c r="HG281" s="139"/>
      <c r="HH281" s="139"/>
      <c r="HI281" s="139"/>
      <c r="HJ281" s="139"/>
      <c r="HK281" s="139"/>
      <c r="HL281" s="139"/>
      <c r="HM281" s="139"/>
      <c r="HN281" s="139"/>
      <c r="HO281" s="139"/>
      <c r="HP281" s="139"/>
      <c r="HQ281" s="139"/>
      <c r="HR281" s="139"/>
      <c r="HS281" s="139"/>
      <c r="HT281" s="139"/>
      <c r="HU281" s="139"/>
      <c r="HV281" s="139"/>
      <c r="HW281" s="139"/>
      <c r="HX281" s="139"/>
      <c r="HY281" s="139"/>
      <c r="HZ281" s="139"/>
      <c r="IA281" s="139"/>
      <c r="IB281" s="139"/>
      <c r="IC281" s="139"/>
      <c r="ID281" s="139"/>
      <c r="IE281" s="139"/>
      <c r="IF281" s="139"/>
      <c r="IG281" s="139"/>
      <c r="IH281" s="139"/>
      <c r="II281" s="139"/>
      <c r="IJ281" s="139"/>
      <c r="IK281" s="139"/>
      <c r="IL281" s="139"/>
      <c r="IM281" s="139"/>
      <c r="IN281" s="139"/>
      <c r="IO281" s="139"/>
      <c r="IP281" s="139"/>
      <c r="IQ281" s="139"/>
      <c r="IR281" s="139"/>
      <c r="IS281" s="139"/>
      <c r="IT281" s="139"/>
      <c r="IU281" s="139"/>
      <c r="IV281" s="139"/>
      <c r="IW281" s="139"/>
      <c r="IX281" s="139"/>
      <c r="IY281" s="139"/>
      <c r="IZ281" s="139"/>
      <c r="JA281" s="139"/>
      <c r="JB281" s="139"/>
      <c r="JC281" s="139"/>
      <c r="JD281" s="139"/>
      <c r="JE281" s="139"/>
      <c r="JF281" s="139"/>
      <c r="JG281" s="139"/>
      <c r="JH281" s="139"/>
      <c r="JI281" s="139"/>
      <c r="JJ281" s="139"/>
      <c r="JK281" s="139"/>
      <c r="JL281" s="139"/>
      <c r="JM281" s="139"/>
      <c r="JN281" s="139"/>
      <c r="JO281" s="139"/>
      <c r="JP281" s="139"/>
      <c r="JQ281" s="139"/>
      <c r="JR281" s="139"/>
      <c r="JS281" s="139"/>
      <c r="JT281" s="139"/>
      <c r="JU281" s="139"/>
      <c r="JV281" s="139"/>
      <c r="JW281" s="139"/>
      <c r="JX281" s="139"/>
      <c r="JY281" s="139"/>
      <c r="JZ281" s="139"/>
      <c r="KA281" s="139"/>
      <c r="KB281" s="139"/>
      <c r="KC281" s="139"/>
      <c r="KD281" s="139"/>
      <c r="KE281" s="139"/>
      <c r="KF281" s="139"/>
      <c r="KG281" s="139"/>
      <c r="KH281" s="139"/>
      <c r="KI281" s="139"/>
      <c r="KJ281" s="139"/>
      <c r="KK281" s="139"/>
      <c r="KL281" s="139"/>
      <c r="KM281" s="139"/>
      <c r="KN281" s="139"/>
      <c r="KO281" s="139"/>
      <c r="KP281" s="139"/>
      <c r="KQ281" s="139"/>
      <c r="KR281" s="139"/>
      <c r="KS281" s="139"/>
      <c r="KT281" s="139"/>
      <c r="KU281" s="139"/>
      <c r="KV281" s="139"/>
      <c r="KW281" s="139"/>
      <c r="KX281" s="139"/>
      <c r="KY281" s="139"/>
      <c r="KZ281" s="139"/>
      <c r="LA281" s="139"/>
      <c r="LB281" s="139"/>
      <c r="LC281" s="139"/>
      <c r="LD281" s="139"/>
      <c r="LE281" s="139"/>
      <c r="LF281" s="139"/>
      <c r="LG281" s="139"/>
      <c r="LH281" s="139"/>
      <c r="LI281" s="139"/>
      <c r="LJ281" s="139"/>
      <c r="LK281" s="139"/>
      <c r="LL281" s="139"/>
      <c r="LM281" s="139"/>
      <c r="LN281" s="139"/>
      <c r="LO281" s="139"/>
      <c r="LP281" s="139"/>
      <c r="LQ281" s="139"/>
      <c r="LR281" s="139"/>
      <c r="LS281" s="139"/>
      <c r="LT281" s="139"/>
      <c r="LU281" s="139"/>
      <c r="LV281" s="139"/>
      <c r="LW281" s="139"/>
      <c r="LX281" s="139"/>
      <c r="LY281" s="139"/>
      <c r="LZ281" s="139"/>
      <c r="MA281" s="139"/>
      <c r="MB281" s="139"/>
      <c r="MC281" s="139"/>
      <c r="MD281" s="139"/>
      <c r="ME281" s="139"/>
      <c r="MF281" s="139"/>
      <c r="MG281" s="139"/>
      <c r="MH281" s="139"/>
      <c r="MI281" s="139"/>
      <c r="MJ281" s="139"/>
    </row>
    <row r="282" spans="1:348" ht="18" x14ac:dyDescent="0.25">
      <c r="A282" s="1">
        <v>501</v>
      </c>
      <c r="B282" s="2"/>
      <c r="C282" s="246" t="s">
        <v>161</v>
      </c>
      <c r="D282" s="206" t="s">
        <v>230</v>
      </c>
      <c r="E282" s="141">
        <v>0</v>
      </c>
      <c r="F282" s="141">
        <v>0</v>
      </c>
      <c r="G282" s="141">
        <v>0</v>
      </c>
      <c r="H282" s="141">
        <v>0</v>
      </c>
      <c r="I282" s="141">
        <v>0</v>
      </c>
      <c r="J282" s="142">
        <v>0</v>
      </c>
      <c r="K282" s="142">
        <v>0</v>
      </c>
      <c r="L282" s="142">
        <v>0</v>
      </c>
      <c r="M282" s="142">
        <v>0</v>
      </c>
      <c r="N282" s="142">
        <v>0</v>
      </c>
      <c r="O282" s="142">
        <v>0</v>
      </c>
      <c r="P282" s="142">
        <v>0</v>
      </c>
      <c r="Q282" s="142">
        <v>0</v>
      </c>
      <c r="R282" s="142">
        <v>0</v>
      </c>
      <c r="S282" s="142">
        <v>0</v>
      </c>
      <c r="T282" s="142">
        <v>0</v>
      </c>
      <c r="U282" s="142">
        <v>0</v>
      </c>
      <c r="V282" s="142">
        <v>0</v>
      </c>
      <c r="W282" s="142">
        <f>K282+L282+M282+N282+O282+P282+Q282+R282+S282+T282+U282+V282</f>
        <v>0</v>
      </c>
      <c r="X282" s="142">
        <v>0</v>
      </c>
      <c r="Y282" s="142">
        <v>0</v>
      </c>
      <c r="Z282" s="142">
        <v>0</v>
      </c>
      <c r="AA282" s="142">
        <v>0</v>
      </c>
      <c r="AB282" s="142">
        <v>0</v>
      </c>
      <c r="AC282" s="142">
        <v>0</v>
      </c>
      <c r="AD282" s="142">
        <v>0</v>
      </c>
      <c r="AE282" s="142">
        <v>0</v>
      </c>
      <c r="AF282" s="142">
        <v>0</v>
      </c>
      <c r="AG282" s="142">
        <v>0</v>
      </c>
      <c r="AH282" s="142">
        <v>0</v>
      </c>
      <c r="AI282" s="142">
        <v>0</v>
      </c>
      <c r="AJ282" s="142">
        <f>X282+Y282+Z282+AA282+AB282+AC282+AD282+AE282+AF282+AG282+AH282+AI282</f>
        <v>0</v>
      </c>
      <c r="AK282" s="142">
        <v>0</v>
      </c>
      <c r="AL282" s="142">
        <v>0</v>
      </c>
      <c r="AM282" s="142">
        <v>0</v>
      </c>
      <c r="AN282" s="142">
        <v>0</v>
      </c>
      <c r="AO282" s="142">
        <v>0</v>
      </c>
      <c r="AP282" s="142">
        <v>0</v>
      </c>
      <c r="AQ282" s="142">
        <v>0</v>
      </c>
      <c r="AR282" s="142">
        <v>0</v>
      </c>
      <c r="AS282" s="142">
        <v>0</v>
      </c>
      <c r="AT282" s="151">
        <v>0</v>
      </c>
      <c r="AU282" s="151">
        <v>0</v>
      </c>
      <c r="AV282" s="151">
        <v>0</v>
      </c>
      <c r="AW282" s="151">
        <f>AK282+AL282+AM282+AN282+AO282+AP282+AQ282+AR282+AS282+AT282+AU282+AV282</f>
        <v>0</v>
      </c>
      <c r="AX282" s="142">
        <v>0</v>
      </c>
      <c r="AY282" s="142">
        <v>0</v>
      </c>
      <c r="AZ282" s="142">
        <v>0</v>
      </c>
      <c r="BA282" s="142">
        <v>0</v>
      </c>
      <c r="BB282" s="142">
        <v>0</v>
      </c>
      <c r="BC282" s="142">
        <v>0</v>
      </c>
      <c r="BD282" s="142">
        <v>0</v>
      </c>
      <c r="BE282" s="142">
        <v>0</v>
      </c>
      <c r="BF282" s="142">
        <v>0</v>
      </c>
      <c r="BG282" s="142">
        <v>0</v>
      </c>
      <c r="BH282" s="142">
        <v>0</v>
      </c>
      <c r="BI282" s="142">
        <v>0</v>
      </c>
      <c r="BJ282" s="142">
        <f>AX282+AY282+AZ282+BA282+BB282+BC282+BD282+BE282+BF282+BG282+BH282+BI282</f>
        <v>0</v>
      </c>
      <c r="BK282" s="142">
        <v>0</v>
      </c>
      <c r="BL282" s="142">
        <v>0</v>
      </c>
      <c r="BM282" s="142">
        <v>0</v>
      </c>
      <c r="BN282" s="142">
        <v>0</v>
      </c>
      <c r="BO282" s="142">
        <v>0</v>
      </c>
      <c r="BP282" s="142">
        <v>0</v>
      </c>
      <c r="BQ282" s="142">
        <v>0</v>
      </c>
      <c r="BR282" s="142">
        <v>0</v>
      </c>
      <c r="BS282" s="142">
        <v>0</v>
      </c>
      <c r="BT282" s="142">
        <v>0</v>
      </c>
      <c r="BU282" s="142">
        <v>0</v>
      </c>
      <c r="BV282" s="142">
        <v>0</v>
      </c>
      <c r="BW282" s="142">
        <f>BK282+BL282+BM282+BN282+BO282+BP282+BQ282+BR282+BS282+BT282+BU282+BV282</f>
        <v>0</v>
      </c>
      <c r="BX282" s="142">
        <v>0</v>
      </c>
      <c r="BY282" s="142">
        <v>0</v>
      </c>
      <c r="BZ282" s="142">
        <v>0</v>
      </c>
      <c r="CA282" s="142">
        <v>0</v>
      </c>
      <c r="CB282" s="142">
        <v>0</v>
      </c>
      <c r="CC282" s="142">
        <v>0</v>
      </c>
      <c r="CD282" s="142">
        <v>0</v>
      </c>
      <c r="CE282" s="142">
        <v>0</v>
      </c>
      <c r="CF282" s="142">
        <v>0</v>
      </c>
      <c r="CG282" s="142">
        <v>0</v>
      </c>
      <c r="CH282" s="142">
        <v>0</v>
      </c>
      <c r="CI282" s="142">
        <v>0</v>
      </c>
      <c r="CJ282" s="142">
        <f>BX282+BY282+BZ282+CA282+CB282+CC282+CD282+CE282+CF282+CG282+CH282+CI282</f>
        <v>0</v>
      </c>
      <c r="CK282" s="142">
        <v>0</v>
      </c>
      <c r="CL282" s="142">
        <v>0</v>
      </c>
      <c r="CM282" s="142">
        <v>0</v>
      </c>
      <c r="CN282" s="142">
        <v>0</v>
      </c>
      <c r="CO282" s="142">
        <v>0</v>
      </c>
      <c r="CP282" s="142">
        <v>0</v>
      </c>
      <c r="CQ282" s="142">
        <v>0</v>
      </c>
      <c r="CR282" s="142">
        <v>0</v>
      </c>
      <c r="CS282" s="142">
        <v>0</v>
      </c>
      <c r="CT282" s="142">
        <v>0</v>
      </c>
      <c r="CU282" s="142">
        <v>0</v>
      </c>
      <c r="CV282" s="142">
        <v>0</v>
      </c>
      <c r="CW282" s="142">
        <f>CK282+CL282+CM282+CN282+CO282+CP282+CQ282+CR282+CS282+CT282+CU282+CV282</f>
        <v>0</v>
      </c>
      <c r="CX282" s="142">
        <v>0</v>
      </c>
      <c r="CY282" s="142">
        <v>0</v>
      </c>
      <c r="CZ282" s="142">
        <v>0</v>
      </c>
      <c r="DA282" s="142">
        <v>0</v>
      </c>
      <c r="DB282" s="142">
        <v>0</v>
      </c>
      <c r="DC282" s="142">
        <v>0</v>
      </c>
      <c r="DD282" s="142">
        <v>0</v>
      </c>
      <c r="DE282" s="142">
        <v>0</v>
      </c>
      <c r="DF282" s="142">
        <v>0</v>
      </c>
      <c r="DG282" s="142">
        <v>0</v>
      </c>
      <c r="DH282" s="142">
        <v>0</v>
      </c>
      <c r="DI282" s="142">
        <v>0</v>
      </c>
      <c r="DJ282" s="142">
        <f>CX282+CY282+CZ282+DA282+DB282+DC282+DD282+DE282+DF282+DG282+DH282+DI282</f>
        <v>0</v>
      </c>
      <c r="DK282" s="142">
        <v>0</v>
      </c>
      <c r="DL282" s="142">
        <v>0</v>
      </c>
      <c r="DM282" s="142">
        <v>0</v>
      </c>
      <c r="DN282" s="142">
        <v>0</v>
      </c>
      <c r="DO282" s="142">
        <v>0</v>
      </c>
      <c r="DP282" s="142">
        <v>0</v>
      </c>
      <c r="DQ282" s="142">
        <v>0</v>
      </c>
      <c r="DR282" s="142">
        <v>0</v>
      </c>
      <c r="DS282" s="142">
        <v>0</v>
      </c>
      <c r="DT282" s="142">
        <v>0</v>
      </c>
      <c r="DU282" s="142">
        <v>0</v>
      </c>
      <c r="DV282" s="142">
        <v>0</v>
      </c>
      <c r="DW282" s="142">
        <f>DK282+DL282+DM282+DN282+DO282+DP282+DQ282+DR282+DS282+DT282+DU282+DV282</f>
        <v>0</v>
      </c>
      <c r="DX282" s="142">
        <v>0</v>
      </c>
      <c r="DY282" s="142">
        <v>0</v>
      </c>
      <c r="DZ282" s="142">
        <v>0</v>
      </c>
      <c r="EA282" s="142">
        <v>0</v>
      </c>
      <c r="EB282" s="142">
        <v>0</v>
      </c>
      <c r="EC282" s="142">
        <v>0</v>
      </c>
      <c r="ED282" s="142">
        <v>0</v>
      </c>
      <c r="EE282" s="142">
        <v>0</v>
      </c>
      <c r="EF282" s="142">
        <v>0</v>
      </c>
      <c r="EG282" s="142">
        <v>0</v>
      </c>
      <c r="EH282" s="142">
        <v>0</v>
      </c>
      <c r="EI282" s="142">
        <v>0</v>
      </c>
      <c r="EJ282" s="142">
        <f>DX282+DY282+DZ282+EA282+EB282+EC282+ED282+EE282+EF282+EG282+EH282+EI282</f>
        <v>0</v>
      </c>
      <c r="EK282" s="142">
        <v>0</v>
      </c>
      <c r="EL282" s="142">
        <v>0</v>
      </c>
      <c r="EM282" s="142">
        <v>0</v>
      </c>
      <c r="EN282" s="142">
        <v>0</v>
      </c>
      <c r="EO282" s="142">
        <v>0</v>
      </c>
      <c r="EP282" s="142">
        <v>0</v>
      </c>
      <c r="EQ282" s="142">
        <v>0</v>
      </c>
      <c r="ER282" s="142">
        <v>0</v>
      </c>
      <c r="ES282" s="142">
        <v>0</v>
      </c>
      <c r="ET282" s="142">
        <v>0</v>
      </c>
      <c r="EU282" s="142">
        <v>0</v>
      </c>
      <c r="EV282" s="142">
        <v>0</v>
      </c>
      <c r="EW282" s="142">
        <f>EK282+EL282+EM282+EN282+EO282+EP282+EQ282+ER282+ES282+ET282+EU282+EV282</f>
        <v>0</v>
      </c>
      <c r="EX282" s="142">
        <v>0</v>
      </c>
      <c r="EY282" s="142">
        <v>0</v>
      </c>
      <c r="EZ282" s="142">
        <v>0</v>
      </c>
      <c r="FA282" s="142">
        <v>0</v>
      </c>
      <c r="FB282" s="142">
        <v>0</v>
      </c>
      <c r="FC282" s="142">
        <v>0</v>
      </c>
      <c r="FD282" s="142">
        <v>0</v>
      </c>
      <c r="FE282" s="142">
        <v>0</v>
      </c>
      <c r="FF282" s="142">
        <v>0</v>
      </c>
      <c r="FG282" s="142">
        <v>0</v>
      </c>
      <c r="FH282" s="142">
        <v>0</v>
      </c>
      <c r="FI282" s="142">
        <v>0</v>
      </c>
      <c r="FJ282" s="142">
        <f>EX282+EY282+EZ282+FA282+FB282+FC282+FD282+FE282+FF282+FG282+FH282+FI282</f>
        <v>0</v>
      </c>
      <c r="FK282" s="142">
        <v>0</v>
      </c>
      <c r="FL282" s="142">
        <v>0</v>
      </c>
      <c r="FM282" s="142">
        <v>0</v>
      </c>
      <c r="FN282" s="142">
        <v>0</v>
      </c>
      <c r="FO282" s="142">
        <v>0</v>
      </c>
      <c r="FP282" s="142">
        <v>0</v>
      </c>
      <c r="FQ282" s="142">
        <v>0</v>
      </c>
      <c r="FR282" s="142">
        <v>0</v>
      </c>
      <c r="FS282" s="142">
        <v>0</v>
      </c>
      <c r="FT282" s="142">
        <v>0</v>
      </c>
      <c r="FU282" s="142">
        <v>0</v>
      </c>
      <c r="FV282" s="142">
        <v>0</v>
      </c>
      <c r="FW282" s="142">
        <f>FK282+FL282+FM282+FN282+FO282+FP282+FQ282+FR282+FS282+FT282+FU282+FV282</f>
        <v>0</v>
      </c>
      <c r="FX282" s="142">
        <v>0</v>
      </c>
      <c r="FY282" s="142">
        <v>0</v>
      </c>
      <c r="FZ282" s="142">
        <v>0</v>
      </c>
      <c r="GA282" s="142">
        <v>0</v>
      </c>
      <c r="GB282" s="142">
        <v>0</v>
      </c>
      <c r="GC282" s="142">
        <v>0</v>
      </c>
      <c r="GD282" s="142">
        <v>0</v>
      </c>
      <c r="GE282" s="142">
        <v>0</v>
      </c>
      <c r="GF282" s="142">
        <v>0</v>
      </c>
      <c r="GG282" s="142">
        <v>0</v>
      </c>
      <c r="GH282" s="142">
        <v>0</v>
      </c>
      <c r="GI282" s="142">
        <v>0</v>
      </c>
      <c r="GJ282" s="142">
        <f>FY282+FZ282+GA282+GB282+GC282+GD282+GE282+GF282+GH282+GG282+GI282+FX282</f>
        <v>0</v>
      </c>
      <c r="GK282" s="142">
        <v>0</v>
      </c>
      <c r="GL282" s="142">
        <v>0</v>
      </c>
      <c r="GM282" s="142">
        <v>0</v>
      </c>
      <c r="GN282" s="142">
        <v>0</v>
      </c>
      <c r="GO282" s="142">
        <v>0</v>
      </c>
      <c r="GP282" s="142">
        <v>0</v>
      </c>
      <c r="GQ282" s="142">
        <v>0</v>
      </c>
      <c r="GR282" s="142">
        <v>0</v>
      </c>
      <c r="GS282" s="142">
        <v>0</v>
      </c>
      <c r="GT282" s="142">
        <v>0</v>
      </c>
      <c r="GU282" s="142">
        <v>0</v>
      </c>
      <c r="GV282" s="142">
        <v>0</v>
      </c>
      <c r="GW282" s="142">
        <f>GK282+GL282+GM282+GN282+GO282+GP282+GQ282+GR282+GS282+GT282+GU282+GV282</f>
        <v>0</v>
      </c>
      <c r="GX282" s="142">
        <v>0</v>
      </c>
      <c r="GY282" s="142">
        <v>0</v>
      </c>
      <c r="GZ282" s="142">
        <v>0</v>
      </c>
      <c r="HA282" s="142">
        <v>0</v>
      </c>
      <c r="HB282" s="142">
        <v>0</v>
      </c>
      <c r="HC282" s="142">
        <v>0</v>
      </c>
      <c r="HD282" s="142">
        <v>0</v>
      </c>
      <c r="HE282" s="142">
        <v>0</v>
      </c>
      <c r="HF282" s="142">
        <v>0</v>
      </c>
      <c r="HG282" s="142">
        <v>0</v>
      </c>
      <c r="HH282" s="142">
        <v>0</v>
      </c>
      <c r="HI282" s="142">
        <v>0</v>
      </c>
      <c r="HJ282" s="142">
        <f>GX282+GY282+GZ282+HA282+HB282+HC282+HD282+HE282+HF282+HG282+HH282+HI282</f>
        <v>0</v>
      </c>
      <c r="HK282" s="142">
        <v>0</v>
      </c>
      <c r="HL282" s="142">
        <v>0</v>
      </c>
      <c r="HM282" s="142">
        <v>0</v>
      </c>
      <c r="HN282" s="142">
        <v>0</v>
      </c>
      <c r="HO282" s="142">
        <v>0</v>
      </c>
      <c r="HP282" s="142">
        <v>0</v>
      </c>
      <c r="HQ282" s="142">
        <v>0</v>
      </c>
      <c r="HR282" s="142">
        <v>0</v>
      </c>
      <c r="HS282" s="142">
        <v>0</v>
      </c>
      <c r="HT282" s="142">
        <v>0</v>
      </c>
      <c r="HU282" s="142">
        <v>0</v>
      </c>
      <c r="HV282" s="142">
        <v>0</v>
      </c>
      <c r="HW282" s="142">
        <f>HK282+HL282+HM282+HN282+HO282+HP282+HQ282+HR282+HS282+HT282+HU282+HV282</f>
        <v>0</v>
      </c>
      <c r="HX282" s="142">
        <v>0</v>
      </c>
      <c r="HY282" s="142">
        <v>0</v>
      </c>
      <c r="HZ282" s="142">
        <v>0</v>
      </c>
      <c r="IA282" s="142">
        <v>0</v>
      </c>
      <c r="IB282" s="142">
        <v>0</v>
      </c>
      <c r="IC282" s="142">
        <v>0</v>
      </c>
      <c r="ID282" s="142">
        <v>0</v>
      </c>
      <c r="IE282" s="142">
        <v>0</v>
      </c>
      <c r="IF282" s="142">
        <v>0</v>
      </c>
      <c r="IG282" s="142">
        <v>0</v>
      </c>
      <c r="IH282" s="142">
        <v>0</v>
      </c>
      <c r="II282" s="142">
        <v>0</v>
      </c>
      <c r="IJ282" s="142">
        <f>HX282+HY282+HZ282+IA282+IB282+IC282+ID282+IE282+IF282+IG282+IH282+II282</f>
        <v>0</v>
      </c>
      <c r="IK282" s="142">
        <v>0</v>
      </c>
      <c r="IL282" s="142">
        <v>0</v>
      </c>
      <c r="IM282" s="142">
        <v>0</v>
      </c>
      <c r="IN282" s="142">
        <v>0</v>
      </c>
      <c r="IO282" s="142">
        <v>0</v>
      </c>
      <c r="IP282" s="142">
        <v>0</v>
      </c>
      <c r="IQ282" s="142">
        <v>0</v>
      </c>
      <c r="IR282" s="142">
        <v>0</v>
      </c>
      <c r="IS282" s="142">
        <v>0</v>
      </c>
      <c r="IT282" s="142">
        <v>0</v>
      </c>
      <c r="IU282" s="142">
        <v>0</v>
      </c>
      <c r="IV282" s="142">
        <v>0</v>
      </c>
      <c r="IW282" s="142">
        <f>IK282+IL282+IM282+IN282+IO282+IP282+IQ282+IR282+IS282+IT282+IU282+IV282</f>
        <v>0</v>
      </c>
      <c r="IX282" s="151">
        <v>0</v>
      </c>
      <c r="IY282" s="151">
        <v>0</v>
      </c>
      <c r="IZ282" s="151">
        <v>0</v>
      </c>
      <c r="JA282" s="151">
        <v>0</v>
      </c>
      <c r="JB282" s="151">
        <v>0</v>
      </c>
      <c r="JC282" s="151">
        <v>0</v>
      </c>
      <c r="JD282" s="151">
        <v>0</v>
      </c>
      <c r="JE282" s="151">
        <v>0</v>
      </c>
      <c r="JF282" s="151">
        <v>0</v>
      </c>
      <c r="JG282" s="151">
        <v>0</v>
      </c>
      <c r="JH282" s="151">
        <v>0</v>
      </c>
      <c r="JI282" s="151">
        <v>0</v>
      </c>
      <c r="JJ282" s="142">
        <f>IX282+IY282+IZ282+JA282+JB282+JC282+JD282+JE282+JF282+JG282+JH282+JI282</f>
        <v>0</v>
      </c>
      <c r="JK282" s="151">
        <v>0</v>
      </c>
      <c r="JL282" s="151">
        <v>0</v>
      </c>
      <c r="JM282" s="151">
        <v>0</v>
      </c>
      <c r="JN282" s="151">
        <v>0</v>
      </c>
      <c r="JO282" s="151">
        <v>0</v>
      </c>
      <c r="JP282" s="151">
        <v>0</v>
      </c>
      <c r="JQ282" s="151">
        <v>0</v>
      </c>
      <c r="JR282" s="151">
        <v>0</v>
      </c>
      <c r="JS282" s="151">
        <v>0</v>
      </c>
      <c r="JT282" s="151">
        <v>0</v>
      </c>
      <c r="JU282" s="151">
        <v>0</v>
      </c>
      <c r="JV282" s="151">
        <v>0</v>
      </c>
      <c r="JW282" s="142">
        <f>JK282+JL282+JM282+JN282+JO282+JP282+JQ282+JR282+JS282+JT282+JU282+JV282</f>
        <v>0</v>
      </c>
      <c r="JX282" s="151">
        <v>0</v>
      </c>
      <c r="JY282" s="151">
        <v>0</v>
      </c>
      <c r="JZ282" s="151">
        <v>0</v>
      </c>
      <c r="KA282" s="151">
        <v>0</v>
      </c>
      <c r="KB282" s="151">
        <v>0</v>
      </c>
      <c r="KC282" s="151">
        <v>0</v>
      </c>
      <c r="KD282" s="151">
        <v>0</v>
      </c>
      <c r="KE282" s="151">
        <v>0</v>
      </c>
      <c r="KF282" s="151">
        <v>0</v>
      </c>
      <c r="KG282" s="151">
        <v>0</v>
      </c>
      <c r="KH282" s="151">
        <v>0</v>
      </c>
      <c r="KI282" s="151">
        <v>0</v>
      </c>
      <c r="KJ282" s="142">
        <f>JX282+JY282+JZ282+KA282+KB282+KC282+KD282+KE282+KF282+KG282+KH282+KI282</f>
        <v>0</v>
      </c>
      <c r="KK282" s="151">
        <v>0</v>
      </c>
      <c r="KL282" s="151">
        <v>0</v>
      </c>
      <c r="KM282" s="151">
        <v>0</v>
      </c>
      <c r="KN282" s="151">
        <v>0</v>
      </c>
      <c r="KO282" s="151">
        <v>0</v>
      </c>
      <c r="KP282" s="151">
        <v>0</v>
      </c>
      <c r="KQ282" s="151">
        <v>0</v>
      </c>
      <c r="KR282" s="151">
        <v>0</v>
      </c>
      <c r="KS282" s="151">
        <v>0</v>
      </c>
      <c r="KT282" s="151">
        <v>0</v>
      </c>
      <c r="KU282" s="151">
        <v>0</v>
      </c>
      <c r="KV282" s="151">
        <v>0</v>
      </c>
      <c r="KW282" s="142">
        <f>KK282+KL282+KM282+KN282+KO282+KP282+KQ282+KR282+KS282+KT282+KU282+KV282</f>
        <v>0</v>
      </c>
      <c r="KX282" s="151">
        <v>0</v>
      </c>
      <c r="KY282" s="151">
        <v>0</v>
      </c>
      <c r="KZ282" s="151">
        <v>0</v>
      </c>
      <c r="LA282" s="151">
        <v>0</v>
      </c>
      <c r="LB282" s="151">
        <v>0</v>
      </c>
      <c r="LC282" s="151">
        <v>0</v>
      </c>
      <c r="LD282" s="151">
        <v>0</v>
      </c>
      <c r="LE282" s="151">
        <v>0</v>
      </c>
      <c r="LF282" s="151">
        <v>0</v>
      </c>
      <c r="LG282" s="151">
        <v>0</v>
      </c>
      <c r="LH282" s="151">
        <v>0</v>
      </c>
      <c r="LI282" s="151">
        <v>0</v>
      </c>
      <c r="LJ282" s="142">
        <f>KX282+KY282+KZ282+LA282+LB282+LC282+LD282+LE282+LF282+LG282+LH282+LI282</f>
        <v>0</v>
      </c>
      <c r="LK282" s="151">
        <v>0</v>
      </c>
      <c r="LL282" s="151">
        <v>0</v>
      </c>
      <c r="LM282" s="151">
        <v>0</v>
      </c>
      <c r="LN282" s="151">
        <v>0</v>
      </c>
      <c r="LO282" s="151">
        <v>0</v>
      </c>
      <c r="LP282" s="151">
        <v>0</v>
      </c>
      <c r="LQ282" s="151">
        <v>0</v>
      </c>
      <c r="LR282" s="151">
        <v>0</v>
      </c>
      <c r="LS282" s="151">
        <v>0</v>
      </c>
      <c r="LT282" s="151">
        <v>0</v>
      </c>
      <c r="LU282" s="151">
        <v>0</v>
      </c>
      <c r="LV282" s="151">
        <v>0</v>
      </c>
      <c r="LW282" s="142">
        <f>LK282+LL282+LM282+LN282+LO282+LP282+LQ282+LR282+LS282+LT282+LU282+LV282</f>
        <v>0</v>
      </c>
      <c r="LX282" s="151">
        <v>0</v>
      </c>
      <c r="LY282" s="151">
        <v>0</v>
      </c>
      <c r="LZ282" s="151">
        <v>0</v>
      </c>
      <c r="MA282" s="151">
        <v>0</v>
      </c>
      <c r="MB282" s="151">
        <v>0</v>
      </c>
      <c r="MC282" s="151">
        <v>0</v>
      </c>
      <c r="MD282" s="151">
        <v>0</v>
      </c>
      <c r="ME282" s="151">
        <v>0</v>
      </c>
      <c r="MF282" s="151">
        <v>0</v>
      </c>
      <c r="MG282" s="151">
        <v>0</v>
      </c>
      <c r="MH282" s="151">
        <v>0</v>
      </c>
      <c r="MI282" s="151">
        <v>0</v>
      </c>
      <c r="MJ282" s="142">
        <f>LX282+LY282+LZ282+MA282+MB282+MC282+MD282+ME282+MF282+MG282+MH282+MI282</f>
        <v>0</v>
      </c>
    </row>
    <row r="283" spans="1:348" ht="15.75" thickBot="1" x14ac:dyDescent="0.25">
      <c r="A283" s="60"/>
      <c r="B283" s="61"/>
      <c r="C283" s="254" t="s">
        <v>395</v>
      </c>
      <c r="D283" s="214" t="s">
        <v>395</v>
      </c>
      <c r="E283" s="157"/>
      <c r="F283" s="157"/>
      <c r="G283" s="157"/>
      <c r="H283" s="157"/>
      <c r="I283" s="157"/>
      <c r="J283" s="159"/>
      <c r="K283" s="159"/>
      <c r="L283" s="159"/>
      <c r="M283" s="159"/>
      <c r="N283" s="159"/>
      <c r="O283" s="159"/>
      <c r="P283" s="159"/>
      <c r="Q283" s="159"/>
      <c r="R283" s="159"/>
      <c r="S283" s="159"/>
      <c r="T283" s="159"/>
      <c r="U283" s="159"/>
      <c r="V283" s="159"/>
      <c r="W283" s="159"/>
      <c r="X283" s="159"/>
      <c r="Y283" s="159"/>
      <c r="Z283" s="159"/>
      <c r="AA283" s="159"/>
      <c r="AB283" s="159"/>
      <c r="AC283" s="159"/>
      <c r="AD283" s="159"/>
      <c r="AE283" s="159"/>
      <c r="AF283" s="159"/>
      <c r="AG283" s="159"/>
      <c r="AH283" s="159"/>
      <c r="AI283" s="159"/>
      <c r="AJ283" s="159"/>
      <c r="AK283" s="159"/>
      <c r="AL283" s="159"/>
      <c r="AM283" s="159"/>
      <c r="AN283" s="159"/>
      <c r="AO283" s="159"/>
      <c r="AP283" s="159"/>
      <c r="AQ283" s="159"/>
      <c r="AR283" s="159"/>
      <c r="AS283" s="159"/>
      <c r="AT283" s="158"/>
      <c r="AU283" s="158"/>
      <c r="AV283" s="158"/>
      <c r="AW283" s="158"/>
      <c r="AX283" s="159"/>
      <c r="AY283" s="159"/>
      <c r="AZ283" s="159"/>
      <c r="BA283" s="159"/>
      <c r="BB283" s="159"/>
      <c r="BC283" s="159"/>
      <c r="BD283" s="159"/>
      <c r="BE283" s="159"/>
      <c r="BF283" s="159"/>
      <c r="BG283" s="159"/>
      <c r="BH283" s="159"/>
      <c r="BI283" s="159"/>
      <c r="BJ283" s="159"/>
      <c r="BK283" s="159"/>
      <c r="BL283" s="159"/>
      <c r="BM283" s="159"/>
      <c r="BN283" s="159"/>
      <c r="BO283" s="159"/>
      <c r="BP283" s="159"/>
      <c r="BQ283" s="159"/>
      <c r="BR283" s="159"/>
      <c r="BS283" s="159"/>
      <c r="BT283" s="159"/>
      <c r="BU283" s="159"/>
      <c r="BV283" s="159"/>
      <c r="BW283" s="159"/>
      <c r="BX283" s="159"/>
      <c r="BY283" s="159"/>
      <c r="BZ283" s="159"/>
      <c r="CA283" s="159"/>
      <c r="CB283" s="159"/>
      <c r="CC283" s="159"/>
      <c r="CD283" s="159"/>
      <c r="CE283" s="159"/>
      <c r="CF283" s="159"/>
      <c r="CG283" s="159"/>
      <c r="CH283" s="159"/>
      <c r="CI283" s="159"/>
      <c r="CJ283" s="159"/>
      <c r="CK283" s="159"/>
      <c r="CL283" s="159"/>
      <c r="CM283" s="159"/>
      <c r="CN283" s="159"/>
      <c r="CO283" s="159"/>
      <c r="CP283" s="159"/>
      <c r="CQ283" s="159"/>
      <c r="CR283" s="159"/>
      <c r="CS283" s="159"/>
      <c r="CT283" s="159"/>
      <c r="CU283" s="159"/>
      <c r="CV283" s="159"/>
      <c r="CW283" s="159"/>
      <c r="CX283" s="159"/>
      <c r="CY283" s="159"/>
      <c r="CZ283" s="159"/>
      <c r="DA283" s="159"/>
      <c r="DB283" s="159"/>
      <c r="DC283" s="159"/>
      <c r="DD283" s="159"/>
      <c r="DE283" s="159"/>
      <c r="DF283" s="159"/>
      <c r="DG283" s="159"/>
      <c r="DH283" s="159"/>
      <c r="DI283" s="159"/>
      <c r="DJ283" s="159"/>
      <c r="DK283" s="159"/>
      <c r="DL283" s="159"/>
      <c r="DM283" s="159"/>
      <c r="DN283" s="159"/>
      <c r="DO283" s="159"/>
      <c r="DP283" s="159"/>
      <c r="DQ283" s="159"/>
      <c r="DR283" s="159"/>
      <c r="DS283" s="159"/>
      <c r="DT283" s="159"/>
      <c r="DU283" s="159"/>
      <c r="DV283" s="159"/>
      <c r="DW283" s="159"/>
      <c r="DX283" s="159"/>
      <c r="DY283" s="159"/>
      <c r="DZ283" s="159"/>
      <c r="EA283" s="159"/>
      <c r="EB283" s="159"/>
      <c r="EC283" s="159"/>
      <c r="ED283" s="159"/>
      <c r="EE283" s="159"/>
      <c r="EF283" s="159"/>
      <c r="EG283" s="159"/>
      <c r="EH283" s="159"/>
      <c r="EI283" s="159"/>
      <c r="EJ283" s="159"/>
      <c r="EK283" s="159"/>
      <c r="EL283" s="159"/>
      <c r="EM283" s="159"/>
      <c r="EN283" s="159"/>
      <c r="EO283" s="159"/>
      <c r="EP283" s="159"/>
      <c r="EQ283" s="159"/>
      <c r="ER283" s="159"/>
      <c r="ES283" s="159"/>
      <c r="ET283" s="159"/>
      <c r="EU283" s="159"/>
      <c r="EV283" s="159"/>
      <c r="EW283" s="159"/>
      <c r="EX283" s="159"/>
      <c r="EY283" s="159"/>
      <c r="EZ283" s="159"/>
      <c r="FA283" s="159"/>
      <c r="FB283" s="159"/>
      <c r="FC283" s="159"/>
      <c r="FD283" s="159"/>
      <c r="FE283" s="159"/>
      <c r="FF283" s="159"/>
      <c r="FG283" s="159"/>
      <c r="FH283" s="159"/>
      <c r="FI283" s="159"/>
      <c r="FJ283" s="159"/>
      <c r="FK283" s="159"/>
      <c r="FL283" s="159"/>
      <c r="FM283" s="159"/>
      <c r="FN283" s="159"/>
      <c r="FO283" s="159"/>
      <c r="FP283" s="159"/>
      <c r="FQ283" s="159"/>
      <c r="FR283" s="159"/>
      <c r="FS283" s="159"/>
      <c r="FT283" s="159"/>
      <c r="FU283" s="159"/>
      <c r="FV283" s="159"/>
      <c r="FW283" s="159"/>
      <c r="FX283" s="159"/>
      <c r="FY283" s="159"/>
      <c r="FZ283" s="159"/>
      <c r="GA283" s="159"/>
      <c r="GB283" s="159"/>
      <c r="GC283" s="159"/>
      <c r="GD283" s="159"/>
      <c r="GE283" s="159"/>
      <c r="GF283" s="159"/>
      <c r="GG283" s="159"/>
      <c r="GH283" s="159"/>
      <c r="GI283" s="159"/>
      <c r="GJ283" s="159"/>
      <c r="GK283" s="159"/>
      <c r="GL283" s="159"/>
      <c r="GM283" s="159"/>
      <c r="GN283" s="159"/>
      <c r="GO283" s="159"/>
      <c r="GP283" s="159"/>
      <c r="GQ283" s="159"/>
      <c r="GR283" s="159"/>
      <c r="GS283" s="159"/>
      <c r="GT283" s="159"/>
      <c r="GU283" s="159"/>
      <c r="GV283" s="159"/>
      <c r="GW283" s="159"/>
      <c r="GX283" s="159"/>
      <c r="GY283" s="159"/>
      <c r="GZ283" s="159"/>
      <c r="HA283" s="159"/>
      <c r="HB283" s="159"/>
      <c r="HC283" s="159"/>
      <c r="HD283" s="159"/>
      <c r="HE283" s="159"/>
      <c r="HF283" s="159"/>
      <c r="HG283" s="159"/>
      <c r="HH283" s="159"/>
      <c r="HI283" s="159"/>
      <c r="HJ283" s="159"/>
      <c r="HK283" s="159"/>
      <c r="HL283" s="159"/>
      <c r="HM283" s="159"/>
      <c r="HN283" s="159"/>
      <c r="HO283" s="159"/>
      <c r="HP283" s="159"/>
      <c r="HQ283" s="159"/>
      <c r="HR283" s="159"/>
      <c r="HS283" s="159"/>
      <c r="HT283" s="159"/>
      <c r="HU283" s="159"/>
      <c r="HV283" s="159"/>
      <c r="HW283" s="159"/>
      <c r="HX283" s="159"/>
      <c r="HY283" s="159"/>
      <c r="HZ283" s="159"/>
      <c r="IA283" s="159"/>
      <c r="IB283" s="159"/>
      <c r="IC283" s="159"/>
      <c r="ID283" s="159"/>
      <c r="IE283" s="159"/>
      <c r="IF283" s="159"/>
      <c r="IG283" s="159"/>
      <c r="IH283" s="159"/>
      <c r="II283" s="159"/>
      <c r="IJ283" s="159"/>
      <c r="IK283" s="159"/>
      <c r="IL283" s="159"/>
      <c r="IM283" s="159"/>
      <c r="IN283" s="159"/>
      <c r="IO283" s="159"/>
      <c r="IP283" s="159"/>
      <c r="IQ283" s="159"/>
      <c r="IR283" s="159"/>
      <c r="IS283" s="159"/>
      <c r="IT283" s="159"/>
      <c r="IU283" s="159"/>
      <c r="IV283" s="159"/>
      <c r="IW283" s="159"/>
      <c r="IX283" s="159"/>
      <c r="IY283" s="159"/>
      <c r="IZ283" s="159"/>
      <c r="JA283" s="159"/>
      <c r="JB283" s="159"/>
      <c r="JC283" s="159"/>
      <c r="JD283" s="159"/>
      <c r="JE283" s="159"/>
      <c r="JF283" s="159"/>
      <c r="JG283" s="159"/>
      <c r="JH283" s="159"/>
      <c r="JI283" s="159"/>
      <c r="JJ283" s="159"/>
      <c r="JK283" s="159"/>
      <c r="JL283" s="159"/>
      <c r="JM283" s="159"/>
      <c r="JN283" s="159"/>
      <c r="JO283" s="159"/>
      <c r="JP283" s="159"/>
      <c r="JQ283" s="159"/>
      <c r="JR283" s="159"/>
      <c r="JS283" s="159"/>
      <c r="JT283" s="159"/>
      <c r="JU283" s="159"/>
      <c r="JV283" s="159"/>
      <c r="JW283" s="159"/>
      <c r="JX283" s="159"/>
      <c r="JY283" s="159"/>
      <c r="JZ283" s="159"/>
      <c r="KA283" s="159"/>
      <c r="KB283" s="159"/>
      <c r="KC283" s="159"/>
      <c r="KD283" s="159"/>
      <c r="KE283" s="159"/>
      <c r="KF283" s="159"/>
      <c r="KG283" s="159"/>
      <c r="KH283" s="159"/>
      <c r="KI283" s="159"/>
      <c r="KJ283" s="159"/>
      <c r="KK283" s="159"/>
      <c r="KL283" s="159"/>
      <c r="KM283" s="159"/>
      <c r="KN283" s="159"/>
      <c r="KO283" s="159"/>
      <c r="KP283" s="159"/>
      <c r="KQ283" s="159"/>
      <c r="KR283" s="159"/>
      <c r="KS283" s="159"/>
      <c r="KT283" s="159"/>
      <c r="KU283" s="159"/>
      <c r="KV283" s="159"/>
      <c r="KW283" s="159"/>
      <c r="KX283" s="159"/>
      <c r="KY283" s="159"/>
      <c r="KZ283" s="159"/>
      <c r="LA283" s="159"/>
      <c r="LB283" s="159"/>
      <c r="LC283" s="159"/>
      <c r="LD283" s="159"/>
      <c r="LE283" s="159"/>
      <c r="LF283" s="159"/>
      <c r="LG283" s="159"/>
      <c r="LH283" s="159"/>
      <c r="LI283" s="159"/>
      <c r="LJ283" s="159"/>
      <c r="LK283" s="159"/>
      <c r="LL283" s="159"/>
      <c r="LM283" s="159"/>
      <c r="LN283" s="159"/>
      <c r="LO283" s="159"/>
      <c r="LP283" s="159"/>
      <c r="LQ283" s="159"/>
      <c r="LR283" s="159"/>
      <c r="LS283" s="159"/>
      <c r="LT283" s="159"/>
      <c r="LU283" s="159"/>
      <c r="LV283" s="159"/>
      <c r="LW283" s="159"/>
      <c r="LX283" s="159"/>
      <c r="LY283" s="159"/>
      <c r="LZ283" s="159"/>
      <c r="MA283" s="159"/>
      <c r="MB283" s="159"/>
      <c r="MC283" s="159"/>
      <c r="MD283" s="159"/>
      <c r="ME283" s="159"/>
      <c r="MF283" s="159"/>
      <c r="MG283" s="159"/>
      <c r="MH283" s="159"/>
      <c r="MI283" s="159"/>
      <c r="MJ283" s="159"/>
    </row>
    <row r="284" spans="1:348" ht="15.75" thickTop="1" x14ac:dyDescent="0.2">
      <c r="A284" s="198"/>
      <c r="B284" s="221"/>
      <c r="C284" s="259" t="s">
        <v>395</v>
      </c>
      <c r="D284" s="222" t="s">
        <v>395</v>
      </c>
      <c r="E284" s="199"/>
      <c r="F284" s="199"/>
      <c r="G284" s="199"/>
      <c r="H284" s="199"/>
      <c r="I284" s="199"/>
      <c r="J284" s="200"/>
      <c r="K284" s="200"/>
      <c r="L284" s="200"/>
      <c r="M284" s="200"/>
      <c r="N284" s="200"/>
      <c r="O284" s="200"/>
      <c r="P284" s="200"/>
      <c r="Q284" s="200"/>
      <c r="R284" s="200"/>
      <c r="S284" s="200"/>
      <c r="T284" s="200"/>
      <c r="U284" s="200"/>
      <c r="V284" s="200"/>
      <c r="W284" s="200"/>
      <c r="X284" s="200"/>
      <c r="Y284" s="200"/>
      <c r="Z284" s="200"/>
      <c r="AA284" s="200"/>
      <c r="AB284" s="200"/>
      <c r="AC284" s="200"/>
      <c r="AD284" s="200"/>
      <c r="AE284" s="200"/>
      <c r="AF284" s="200"/>
      <c r="AG284" s="200"/>
      <c r="AH284" s="200"/>
      <c r="AI284" s="200"/>
      <c r="AJ284" s="200"/>
      <c r="AK284" s="200"/>
      <c r="AL284" s="200"/>
      <c r="AM284" s="200"/>
      <c r="AN284" s="200"/>
      <c r="AO284" s="200"/>
      <c r="AP284" s="200"/>
      <c r="AQ284" s="200"/>
      <c r="AR284" s="200"/>
      <c r="AS284" s="200"/>
      <c r="AT284" s="231"/>
      <c r="AU284" s="231"/>
      <c r="AV284" s="231"/>
      <c r="AW284" s="231"/>
      <c r="AX284" s="200"/>
      <c r="AY284" s="200"/>
      <c r="AZ284" s="200"/>
      <c r="BA284" s="200"/>
      <c r="BB284" s="200"/>
      <c r="BC284" s="200"/>
      <c r="BD284" s="200"/>
      <c r="BE284" s="200"/>
      <c r="BF284" s="200"/>
      <c r="BG284" s="200"/>
      <c r="BH284" s="200"/>
      <c r="BI284" s="200"/>
      <c r="BJ284" s="200"/>
      <c r="BK284" s="200"/>
      <c r="BL284" s="200"/>
      <c r="BM284" s="200"/>
      <c r="BN284" s="200"/>
      <c r="BO284" s="200"/>
      <c r="BP284" s="200"/>
      <c r="BQ284" s="200"/>
      <c r="BR284" s="200"/>
      <c r="BS284" s="200"/>
      <c r="BT284" s="200"/>
      <c r="BU284" s="200"/>
      <c r="BV284" s="200"/>
      <c r="BW284" s="200"/>
      <c r="BX284" s="200"/>
      <c r="BY284" s="200"/>
      <c r="BZ284" s="200"/>
      <c r="CA284" s="200"/>
      <c r="CB284" s="200"/>
      <c r="CC284" s="200"/>
      <c r="CD284" s="200"/>
      <c r="CE284" s="200"/>
      <c r="CF284" s="200"/>
      <c r="CG284" s="200"/>
      <c r="CH284" s="200"/>
      <c r="CI284" s="200"/>
      <c r="CJ284" s="200"/>
      <c r="CK284" s="200"/>
      <c r="CL284" s="200"/>
      <c r="CM284" s="200"/>
      <c r="CN284" s="200"/>
      <c r="CO284" s="200"/>
      <c r="CP284" s="200"/>
      <c r="CQ284" s="200"/>
      <c r="CR284" s="200"/>
      <c r="CS284" s="200"/>
      <c r="CT284" s="200"/>
      <c r="CU284" s="200"/>
      <c r="CV284" s="200"/>
      <c r="CW284" s="200"/>
      <c r="CX284" s="200"/>
      <c r="CY284" s="200"/>
      <c r="CZ284" s="200"/>
      <c r="DA284" s="200"/>
      <c r="DB284" s="200"/>
      <c r="DC284" s="200"/>
      <c r="DD284" s="200"/>
      <c r="DE284" s="200"/>
      <c r="DF284" s="200"/>
      <c r="DG284" s="200"/>
      <c r="DH284" s="200"/>
      <c r="DI284" s="200"/>
      <c r="DJ284" s="200"/>
      <c r="DK284" s="200"/>
      <c r="DL284" s="200"/>
      <c r="DM284" s="200"/>
      <c r="DN284" s="200"/>
      <c r="DO284" s="200"/>
      <c r="DP284" s="200"/>
      <c r="DQ284" s="200"/>
      <c r="DR284" s="200"/>
      <c r="DS284" s="200"/>
      <c r="DT284" s="200"/>
      <c r="DU284" s="200"/>
      <c r="DV284" s="200"/>
      <c r="DW284" s="200"/>
      <c r="DX284" s="200"/>
      <c r="DY284" s="200"/>
      <c r="DZ284" s="200"/>
      <c r="EA284" s="200"/>
      <c r="EB284" s="200"/>
      <c r="EC284" s="200"/>
      <c r="ED284" s="200"/>
      <c r="EE284" s="200"/>
      <c r="EF284" s="200"/>
      <c r="EG284" s="200"/>
      <c r="EH284" s="200"/>
      <c r="EI284" s="200"/>
      <c r="EJ284" s="200"/>
      <c r="EK284" s="200"/>
      <c r="EL284" s="200"/>
      <c r="EM284" s="200"/>
      <c r="EN284" s="200"/>
      <c r="EO284" s="200"/>
      <c r="EP284" s="200"/>
      <c r="EQ284" s="200"/>
      <c r="ER284" s="200"/>
      <c r="ES284" s="200"/>
      <c r="ET284" s="200"/>
      <c r="EU284" s="200"/>
      <c r="EV284" s="200"/>
      <c r="EW284" s="200"/>
      <c r="EX284" s="200"/>
      <c r="EY284" s="200"/>
      <c r="EZ284" s="200"/>
      <c r="FA284" s="200"/>
      <c r="FB284" s="200"/>
      <c r="FC284" s="200"/>
      <c r="FD284" s="200"/>
      <c r="FE284" s="200"/>
      <c r="FF284" s="200"/>
      <c r="FG284" s="200"/>
      <c r="FH284" s="200"/>
      <c r="FI284" s="200"/>
      <c r="FJ284" s="200"/>
      <c r="FK284" s="200"/>
      <c r="FL284" s="200"/>
      <c r="FM284" s="200"/>
      <c r="FN284" s="200"/>
      <c r="FO284" s="200"/>
      <c r="FP284" s="200"/>
      <c r="FQ284" s="200"/>
      <c r="FR284" s="200"/>
      <c r="FS284" s="200"/>
      <c r="FT284" s="200"/>
      <c r="FU284" s="200"/>
      <c r="FV284" s="200"/>
      <c r="FW284" s="200"/>
      <c r="FX284" s="200"/>
      <c r="FY284" s="200"/>
      <c r="FZ284" s="200"/>
      <c r="GA284" s="200"/>
      <c r="GB284" s="200"/>
      <c r="GC284" s="200"/>
      <c r="GD284" s="200"/>
      <c r="GE284" s="200"/>
      <c r="GF284" s="200"/>
      <c r="GG284" s="200"/>
      <c r="GH284" s="200"/>
      <c r="GI284" s="200"/>
      <c r="GJ284" s="200"/>
      <c r="GK284" s="200"/>
      <c r="GL284" s="200"/>
      <c r="GM284" s="200"/>
      <c r="GN284" s="200"/>
      <c r="GO284" s="200"/>
      <c r="GP284" s="200"/>
      <c r="GQ284" s="200"/>
      <c r="GR284" s="200"/>
      <c r="GS284" s="200"/>
      <c r="GT284" s="200"/>
      <c r="GU284" s="200"/>
      <c r="GV284" s="200"/>
      <c r="GW284" s="200"/>
      <c r="GX284" s="200"/>
      <c r="GY284" s="200"/>
      <c r="GZ284" s="200"/>
      <c r="HA284" s="200"/>
      <c r="HB284" s="200"/>
      <c r="HC284" s="200"/>
      <c r="HD284" s="200"/>
      <c r="HE284" s="200"/>
      <c r="HF284" s="200"/>
      <c r="HG284" s="200"/>
      <c r="HH284" s="200"/>
      <c r="HI284" s="200"/>
      <c r="HJ284" s="200"/>
      <c r="HK284" s="200"/>
      <c r="HL284" s="200"/>
      <c r="HM284" s="200"/>
      <c r="HN284" s="200"/>
      <c r="HO284" s="200"/>
      <c r="HP284" s="200"/>
      <c r="HQ284" s="200"/>
      <c r="HR284" s="200"/>
      <c r="HS284" s="200"/>
      <c r="HT284" s="200"/>
      <c r="HU284" s="200"/>
      <c r="HV284" s="200"/>
      <c r="HW284" s="200"/>
      <c r="HX284" s="200"/>
      <c r="HY284" s="200"/>
      <c r="HZ284" s="200"/>
      <c r="IA284" s="200"/>
      <c r="IB284" s="200"/>
      <c r="IC284" s="200"/>
      <c r="ID284" s="200"/>
      <c r="IE284" s="200"/>
      <c r="IF284" s="200"/>
      <c r="IG284" s="200"/>
      <c r="IH284" s="200"/>
      <c r="II284" s="200"/>
      <c r="IJ284" s="200"/>
      <c r="IK284" s="200"/>
      <c r="IL284" s="200"/>
      <c r="IM284" s="200"/>
      <c r="IN284" s="200"/>
      <c r="IO284" s="200"/>
      <c r="IP284" s="200"/>
      <c r="IQ284" s="200"/>
      <c r="IR284" s="200"/>
      <c r="IS284" s="200"/>
      <c r="IT284" s="200"/>
      <c r="IU284" s="200"/>
      <c r="IV284" s="200"/>
      <c r="IW284" s="200"/>
      <c r="IX284" s="200"/>
      <c r="IY284" s="200"/>
      <c r="IZ284" s="200"/>
      <c r="JA284" s="200"/>
      <c r="JB284" s="200"/>
      <c r="JC284" s="200"/>
      <c r="JD284" s="200"/>
      <c r="JE284" s="200"/>
      <c r="JF284" s="200"/>
      <c r="JG284" s="200"/>
      <c r="JH284" s="200"/>
      <c r="JI284" s="200"/>
      <c r="JJ284" s="200"/>
      <c r="JK284" s="200"/>
      <c r="JL284" s="200"/>
      <c r="JM284" s="200"/>
      <c r="JN284" s="200"/>
      <c r="JO284" s="200"/>
      <c r="JP284" s="200"/>
      <c r="JQ284" s="200"/>
      <c r="JR284" s="200"/>
      <c r="JS284" s="200"/>
      <c r="JT284" s="200"/>
      <c r="JU284" s="200"/>
      <c r="JV284" s="200"/>
      <c r="JW284" s="200"/>
      <c r="JX284" s="200"/>
      <c r="JY284" s="200"/>
      <c r="JZ284" s="200"/>
      <c r="KA284" s="200"/>
      <c r="KB284" s="200"/>
      <c r="KC284" s="200"/>
      <c r="KD284" s="200"/>
      <c r="KE284" s="200"/>
      <c r="KF284" s="200"/>
      <c r="KG284" s="200"/>
      <c r="KH284" s="200"/>
      <c r="KI284" s="200"/>
      <c r="KJ284" s="200"/>
      <c r="KK284" s="200"/>
      <c r="KL284" s="200"/>
      <c r="KM284" s="200"/>
      <c r="KN284" s="200"/>
      <c r="KO284" s="200"/>
      <c r="KP284" s="200"/>
      <c r="KQ284" s="200"/>
      <c r="KR284" s="200"/>
      <c r="KS284" s="200"/>
      <c r="KT284" s="200"/>
      <c r="KU284" s="200"/>
      <c r="KV284" s="200"/>
      <c r="KW284" s="200"/>
      <c r="KX284" s="200"/>
      <c r="KY284" s="200"/>
      <c r="KZ284" s="200"/>
      <c r="LA284" s="200"/>
      <c r="LB284" s="200"/>
      <c r="LC284" s="200"/>
      <c r="LD284" s="200"/>
      <c r="LE284" s="200"/>
      <c r="LF284" s="200"/>
      <c r="LG284" s="200"/>
      <c r="LH284" s="200"/>
      <c r="LI284" s="200"/>
      <c r="LJ284" s="200"/>
      <c r="LK284" s="200"/>
      <c r="LL284" s="200"/>
      <c r="LM284" s="200"/>
      <c r="LN284" s="200"/>
      <c r="LO284" s="200"/>
      <c r="LP284" s="200"/>
      <c r="LQ284" s="200"/>
      <c r="LR284" s="200"/>
      <c r="LS284" s="200"/>
      <c r="LT284" s="200"/>
      <c r="LU284" s="200"/>
      <c r="LV284" s="200"/>
      <c r="LW284" s="200"/>
      <c r="LX284" s="200"/>
      <c r="LY284" s="200"/>
      <c r="LZ284" s="200"/>
      <c r="MA284" s="200"/>
      <c r="MB284" s="200"/>
      <c r="MC284" s="200"/>
      <c r="MD284" s="200"/>
      <c r="ME284" s="200"/>
      <c r="MF284" s="200"/>
      <c r="MG284" s="200"/>
      <c r="MH284" s="200"/>
      <c r="MI284" s="200"/>
      <c r="MJ284" s="200"/>
    </row>
    <row r="285" spans="1:348" ht="20.25" x14ac:dyDescent="0.3">
      <c r="A285" s="40">
        <v>55</v>
      </c>
      <c r="B285" s="41" t="s">
        <v>194</v>
      </c>
      <c r="C285" s="243" t="s">
        <v>361</v>
      </c>
      <c r="D285" s="203" t="s">
        <v>362</v>
      </c>
      <c r="E285" s="160">
        <f t="shared" ref="E285:V285" si="1414">E287+E294</f>
        <v>0</v>
      </c>
      <c r="F285" s="160">
        <f t="shared" si="1414"/>
        <v>0</v>
      </c>
      <c r="G285" s="160">
        <f t="shared" si="1414"/>
        <v>0</v>
      </c>
      <c r="H285" s="160">
        <f t="shared" si="1414"/>
        <v>0</v>
      </c>
      <c r="I285" s="160">
        <f t="shared" si="1414"/>
        <v>0</v>
      </c>
      <c r="J285" s="135">
        <f t="shared" si="1414"/>
        <v>2086463.0278751461</v>
      </c>
      <c r="K285" s="135">
        <f t="shared" si="1414"/>
        <v>36304456.685027547</v>
      </c>
      <c r="L285" s="135">
        <f t="shared" si="1414"/>
        <v>0</v>
      </c>
      <c r="M285" s="135">
        <f t="shared" si="1414"/>
        <v>0</v>
      </c>
      <c r="N285" s="135">
        <f t="shared" si="1414"/>
        <v>0</v>
      </c>
      <c r="O285" s="135">
        <f t="shared" si="1414"/>
        <v>0</v>
      </c>
      <c r="P285" s="135">
        <f t="shared" si="1414"/>
        <v>0</v>
      </c>
      <c r="Q285" s="135">
        <f t="shared" si="1414"/>
        <v>0</v>
      </c>
      <c r="R285" s="135">
        <f t="shared" si="1414"/>
        <v>0</v>
      </c>
      <c r="S285" s="135">
        <f t="shared" si="1414"/>
        <v>0</v>
      </c>
      <c r="T285" s="135">
        <f t="shared" si="1414"/>
        <v>0</v>
      </c>
      <c r="U285" s="135">
        <f t="shared" si="1414"/>
        <v>0</v>
      </c>
      <c r="V285" s="135">
        <f t="shared" si="1414"/>
        <v>0</v>
      </c>
      <c r="W285" s="135">
        <f>K285+L285+M285+N285+O285+P285+Q285+R285+S285+T285+U285+V285</f>
        <v>36304456.685027547</v>
      </c>
      <c r="X285" s="135">
        <f t="shared" ref="X285:AI285" si="1415">X287+X294</f>
        <v>20864630.278751463</v>
      </c>
      <c r="Y285" s="135">
        <f t="shared" si="1415"/>
        <v>0</v>
      </c>
      <c r="Z285" s="135">
        <f t="shared" si="1415"/>
        <v>0</v>
      </c>
      <c r="AA285" s="135">
        <f t="shared" si="1415"/>
        <v>0</v>
      </c>
      <c r="AB285" s="135">
        <f t="shared" si="1415"/>
        <v>0</v>
      </c>
      <c r="AC285" s="135">
        <f t="shared" si="1415"/>
        <v>0</v>
      </c>
      <c r="AD285" s="135">
        <f t="shared" si="1415"/>
        <v>0</v>
      </c>
      <c r="AE285" s="135">
        <f t="shared" si="1415"/>
        <v>0</v>
      </c>
      <c r="AF285" s="135">
        <f t="shared" si="1415"/>
        <v>0</v>
      </c>
      <c r="AG285" s="135">
        <f t="shared" si="1415"/>
        <v>0</v>
      </c>
      <c r="AH285" s="135">
        <f t="shared" si="1415"/>
        <v>0</v>
      </c>
      <c r="AI285" s="135">
        <f t="shared" si="1415"/>
        <v>0</v>
      </c>
      <c r="AJ285" s="135">
        <f>X285+Y285+Z285+AA285+AB285+AC285+AD285+AE285+AF285+AG285+AH285+AI285</f>
        <v>20864630.278751463</v>
      </c>
      <c r="AK285" s="135">
        <f t="shared" ref="AK285:AV285" si="1416">AK287+AK294</f>
        <v>40894675.34635286</v>
      </c>
      <c r="AL285" s="135">
        <f t="shared" si="1416"/>
        <v>0</v>
      </c>
      <c r="AM285" s="135">
        <f t="shared" si="1416"/>
        <v>0</v>
      </c>
      <c r="AN285" s="135">
        <f t="shared" si="1416"/>
        <v>0</v>
      </c>
      <c r="AO285" s="135">
        <f t="shared" si="1416"/>
        <v>0</v>
      </c>
      <c r="AP285" s="135">
        <f t="shared" si="1416"/>
        <v>0</v>
      </c>
      <c r="AQ285" s="135">
        <f t="shared" si="1416"/>
        <v>0</v>
      </c>
      <c r="AR285" s="135">
        <f t="shared" si="1416"/>
        <v>0</v>
      </c>
      <c r="AS285" s="135">
        <f t="shared" si="1416"/>
        <v>0</v>
      </c>
      <c r="AT285" s="265">
        <f t="shared" si="1416"/>
        <v>0</v>
      </c>
      <c r="AU285" s="265">
        <f t="shared" si="1416"/>
        <v>0</v>
      </c>
      <c r="AV285" s="265">
        <f t="shared" si="1416"/>
        <v>0</v>
      </c>
      <c r="AW285" s="265">
        <f>AK285+AL285+AM285+AN285+AO285+AP285+AQ285+AR285+AS285+AT285+AU285+AV285</f>
        <v>40894675.34635286</v>
      </c>
      <c r="AX285" s="135">
        <f t="shared" ref="AX285:BI285" si="1417">AX287+AX294</f>
        <v>0</v>
      </c>
      <c r="AY285" s="135">
        <f t="shared" si="1417"/>
        <v>0</v>
      </c>
      <c r="AZ285" s="135">
        <f t="shared" si="1417"/>
        <v>0</v>
      </c>
      <c r="BA285" s="135">
        <f t="shared" si="1417"/>
        <v>0</v>
      </c>
      <c r="BB285" s="135">
        <f t="shared" si="1417"/>
        <v>0</v>
      </c>
      <c r="BC285" s="135">
        <f t="shared" si="1417"/>
        <v>0</v>
      </c>
      <c r="BD285" s="135">
        <f t="shared" si="1417"/>
        <v>0</v>
      </c>
      <c r="BE285" s="135">
        <f t="shared" si="1417"/>
        <v>0</v>
      </c>
      <c r="BF285" s="135">
        <f t="shared" si="1417"/>
        <v>0</v>
      </c>
      <c r="BG285" s="135">
        <f t="shared" si="1417"/>
        <v>0</v>
      </c>
      <c r="BH285" s="135">
        <f t="shared" si="1417"/>
        <v>0</v>
      </c>
      <c r="BI285" s="265">
        <f t="shared" si="1417"/>
        <v>0</v>
      </c>
      <c r="BJ285" s="135">
        <f>AX285+AY285+AZ285+BA285+BB285+BC285+BD285+BE285+BF285+BG285+BH285+BI285</f>
        <v>0</v>
      </c>
      <c r="BK285" s="135">
        <f t="shared" ref="BK285:BV285" si="1418">BK287+BK294</f>
        <v>0</v>
      </c>
      <c r="BL285" s="135">
        <f t="shared" si="1418"/>
        <v>0</v>
      </c>
      <c r="BM285" s="135">
        <f t="shared" si="1418"/>
        <v>0</v>
      </c>
      <c r="BN285" s="135">
        <f t="shared" si="1418"/>
        <v>0</v>
      </c>
      <c r="BO285" s="135">
        <f t="shared" si="1418"/>
        <v>0</v>
      </c>
      <c r="BP285" s="135">
        <f t="shared" si="1418"/>
        <v>0</v>
      </c>
      <c r="BQ285" s="135">
        <f t="shared" si="1418"/>
        <v>0</v>
      </c>
      <c r="BR285" s="135">
        <f t="shared" si="1418"/>
        <v>0</v>
      </c>
      <c r="BS285" s="135">
        <f t="shared" si="1418"/>
        <v>0</v>
      </c>
      <c r="BT285" s="135">
        <f t="shared" si="1418"/>
        <v>0</v>
      </c>
      <c r="BU285" s="135">
        <f t="shared" si="1418"/>
        <v>0</v>
      </c>
      <c r="BV285" s="135">
        <f t="shared" si="1418"/>
        <v>0</v>
      </c>
      <c r="BW285" s="135">
        <f>BK285+BL285+BM285+BN285+BO285+BP285+BQ285+BR285+BS285+BT285+BU285+BV285</f>
        <v>0</v>
      </c>
      <c r="BX285" s="135">
        <f t="shared" ref="BX285:CI285" si="1419">BX287+BX294</f>
        <v>0</v>
      </c>
      <c r="BY285" s="135">
        <f t="shared" si="1419"/>
        <v>0</v>
      </c>
      <c r="BZ285" s="135">
        <f t="shared" si="1419"/>
        <v>0</v>
      </c>
      <c r="CA285" s="135">
        <f t="shared" si="1419"/>
        <v>0</v>
      </c>
      <c r="CB285" s="135">
        <f t="shared" si="1419"/>
        <v>0</v>
      </c>
      <c r="CC285" s="135">
        <f t="shared" si="1419"/>
        <v>0</v>
      </c>
      <c r="CD285" s="135">
        <f t="shared" si="1419"/>
        <v>0</v>
      </c>
      <c r="CE285" s="135">
        <f t="shared" si="1419"/>
        <v>0</v>
      </c>
      <c r="CF285" s="135">
        <f t="shared" si="1419"/>
        <v>0</v>
      </c>
      <c r="CG285" s="135">
        <f t="shared" si="1419"/>
        <v>0</v>
      </c>
      <c r="CH285" s="135">
        <f t="shared" si="1419"/>
        <v>0</v>
      </c>
      <c r="CI285" s="135">
        <f t="shared" si="1419"/>
        <v>0</v>
      </c>
      <c r="CJ285" s="135">
        <f>BX285+BY285+BZ285+CA285+CB285+CC285+CD285+CE285+CF285+CG285+CH285+CI285</f>
        <v>0</v>
      </c>
      <c r="CK285" s="135">
        <f t="shared" ref="CK285:CV285" si="1420">CK287+CK294</f>
        <v>0</v>
      </c>
      <c r="CL285" s="135">
        <f t="shared" si="1420"/>
        <v>0</v>
      </c>
      <c r="CM285" s="135">
        <f t="shared" si="1420"/>
        <v>0</v>
      </c>
      <c r="CN285" s="135">
        <f t="shared" si="1420"/>
        <v>0</v>
      </c>
      <c r="CO285" s="135">
        <f t="shared" si="1420"/>
        <v>0</v>
      </c>
      <c r="CP285" s="135">
        <f t="shared" si="1420"/>
        <v>0</v>
      </c>
      <c r="CQ285" s="135">
        <f t="shared" si="1420"/>
        <v>0</v>
      </c>
      <c r="CR285" s="135">
        <f t="shared" si="1420"/>
        <v>0</v>
      </c>
      <c r="CS285" s="135">
        <f t="shared" si="1420"/>
        <v>0</v>
      </c>
      <c r="CT285" s="135">
        <f t="shared" si="1420"/>
        <v>0</v>
      </c>
      <c r="CU285" s="135">
        <f t="shared" si="1420"/>
        <v>0</v>
      </c>
      <c r="CV285" s="135">
        <f t="shared" si="1420"/>
        <v>0</v>
      </c>
      <c r="CW285" s="135">
        <f>CK285+CL285+CM285+CN285+CO285+CP285+CQ285+CR285+CS285+CT285+CU285+CV285</f>
        <v>0</v>
      </c>
      <c r="CX285" s="135">
        <f t="shared" ref="CX285:DI285" si="1421">CX287+CX294</f>
        <v>0</v>
      </c>
      <c r="CY285" s="135">
        <f t="shared" si="1421"/>
        <v>0</v>
      </c>
      <c r="CZ285" s="135">
        <f t="shared" si="1421"/>
        <v>0</v>
      </c>
      <c r="DA285" s="135">
        <f t="shared" si="1421"/>
        <v>0</v>
      </c>
      <c r="DB285" s="135">
        <f t="shared" si="1421"/>
        <v>0</v>
      </c>
      <c r="DC285" s="135">
        <f t="shared" si="1421"/>
        <v>0</v>
      </c>
      <c r="DD285" s="135">
        <f t="shared" si="1421"/>
        <v>0</v>
      </c>
      <c r="DE285" s="135">
        <f t="shared" si="1421"/>
        <v>0</v>
      </c>
      <c r="DF285" s="135">
        <f t="shared" si="1421"/>
        <v>0</v>
      </c>
      <c r="DG285" s="135">
        <f t="shared" si="1421"/>
        <v>0</v>
      </c>
      <c r="DH285" s="135">
        <f t="shared" si="1421"/>
        <v>0</v>
      </c>
      <c r="DI285" s="135">
        <f t="shared" si="1421"/>
        <v>0</v>
      </c>
      <c r="DJ285" s="135">
        <f>CX285+CY285+CZ285+DA285+DB285+DC285+DD285+DE285+DF285+DG285+DH285+DI285</f>
        <v>0</v>
      </c>
      <c r="DK285" s="135">
        <f t="shared" ref="DK285:DV285" si="1422">DK287+DK294</f>
        <v>0</v>
      </c>
      <c r="DL285" s="135">
        <f t="shared" si="1422"/>
        <v>0</v>
      </c>
      <c r="DM285" s="135">
        <f t="shared" si="1422"/>
        <v>0</v>
      </c>
      <c r="DN285" s="135">
        <f t="shared" si="1422"/>
        <v>0</v>
      </c>
      <c r="DO285" s="135">
        <f t="shared" si="1422"/>
        <v>0</v>
      </c>
      <c r="DP285" s="135">
        <f t="shared" si="1422"/>
        <v>0</v>
      </c>
      <c r="DQ285" s="135">
        <f t="shared" si="1422"/>
        <v>0</v>
      </c>
      <c r="DR285" s="135">
        <f t="shared" si="1422"/>
        <v>0</v>
      </c>
      <c r="DS285" s="135">
        <f t="shared" si="1422"/>
        <v>0</v>
      </c>
      <c r="DT285" s="135">
        <f t="shared" si="1422"/>
        <v>0</v>
      </c>
      <c r="DU285" s="135">
        <f t="shared" si="1422"/>
        <v>0</v>
      </c>
      <c r="DV285" s="135">
        <f t="shared" si="1422"/>
        <v>0</v>
      </c>
      <c r="DW285" s="135">
        <f>DK285+DL285+DM285+DN285+DO285+DP285+DQ285+DR285+DS285+DT285+DU285+DV285</f>
        <v>0</v>
      </c>
      <c r="DX285" s="135">
        <f t="shared" ref="DX285:EI285" si="1423">DX287+DX294</f>
        <v>0</v>
      </c>
      <c r="DY285" s="135">
        <f t="shared" si="1423"/>
        <v>0</v>
      </c>
      <c r="DZ285" s="135">
        <f t="shared" si="1423"/>
        <v>0</v>
      </c>
      <c r="EA285" s="135">
        <f t="shared" si="1423"/>
        <v>0</v>
      </c>
      <c r="EB285" s="135">
        <f t="shared" si="1423"/>
        <v>0</v>
      </c>
      <c r="EC285" s="135">
        <f t="shared" si="1423"/>
        <v>0</v>
      </c>
      <c r="ED285" s="135">
        <f t="shared" si="1423"/>
        <v>0</v>
      </c>
      <c r="EE285" s="135">
        <f t="shared" si="1423"/>
        <v>0</v>
      </c>
      <c r="EF285" s="135">
        <f t="shared" si="1423"/>
        <v>0</v>
      </c>
      <c r="EG285" s="135">
        <f t="shared" si="1423"/>
        <v>0</v>
      </c>
      <c r="EH285" s="135">
        <f t="shared" si="1423"/>
        <v>0</v>
      </c>
      <c r="EI285" s="135">
        <f t="shared" si="1423"/>
        <v>0</v>
      </c>
      <c r="EJ285" s="135">
        <f>DX285+DY285+DZ285+EA285+EB285+EC285+ED285+EE285+EF285+EG285+EH285+EI285</f>
        <v>0</v>
      </c>
      <c r="EK285" s="135">
        <f t="shared" ref="EK285:EV285" si="1424">EK287+EK294</f>
        <v>0</v>
      </c>
      <c r="EL285" s="135">
        <f t="shared" si="1424"/>
        <v>0</v>
      </c>
      <c r="EM285" s="135">
        <f t="shared" si="1424"/>
        <v>0</v>
      </c>
      <c r="EN285" s="135">
        <f t="shared" si="1424"/>
        <v>0</v>
      </c>
      <c r="EO285" s="135">
        <f t="shared" si="1424"/>
        <v>0</v>
      </c>
      <c r="EP285" s="135">
        <f t="shared" si="1424"/>
        <v>0</v>
      </c>
      <c r="EQ285" s="135">
        <f t="shared" si="1424"/>
        <v>0</v>
      </c>
      <c r="ER285" s="135">
        <f t="shared" si="1424"/>
        <v>0</v>
      </c>
      <c r="ES285" s="135">
        <f t="shared" si="1424"/>
        <v>0</v>
      </c>
      <c r="ET285" s="135">
        <f t="shared" si="1424"/>
        <v>0</v>
      </c>
      <c r="EU285" s="135">
        <f t="shared" si="1424"/>
        <v>0</v>
      </c>
      <c r="EV285" s="135">
        <f t="shared" si="1424"/>
        <v>0</v>
      </c>
      <c r="EW285" s="135">
        <f>EK285+EL285+EM285+EN285+EO285+EP285+EQ285+ER285+ES285+ET285+EU285+EV285</f>
        <v>0</v>
      </c>
      <c r="EX285" s="135">
        <f t="shared" ref="EX285:FI285" si="1425">EX287+EX294</f>
        <v>0</v>
      </c>
      <c r="EY285" s="135">
        <f t="shared" si="1425"/>
        <v>0</v>
      </c>
      <c r="EZ285" s="135">
        <f t="shared" si="1425"/>
        <v>0</v>
      </c>
      <c r="FA285" s="135">
        <f t="shared" si="1425"/>
        <v>0</v>
      </c>
      <c r="FB285" s="135">
        <f t="shared" si="1425"/>
        <v>0</v>
      </c>
      <c r="FC285" s="135">
        <f t="shared" si="1425"/>
        <v>0</v>
      </c>
      <c r="FD285" s="135">
        <f t="shared" si="1425"/>
        <v>0</v>
      </c>
      <c r="FE285" s="135">
        <f t="shared" si="1425"/>
        <v>0</v>
      </c>
      <c r="FF285" s="135">
        <f t="shared" si="1425"/>
        <v>0</v>
      </c>
      <c r="FG285" s="135">
        <f t="shared" si="1425"/>
        <v>0</v>
      </c>
      <c r="FH285" s="135">
        <f t="shared" si="1425"/>
        <v>0</v>
      </c>
      <c r="FI285" s="135">
        <f t="shared" si="1425"/>
        <v>0</v>
      </c>
      <c r="FJ285" s="135">
        <f>EX285+EY285+EZ285+FA285+FB285+FC285+FD285+FE285+FF285+FG285+FH285+FI285</f>
        <v>0</v>
      </c>
      <c r="FK285" s="135">
        <f t="shared" ref="FK285:FV285" si="1426">FK287+FK294</f>
        <v>0</v>
      </c>
      <c r="FL285" s="135">
        <f t="shared" si="1426"/>
        <v>0</v>
      </c>
      <c r="FM285" s="135">
        <f t="shared" si="1426"/>
        <v>0</v>
      </c>
      <c r="FN285" s="135">
        <f t="shared" si="1426"/>
        <v>0</v>
      </c>
      <c r="FO285" s="135">
        <f t="shared" si="1426"/>
        <v>0</v>
      </c>
      <c r="FP285" s="135">
        <f t="shared" si="1426"/>
        <v>0</v>
      </c>
      <c r="FQ285" s="135">
        <f t="shared" si="1426"/>
        <v>0</v>
      </c>
      <c r="FR285" s="135">
        <f t="shared" si="1426"/>
        <v>0</v>
      </c>
      <c r="FS285" s="135">
        <f t="shared" si="1426"/>
        <v>0</v>
      </c>
      <c r="FT285" s="135">
        <f t="shared" si="1426"/>
        <v>0</v>
      </c>
      <c r="FU285" s="135">
        <f t="shared" si="1426"/>
        <v>0</v>
      </c>
      <c r="FV285" s="135">
        <f t="shared" si="1426"/>
        <v>0</v>
      </c>
      <c r="FW285" s="135">
        <f>FK285+FL285+FM285+FN285+FO285+FP285+FQ285+FR285+FS285+FT285+FU285+FV285</f>
        <v>0</v>
      </c>
      <c r="FX285" s="135">
        <f t="shared" ref="FX285:GF285" si="1427">FX287+FX294</f>
        <v>0</v>
      </c>
      <c r="FY285" s="135">
        <f t="shared" si="1427"/>
        <v>0</v>
      </c>
      <c r="FZ285" s="135">
        <f t="shared" si="1427"/>
        <v>0</v>
      </c>
      <c r="GA285" s="135">
        <f t="shared" si="1427"/>
        <v>0</v>
      </c>
      <c r="GB285" s="135">
        <f t="shared" si="1427"/>
        <v>0</v>
      </c>
      <c r="GC285" s="135">
        <f t="shared" si="1427"/>
        <v>0</v>
      </c>
      <c r="GD285" s="135">
        <f t="shared" si="1427"/>
        <v>0</v>
      </c>
      <c r="GE285" s="135">
        <f t="shared" si="1427"/>
        <v>0</v>
      </c>
      <c r="GF285" s="135">
        <f t="shared" si="1427"/>
        <v>0</v>
      </c>
      <c r="GG285" s="135">
        <f>GG287+GG294</f>
        <v>0</v>
      </c>
      <c r="GH285" s="135">
        <f>GH287+GH294</f>
        <v>0</v>
      </c>
      <c r="GI285" s="135">
        <f>GI287+GI294</f>
        <v>0</v>
      </c>
      <c r="GJ285" s="135">
        <f>FY285+FZ285+GA285+GB285+GC285+GD285+GE285+GF285+GH285+GG285+GI285+FX285</f>
        <v>0</v>
      </c>
      <c r="GK285" s="135">
        <f t="shared" ref="GK285:GT285" si="1428">GK287+GK294</f>
        <v>0</v>
      </c>
      <c r="GL285" s="135">
        <f t="shared" si="1428"/>
        <v>0</v>
      </c>
      <c r="GM285" s="135">
        <f t="shared" si="1428"/>
        <v>0</v>
      </c>
      <c r="GN285" s="135">
        <f t="shared" si="1428"/>
        <v>0</v>
      </c>
      <c r="GO285" s="135">
        <f t="shared" si="1428"/>
        <v>0</v>
      </c>
      <c r="GP285" s="135">
        <f t="shared" si="1428"/>
        <v>0</v>
      </c>
      <c r="GQ285" s="135">
        <f t="shared" si="1428"/>
        <v>0</v>
      </c>
      <c r="GR285" s="135">
        <f t="shared" si="1428"/>
        <v>0</v>
      </c>
      <c r="GS285" s="135">
        <f t="shared" si="1428"/>
        <v>0</v>
      </c>
      <c r="GT285" s="135">
        <f t="shared" si="1428"/>
        <v>0</v>
      </c>
      <c r="GU285" s="135">
        <f>GU287+GU294</f>
        <v>0</v>
      </c>
      <c r="GV285" s="135">
        <f>GV287+GV294</f>
        <v>0</v>
      </c>
      <c r="GW285" s="135">
        <f>GK285+GL285+GM285+GN285+GO285+GP285+GQ285+GR285+GS285+GT285+GU285+GV285</f>
        <v>0</v>
      </c>
      <c r="GX285" s="135">
        <f t="shared" ref="GX285:HG285" si="1429">GX287+GX294</f>
        <v>0</v>
      </c>
      <c r="GY285" s="135">
        <f t="shared" si="1429"/>
        <v>0</v>
      </c>
      <c r="GZ285" s="135">
        <f t="shared" si="1429"/>
        <v>0</v>
      </c>
      <c r="HA285" s="135">
        <f t="shared" si="1429"/>
        <v>0</v>
      </c>
      <c r="HB285" s="135">
        <f t="shared" si="1429"/>
        <v>0</v>
      </c>
      <c r="HC285" s="135">
        <f t="shared" si="1429"/>
        <v>0</v>
      </c>
      <c r="HD285" s="135">
        <f t="shared" si="1429"/>
        <v>0</v>
      </c>
      <c r="HE285" s="135">
        <f t="shared" si="1429"/>
        <v>0</v>
      </c>
      <c r="HF285" s="135">
        <f t="shared" si="1429"/>
        <v>0</v>
      </c>
      <c r="HG285" s="135">
        <f t="shared" si="1429"/>
        <v>0</v>
      </c>
      <c r="HH285" s="135">
        <f>HH287+HH294</f>
        <v>0</v>
      </c>
      <c r="HI285" s="135">
        <f>HI287+HI294</f>
        <v>0</v>
      </c>
      <c r="HJ285" s="135">
        <f>GX285+GY285+GZ285+HA285+HB285+HC285+HD285+HE285+HF285+HG285+HH285+HI285</f>
        <v>0</v>
      </c>
      <c r="HK285" s="135">
        <f t="shared" ref="HK285:HT285" si="1430">HK287+HK294</f>
        <v>0</v>
      </c>
      <c r="HL285" s="135">
        <f t="shared" si="1430"/>
        <v>0</v>
      </c>
      <c r="HM285" s="135">
        <f t="shared" si="1430"/>
        <v>0</v>
      </c>
      <c r="HN285" s="135">
        <f t="shared" si="1430"/>
        <v>0</v>
      </c>
      <c r="HO285" s="135">
        <f t="shared" si="1430"/>
        <v>0</v>
      </c>
      <c r="HP285" s="135">
        <f t="shared" si="1430"/>
        <v>0</v>
      </c>
      <c r="HQ285" s="135">
        <f t="shared" si="1430"/>
        <v>0</v>
      </c>
      <c r="HR285" s="135">
        <f t="shared" si="1430"/>
        <v>0</v>
      </c>
      <c r="HS285" s="135">
        <f t="shared" si="1430"/>
        <v>0</v>
      </c>
      <c r="HT285" s="135">
        <f t="shared" si="1430"/>
        <v>0</v>
      </c>
      <c r="HU285" s="135">
        <f>HU287+HU294</f>
        <v>0</v>
      </c>
      <c r="HV285" s="135">
        <f>HV287+HV294</f>
        <v>0</v>
      </c>
      <c r="HW285" s="135">
        <f>HK285+HL285+HM285+HN285+HO285+HP285+HQ285+HR285+HS285+HT285+HU285+HV285</f>
        <v>0</v>
      </c>
      <c r="HX285" s="135">
        <f t="shared" ref="HX285:IG285" si="1431">HX287+HX294</f>
        <v>0</v>
      </c>
      <c r="HY285" s="135">
        <f t="shared" si="1431"/>
        <v>0</v>
      </c>
      <c r="HZ285" s="135">
        <f t="shared" si="1431"/>
        <v>0</v>
      </c>
      <c r="IA285" s="135">
        <f t="shared" si="1431"/>
        <v>0</v>
      </c>
      <c r="IB285" s="135">
        <f t="shared" si="1431"/>
        <v>0</v>
      </c>
      <c r="IC285" s="135">
        <f t="shared" si="1431"/>
        <v>0</v>
      </c>
      <c r="ID285" s="135">
        <f t="shared" si="1431"/>
        <v>0</v>
      </c>
      <c r="IE285" s="135">
        <f t="shared" si="1431"/>
        <v>0</v>
      </c>
      <c r="IF285" s="135">
        <f t="shared" si="1431"/>
        <v>0</v>
      </c>
      <c r="IG285" s="135">
        <f t="shared" si="1431"/>
        <v>0</v>
      </c>
      <c r="IH285" s="135">
        <f>IH287+IH294</f>
        <v>0</v>
      </c>
      <c r="II285" s="135">
        <f>II287+II294</f>
        <v>0</v>
      </c>
      <c r="IJ285" s="135">
        <f>HX285+HY285+HZ285+IA285+IB285+IC285+ID285+IE285+IF285+IG285+IH285+II285</f>
        <v>0</v>
      </c>
      <c r="IK285" s="135">
        <f t="shared" ref="IK285:IT285" si="1432">IK287+IK294</f>
        <v>0</v>
      </c>
      <c r="IL285" s="135">
        <f t="shared" si="1432"/>
        <v>0</v>
      </c>
      <c r="IM285" s="135">
        <f t="shared" si="1432"/>
        <v>0</v>
      </c>
      <c r="IN285" s="135">
        <f t="shared" si="1432"/>
        <v>0</v>
      </c>
      <c r="IO285" s="135">
        <f t="shared" si="1432"/>
        <v>0</v>
      </c>
      <c r="IP285" s="135">
        <f t="shared" si="1432"/>
        <v>0</v>
      </c>
      <c r="IQ285" s="135">
        <f t="shared" si="1432"/>
        <v>0</v>
      </c>
      <c r="IR285" s="135">
        <f t="shared" si="1432"/>
        <v>0</v>
      </c>
      <c r="IS285" s="135">
        <f t="shared" si="1432"/>
        <v>0</v>
      </c>
      <c r="IT285" s="135">
        <f t="shared" si="1432"/>
        <v>0</v>
      </c>
      <c r="IU285" s="135">
        <f>IU287+IU294</f>
        <v>0</v>
      </c>
      <c r="IV285" s="135">
        <f>IV287+IV294</f>
        <v>0</v>
      </c>
      <c r="IW285" s="135">
        <f>IK285+IL285+IM285+IN285+IO285+IP285+IQ285+IR285+IS285+IT285+IU285+IV285</f>
        <v>0</v>
      </c>
      <c r="IX285" s="135">
        <f t="shared" ref="IX285:JG285" si="1433">IX287+IX294</f>
        <v>0</v>
      </c>
      <c r="IY285" s="135">
        <f t="shared" si="1433"/>
        <v>0</v>
      </c>
      <c r="IZ285" s="135">
        <f t="shared" si="1433"/>
        <v>0</v>
      </c>
      <c r="JA285" s="135">
        <f t="shared" si="1433"/>
        <v>0</v>
      </c>
      <c r="JB285" s="135">
        <f t="shared" si="1433"/>
        <v>0</v>
      </c>
      <c r="JC285" s="135">
        <f t="shared" si="1433"/>
        <v>0</v>
      </c>
      <c r="JD285" s="135">
        <f t="shared" si="1433"/>
        <v>0</v>
      </c>
      <c r="JE285" s="135">
        <f t="shared" si="1433"/>
        <v>0</v>
      </c>
      <c r="JF285" s="135">
        <f t="shared" si="1433"/>
        <v>0</v>
      </c>
      <c r="JG285" s="135">
        <f t="shared" si="1433"/>
        <v>0</v>
      </c>
      <c r="JH285" s="135">
        <f>JH287+JH294</f>
        <v>0</v>
      </c>
      <c r="JI285" s="135">
        <f>JI287+JI294</f>
        <v>0</v>
      </c>
      <c r="JJ285" s="135">
        <f>IX285+IY285+IZ285+JA285+JB285+JC285+JD285+JE285+JF285+JG285+JH285+JI285</f>
        <v>0</v>
      </c>
      <c r="JK285" s="135">
        <f t="shared" ref="JK285:JT285" si="1434">JK287+JK294</f>
        <v>0</v>
      </c>
      <c r="JL285" s="135">
        <f t="shared" si="1434"/>
        <v>0</v>
      </c>
      <c r="JM285" s="135">
        <f t="shared" si="1434"/>
        <v>0</v>
      </c>
      <c r="JN285" s="135">
        <f t="shared" si="1434"/>
        <v>0</v>
      </c>
      <c r="JO285" s="135">
        <f t="shared" si="1434"/>
        <v>0</v>
      </c>
      <c r="JP285" s="135">
        <f t="shared" si="1434"/>
        <v>0</v>
      </c>
      <c r="JQ285" s="135">
        <f t="shared" si="1434"/>
        <v>0</v>
      </c>
      <c r="JR285" s="135">
        <f t="shared" si="1434"/>
        <v>0</v>
      </c>
      <c r="JS285" s="135">
        <f t="shared" si="1434"/>
        <v>0</v>
      </c>
      <c r="JT285" s="135">
        <f t="shared" si="1434"/>
        <v>0</v>
      </c>
      <c r="JU285" s="135">
        <f>JU287+JU294</f>
        <v>0</v>
      </c>
      <c r="JV285" s="135">
        <f>JV287+JV294</f>
        <v>0</v>
      </c>
      <c r="JW285" s="135">
        <f>JK285+JL285+JM285+JN285+JO285+JP285+JQ285+JR285+JS285+JT285+JU285+JV285</f>
        <v>0</v>
      </c>
      <c r="JX285" s="135">
        <f t="shared" ref="JX285:KG285" si="1435">JX287+JX294</f>
        <v>0</v>
      </c>
      <c r="JY285" s="135">
        <f t="shared" si="1435"/>
        <v>0</v>
      </c>
      <c r="JZ285" s="135">
        <f t="shared" si="1435"/>
        <v>0</v>
      </c>
      <c r="KA285" s="135">
        <f t="shared" si="1435"/>
        <v>0</v>
      </c>
      <c r="KB285" s="135">
        <f t="shared" si="1435"/>
        <v>0</v>
      </c>
      <c r="KC285" s="135">
        <f t="shared" si="1435"/>
        <v>0</v>
      </c>
      <c r="KD285" s="135">
        <f t="shared" si="1435"/>
        <v>0</v>
      </c>
      <c r="KE285" s="135">
        <f t="shared" si="1435"/>
        <v>0</v>
      </c>
      <c r="KF285" s="135">
        <f t="shared" si="1435"/>
        <v>0</v>
      </c>
      <c r="KG285" s="135">
        <f t="shared" si="1435"/>
        <v>0</v>
      </c>
      <c r="KH285" s="135">
        <f>KH287+KH294</f>
        <v>0</v>
      </c>
      <c r="KI285" s="135">
        <f>KI287+KI294</f>
        <v>0</v>
      </c>
      <c r="KJ285" s="135">
        <f>JX285+JY285+JZ285+KA285+KB285+KC285+KD285+KE285+KF285+KG285+KH285+KI285</f>
        <v>0</v>
      </c>
      <c r="KK285" s="135">
        <f t="shared" ref="KK285:KT285" si="1436">KK287+KK294</f>
        <v>0</v>
      </c>
      <c r="KL285" s="135">
        <f t="shared" si="1436"/>
        <v>0</v>
      </c>
      <c r="KM285" s="135">
        <f t="shared" si="1436"/>
        <v>0</v>
      </c>
      <c r="KN285" s="135">
        <f t="shared" si="1436"/>
        <v>0</v>
      </c>
      <c r="KO285" s="135">
        <f t="shared" si="1436"/>
        <v>0</v>
      </c>
      <c r="KP285" s="135">
        <f t="shared" si="1436"/>
        <v>0</v>
      </c>
      <c r="KQ285" s="135">
        <f t="shared" si="1436"/>
        <v>0</v>
      </c>
      <c r="KR285" s="135">
        <f t="shared" si="1436"/>
        <v>0</v>
      </c>
      <c r="KS285" s="135">
        <f t="shared" si="1436"/>
        <v>0</v>
      </c>
      <c r="KT285" s="135">
        <f t="shared" si="1436"/>
        <v>0</v>
      </c>
      <c r="KU285" s="135">
        <f>KU287+KU294</f>
        <v>0</v>
      </c>
      <c r="KV285" s="135">
        <f>KV287+KV294</f>
        <v>0</v>
      </c>
      <c r="KW285" s="135">
        <f>KK285+KL285+KM285+KN285+KO285+KP285+KQ285+KR285+KS285+KT285+KU285+KV285</f>
        <v>0</v>
      </c>
      <c r="KX285" s="135">
        <f t="shared" ref="KX285:LG285" si="1437">KX287+KX294</f>
        <v>0</v>
      </c>
      <c r="KY285" s="135">
        <f t="shared" si="1437"/>
        <v>0</v>
      </c>
      <c r="KZ285" s="135">
        <f t="shared" si="1437"/>
        <v>0</v>
      </c>
      <c r="LA285" s="135">
        <f t="shared" si="1437"/>
        <v>0</v>
      </c>
      <c r="LB285" s="135">
        <f t="shared" si="1437"/>
        <v>0</v>
      </c>
      <c r="LC285" s="135">
        <f t="shared" si="1437"/>
        <v>0</v>
      </c>
      <c r="LD285" s="135">
        <f t="shared" si="1437"/>
        <v>0</v>
      </c>
      <c r="LE285" s="135">
        <f t="shared" si="1437"/>
        <v>0</v>
      </c>
      <c r="LF285" s="135">
        <f t="shared" si="1437"/>
        <v>0</v>
      </c>
      <c r="LG285" s="135">
        <f t="shared" si="1437"/>
        <v>0</v>
      </c>
      <c r="LH285" s="135">
        <f>LH287+LH294</f>
        <v>0</v>
      </c>
      <c r="LI285" s="135">
        <f>LI287+LI294</f>
        <v>0</v>
      </c>
      <c r="LJ285" s="135">
        <f>KX285+KY285+KZ285+LA285+LB285+LC285+LD285+LE285+LF285+LG285+LH285+LI285</f>
        <v>0</v>
      </c>
      <c r="LK285" s="135">
        <f t="shared" ref="LK285:LT285" si="1438">LK287+LK294</f>
        <v>0</v>
      </c>
      <c r="LL285" s="135">
        <f t="shared" si="1438"/>
        <v>0</v>
      </c>
      <c r="LM285" s="135">
        <f t="shared" si="1438"/>
        <v>0</v>
      </c>
      <c r="LN285" s="135">
        <f t="shared" si="1438"/>
        <v>0</v>
      </c>
      <c r="LO285" s="135">
        <f t="shared" si="1438"/>
        <v>0</v>
      </c>
      <c r="LP285" s="135">
        <f t="shared" si="1438"/>
        <v>0</v>
      </c>
      <c r="LQ285" s="135">
        <f t="shared" si="1438"/>
        <v>0</v>
      </c>
      <c r="LR285" s="135">
        <f t="shared" si="1438"/>
        <v>0</v>
      </c>
      <c r="LS285" s="135">
        <f t="shared" si="1438"/>
        <v>0</v>
      </c>
      <c r="LT285" s="135">
        <f t="shared" si="1438"/>
        <v>0</v>
      </c>
      <c r="LU285" s="135">
        <f>LU287+LU294</f>
        <v>0</v>
      </c>
      <c r="LV285" s="135">
        <f>LV287+LV294</f>
        <v>0</v>
      </c>
      <c r="LW285" s="135">
        <f>LK285+LL285+LM285+LN285+LO285+LP285+LQ285+LR285+LS285+LT285+LU285+LV285</f>
        <v>0</v>
      </c>
      <c r="LX285" s="135">
        <f t="shared" ref="LX285:MG285" si="1439">LX287+LX294</f>
        <v>0</v>
      </c>
      <c r="LY285" s="135">
        <f t="shared" si="1439"/>
        <v>0</v>
      </c>
      <c r="LZ285" s="135">
        <f t="shared" si="1439"/>
        <v>0</v>
      </c>
      <c r="MA285" s="135">
        <f t="shared" si="1439"/>
        <v>0</v>
      </c>
      <c r="MB285" s="135">
        <f t="shared" si="1439"/>
        <v>0</v>
      </c>
      <c r="MC285" s="135">
        <f t="shared" si="1439"/>
        <v>0</v>
      </c>
      <c r="MD285" s="135">
        <f t="shared" si="1439"/>
        <v>0</v>
      </c>
      <c r="ME285" s="135">
        <f t="shared" si="1439"/>
        <v>0</v>
      </c>
      <c r="MF285" s="135">
        <f t="shared" si="1439"/>
        <v>0</v>
      </c>
      <c r="MG285" s="135">
        <f t="shared" si="1439"/>
        <v>0</v>
      </c>
      <c r="MH285" s="135">
        <f>MH287+MH294</f>
        <v>0</v>
      </c>
      <c r="MI285" s="135">
        <f>MI287+MI294</f>
        <v>0</v>
      </c>
      <c r="MJ285" s="135">
        <f>LX285+LY285+LZ285+MA285+MB285+MC285+MD285+ME285+MF285+MG285+MH285+MI285</f>
        <v>0</v>
      </c>
    </row>
    <row r="286" spans="1:348" x14ac:dyDescent="0.2">
      <c r="A286" s="42"/>
      <c r="B286" s="43"/>
      <c r="C286" s="245" t="s">
        <v>395</v>
      </c>
      <c r="D286" s="205" t="s">
        <v>395</v>
      </c>
      <c r="E286" s="143"/>
      <c r="F286" s="143"/>
      <c r="G286" s="143"/>
      <c r="H286" s="143"/>
      <c r="I286" s="143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  <c r="AC286" s="139"/>
      <c r="AD286" s="139"/>
      <c r="AE286" s="139"/>
      <c r="AF286" s="139"/>
      <c r="AG286" s="139"/>
      <c r="AH286" s="139"/>
      <c r="AI286" s="139"/>
      <c r="AJ286" s="139"/>
      <c r="AK286" s="139"/>
      <c r="AL286" s="139"/>
      <c r="AM286" s="139"/>
      <c r="AN286" s="139"/>
      <c r="AO286" s="139"/>
      <c r="AP286" s="139"/>
      <c r="AQ286" s="139"/>
      <c r="AR286" s="139"/>
      <c r="AS286" s="139"/>
      <c r="AT286" s="146"/>
      <c r="AU286" s="146"/>
      <c r="AV286" s="146"/>
      <c r="AW286" s="146"/>
      <c r="AX286" s="139"/>
      <c r="AY286" s="139"/>
      <c r="AZ286" s="139"/>
      <c r="BA286" s="139"/>
      <c r="BB286" s="139"/>
      <c r="BC286" s="139"/>
      <c r="BD286" s="139"/>
      <c r="BE286" s="139"/>
      <c r="BF286" s="139"/>
      <c r="BG286" s="139"/>
      <c r="BH286" s="139"/>
      <c r="BI286" s="146"/>
      <c r="BJ286" s="139"/>
      <c r="BK286" s="139"/>
      <c r="BL286" s="139"/>
      <c r="BM286" s="139"/>
      <c r="BN286" s="139"/>
      <c r="BO286" s="139"/>
      <c r="BP286" s="139"/>
      <c r="BQ286" s="139"/>
      <c r="BR286" s="139"/>
      <c r="BS286" s="139"/>
      <c r="BT286" s="139"/>
      <c r="BU286" s="139"/>
      <c r="BV286" s="139"/>
      <c r="BW286" s="139"/>
      <c r="BX286" s="139"/>
      <c r="BY286" s="139"/>
      <c r="BZ286" s="139"/>
      <c r="CA286" s="139"/>
      <c r="CB286" s="139"/>
      <c r="CC286" s="139"/>
      <c r="CD286" s="139"/>
      <c r="CE286" s="139"/>
      <c r="CF286" s="139"/>
      <c r="CG286" s="139"/>
      <c r="CH286" s="139"/>
      <c r="CI286" s="139"/>
      <c r="CJ286" s="139"/>
      <c r="CK286" s="139"/>
      <c r="CL286" s="139"/>
      <c r="CM286" s="139"/>
      <c r="CN286" s="139"/>
      <c r="CO286" s="139"/>
      <c r="CP286" s="139"/>
      <c r="CQ286" s="139"/>
      <c r="CR286" s="139"/>
      <c r="CS286" s="139"/>
      <c r="CT286" s="139"/>
      <c r="CU286" s="139"/>
      <c r="CV286" s="139"/>
      <c r="CW286" s="139"/>
      <c r="CX286" s="139"/>
      <c r="CY286" s="139"/>
      <c r="CZ286" s="139"/>
      <c r="DA286" s="139"/>
      <c r="DB286" s="139"/>
      <c r="DC286" s="139"/>
      <c r="DD286" s="139"/>
      <c r="DE286" s="139"/>
      <c r="DF286" s="139"/>
      <c r="DG286" s="139"/>
      <c r="DH286" s="139"/>
      <c r="DI286" s="139"/>
      <c r="DJ286" s="139"/>
      <c r="DK286" s="139"/>
      <c r="DL286" s="139"/>
      <c r="DM286" s="139"/>
      <c r="DN286" s="139"/>
      <c r="DO286" s="139"/>
      <c r="DP286" s="139"/>
      <c r="DQ286" s="139"/>
      <c r="DR286" s="139"/>
      <c r="DS286" s="139"/>
      <c r="DT286" s="139"/>
      <c r="DU286" s="139"/>
      <c r="DV286" s="139"/>
      <c r="DW286" s="139"/>
      <c r="DX286" s="139"/>
      <c r="DY286" s="139"/>
      <c r="DZ286" s="139"/>
      <c r="EA286" s="139"/>
      <c r="EB286" s="139"/>
      <c r="EC286" s="139"/>
      <c r="ED286" s="139"/>
      <c r="EE286" s="139"/>
      <c r="EF286" s="139"/>
      <c r="EG286" s="139"/>
      <c r="EH286" s="139"/>
      <c r="EI286" s="139"/>
      <c r="EJ286" s="139"/>
      <c r="EK286" s="139"/>
      <c r="EL286" s="139"/>
      <c r="EM286" s="139"/>
      <c r="EN286" s="139"/>
      <c r="EO286" s="139"/>
      <c r="EP286" s="139"/>
      <c r="EQ286" s="139"/>
      <c r="ER286" s="139"/>
      <c r="ES286" s="139"/>
      <c r="ET286" s="139"/>
      <c r="EU286" s="139"/>
      <c r="EV286" s="139"/>
      <c r="EW286" s="139"/>
      <c r="EX286" s="139"/>
      <c r="EY286" s="139"/>
      <c r="EZ286" s="139"/>
      <c r="FA286" s="139"/>
      <c r="FB286" s="139"/>
      <c r="FC286" s="139"/>
      <c r="FD286" s="139"/>
      <c r="FE286" s="139"/>
      <c r="FF286" s="139"/>
      <c r="FG286" s="139"/>
      <c r="FH286" s="139"/>
      <c r="FI286" s="139"/>
      <c r="FJ286" s="139"/>
      <c r="FK286" s="139"/>
      <c r="FL286" s="139"/>
      <c r="FM286" s="139"/>
      <c r="FN286" s="139"/>
      <c r="FO286" s="139"/>
      <c r="FP286" s="139"/>
      <c r="FQ286" s="139"/>
      <c r="FR286" s="139"/>
      <c r="FS286" s="139"/>
      <c r="FT286" s="139"/>
      <c r="FU286" s="139"/>
      <c r="FV286" s="139"/>
      <c r="FW286" s="139"/>
      <c r="FX286" s="139"/>
      <c r="FY286" s="139"/>
      <c r="FZ286" s="139"/>
      <c r="GA286" s="139"/>
      <c r="GB286" s="139"/>
      <c r="GC286" s="139"/>
      <c r="GD286" s="139"/>
      <c r="GE286" s="139"/>
      <c r="GF286" s="139"/>
      <c r="GG286" s="139"/>
      <c r="GH286" s="139"/>
      <c r="GI286" s="139"/>
      <c r="GJ286" s="139"/>
      <c r="GK286" s="139"/>
      <c r="GL286" s="139"/>
      <c r="GM286" s="139"/>
      <c r="GN286" s="139"/>
      <c r="GO286" s="139"/>
      <c r="GP286" s="139"/>
      <c r="GQ286" s="139"/>
      <c r="GR286" s="139"/>
      <c r="GS286" s="139"/>
      <c r="GT286" s="139"/>
      <c r="GU286" s="139"/>
      <c r="GV286" s="139"/>
      <c r="GW286" s="139"/>
      <c r="GX286" s="139"/>
      <c r="GY286" s="139"/>
      <c r="GZ286" s="139"/>
      <c r="HA286" s="139"/>
      <c r="HB286" s="139"/>
      <c r="HC286" s="139"/>
      <c r="HD286" s="139"/>
      <c r="HE286" s="139"/>
      <c r="HF286" s="139"/>
      <c r="HG286" s="139"/>
      <c r="HH286" s="139"/>
      <c r="HI286" s="139"/>
      <c r="HJ286" s="139"/>
      <c r="HK286" s="139"/>
      <c r="HL286" s="139"/>
      <c r="HM286" s="139"/>
      <c r="HN286" s="139"/>
      <c r="HO286" s="139"/>
      <c r="HP286" s="139"/>
      <c r="HQ286" s="139"/>
      <c r="HR286" s="139"/>
      <c r="HS286" s="139"/>
      <c r="HT286" s="139"/>
      <c r="HU286" s="139"/>
      <c r="HV286" s="139"/>
      <c r="HW286" s="139"/>
      <c r="HX286" s="139"/>
      <c r="HY286" s="139"/>
      <c r="HZ286" s="139"/>
      <c r="IA286" s="139"/>
      <c r="IB286" s="139"/>
      <c r="IC286" s="139"/>
      <c r="ID286" s="139"/>
      <c r="IE286" s="139"/>
      <c r="IF286" s="139"/>
      <c r="IG286" s="139"/>
      <c r="IH286" s="139"/>
      <c r="II286" s="139"/>
      <c r="IJ286" s="139"/>
      <c r="IK286" s="139"/>
      <c r="IL286" s="139"/>
      <c r="IM286" s="139"/>
      <c r="IN286" s="139"/>
      <c r="IO286" s="139"/>
      <c r="IP286" s="139"/>
      <c r="IQ286" s="139"/>
      <c r="IR286" s="139"/>
      <c r="IS286" s="139"/>
      <c r="IT286" s="139"/>
      <c r="IU286" s="139"/>
      <c r="IV286" s="139"/>
      <c r="IW286" s="139"/>
      <c r="IX286" s="139"/>
      <c r="IY286" s="139"/>
      <c r="IZ286" s="139"/>
      <c r="JA286" s="139"/>
      <c r="JB286" s="139"/>
      <c r="JC286" s="139"/>
      <c r="JD286" s="139"/>
      <c r="JE286" s="139"/>
      <c r="JF286" s="139"/>
      <c r="JG286" s="139"/>
      <c r="JH286" s="139"/>
      <c r="JI286" s="139"/>
      <c r="JJ286" s="139"/>
      <c r="JK286" s="139"/>
      <c r="JL286" s="139"/>
      <c r="JM286" s="139"/>
      <c r="JN286" s="139"/>
      <c r="JO286" s="139"/>
      <c r="JP286" s="139"/>
      <c r="JQ286" s="139"/>
      <c r="JR286" s="139"/>
      <c r="JS286" s="139"/>
      <c r="JT286" s="139"/>
      <c r="JU286" s="139"/>
      <c r="JV286" s="139"/>
      <c r="JW286" s="139"/>
      <c r="JX286" s="139"/>
      <c r="JY286" s="139"/>
      <c r="JZ286" s="139"/>
      <c r="KA286" s="139"/>
      <c r="KB286" s="139"/>
      <c r="KC286" s="139"/>
      <c r="KD286" s="139"/>
      <c r="KE286" s="139"/>
      <c r="KF286" s="139"/>
      <c r="KG286" s="139"/>
      <c r="KH286" s="139"/>
      <c r="KI286" s="139"/>
      <c r="KJ286" s="139"/>
      <c r="KK286" s="139"/>
      <c r="KL286" s="139"/>
      <c r="KM286" s="139"/>
      <c r="KN286" s="139"/>
      <c r="KO286" s="139"/>
      <c r="KP286" s="139"/>
      <c r="KQ286" s="139"/>
      <c r="KR286" s="139"/>
      <c r="KS286" s="139"/>
      <c r="KT286" s="139"/>
      <c r="KU286" s="139"/>
      <c r="KV286" s="139"/>
      <c r="KW286" s="139"/>
      <c r="KX286" s="139"/>
      <c r="KY286" s="139"/>
      <c r="KZ286" s="139"/>
      <c r="LA286" s="139"/>
      <c r="LB286" s="139"/>
      <c r="LC286" s="139"/>
      <c r="LD286" s="139"/>
      <c r="LE286" s="139"/>
      <c r="LF286" s="139"/>
      <c r="LG286" s="139"/>
      <c r="LH286" s="139"/>
      <c r="LI286" s="139"/>
      <c r="LJ286" s="139"/>
      <c r="LK286" s="139"/>
      <c r="LL286" s="139"/>
      <c r="LM286" s="139"/>
      <c r="LN286" s="139"/>
      <c r="LO286" s="139"/>
      <c r="LP286" s="139"/>
      <c r="LQ286" s="139"/>
      <c r="LR286" s="139"/>
      <c r="LS286" s="139"/>
      <c r="LT286" s="139"/>
      <c r="LU286" s="139"/>
      <c r="LV286" s="139"/>
      <c r="LW286" s="139"/>
      <c r="LX286" s="139"/>
      <c r="LY286" s="139"/>
      <c r="LZ286" s="139"/>
      <c r="MA286" s="139"/>
      <c r="MB286" s="139"/>
      <c r="MC286" s="139"/>
      <c r="MD286" s="139"/>
      <c r="ME286" s="139"/>
      <c r="MF286" s="139"/>
      <c r="MG286" s="139"/>
      <c r="MH286" s="139"/>
      <c r="MI286" s="139"/>
      <c r="MJ286" s="139"/>
    </row>
    <row r="287" spans="1:348" ht="18" x14ac:dyDescent="0.25">
      <c r="A287" s="1">
        <v>550</v>
      </c>
      <c r="B287" s="2"/>
      <c r="C287" s="246" t="s">
        <v>333</v>
      </c>
      <c r="D287" s="206" t="s">
        <v>231</v>
      </c>
      <c r="E287" s="141">
        <f>SUM(E288:E292)</f>
        <v>0</v>
      </c>
      <c r="F287" s="141">
        <f t="shared" ref="F287:X287" si="1440">SUM(F288:F292)</f>
        <v>0</v>
      </c>
      <c r="G287" s="141">
        <f t="shared" si="1440"/>
        <v>0</v>
      </c>
      <c r="H287" s="141">
        <f t="shared" si="1440"/>
        <v>0</v>
      </c>
      <c r="I287" s="141">
        <f t="shared" si="1440"/>
        <v>0</v>
      </c>
      <c r="J287" s="142">
        <f t="shared" si="1440"/>
        <v>2086463.0278751461</v>
      </c>
      <c r="K287" s="142">
        <f t="shared" si="1440"/>
        <v>36304456.685027547</v>
      </c>
      <c r="L287" s="142">
        <f t="shared" si="1440"/>
        <v>0</v>
      </c>
      <c r="M287" s="142">
        <f t="shared" si="1440"/>
        <v>0</v>
      </c>
      <c r="N287" s="142">
        <f t="shared" si="1440"/>
        <v>0</v>
      </c>
      <c r="O287" s="142">
        <f t="shared" si="1440"/>
        <v>0</v>
      </c>
      <c r="P287" s="142">
        <f t="shared" si="1440"/>
        <v>0</v>
      </c>
      <c r="Q287" s="142">
        <f t="shared" si="1440"/>
        <v>0</v>
      </c>
      <c r="R287" s="142">
        <f t="shared" si="1440"/>
        <v>0</v>
      </c>
      <c r="S287" s="142">
        <f t="shared" si="1440"/>
        <v>0</v>
      </c>
      <c r="T287" s="142">
        <f t="shared" si="1440"/>
        <v>0</v>
      </c>
      <c r="U287" s="142">
        <f t="shared" si="1440"/>
        <v>0</v>
      </c>
      <c r="V287" s="142">
        <f t="shared" si="1440"/>
        <v>0</v>
      </c>
      <c r="W287" s="142">
        <f t="shared" ref="W287:W292" si="1441">K287+L287+M287+N287+O287+P287+Q287+R287+S287+T287+U287+V287</f>
        <v>36304456.685027547</v>
      </c>
      <c r="X287" s="142">
        <f t="shared" si="1440"/>
        <v>20864630.278751463</v>
      </c>
      <c r="Y287" s="142">
        <f t="shared" ref="Y287:AI287" si="1442">SUM(Y288:Y292)</f>
        <v>0</v>
      </c>
      <c r="Z287" s="142">
        <f t="shared" si="1442"/>
        <v>0</v>
      </c>
      <c r="AA287" s="142">
        <f t="shared" si="1442"/>
        <v>0</v>
      </c>
      <c r="AB287" s="142">
        <f t="shared" si="1442"/>
        <v>0</v>
      </c>
      <c r="AC287" s="142">
        <f t="shared" si="1442"/>
        <v>0</v>
      </c>
      <c r="AD287" s="142">
        <f t="shared" si="1442"/>
        <v>0</v>
      </c>
      <c r="AE287" s="142">
        <f t="shared" si="1442"/>
        <v>0</v>
      </c>
      <c r="AF287" s="142">
        <f t="shared" si="1442"/>
        <v>0</v>
      </c>
      <c r="AG287" s="142">
        <f t="shared" si="1442"/>
        <v>0</v>
      </c>
      <c r="AH287" s="142">
        <f t="shared" si="1442"/>
        <v>0</v>
      </c>
      <c r="AI287" s="142">
        <f t="shared" si="1442"/>
        <v>0</v>
      </c>
      <c r="AJ287" s="142">
        <f t="shared" ref="AJ287:AJ292" si="1443">X287+Y287+Z287+AA287+AB287+AC287+AD287+AE287+AF287+AG287+AH287+AI287</f>
        <v>20864630.278751463</v>
      </c>
      <c r="AK287" s="142">
        <f t="shared" ref="AK287:AV287" si="1444">SUM(AK288:AK292)</f>
        <v>40894675.34635286</v>
      </c>
      <c r="AL287" s="142">
        <f t="shared" si="1444"/>
        <v>0</v>
      </c>
      <c r="AM287" s="142">
        <f t="shared" si="1444"/>
        <v>0</v>
      </c>
      <c r="AN287" s="142">
        <f t="shared" si="1444"/>
        <v>0</v>
      </c>
      <c r="AO287" s="142">
        <f t="shared" si="1444"/>
        <v>0</v>
      </c>
      <c r="AP287" s="142">
        <f t="shared" si="1444"/>
        <v>0</v>
      </c>
      <c r="AQ287" s="142">
        <f t="shared" si="1444"/>
        <v>0</v>
      </c>
      <c r="AR287" s="142">
        <f t="shared" si="1444"/>
        <v>0</v>
      </c>
      <c r="AS287" s="142">
        <f t="shared" si="1444"/>
        <v>0</v>
      </c>
      <c r="AT287" s="151">
        <f t="shared" si="1444"/>
        <v>0</v>
      </c>
      <c r="AU287" s="151">
        <f t="shared" si="1444"/>
        <v>0</v>
      </c>
      <c r="AV287" s="151">
        <f t="shared" si="1444"/>
        <v>0</v>
      </c>
      <c r="AW287" s="151">
        <f t="shared" ref="AW287:AW292" si="1445">AK287+AL287+AM287+AN287+AO287+AP287+AQ287+AR287+AS287+AT287+AU287+AV287</f>
        <v>40894675.34635286</v>
      </c>
      <c r="AX287" s="142">
        <f t="shared" ref="AX287:BC287" si="1446">SUM(AX288:AX292)</f>
        <v>0</v>
      </c>
      <c r="AY287" s="142">
        <f t="shared" si="1446"/>
        <v>0</v>
      </c>
      <c r="AZ287" s="142">
        <f t="shared" si="1446"/>
        <v>0</v>
      </c>
      <c r="BA287" s="142">
        <f t="shared" si="1446"/>
        <v>0</v>
      </c>
      <c r="BB287" s="142">
        <f t="shared" si="1446"/>
        <v>0</v>
      </c>
      <c r="BC287" s="142">
        <f t="shared" si="1446"/>
        <v>0</v>
      </c>
      <c r="BD287" s="142">
        <f t="shared" ref="BD287:BI287" si="1447">SUM(BD288:BD292)</f>
        <v>0</v>
      </c>
      <c r="BE287" s="142">
        <f t="shared" si="1447"/>
        <v>0</v>
      </c>
      <c r="BF287" s="142">
        <f t="shared" si="1447"/>
        <v>0</v>
      </c>
      <c r="BG287" s="142">
        <f>SUM(BG288:BG292)</f>
        <v>0</v>
      </c>
      <c r="BH287" s="142">
        <f>SUM(BH288:BH292)</f>
        <v>0</v>
      </c>
      <c r="BI287" s="151">
        <f t="shared" si="1447"/>
        <v>0</v>
      </c>
      <c r="BJ287" s="142">
        <f t="shared" ref="BJ287:BJ292" si="1448">AX287+AY287+AZ287+BA287+BB287+BC287+BD287+BE287+BF287+BG287+BH287+BI287</f>
        <v>0</v>
      </c>
      <c r="BK287" s="142">
        <f>SUM(BK288:BK292)</f>
        <v>0</v>
      </c>
      <c r="BL287" s="142">
        <f>SUM(BL288:BL292)</f>
        <v>0</v>
      </c>
      <c r="BM287" s="142">
        <f t="shared" ref="BM287:BV287" si="1449">SUM(BM288:BM292)</f>
        <v>0</v>
      </c>
      <c r="BN287" s="142">
        <f t="shared" si="1449"/>
        <v>0</v>
      </c>
      <c r="BO287" s="142">
        <f t="shared" si="1449"/>
        <v>0</v>
      </c>
      <c r="BP287" s="142">
        <f t="shared" si="1449"/>
        <v>0</v>
      </c>
      <c r="BQ287" s="142">
        <f t="shared" si="1449"/>
        <v>0</v>
      </c>
      <c r="BR287" s="142">
        <f t="shared" si="1449"/>
        <v>0</v>
      </c>
      <c r="BS287" s="142">
        <f t="shared" si="1449"/>
        <v>0</v>
      </c>
      <c r="BT287" s="142">
        <f t="shared" si="1449"/>
        <v>0</v>
      </c>
      <c r="BU287" s="142">
        <f t="shared" si="1449"/>
        <v>0</v>
      </c>
      <c r="BV287" s="142">
        <f t="shared" si="1449"/>
        <v>0</v>
      </c>
      <c r="BW287" s="142">
        <f t="shared" ref="BW287:BW292" si="1450">BK287+BL287+BM287+BN287+BO287+BP287+BQ287+BR287+BS287+BT287+BU287+BV287</f>
        <v>0</v>
      </c>
      <c r="BX287" s="142">
        <f t="shared" ref="BX287:CC287" si="1451">SUM(BX288:BX292)</f>
        <v>0</v>
      </c>
      <c r="BY287" s="142">
        <f t="shared" si="1451"/>
        <v>0</v>
      </c>
      <c r="BZ287" s="142">
        <f t="shared" si="1451"/>
        <v>0</v>
      </c>
      <c r="CA287" s="142">
        <f t="shared" si="1451"/>
        <v>0</v>
      </c>
      <c r="CB287" s="142">
        <f t="shared" si="1451"/>
        <v>0</v>
      </c>
      <c r="CC287" s="142">
        <f t="shared" si="1451"/>
        <v>0</v>
      </c>
      <c r="CD287" s="142">
        <f t="shared" ref="CD287:CI287" si="1452">SUM(CD288:CD292)</f>
        <v>0</v>
      </c>
      <c r="CE287" s="142">
        <f t="shared" si="1452"/>
        <v>0</v>
      </c>
      <c r="CF287" s="142">
        <f t="shared" si="1452"/>
        <v>0</v>
      </c>
      <c r="CG287" s="142">
        <f t="shared" si="1452"/>
        <v>0</v>
      </c>
      <c r="CH287" s="142">
        <f t="shared" si="1452"/>
        <v>0</v>
      </c>
      <c r="CI287" s="142">
        <f t="shared" si="1452"/>
        <v>0</v>
      </c>
      <c r="CJ287" s="142">
        <f t="shared" ref="CJ287:CJ292" si="1453">BX287+BY287+BZ287+CA287+CB287+CC287+CD287+CE287+CF287+CG287+CH287+CI287</f>
        <v>0</v>
      </c>
      <c r="CK287" s="142">
        <f t="shared" ref="CK287:CV287" si="1454">SUM(CK288:CK292)</f>
        <v>0</v>
      </c>
      <c r="CL287" s="142">
        <f t="shared" si="1454"/>
        <v>0</v>
      </c>
      <c r="CM287" s="142">
        <f t="shared" si="1454"/>
        <v>0</v>
      </c>
      <c r="CN287" s="142">
        <f t="shared" si="1454"/>
        <v>0</v>
      </c>
      <c r="CO287" s="142">
        <f t="shared" si="1454"/>
        <v>0</v>
      </c>
      <c r="CP287" s="142">
        <f t="shared" si="1454"/>
        <v>0</v>
      </c>
      <c r="CQ287" s="142">
        <f t="shared" si="1454"/>
        <v>0</v>
      </c>
      <c r="CR287" s="142">
        <f t="shared" si="1454"/>
        <v>0</v>
      </c>
      <c r="CS287" s="142">
        <f t="shared" si="1454"/>
        <v>0</v>
      </c>
      <c r="CT287" s="142">
        <f t="shared" si="1454"/>
        <v>0</v>
      </c>
      <c r="CU287" s="142">
        <f t="shared" si="1454"/>
        <v>0</v>
      </c>
      <c r="CV287" s="142">
        <f t="shared" si="1454"/>
        <v>0</v>
      </c>
      <c r="CW287" s="142">
        <f t="shared" ref="CW287:CW292" si="1455">CK287+CL287+CM287+CN287+CO287+CP287+CQ287+CR287+CS287+CT287+CU287+CV287</f>
        <v>0</v>
      </c>
      <c r="CX287" s="142">
        <f t="shared" ref="CX287:DI287" si="1456">SUM(CX288:CX292)</f>
        <v>0</v>
      </c>
      <c r="CY287" s="142">
        <f t="shared" si="1456"/>
        <v>0</v>
      </c>
      <c r="CZ287" s="142">
        <f t="shared" si="1456"/>
        <v>0</v>
      </c>
      <c r="DA287" s="142">
        <f t="shared" si="1456"/>
        <v>0</v>
      </c>
      <c r="DB287" s="142">
        <f t="shared" si="1456"/>
        <v>0</v>
      </c>
      <c r="DC287" s="142">
        <f t="shared" si="1456"/>
        <v>0</v>
      </c>
      <c r="DD287" s="142">
        <f t="shared" si="1456"/>
        <v>0</v>
      </c>
      <c r="DE287" s="142">
        <f t="shared" si="1456"/>
        <v>0</v>
      </c>
      <c r="DF287" s="142">
        <f t="shared" si="1456"/>
        <v>0</v>
      </c>
      <c r="DG287" s="142">
        <f t="shared" si="1456"/>
        <v>0</v>
      </c>
      <c r="DH287" s="142">
        <f t="shared" si="1456"/>
        <v>0</v>
      </c>
      <c r="DI287" s="142">
        <f t="shared" si="1456"/>
        <v>0</v>
      </c>
      <c r="DJ287" s="142">
        <f t="shared" ref="DJ287:DJ292" si="1457">CX287+CY287+CZ287+DA287+DB287+DC287+DD287+DE287+DF287+DG287+DH287+DI287</f>
        <v>0</v>
      </c>
      <c r="DK287" s="142">
        <f t="shared" ref="DK287:DV287" si="1458">SUM(DK288:DK292)</f>
        <v>0</v>
      </c>
      <c r="DL287" s="142">
        <f t="shared" si="1458"/>
        <v>0</v>
      </c>
      <c r="DM287" s="142">
        <f t="shared" si="1458"/>
        <v>0</v>
      </c>
      <c r="DN287" s="142">
        <f t="shared" si="1458"/>
        <v>0</v>
      </c>
      <c r="DO287" s="142">
        <f t="shared" si="1458"/>
        <v>0</v>
      </c>
      <c r="DP287" s="142">
        <f t="shared" si="1458"/>
        <v>0</v>
      </c>
      <c r="DQ287" s="142">
        <f t="shared" si="1458"/>
        <v>0</v>
      </c>
      <c r="DR287" s="142">
        <f t="shared" si="1458"/>
        <v>0</v>
      </c>
      <c r="DS287" s="142">
        <f t="shared" si="1458"/>
        <v>0</v>
      </c>
      <c r="DT287" s="142">
        <f t="shared" si="1458"/>
        <v>0</v>
      </c>
      <c r="DU287" s="142">
        <f t="shared" si="1458"/>
        <v>0</v>
      </c>
      <c r="DV287" s="142">
        <f t="shared" si="1458"/>
        <v>0</v>
      </c>
      <c r="DW287" s="142">
        <f t="shared" ref="DW287:DW292" si="1459">DK287+DL287+DM287+DN287+DO287+DP287+DQ287+DR287+DS287+DT287+DU287+DV287</f>
        <v>0</v>
      </c>
      <c r="DX287" s="142">
        <f t="shared" ref="DX287:EI287" si="1460">SUM(DX288:DX292)</f>
        <v>0</v>
      </c>
      <c r="DY287" s="142">
        <f t="shared" si="1460"/>
        <v>0</v>
      </c>
      <c r="DZ287" s="142">
        <f t="shared" si="1460"/>
        <v>0</v>
      </c>
      <c r="EA287" s="142">
        <f t="shared" si="1460"/>
        <v>0</v>
      </c>
      <c r="EB287" s="142">
        <f t="shared" si="1460"/>
        <v>0</v>
      </c>
      <c r="EC287" s="142">
        <f t="shared" si="1460"/>
        <v>0</v>
      </c>
      <c r="ED287" s="142">
        <f t="shared" si="1460"/>
        <v>0</v>
      </c>
      <c r="EE287" s="142">
        <f t="shared" si="1460"/>
        <v>0</v>
      </c>
      <c r="EF287" s="142">
        <f t="shared" si="1460"/>
        <v>0</v>
      </c>
      <c r="EG287" s="142">
        <f t="shared" si="1460"/>
        <v>0</v>
      </c>
      <c r="EH287" s="142">
        <f t="shared" si="1460"/>
        <v>0</v>
      </c>
      <c r="EI287" s="142">
        <f t="shared" si="1460"/>
        <v>0</v>
      </c>
      <c r="EJ287" s="142">
        <f t="shared" ref="EJ287:EJ292" si="1461">DX287+DY287+DZ287+EA287+EB287+EC287+ED287+EE287+EF287+EG287+EH287+EI287</f>
        <v>0</v>
      </c>
      <c r="EK287" s="142">
        <f t="shared" ref="EK287:EV287" si="1462">SUM(EK288:EK292)</f>
        <v>0</v>
      </c>
      <c r="EL287" s="142">
        <f t="shared" si="1462"/>
        <v>0</v>
      </c>
      <c r="EM287" s="142">
        <f t="shared" si="1462"/>
        <v>0</v>
      </c>
      <c r="EN287" s="142">
        <f t="shared" si="1462"/>
        <v>0</v>
      </c>
      <c r="EO287" s="142">
        <f t="shared" si="1462"/>
        <v>0</v>
      </c>
      <c r="EP287" s="142">
        <f t="shared" si="1462"/>
        <v>0</v>
      </c>
      <c r="EQ287" s="142">
        <f t="shared" si="1462"/>
        <v>0</v>
      </c>
      <c r="ER287" s="142">
        <f t="shared" si="1462"/>
        <v>0</v>
      </c>
      <c r="ES287" s="142">
        <f t="shared" si="1462"/>
        <v>0</v>
      </c>
      <c r="ET287" s="142">
        <f t="shared" si="1462"/>
        <v>0</v>
      </c>
      <c r="EU287" s="142">
        <f t="shared" si="1462"/>
        <v>0</v>
      </c>
      <c r="EV287" s="142">
        <f t="shared" si="1462"/>
        <v>0</v>
      </c>
      <c r="EW287" s="142">
        <f t="shared" ref="EW287:EW292" si="1463">EK287+EL287+EM287+EN287+EO287+EP287+EQ287+ER287+ES287+ET287+EU287+EV287</f>
        <v>0</v>
      </c>
      <c r="EX287" s="142">
        <f t="shared" ref="EX287:FI287" si="1464">SUM(EX288:EX292)</f>
        <v>0</v>
      </c>
      <c r="EY287" s="142">
        <f t="shared" si="1464"/>
        <v>0</v>
      </c>
      <c r="EZ287" s="142">
        <f t="shared" si="1464"/>
        <v>0</v>
      </c>
      <c r="FA287" s="142">
        <f t="shared" si="1464"/>
        <v>0</v>
      </c>
      <c r="FB287" s="142">
        <f t="shared" si="1464"/>
        <v>0</v>
      </c>
      <c r="FC287" s="142">
        <f t="shared" si="1464"/>
        <v>0</v>
      </c>
      <c r="FD287" s="142">
        <f t="shared" si="1464"/>
        <v>0</v>
      </c>
      <c r="FE287" s="142">
        <f t="shared" si="1464"/>
        <v>0</v>
      </c>
      <c r="FF287" s="142">
        <f t="shared" si="1464"/>
        <v>0</v>
      </c>
      <c r="FG287" s="142">
        <f t="shared" si="1464"/>
        <v>0</v>
      </c>
      <c r="FH287" s="142">
        <f t="shared" si="1464"/>
        <v>0</v>
      </c>
      <c r="FI287" s="142">
        <f t="shared" si="1464"/>
        <v>0</v>
      </c>
      <c r="FJ287" s="142">
        <f t="shared" ref="FJ287:FJ292" si="1465">EX287+EY287+EZ287+FA287+FB287+FC287+FD287+FE287+FF287+FG287+FH287+FI287</f>
        <v>0</v>
      </c>
      <c r="FK287" s="142">
        <f t="shared" ref="FK287:FV287" si="1466">SUM(FK288:FK292)</f>
        <v>0</v>
      </c>
      <c r="FL287" s="142">
        <f t="shared" si="1466"/>
        <v>0</v>
      </c>
      <c r="FM287" s="142">
        <f t="shared" si="1466"/>
        <v>0</v>
      </c>
      <c r="FN287" s="142">
        <f t="shared" si="1466"/>
        <v>0</v>
      </c>
      <c r="FO287" s="142">
        <f t="shared" si="1466"/>
        <v>0</v>
      </c>
      <c r="FP287" s="142">
        <f t="shared" si="1466"/>
        <v>0</v>
      </c>
      <c r="FQ287" s="142">
        <f t="shared" si="1466"/>
        <v>0</v>
      </c>
      <c r="FR287" s="142">
        <f t="shared" si="1466"/>
        <v>0</v>
      </c>
      <c r="FS287" s="142">
        <f t="shared" si="1466"/>
        <v>0</v>
      </c>
      <c r="FT287" s="142">
        <f t="shared" si="1466"/>
        <v>0</v>
      </c>
      <c r="FU287" s="142">
        <f t="shared" si="1466"/>
        <v>0</v>
      </c>
      <c r="FV287" s="142">
        <f t="shared" si="1466"/>
        <v>0</v>
      </c>
      <c r="FW287" s="142">
        <f t="shared" ref="FW287:FW292" si="1467">FK287+FL287+FM287+FN287+FO287+FP287+FQ287+FR287+FS287+FT287+FU287+FV287</f>
        <v>0</v>
      </c>
      <c r="FX287" s="142">
        <f t="shared" ref="FX287:GF287" si="1468">SUM(FX288:FX292)</f>
        <v>0</v>
      </c>
      <c r="FY287" s="142">
        <f t="shared" si="1468"/>
        <v>0</v>
      </c>
      <c r="FZ287" s="142">
        <f t="shared" si="1468"/>
        <v>0</v>
      </c>
      <c r="GA287" s="142">
        <f t="shared" si="1468"/>
        <v>0</v>
      </c>
      <c r="GB287" s="142">
        <f t="shared" si="1468"/>
        <v>0</v>
      </c>
      <c r="GC287" s="142">
        <f t="shared" si="1468"/>
        <v>0</v>
      </c>
      <c r="GD287" s="142">
        <f t="shared" si="1468"/>
        <v>0</v>
      </c>
      <c r="GE287" s="142">
        <f t="shared" si="1468"/>
        <v>0</v>
      </c>
      <c r="GF287" s="142">
        <f t="shared" si="1468"/>
        <v>0</v>
      </c>
      <c r="GG287" s="142">
        <f>SUM(GG288:GG292)</f>
        <v>0</v>
      </c>
      <c r="GH287" s="142">
        <f>SUM(GH288:GH292)</f>
        <v>0</v>
      </c>
      <c r="GI287" s="142">
        <f>SUM(GI288:GI292)</f>
        <v>0</v>
      </c>
      <c r="GJ287" s="142">
        <f t="shared" ref="GJ287:GJ292" si="1469">FY287+FZ287+GA287+GB287+GC287+GD287+GE287+GF287+GH287+GG287+GI287+FX287</f>
        <v>0</v>
      </c>
      <c r="GK287" s="142">
        <f t="shared" ref="GK287:GT287" si="1470">SUM(GK288:GK292)</f>
        <v>0</v>
      </c>
      <c r="GL287" s="142">
        <f t="shared" si="1470"/>
        <v>0</v>
      </c>
      <c r="GM287" s="142">
        <f t="shared" si="1470"/>
        <v>0</v>
      </c>
      <c r="GN287" s="142">
        <f t="shared" si="1470"/>
        <v>0</v>
      </c>
      <c r="GO287" s="142">
        <f t="shared" si="1470"/>
        <v>0</v>
      </c>
      <c r="GP287" s="142">
        <f t="shared" si="1470"/>
        <v>0</v>
      </c>
      <c r="GQ287" s="142">
        <f t="shared" si="1470"/>
        <v>0</v>
      </c>
      <c r="GR287" s="142">
        <f t="shared" si="1470"/>
        <v>0</v>
      </c>
      <c r="GS287" s="142">
        <f t="shared" si="1470"/>
        <v>0</v>
      </c>
      <c r="GT287" s="142">
        <f t="shared" si="1470"/>
        <v>0</v>
      </c>
      <c r="GU287" s="142">
        <f>SUM(GU288:GU292)</f>
        <v>0</v>
      </c>
      <c r="GV287" s="142">
        <f>SUM(GV288:GV292)</f>
        <v>0</v>
      </c>
      <c r="GW287" s="142">
        <f t="shared" ref="GW287:GW292" si="1471">GK287+GL287+GM287+GN287+GO287+GP287+GQ287+GR287+GS287+GT287+GU287+GV287</f>
        <v>0</v>
      </c>
      <c r="GX287" s="142">
        <f t="shared" ref="GX287:HG287" si="1472">SUM(GX288:GX292)</f>
        <v>0</v>
      </c>
      <c r="GY287" s="142">
        <f t="shared" si="1472"/>
        <v>0</v>
      </c>
      <c r="GZ287" s="142">
        <f t="shared" si="1472"/>
        <v>0</v>
      </c>
      <c r="HA287" s="142">
        <f t="shared" si="1472"/>
        <v>0</v>
      </c>
      <c r="HB287" s="142">
        <f t="shared" si="1472"/>
        <v>0</v>
      </c>
      <c r="HC287" s="142">
        <f t="shared" si="1472"/>
        <v>0</v>
      </c>
      <c r="HD287" s="142">
        <f t="shared" si="1472"/>
        <v>0</v>
      </c>
      <c r="HE287" s="142">
        <f t="shared" si="1472"/>
        <v>0</v>
      </c>
      <c r="HF287" s="142">
        <f t="shared" si="1472"/>
        <v>0</v>
      </c>
      <c r="HG287" s="142">
        <f t="shared" si="1472"/>
        <v>0</v>
      </c>
      <c r="HH287" s="142">
        <f>SUM(HH288:HH292)</f>
        <v>0</v>
      </c>
      <c r="HI287" s="142">
        <f>SUM(HI288:HI292)</f>
        <v>0</v>
      </c>
      <c r="HJ287" s="142">
        <f t="shared" ref="HJ287:HJ292" si="1473">GX287+GY287+GZ287+HA287+HB287+HC287+HD287+HE287+HF287+HG287+HH287+HI287</f>
        <v>0</v>
      </c>
      <c r="HK287" s="142">
        <f t="shared" ref="HK287:HT287" si="1474">SUM(HK288:HK292)</f>
        <v>0</v>
      </c>
      <c r="HL287" s="142">
        <f t="shared" si="1474"/>
        <v>0</v>
      </c>
      <c r="HM287" s="142">
        <f t="shared" si="1474"/>
        <v>0</v>
      </c>
      <c r="HN287" s="142">
        <f t="shared" si="1474"/>
        <v>0</v>
      </c>
      <c r="HO287" s="142">
        <f t="shared" si="1474"/>
        <v>0</v>
      </c>
      <c r="HP287" s="142">
        <f t="shared" si="1474"/>
        <v>0</v>
      </c>
      <c r="HQ287" s="142">
        <f t="shared" si="1474"/>
        <v>0</v>
      </c>
      <c r="HR287" s="142">
        <f t="shared" si="1474"/>
        <v>0</v>
      </c>
      <c r="HS287" s="142">
        <f t="shared" si="1474"/>
        <v>0</v>
      </c>
      <c r="HT287" s="142">
        <f t="shared" si="1474"/>
        <v>0</v>
      </c>
      <c r="HU287" s="142">
        <f>SUM(HU288:HU292)</f>
        <v>0</v>
      </c>
      <c r="HV287" s="142">
        <f>SUM(HV288:HV292)</f>
        <v>0</v>
      </c>
      <c r="HW287" s="142">
        <f t="shared" ref="HW287:HW292" si="1475">HK287+HL287+HM287+HN287+HO287+HP287+HQ287+HR287+HS287+HT287+HU287+HV287</f>
        <v>0</v>
      </c>
      <c r="HX287" s="142">
        <f t="shared" ref="HX287:IG287" si="1476">SUM(HX288:HX292)</f>
        <v>0</v>
      </c>
      <c r="HY287" s="142">
        <f t="shared" si="1476"/>
        <v>0</v>
      </c>
      <c r="HZ287" s="142">
        <f t="shared" si="1476"/>
        <v>0</v>
      </c>
      <c r="IA287" s="142">
        <f t="shared" si="1476"/>
        <v>0</v>
      </c>
      <c r="IB287" s="142">
        <f t="shared" si="1476"/>
        <v>0</v>
      </c>
      <c r="IC287" s="142">
        <f t="shared" si="1476"/>
        <v>0</v>
      </c>
      <c r="ID287" s="142">
        <f t="shared" si="1476"/>
        <v>0</v>
      </c>
      <c r="IE287" s="142">
        <f t="shared" si="1476"/>
        <v>0</v>
      </c>
      <c r="IF287" s="142">
        <f t="shared" si="1476"/>
        <v>0</v>
      </c>
      <c r="IG287" s="142">
        <f t="shared" si="1476"/>
        <v>0</v>
      </c>
      <c r="IH287" s="142">
        <f>SUM(IH288:IH292)</f>
        <v>0</v>
      </c>
      <c r="II287" s="142">
        <f>SUM(II288:II292)</f>
        <v>0</v>
      </c>
      <c r="IJ287" s="142">
        <f t="shared" ref="IJ287:IJ292" si="1477">HX287+HY287+HZ287+IA287+IB287+IC287+ID287+IE287+IF287+IG287+IH287+II287</f>
        <v>0</v>
      </c>
      <c r="IK287" s="142">
        <f t="shared" ref="IK287:IT287" si="1478">SUM(IK288:IK292)</f>
        <v>0</v>
      </c>
      <c r="IL287" s="142">
        <f t="shared" si="1478"/>
        <v>0</v>
      </c>
      <c r="IM287" s="142">
        <f t="shared" si="1478"/>
        <v>0</v>
      </c>
      <c r="IN287" s="142">
        <f t="shared" si="1478"/>
        <v>0</v>
      </c>
      <c r="IO287" s="142">
        <f t="shared" si="1478"/>
        <v>0</v>
      </c>
      <c r="IP287" s="142">
        <f t="shared" si="1478"/>
        <v>0</v>
      </c>
      <c r="IQ287" s="142">
        <f t="shared" si="1478"/>
        <v>0</v>
      </c>
      <c r="IR287" s="142">
        <f t="shared" si="1478"/>
        <v>0</v>
      </c>
      <c r="IS287" s="142">
        <f t="shared" si="1478"/>
        <v>0</v>
      </c>
      <c r="IT287" s="142">
        <f t="shared" si="1478"/>
        <v>0</v>
      </c>
      <c r="IU287" s="142">
        <f>SUM(IU288:IU292)</f>
        <v>0</v>
      </c>
      <c r="IV287" s="142">
        <f>SUM(IV288:IV292)</f>
        <v>0</v>
      </c>
      <c r="IW287" s="142">
        <f t="shared" ref="IW287:IW292" si="1479">IK287+IL287+IM287+IN287+IO287+IP287+IQ287+IR287+IS287+IT287+IU287+IV287</f>
        <v>0</v>
      </c>
      <c r="IX287" s="142">
        <f t="shared" ref="IX287:JG287" si="1480">SUM(IX288:IX292)</f>
        <v>0</v>
      </c>
      <c r="IY287" s="142">
        <f t="shared" si="1480"/>
        <v>0</v>
      </c>
      <c r="IZ287" s="142">
        <f t="shared" si="1480"/>
        <v>0</v>
      </c>
      <c r="JA287" s="142">
        <f t="shared" si="1480"/>
        <v>0</v>
      </c>
      <c r="JB287" s="142">
        <f t="shared" si="1480"/>
        <v>0</v>
      </c>
      <c r="JC287" s="142">
        <f t="shared" si="1480"/>
        <v>0</v>
      </c>
      <c r="JD287" s="142">
        <f t="shared" si="1480"/>
        <v>0</v>
      </c>
      <c r="JE287" s="142">
        <f t="shared" si="1480"/>
        <v>0</v>
      </c>
      <c r="JF287" s="142">
        <f t="shared" si="1480"/>
        <v>0</v>
      </c>
      <c r="JG287" s="142">
        <f t="shared" si="1480"/>
        <v>0</v>
      </c>
      <c r="JH287" s="142">
        <f>SUM(JH288:JH292)</f>
        <v>0</v>
      </c>
      <c r="JI287" s="142">
        <f>SUM(JI288:JI292)</f>
        <v>0</v>
      </c>
      <c r="JJ287" s="142">
        <f t="shared" ref="JJ287:JJ292" si="1481">IX287+IY287+IZ287+JA287+JB287+JC287+JD287+JE287+JF287+JG287+JH287+JI287</f>
        <v>0</v>
      </c>
      <c r="JK287" s="142">
        <f t="shared" ref="JK287:JT287" si="1482">SUM(JK288:JK292)</f>
        <v>0</v>
      </c>
      <c r="JL287" s="142">
        <f t="shared" si="1482"/>
        <v>0</v>
      </c>
      <c r="JM287" s="142">
        <f t="shared" si="1482"/>
        <v>0</v>
      </c>
      <c r="JN287" s="142">
        <f t="shared" si="1482"/>
        <v>0</v>
      </c>
      <c r="JO287" s="142">
        <f t="shared" si="1482"/>
        <v>0</v>
      </c>
      <c r="JP287" s="142">
        <f t="shared" si="1482"/>
        <v>0</v>
      </c>
      <c r="JQ287" s="142">
        <f t="shared" si="1482"/>
        <v>0</v>
      </c>
      <c r="JR287" s="142">
        <f t="shared" si="1482"/>
        <v>0</v>
      </c>
      <c r="JS287" s="142">
        <f t="shared" si="1482"/>
        <v>0</v>
      </c>
      <c r="JT287" s="142">
        <f t="shared" si="1482"/>
        <v>0</v>
      </c>
      <c r="JU287" s="142">
        <f>SUM(JU288:JU292)</f>
        <v>0</v>
      </c>
      <c r="JV287" s="142">
        <f>SUM(JV288:JV292)</f>
        <v>0</v>
      </c>
      <c r="JW287" s="142">
        <f t="shared" ref="JW287:JW292" si="1483">JK287+JL287+JM287+JN287+JO287+JP287+JQ287+JR287+JS287+JT287+JU287+JV287</f>
        <v>0</v>
      </c>
      <c r="JX287" s="142">
        <f t="shared" ref="JX287:KG287" si="1484">SUM(JX288:JX292)</f>
        <v>0</v>
      </c>
      <c r="JY287" s="142">
        <f t="shared" si="1484"/>
        <v>0</v>
      </c>
      <c r="JZ287" s="142">
        <f t="shared" si="1484"/>
        <v>0</v>
      </c>
      <c r="KA287" s="142">
        <f t="shared" si="1484"/>
        <v>0</v>
      </c>
      <c r="KB287" s="142">
        <f t="shared" si="1484"/>
        <v>0</v>
      </c>
      <c r="KC287" s="142">
        <f t="shared" si="1484"/>
        <v>0</v>
      </c>
      <c r="KD287" s="142">
        <f t="shared" si="1484"/>
        <v>0</v>
      </c>
      <c r="KE287" s="142">
        <f t="shared" si="1484"/>
        <v>0</v>
      </c>
      <c r="KF287" s="142">
        <f t="shared" si="1484"/>
        <v>0</v>
      </c>
      <c r="KG287" s="142">
        <f t="shared" si="1484"/>
        <v>0</v>
      </c>
      <c r="KH287" s="142">
        <f>SUM(KH288:KH292)</f>
        <v>0</v>
      </c>
      <c r="KI287" s="142">
        <f>SUM(KI288:KI292)</f>
        <v>0</v>
      </c>
      <c r="KJ287" s="142">
        <f t="shared" ref="KJ287:KJ292" si="1485">JX287+JY287+JZ287+KA287+KB287+KC287+KD287+KE287+KF287+KG287+KH287+KI287</f>
        <v>0</v>
      </c>
      <c r="KK287" s="142">
        <f t="shared" ref="KK287:KT287" si="1486">SUM(KK288:KK292)</f>
        <v>0</v>
      </c>
      <c r="KL287" s="142">
        <f t="shared" si="1486"/>
        <v>0</v>
      </c>
      <c r="KM287" s="142">
        <f t="shared" si="1486"/>
        <v>0</v>
      </c>
      <c r="KN287" s="142">
        <f t="shared" si="1486"/>
        <v>0</v>
      </c>
      <c r="KO287" s="142">
        <f t="shared" si="1486"/>
        <v>0</v>
      </c>
      <c r="KP287" s="142">
        <f t="shared" si="1486"/>
        <v>0</v>
      </c>
      <c r="KQ287" s="142">
        <f t="shared" si="1486"/>
        <v>0</v>
      </c>
      <c r="KR287" s="142">
        <f t="shared" si="1486"/>
        <v>0</v>
      </c>
      <c r="KS287" s="142">
        <f t="shared" si="1486"/>
        <v>0</v>
      </c>
      <c r="KT287" s="142">
        <f t="shared" si="1486"/>
        <v>0</v>
      </c>
      <c r="KU287" s="142">
        <f>SUM(KU288:KU292)</f>
        <v>0</v>
      </c>
      <c r="KV287" s="142">
        <f>SUM(KV288:KV292)</f>
        <v>0</v>
      </c>
      <c r="KW287" s="142">
        <f t="shared" ref="KW287:KW292" si="1487">KK287+KL287+KM287+KN287+KO287+KP287+KQ287+KR287+KS287+KT287+KU287+KV287</f>
        <v>0</v>
      </c>
      <c r="KX287" s="142">
        <f t="shared" ref="KX287:LG287" si="1488">SUM(KX288:KX292)</f>
        <v>0</v>
      </c>
      <c r="KY287" s="142">
        <f t="shared" si="1488"/>
        <v>0</v>
      </c>
      <c r="KZ287" s="142">
        <f t="shared" si="1488"/>
        <v>0</v>
      </c>
      <c r="LA287" s="142">
        <f t="shared" si="1488"/>
        <v>0</v>
      </c>
      <c r="LB287" s="142">
        <f t="shared" si="1488"/>
        <v>0</v>
      </c>
      <c r="LC287" s="142">
        <f t="shared" si="1488"/>
        <v>0</v>
      </c>
      <c r="LD287" s="142">
        <f t="shared" si="1488"/>
        <v>0</v>
      </c>
      <c r="LE287" s="142">
        <f t="shared" si="1488"/>
        <v>0</v>
      </c>
      <c r="LF287" s="142">
        <f t="shared" si="1488"/>
        <v>0</v>
      </c>
      <c r="LG287" s="142">
        <f t="shared" si="1488"/>
        <v>0</v>
      </c>
      <c r="LH287" s="142">
        <f>SUM(LH288:LH292)</f>
        <v>0</v>
      </c>
      <c r="LI287" s="142">
        <f>SUM(LI288:LI292)</f>
        <v>0</v>
      </c>
      <c r="LJ287" s="142">
        <f t="shared" ref="LJ287:LJ292" si="1489">KX287+KY287+KZ287+LA287+LB287+LC287+LD287+LE287+LF287+LG287+LH287+LI287</f>
        <v>0</v>
      </c>
      <c r="LK287" s="142">
        <f t="shared" ref="LK287:LT287" si="1490">SUM(LK288:LK292)</f>
        <v>0</v>
      </c>
      <c r="LL287" s="142">
        <f t="shared" si="1490"/>
        <v>0</v>
      </c>
      <c r="LM287" s="142">
        <f t="shared" si="1490"/>
        <v>0</v>
      </c>
      <c r="LN287" s="142">
        <f t="shared" si="1490"/>
        <v>0</v>
      </c>
      <c r="LO287" s="142">
        <f t="shared" si="1490"/>
        <v>0</v>
      </c>
      <c r="LP287" s="142">
        <f t="shared" si="1490"/>
        <v>0</v>
      </c>
      <c r="LQ287" s="142">
        <f t="shared" si="1490"/>
        <v>0</v>
      </c>
      <c r="LR287" s="142">
        <f t="shared" si="1490"/>
        <v>0</v>
      </c>
      <c r="LS287" s="142">
        <f t="shared" si="1490"/>
        <v>0</v>
      </c>
      <c r="LT287" s="142">
        <f t="shared" si="1490"/>
        <v>0</v>
      </c>
      <c r="LU287" s="142">
        <f>SUM(LU288:LU292)</f>
        <v>0</v>
      </c>
      <c r="LV287" s="142">
        <f>SUM(LV288:LV292)</f>
        <v>0</v>
      </c>
      <c r="LW287" s="142">
        <f t="shared" ref="LW287:LW292" si="1491">LK287+LL287+LM287+LN287+LO287+LP287+LQ287+LR287+LS287+LT287+LU287+LV287</f>
        <v>0</v>
      </c>
      <c r="LX287" s="142">
        <f t="shared" ref="LX287:MG287" si="1492">SUM(LX288:LX292)</f>
        <v>0</v>
      </c>
      <c r="LY287" s="142">
        <f t="shared" si="1492"/>
        <v>0</v>
      </c>
      <c r="LZ287" s="142">
        <f t="shared" si="1492"/>
        <v>0</v>
      </c>
      <c r="MA287" s="142">
        <f t="shared" si="1492"/>
        <v>0</v>
      </c>
      <c r="MB287" s="142">
        <f t="shared" si="1492"/>
        <v>0</v>
      </c>
      <c r="MC287" s="142">
        <f t="shared" si="1492"/>
        <v>0</v>
      </c>
      <c r="MD287" s="142">
        <f t="shared" si="1492"/>
        <v>0</v>
      </c>
      <c r="ME287" s="142">
        <f t="shared" si="1492"/>
        <v>0</v>
      </c>
      <c r="MF287" s="142">
        <f t="shared" si="1492"/>
        <v>0</v>
      </c>
      <c r="MG287" s="142">
        <f t="shared" si="1492"/>
        <v>0</v>
      </c>
      <c r="MH287" s="142">
        <f>SUM(MH288:MH292)</f>
        <v>0</v>
      </c>
      <c r="MI287" s="142">
        <f>SUM(MI288:MI292)</f>
        <v>0</v>
      </c>
      <c r="MJ287" s="142">
        <f t="shared" ref="MJ287:MJ292" si="1493">LX287+LY287+LZ287+MA287+MB287+MC287+MD287+ME287+MF287+MG287+MH287+MI287</f>
        <v>0</v>
      </c>
    </row>
    <row r="288" spans="1:348" ht="15.75" x14ac:dyDescent="0.25">
      <c r="A288" s="50">
        <v>5500</v>
      </c>
      <c r="B288" s="51"/>
      <c r="C288" s="247" t="s">
        <v>162</v>
      </c>
      <c r="D288" s="207" t="s">
        <v>65</v>
      </c>
      <c r="E288" s="144">
        <v>0</v>
      </c>
      <c r="F288" s="144">
        <v>0</v>
      </c>
      <c r="G288" s="144">
        <v>0</v>
      </c>
      <c r="H288" s="144">
        <v>0</v>
      </c>
      <c r="I288" s="144">
        <v>0</v>
      </c>
      <c r="J288" s="145">
        <v>0</v>
      </c>
      <c r="K288" s="145">
        <v>0</v>
      </c>
      <c r="L288" s="145">
        <v>0</v>
      </c>
      <c r="M288" s="145">
        <v>0</v>
      </c>
      <c r="N288" s="145">
        <v>0</v>
      </c>
      <c r="O288" s="145">
        <v>0</v>
      </c>
      <c r="P288" s="145">
        <v>0</v>
      </c>
      <c r="Q288" s="145">
        <v>0</v>
      </c>
      <c r="R288" s="145">
        <v>0</v>
      </c>
      <c r="S288" s="145">
        <v>0</v>
      </c>
      <c r="T288" s="145">
        <v>0</v>
      </c>
      <c r="U288" s="145">
        <v>0</v>
      </c>
      <c r="V288" s="145">
        <v>0</v>
      </c>
      <c r="W288" s="145">
        <f t="shared" si="1441"/>
        <v>0</v>
      </c>
      <c r="X288" s="145">
        <v>0</v>
      </c>
      <c r="Y288" s="145">
        <v>0</v>
      </c>
      <c r="Z288" s="145">
        <v>0</v>
      </c>
      <c r="AA288" s="145">
        <v>0</v>
      </c>
      <c r="AB288" s="145">
        <v>0</v>
      </c>
      <c r="AC288" s="145">
        <v>0</v>
      </c>
      <c r="AD288" s="145">
        <v>0</v>
      </c>
      <c r="AE288" s="145">
        <v>0</v>
      </c>
      <c r="AF288" s="145">
        <v>0</v>
      </c>
      <c r="AG288" s="145">
        <v>0</v>
      </c>
      <c r="AH288" s="145">
        <v>0</v>
      </c>
      <c r="AI288" s="145">
        <v>0</v>
      </c>
      <c r="AJ288" s="145">
        <f t="shared" si="1443"/>
        <v>0</v>
      </c>
      <c r="AK288" s="145">
        <v>0</v>
      </c>
      <c r="AL288" s="145">
        <v>0</v>
      </c>
      <c r="AM288" s="145">
        <v>0</v>
      </c>
      <c r="AN288" s="145">
        <v>0</v>
      </c>
      <c r="AO288" s="145">
        <v>0</v>
      </c>
      <c r="AP288" s="145">
        <v>0</v>
      </c>
      <c r="AQ288" s="145">
        <v>0</v>
      </c>
      <c r="AR288" s="145">
        <v>0</v>
      </c>
      <c r="AS288" s="145">
        <v>0</v>
      </c>
      <c r="AT288" s="150">
        <v>0</v>
      </c>
      <c r="AU288" s="150">
        <v>0</v>
      </c>
      <c r="AV288" s="150">
        <v>0</v>
      </c>
      <c r="AW288" s="150">
        <f t="shared" si="1445"/>
        <v>0</v>
      </c>
      <c r="AX288" s="150">
        <v>0</v>
      </c>
      <c r="AY288" s="150">
        <v>0</v>
      </c>
      <c r="AZ288" s="150">
        <v>0</v>
      </c>
      <c r="BA288" s="150">
        <v>0</v>
      </c>
      <c r="BB288" s="150">
        <v>0</v>
      </c>
      <c r="BC288" s="150">
        <v>0</v>
      </c>
      <c r="BD288" s="150">
        <v>0</v>
      </c>
      <c r="BE288" s="150">
        <v>0</v>
      </c>
      <c r="BF288" s="150">
        <v>0</v>
      </c>
      <c r="BG288" s="150">
        <v>0</v>
      </c>
      <c r="BH288" s="150">
        <v>0</v>
      </c>
      <c r="BI288" s="150">
        <v>0</v>
      </c>
      <c r="BJ288" s="145">
        <f t="shared" si="1448"/>
        <v>0</v>
      </c>
      <c r="BK288" s="150">
        <v>0</v>
      </c>
      <c r="BL288" s="150">
        <v>0</v>
      </c>
      <c r="BM288" s="150">
        <v>0</v>
      </c>
      <c r="BN288" s="150">
        <v>0</v>
      </c>
      <c r="BO288" s="150">
        <v>0</v>
      </c>
      <c r="BP288" s="150">
        <v>0</v>
      </c>
      <c r="BQ288" s="150">
        <v>0</v>
      </c>
      <c r="BR288" s="150">
        <v>0</v>
      </c>
      <c r="BS288" s="150">
        <v>0</v>
      </c>
      <c r="BT288" s="150">
        <v>0</v>
      </c>
      <c r="BU288" s="150">
        <v>0</v>
      </c>
      <c r="BV288" s="150">
        <v>0</v>
      </c>
      <c r="BW288" s="145">
        <f t="shared" si="1450"/>
        <v>0</v>
      </c>
      <c r="BX288" s="150">
        <v>0</v>
      </c>
      <c r="BY288" s="150">
        <v>0</v>
      </c>
      <c r="BZ288" s="150">
        <v>0</v>
      </c>
      <c r="CA288" s="150">
        <v>0</v>
      </c>
      <c r="CB288" s="150">
        <v>0</v>
      </c>
      <c r="CC288" s="150">
        <v>0</v>
      </c>
      <c r="CD288" s="150">
        <v>0</v>
      </c>
      <c r="CE288" s="150">
        <v>0</v>
      </c>
      <c r="CF288" s="150">
        <v>0</v>
      </c>
      <c r="CG288" s="150">
        <v>0</v>
      </c>
      <c r="CH288" s="150">
        <v>0</v>
      </c>
      <c r="CI288" s="150">
        <v>0</v>
      </c>
      <c r="CJ288" s="145">
        <f t="shared" si="1453"/>
        <v>0</v>
      </c>
      <c r="CK288" s="150">
        <v>0</v>
      </c>
      <c r="CL288" s="150">
        <v>0</v>
      </c>
      <c r="CM288" s="150">
        <v>0</v>
      </c>
      <c r="CN288" s="150">
        <v>0</v>
      </c>
      <c r="CO288" s="150">
        <v>0</v>
      </c>
      <c r="CP288" s="150">
        <v>0</v>
      </c>
      <c r="CQ288" s="150">
        <v>0</v>
      </c>
      <c r="CR288" s="150">
        <v>0</v>
      </c>
      <c r="CS288" s="150">
        <v>0</v>
      </c>
      <c r="CT288" s="150">
        <v>0</v>
      </c>
      <c r="CU288" s="150">
        <v>0</v>
      </c>
      <c r="CV288" s="150">
        <v>0</v>
      </c>
      <c r="CW288" s="145">
        <f t="shared" si="1455"/>
        <v>0</v>
      </c>
      <c r="CX288" s="150">
        <v>0</v>
      </c>
      <c r="CY288" s="150">
        <v>0</v>
      </c>
      <c r="CZ288" s="150">
        <v>0</v>
      </c>
      <c r="DA288" s="150">
        <v>0</v>
      </c>
      <c r="DB288" s="150">
        <v>0</v>
      </c>
      <c r="DC288" s="150">
        <v>0</v>
      </c>
      <c r="DD288" s="150">
        <v>0</v>
      </c>
      <c r="DE288" s="150">
        <v>0</v>
      </c>
      <c r="DF288" s="150">
        <v>0</v>
      </c>
      <c r="DG288" s="150">
        <v>0</v>
      </c>
      <c r="DH288" s="150">
        <v>0</v>
      </c>
      <c r="DI288" s="150">
        <v>0</v>
      </c>
      <c r="DJ288" s="145">
        <f t="shared" si="1457"/>
        <v>0</v>
      </c>
      <c r="DK288" s="150">
        <v>0</v>
      </c>
      <c r="DL288" s="150">
        <v>0</v>
      </c>
      <c r="DM288" s="150">
        <v>0</v>
      </c>
      <c r="DN288" s="150">
        <v>0</v>
      </c>
      <c r="DO288" s="150">
        <v>0</v>
      </c>
      <c r="DP288" s="150">
        <v>0</v>
      </c>
      <c r="DQ288" s="150">
        <v>0</v>
      </c>
      <c r="DR288" s="150">
        <v>0</v>
      </c>
      <c r="DS288" s="150">
        <v>0</v>
      </c>
      <c r="DT288" s="150">
        <v>0</v>
      </c>
      <c r="DU288" s="150">
        <v>0</v>
      </c>
      <c r="DV288" s="150">
        <v>0</v>
      </c>
      <c r="DW288" s="145">
        <f t="shared" si="1459"/>
        <v>0</v>
      </c>
      <c r="DX288" s="150">
        <v>0</v>
      </c>
      <c r="DY288" s="150">
        <v>0</v>
      </c>
      <c r="DZ288" s="150">
        <v>0</v>
      </c>
      <c r="EA288" s="150">
        <v>0</v>
      </c>
      <c r="EB288" s="150">
        <v>0</v>
      </c>
      <c r="EC288" s="150">
        <v>0</v>
      </c>
      <c r="ED288" s="150">
        <v>0</v>
      </c>
      <c r="EE288" s="150">
        <v>0</v>
      </c>
      <c r="EF288" s="150">
        <v>0</v>
      </c>
      <c r="EG288" s="150">
        <v>0</v>
      </c>
      <c r="EH288" s="150">
        <v>0</v>
      </c>
      <c r="EI288" s="150">
        <v>0</v>
      </c>
      <c r="EJ288" s="145">
        <f t="shared" si="1461"/>
        <v>0</v>
      </c>
      <c r="EK288" s="150">
        <v>0</v>
      </c>
      <c r="EL288" s="150">
        <v>0</v>
      </c>
      <c r="EM288" s="150">
        <v>0</v>
      </c>
      <c r="EN288" s="150">
        <v>0</v>
      </c>
      <c r="EO288" s="150">
        <v>0</v>
      </c>
      <c r="EP288" s="150">
        <v>0</v>
      </c>
      <c r="EQ288" s="150">
        <v>0</v>
      </c>
      <c r="ER288" s="150">
        <v>0</v>
      </c>
      <c r="ES288" s="150">
        <v>0</v>
      </c>
      <c r="ET288" s="150">
        <v>0</v>
      </c>
      <c r="EU288" s="150">
        <v>0</v>
      </c>
      <c r="EV288" s="150">
        <v>0</v>
      </c>
      <c r="EW288" s="145">
        <f t="shared" si="1463"/>
        <v>0</v>
      </c>
      <c r="EX288" s="150">
        <v>0</v>
      </c>
      <c r="EY288" s="150">
        <v>0</v>
      </c>
      <c r="EZ288" s="150">
        <v>0</v>
      </c>
      <c r="FA288" s="150">
        <v>0</v>
      </c>
      <c r="FB288" s="150">
        <v>0</v>
      </c>
      <c r="FC288" s="150">
        <v>0</v>
      </c>
      <c r="FD288" s="150">
        <v>0</v>
      </c>
      <c r="FE288" s="150">
        <v>0</v>
      </c>
      <c r="FF288" s="150">
        <v>0</v>
      </c>
      <c r="FG288" s="150">
        <v>0</v>
      </c>
      <c r="FH288" s="150">
        <v>0</v>
      </c>
      <c r="FI288" s="150">
        <v>0</v>
      </c>
      <c r="FJ288" s="145">
        <f t="shared" si="1465"/>
        <v>0</v>
      </c>
      <c r="FK288" s="150">
        <v>0</v>
      </c>
      <c r="FL288" s="150">
        <v>0</v>
      </c>
      <c r="FM288" s="150">
        <v>0</v>
      </c>
      <c r="FN288" s="150">
        <v>0</v>
      </c>
      <c r="FO288" s="150">
        <v>0</v>
      </c>
      <c r="FP288" s="150">
        <v>0</v>
      </c>
      <c r="FQ288" s="150">
        <v>0</v>
      </c>
      <c r="FR288" s="150">
        <v>0</v>
      </c>
      <c r="FS288" s="150">
        <v>0</v>
      </c>
      <c r="FT288" s="150">
        <v>0</v>
      </c>
      <c r="FU288" s="150">
        <v>0</v>
      </c>
      <c r="FV288" s="150">
        <v>0</v>
      </c>
      <c r="FW288" s="145">
        <f t="shared" si="1467"/>
        <v>0</v>
      </c>
      <c r="FX288" s="150">
        <v>0</v>
      </c>
      <c r="FY288" s="150">
        <v>0</v>
      </c>
      <c r="FZ288" s="150">
        <v>0</v>
      </c>
      <c r="GA288" s="150">
        <v>0</v>
      </c>
      <c r="GB288" s="150">
        <v>0</v>
      </c>
      <c r="GC288" s="150">
        <v>0</v>
      </c>
      <c r="GD288" s="150">
        <v>0</v>
      </c>
      <c r="GE288" s="150">
        <v>0</v>
      </c>
      <c r="GF288" s="150">
        <v>0</v>
      </c>
      <c r="GG288" s="150">
        <v>0</v>
      </c>
      <c r="GH288" s="150">
        <v>0</v>
      </c>
      <c r="GI288" s="150">
        <v>0</v>
      </c>
      <c r="GJ288" s="145">
        <f t="shared" si="1469"/>
        <v>0</v>
      </c>
      <c r="GK288" s="150">
        <v>0</v>
      </c>
      <c r="GL288" s="150">
        <v>0</v>
      </c>
      <c r="GM288" s="150">
        <v>0</v>
      </c>
      <c r="GN288" s="150">
        <v>0</v>
      </c>
      <c r="GO288" s="150">
        <v>0</v>
      </c>
      <c r="GP288" s="150">
        <v>0</v>
      </c>
      <c r="GQ288" s="150">
        <v>0</v>
      </c>
      <c r="GR288" s="150">
        <v>0</v>
      </c>
      <c r="GS288" s="150">
        <v>0</v>
      </c>
      <c r="GT288" s="150">
        <v>0</v>
      </c>
      <c r="GU288" s="150">
        <v>0</v>
      </c>
      <c r="GV288" s="150">
        <v>0</v>
      </c>
      <c r="GW288" s="145">
        <f t="shared" si="1471"/>
        <v>0</v>
      </c>
      <c r="GX288" s="150">
        <v>0</v>
      </c>
      <c r="GY288" s="150">
        <v>0</v>
      </c>
      <c r="GZ288" s="150">
        <v>0</v>
      </c>
      <c r="HA288" s="150">
        <v>0</v>
      </c>
      <c r="HB288" s="150">
        <v>0</v>
      </c>
      <c r="HC288" s="150">
        <v>0</v>
      </c>
      <c r="HD288" s="150">
        <v>0</v>
      </c>
      <c r="HE288" s="150">
        <v>0</v>
      </c>
      <c r="HF288" s="150">
        <v>0</v>
      </c>
      <c r="HG288" s="150">
        <v>0</v>
      </c>
      <c r="HH288" s="150">
        <v>0</v>
      </c>
      <c r="HI288" s="150">
        <v>0</v>
      </c>
      <c r="HJ288" s="145">
        <f t="shared" si="1473"/>
        <v>0</v>
      </c>
      <c r="HK288" s="150">
        <v>0</v>
      </c>
      <c r="HL288" s="150">
        <v>0</v>
      </c>
      <c r="HM288" s="150">
        <v>0</v>
      </c>
      <c r="HN288" s="150">
        <v>0</v>
      </c>
      <c r="HO288" s="150">
        <v>0</v>
      </c>
      <c r="HP288" s="150">
        <v>0</v>
      </c>
      <c r="HQ288" s="150">
        <v>0</v>
      </c>
      <c r="HR288" s="150">
        <v>0</v>
      </c>
      <c r="HS288" s="150">
        <v>0</v>
      </c>
      <c r="HT288" s="150">
        <v>0</v>
      </c>
      <c r="HU288" s="150">
        <v>0</v>
      </c>
      <c r="HV288" s="150">
        <v>0</v>
      </c>
      <c r="HW288" s="145">
        <f t="shared" si="1475"/>
        <v>0</v>
      </c>
      <c r="HX288" s="150">
        <v>0</v>
      </c>
      <c r="HY288" s="150">
        <v>0</v>
      </c>
      <c r="HZ288" s="150">
        <v>0</v>
      </c>
      <c r="IA288" s="150">
        <v>0</v>
      </c>
      <c r="IB288" s="150">
        <v>0</v>
      </c>
      <c r="IC288" s="150">
        <v>0</v>
      </c>
      <c r="ID288" s="150">
        <v>0</v>
      </c>
      <c r="IE288" s="150">
        <v>0</v>
      </c>
      <c r="IF288" s="150">
        <v>0</v>
      </c>
      <c r="IG288" s="150">
        <v>0</v>
      </c>
      <c r="IH288" s="150">
        <v>0</v>
      </c>
      <c r="II288" s="150">
        <v>0</v>
      </c>
      <c r="IJ288" s="145">
        <f t="shared" si="1477"/>
        <v>0</v>
      </c>
      <c r="IK288" s="150">
        <v>0</v>
      </c>
      <c r="IL288" s="150">
        <v>0</v>
      </c>
      <c r="IM288" s="150">
        <v>0</v>
      </c>
      <c r="IN288" s="150">
        <v>0</v>
      </c>
      <c r="IO288" s="150">
        <v>0</v>
      </c>
      <c r="IP288" s="150">
        <v>0</v>
      </c>
      <c r="IQ288" s="150">
        <v>0</v>
      </c>
      <c r="IR288" s="150">
        <v>0</v>
      </c>
      <c r="IS288" s="150">
        <v>0</v>
      </c>
      <c r="IT288" s="150">
        <v>0</v>
      </c>
      <c r="IU288" s="150">
        <v>0</v>
      </c>
      <c r="IV288" s="150">
        <v>0</v>
      </c>
      <c r="IW288" s="145">
        <f t="shared" si="1479"/>
        <v>0</v>
      </c>
      <c r="IX288" s="291">
        <v>0</v>
      </c>
      <c r="IY288" s="291">
        <v>0</v>
      </c>
      <c r="IZ288" s="291">
        <v>0</v>
      </c>
      <c r="JA288" s="291">
        <v>0</v>
      </c>
      <c r="JB288" s="291">
        <v>0</v>
      </c>
      <c r="JC288" s="291">
        <v>0</v>
      </c>
      <c r="JD288" s="291">
        <v>0</v>
      </c>
      <c r="JE288" s="291">
        <v>0</v>
      </c>
      <c r="JF288" s="291">
        <v>0</v>
      </c>
      <c r="JG288" s="291">
        <v>0</v>
      </c>
      <c r="JH288" s="291">
        <v>0</v>
      </c>
      <c r="JI288" s="291">
        <v>0</v>
      </c>
      <c r="JJ288" s="145">
        <f t="shared" si="1481"/>
        <v>0</v>
      </c>
      <c r="JK288" s="291">
        <v>0</v>
      </c>
      <c r="JL288" s="291">
        <v>0</v>
      </c>
      <c r="JM288" s="291">
        <v>0</v>
      </c>
      <c r="JN288" s="291">
        <v>0</v>
      </c>
      <c r="JO288" s="291">
        <v>0</v>
      </c>
      <c r="JP288" s="291">
        <v>0</v>
      </c>
      <c r="JQ288" s="291">
        <v>0</v>
      </c>
      <c r="JR288" s="291">
        <v>0</v>
      </c>
      <c r="JS288" s="291">
        <v>0</v>
      </c>
      <c r="JT288" s="291">
        <v>0</v>
      </c>
      <c r="JU288" s="291">
        <v>0</v>
      </c>
      <c r="JV288" s="291">
        <v>0</v>
      </c>
      <c r="JW288" s="145">
        <f t="shared" si="1483"/>
        <v>0</v>
      </c>
      <c r="JX288" s="291">
        <v>0</v>
      </c>
      <c r="JY288" s="291">
        <v>0</v>
      </c>
      <c r="JZ288" s="291">
        <v>0</v>
      </c>
      <c r="KA288" s="291">
        <v>0</v>
      </c>
      <c r="KB288" s="291">
        <v>0</v>
      </c>
      <c r="KC288" s="291">
        <v>0</v>
      </c>
      <c r="KD288" s="291">
        <v>0</v>
      </c>
      <c r="KE288" s="291">
        <v>0</v>
      </c>
      <c r="KF288" s="291">
        <v>0</v>
      </c>
      <c r="KG288" s="291">
        <v>0</v>
      </c>
      <c r="KH288" s="291">
        <v>0</v>
      </c>
      <c r="KI288" s="291">
        <v>0</v>
      </c>
      <c r="KJ288" s="145">
        <f t="shared" si="1485"/>
        <v>0</v>
      </c>
      <c r="KK288" s="291">
        <v>0</v>
      </c>
      <c r="KL288" s="291">
        <v>0</v>
      </c>
      <c r="KM288" s="291">
        <v>0</v>
      </c>
      <c r="KN288" s="291">
        <v>0</v>
      </c>
      <c r="KO288" s="291">
        <v>0</v>
      </c>
      <c r="KP288" s="291">
        <v>0</v>
      </c>
      <c r="KQ288" s="291">
        <v>0</v>
      </c>
      <c r="KR288" s="291">
        <v>0</v>
      </c>
      <c r="KS288" s="291">
        <v>0</v>
      </c>
      <c r="KT288" s="291">
        <v>0</v>
      </c>
      <c r="KU288" s="291">
        <v>0</v>
      </c>
      <c r="KV288" s="291">
        <v>0</v>
      </c>
      <c r="KW288" s="145">
        <f t="shared" si="1487"/>
        <v>0</v>
      </c>
      <c r="KX288" s="291">
        <v>0</v>
      </c>
      <c r="KY288" s="291">
        <v>0</v>
      </c>
      <c r="KZ288" s="291">
        <v>0</v>
      </c>
      <c r="LA288" s="291">
        <v>0</v>
      </c>
      <c r="LB288" s="291">
        <v>0</v>
      </c>
      <c r="LC288" s="291">
        <v>0</v>
      </c>
      <c r="LD288" s="291">
        <v>0</v>
      </c>
      <c r="LE288" s="291">
        <v>0</v>
      </c>
      <c r="LF288" s="291">
        <v>0</v>
      </c>
      <c r="LG288" s="291">
        <v>0</v>
      </c>
      <c r="LH288" s="291">
        <v>0</v>
      </c>
      <c r="LI288" s="291">
        <v>0</v>
      </c>
      <c r="LJ288" s="145">
        <f t="shared" si="1489"/>
        <v>0</v>
      </c>
      <c r="LK288" s="291">
        <v>0</v>
      </c>
      <c r="LL288" s="291">
        <v>0</v>
      </c>
      <c r="LM288" s="291">
        <v>0</v>
      </c>
      <c r="LN288" s="291">
        <v>0</v>
      </c>
      <c r="LO288" s="291">
        <v>0</v>
      </c>
      <c r="LP288" s="291">
        <v>0</v>
      </c>
      <c r="LQ288" s="291">
        <v>0</v>
      </c>
      <c r="LR288" s="291">
        <v>0</v>
      </c>
      <c r="LS288" s="291">
        <v>0</v>
      </c>
      <c r="LT288" s="291">
        <v>0</v>
      </c>
      <c r="LU288" s="291">
        <v>0</v>
      </c>
      <c r="LV288" s="291">
        <v>0</v>
      </c>
      <c r="LW288" s="145">
        <f t="shared" si="1491"/>
        <v>0</v>
      </c>
      <c r="LX288" s="291">
        <v>0</v>
      </c>
      <c r="LY288" s="291">
        <v>0</v>
      </c>
      <c r="LZ288" s="291">
        <v>0</v>
      </c>
      <c r="MA288" s="291">
        <v>0</v>
      </c>
      <c r="MB288" s="291">
        <v>0</v>
      </c>
      <c r="MC288" s="291">
        <v>0</v>
      </c>
      <c r="MD288" s="291">
        <v>0</v>
      </c>
      <c r="ME288" s="291">
        <v>0</v>
      </c>
      <c r="MF288" s="291">
        <v>0</v>
      </c>
      <c r="MG288" s="291">
        <v>0</v>
      </c>
      <c r="MH288" s="291">
        <v>0</v>
      </c>
      <c r="MI288" s="291">
        <v>0</v>
      </c>
      <c r="MJ288" s="145">
        <f t="shared" si="1493"/>
        <v>0</v>
      </c>
    </row>
    <row r="289" spans="1:348" ht="15.75" x14ac:dyDescent="0.25">
      <c r="A289" s="50">
        <v>5501</v>
      </c>
      <c r="B289" s="51"/>
      <c r="C289" s="247" t="s">
        <v>163</v>
      </c>
      <c r="D289" s="207" t="s">
        <v>232</v>
      </c>
      <c r="E289" s="144">
        <v>0</v>
      </c>
      <c r="F289" s="144">
        <v>0</v>
      </c>
      <c r="G289" s="144">
        <v>0</v>
      </c>
      <c r="H289" s="144">
        <v>0</v>
      </c>
      <c r="I289" s="144">
        <v>0</v>
      </c>
      <c r="J289" s="145">
        <v>2086463.0278751461</v>
      </c>
      <c r="K289" s="145">
        <v>36304456.685027547</v>
      </c>
      <c r="L289" s="145">
        <v>0</v>
      </c>
      <c r="M289" s="145">
        <v>0</v>
      </c>
      <c r="N289" s="145">
        <v>0</v>
      </c>
      <c r="O289" s="145">
        <v>0</v>
      </c>
      <c r="P289" s="145">
        <v>0</v>
      </c>
      <c r="Q289" s="145">
        <v>0</v>
      </c>
      <c r="R289" s="145">
        <v>0</v>
      </c>
      <c r="S289" s="145">
        <v>0</v>
      </c>
      <c r="T289" s="145">
        <v>0</v>
      </c>
      <c r="U289" s="145">
        <v>0</v>
      </c>
      <c r="V289" s="145">
        <v>0</v>
      </c>
      <c r="W289" s="145">
        <f t="shared" si="1441"/>
        <v>36304456.685027547</v>
      </c>
      <c r="X289" s="145">
        <v>20864630.278751463</v>
      </c>
      <c r="Y289" s="145">
        <v>0</v>
      </c>
      <c r="Z289" s="145">
        <v>0</v>
      </c>
      <c r="AA289" s="145">
        <v>0</v>
      </c>
      <c r="AB289" s="145">
        <v>0</v>
      </c>
      <c r="AC289" s="145">
        <v>0</v>
      </c>
      <c r="AD289" s="145">
        <v>0</v>
      </c>
      <c r="AE289" s="145">
        <v>0</v>
      </c>
      <c r="AF289" s="145">
        <v>0</v>
      </c>
      <c r="AG289" s="145">
        <v>0</v>
      </c>
      <c r="AH289" s="145">
        <v>0</v>
      </c>
      <c r="AI289" s="145">
        <v>0</v>
      </c>
      <c r="AJ289" s="145">
        <f t="shared" si="1443"/>
        <v>20864630.278751463</v>
      </c>
      <c r="AK289" s="145">
        <v>25454848.940076783</v>
      </c>
      <c r="AL289" s="145">
        <v>0</v>
      </c>
      <c r="AM289" s="145">
        <v>0</v>
      </c>
      <c r="AN289" s="145">
        <v>0</v>
      </c>
      <c r="AO289" s="145">
        <v>0</v>
      </c>
      <c r="AP289" s="145">
        <v>0</v>
      </c>
      <c r="AQ289" s="145">
        <v>0</v>
      </c>
      <c r="AR289" s="145">
        <v>0</v>
      </c>
      <c r="AS289" s="145">
        <v>0</v>
      </c>
      <c r="AT289" s="150">
        <v>0</v>
      </c>
      <c r="AU289" s="150">
        <v>0</v>
      </c>
      <c r="AV289" s="150">
        <v>0</v>
      </c>
      <c r="AW289" s="150">
        <f t="shared" si="1445"/>
        <v>25454848.940076783</v>
      </c>
      <c r="AX289" s="150">
        <v>0</v>
      </c>
      <c r="AY289" s="150">
        <v>0</v>
      </c>
      <c r="AZ289" s="150">
        <v>0</v>
      </c>
      <c r="BA289" s="150">
        <v>0</v>
      </c>
      <c r="BB289" s="150">
        <v>0</v>
      </c>
      <c r="BC289" s="150">
        <v>0</v>
      </c>
      <c r="BD289" s="150">
        <v>0</v>
      </c>
      <c r="BE289" s="150">
        <v>0</v>
      </c>
      <c r="BF289" s="150">
        <v>0</v>
      </c>
      <c r="BG289" s="150">
        <v>0</v>
      </c>
      <c r="BH289" s="150">
        <v>0</v>
      </c>
      <c r="BI289" s="150">
        <v>0</v>
      </c>
      <c r="BJ289" s="145">
        <f t="shared" si="1448"/>
        <v>0</v>
      </c>
      <c r="BK289" s="150">
        <v>0</v>
      </c>
      <c r="BL289" s="150">
        <v>0</v>
      </c>
      <c r="BM289" s="150">
        <v>0</v>
      </c>
      <c r="BN289" s="150">
        <v>0</v>
      </c>
      <c r="BO289" s="150">
        <v>0</v>
      </c>
      <c r="BP289" s="150">
        <v>0</v>
      </c>
      <c r="BQ289" s="150">
        <v>0</v>
      </c>
      <c r="BR289" s="150">
        <v>0</v>
      </c>
      <c r="BS289" s="150">
        <v>0</v>
      </c>
      <c r="BT289" s="150">
        <v>0</v>
      </c>
      <c r="BU289" s="150">
        <v>0</v>
      </c>
      <c r="BV289" s="150">
        <v>0</v>
      </c>
      <c r="BW289" s="145">
        <f t="shared" si="1450"/>
        <v>0</v>
      </c>
      <c r="BX289" s="150">
        <v>0</v>
      </c>
      <c r="BY289" s="150">
        <v>0</v>
      </c>
      <c r="BZ289" s="150">
        <v>0</v>
      </c>
      <c r="CA289" s="150">
        <v>0</v>
      </c>
      <c r="CB289" s="150">
        <v>0</v>
      </c>
      <c r="CC289" s="150">
        <v>0</v>
      </c>
      <c r="CD289" s="150">
        <v>0</v>
      </c>
      <c r="CE289" s="150">
        <v>0</v>
      </c>
      <c r="CF289" s="150">
        <v>0</v>
      </c>
      <c r="CG289" s="150">
        <v>0</v>
      </c>
      <c r="CH289" s="150">
        <v>0</v>
      </c>
      <c r="CI289" s="150">
        <v>0</v>
      </c>
      <c r="CJ289" s="145">
        <f t="shared" si="1453"/>
        <v>0</v>
      </c>
      <c r="CK289" s="150">
        <v>0</v>
      </c>
      <c r="CL289" s="150">
        <v>0</v>
      </c>
      <c r="CM289" s="150">
        <v>0</v>
      </c>
      <c r="CN289" s="150">
        <v>0</v>
      </c>
      <c r="CO289" s="150">
        <v>0</v>
      </c>
      <c r="CP289" s="150">
        <v>0</v>
      </c>
      <c r="CQ289" s="150">
        <v>0</v>
      </c>
      <c r="CR289" s="150">
        <v>0</v>
      </c>
      <c r="CS289" s="150">
        <v>0</v>
      </c>
      <c r="CT289" s="150">
        <v>0</v>
      </c>
      <c r="CU289" s="150">
        <v>0</v>
      </c>
      <c r="CV289" s="150">
        <v>0</v>
      </c>
      <c r="CW289" s="145">
        <f t="shared" si="1455"/>
        <v>0</v>
      </c>
      <c r="CX289" s="150">
        <v>0</v>
      </c>
      <c r="CY289" s="150">
        <v>0</v>
      </c>
      <c r="CZ289" s="150">
        <v>0</v>
      </c>
      <c r="DA289" s="150">
        <v>0</v>
      </c>
      <c r="DB289" s="150">
        <v>0</v>
      </c>
      <c r="DC289" s="150">
        <v>0</v>
      </c>
      <c r="DD289" s="150">
        <v>0</v>
      </c>
      <c r="DE289" s="150">
        <v>0</v>
      </c>
      <c r="DF289" s="150">
        <v>0</v>
      </c>
      <c r="DG289" s="150">
        <v>0</v>
      </c>
      <c r="DH289" s="150">
        <v>0</v>
      </c>
      <c r="DI289" s="150">
        <v>0</v>
      </c>
      <c r="DJ289" s="145">
        <f t="shared" si="1457"/>
        <v>0</v>
      </c>
      <c r="DK289" s="150">
        <v>0</v>
      </c>
      <c r="DL289" s="150">
        <v>0</v>
      </c>
      <c r="DM289" s="150">
        <v>0</v>
      </c>
      <c r="DN289" s="150">
        <v>0</v>
      </c>
      <c r="DO289" s="150">
        <v>0</v>
      </c>
      <c r="DP289" s="150">
        <v>0</v>
      </c>
      <c r="DQ289" s="150">
        <v>0</v>
      </c>
      <c r="DR289" s="150">
        <v>0</v>
      </c>
      <c r="DS289" s="150">
        <v>0</v>
      </c>
      <c r="DT289" s="150">
        <v>0</v>
      </c>
      <c r="DU289" s="150">
        <v>0</v>
      </c>
      <c r="DV289" s="150">
        <v>0</v>
      </c>
      <c r="DW289" s="145">
        <f t="shared" si="1459"/>
        <v>0</v>
      </c>
      <c r="DX289" s="150">
        <v>0</v>
      </c>
      <c r="DY289" s="150">
        <v>0</v>
      </c>
      <c r="DZ289" s="150">
        <v>0</v>
      </c>
      <c r="EA289" s="150">
        <v>0</v>
      </c>
      <c r="EB289" s="150">
        <v>0</v>
      </c>
      <c r="EC289" s="150">
        <v>0</v>
      </c>
      <c r="ED289" s="150">
        <v>0</v>
      </c>
      <c r="EE289" s="150">
        <v>0</v>
      </c>
      <c r="EF289" s="150">
        <v>0</v>
      </c>
      <c r="EG289" s="150">
        <v>0</v>
      </c>
      <c r="EH289" s="150">
        <v>0</v>
      </c>
      <c r="EI289" s="150">
        <v>0</v>
      </c>
      <c r="EJ289" s="145">
        <f t="shared" si="1461"/>
        <v>0</v>
      </c>
      <c r="EK289" s="150">
        <v>0</v>
      </c>
      <c r="EL289" s="150">
        <v>0</v>
      </c>
      <c r="EM289" s="150">
        <v>0</v>
      </c>
      <c r="EN289" s="150">
        <v>0</v>
      </c>
      <c r="EO289" s="150">
        <v>0</v>
      </c>
      <c r="EP289" s="150">
        <v>0</v>
      </c>
      <c r="EQ289" s="150">
        <v>0</v>
      </c>
      <c r="ER289" s="150">
        <v>0</v>
      </c>
      <c r="ES289" s="150">
        <v>0</v>
      </c>
      <c r="ET289" s="150">
        <v>0</v>
      </c>
      <c r="EU289" s="150">
        <v>0</v>
      </c>
      <c r="EV289" s="150">
        <v>0</v>
      </c>
      <c r="EW289" s="145">
        <f t="shared" si="1463"/>
        <v>0</v>
      </c>
      <c r="EX289" s="150">
        <v>0</v>
      </c>
      <c r="EY289" s="150">
        <v>0</v>
      </c>
      <c r="EZ289" s="150">
        <v>0</v>
      </c>
      <c r="FA289" s="150">
        <v>0</v>
      </c>
      <c r="FB289" s="150">
        <v>0</v>
      </c>
      <c r="FC289" s="150">
        <v>0</v>
      </c>
      <c r="FD289" s="150">
        <v>0</v>
      </c>
      <c r="FE289" s="150">
        <v>0</v>
      </c>
      <c r="FF289" s="150">
        <v>0</v>
      </c>
      <c r="FG289" s="150">
        <v>0</v>
      </c>
      <c r="FH289" s="150">
        <v>0</v>
      </c>
      <c r="FI289" s="150">
        <v>0</v>
      </c>
      <c r="FJ289" s="145">
        <f t="shared" si="1465"/>
        <v>0</v>
      </c>
      <c r="FK289" s="150">
        <v>0</v>
      </c>
      <c r="FL289" s="150">
        <v>0</v>
      </c>
      <c r="FM289" s="150">
        <v>0</v>
      </c>
      <c r="FN289" s="150">
        <v>0</v>
      </c>
      <c r="FO289" s="150">
        <v>0</v>
      </c>
      <c r="FP289" s="150">
        <v>0</v>
      </c>
      <c r="FQ289" s="150">
        <v>0</v>
      </c>
      <c r="FR289" s="150">
        <v>0</v>
      </c>
      <c r="FS289" s="150">
        <v>0</v>
      </c>
      <c r="FT289" s="150">
        <v>0</v>
      </c>
      <c r="FU289" s="150">
        <v>0</v>
      </c>
      <c r="FV289" s="150">
        <v>0</v>
      </c>
      <c r="FW289" s="145">
        <f t="shared" si="1467"/>
        <v>0</v>
      </c>
      <c r="FX289" s="150">
        <v>0</v>
      </c>
      <c r="FY289" s="150">
        <v>0</v>
      </c>
      <c r="FZ289" s="150">
        <v>0</v>
      </c>
      <c r="GA289" s="150">
        <v>0</v>
      </c>
      <c r="GB289" s="150">
        <v>0</v>
      </c>
      <c r="GC289" s="150">
        <v>0</v>
      </c>
      <c r="GD289" s="150">
        <v>0</v>
      </c>
      <c r="GE289" s="150">
        <v>0</v>
      </c>
      <c r="GF289" s="150">
        <v>0</v>
      </c>
      <c r="GG289" s="150">
        <v>0</v>
      </c>
      <c r="GH289" s="150">
        <v>0</v>
      </c>
      <c r="GI289" s="150">
        <v>0</v>
      </c>
      <c r="GJ289" s="145">
        <f t="shared" si="1469"/>
        <v>0</v>
      </c>
      <c r="GK289" s="150">
        <v>0</v>
      </c>
      <c r="GL289" s="150">
        <v>0</v>
      </c>
      <c r="GM289" s="150">
        <v>0</v>
      </c>
      <c r="GN289" s="150">
        <v>0</v>
      </c>
      <c r="GO289" s="150">
        <v>0</v>
      </c>
      <c r="GP289" s="150">
        <v>0</v>
      </c>
      <c r="GQ289" s="150">
        <v>0</v>
      </c>
      <c r="GR289" s="150">
        <v>0</v>
      </c>
      <c r="GS289" s="150">
        <v>0</v>
      </c>
      <c r="GT289" s="150">
        <v>0</v>
      </c>
      <c r="GU289" s="150">
        <v>0</v>
      </c>
      <c r="GV289" s="150">
        <v>0</v>
      </c>
      <c r="GW289" s="145">
        <f t="shared" si="1471"/>
        <v>0</v>
      </c>
      <c r="GX289" s="150">
        <v>0</v>
      </c>
      <c r="GY289" s="150">
        <v>0</v>
      </c>
      <c r="GZ289" s="150">
        <v>0</v>
      </c>
      <c r="HA289" s="150">
        <v>0</v>
      </c>
      <c r="HB289" s="150">
        <v>0</v>
      </c>
      <c r="HC289" s="150">
        <v>0</v>
      </c>
      <c r="HD289" s="150">
        <v>0</v>
      </c>
      <c r="HE289" s="150">
        <v>0</v>
      </c>
      <c r="HF289" s="150">
        <v>0</v>
      </c>
      <c r="HG289" s="150">
        <v>0</v>
      </c>
      <c r="HH289" s="150">
        <v>0</v>
      </c>
      <c r="HI289" s="150">
        <v>0</v>
      </c>
      <c r="HJ289" s="145">
        <f t="shared" si="1473"/>
        <v>0</v>
      </c>
      <c r="HK289" s="150">
        <v>0</v>
      </c>
      <c r="HL289" s="150">
        <v>0</v>
      </c>
      <c r="HM289" s="150">
        <v>0</v>
      </c>
      <c r="HN289" s="150">
        <v>0</v>
      </c>
      <c r="HO289" s="150">
        <v>0</v>
      </c>
      <c r="HP289" s="150">
        <v>0</v>
      </c>
      <c r="HQ289" s="150">
        <v>0</v>
      </c>
      <c r="HR289" s="150">
        <v>0</v>
      </c>
      <c r="HS289" s="150">
        <v>0</v>
      </c>
      <c r="HT289" s="150">
        <v>0</v>
      </c>
      <c r="HU289" s="150">
        <v>0</v>
      </c>
      <c r="HV289" s="150">
        <v>0</v>
      </c>
      <c r="HW289" s="145">
        <f t="shared" si="1475"/>
        <v>0</v>
      </c>
      <c r="HX289" s="150">
        <v>0</v>
      </c>
      <c r="HY289" s="150">
        <v>0</v>
      </c>
      <c r="HZ289" s="150">
        <v>0</v>
      </c>
      <c r="IA289" s="150">
        <v>0</v>
      </c>
      <c r="IB289" s="150">
        <v>0</v>
      </c>
      <c r="IC289" s="150">
        <v>0</v>
      </c>
      <c r="ID289" s="150">
        <v>0</v>
      </c>
      <c r="IE289" s="150">
        <v>0</v>
      </c>
      <c r="IF289" s="150">
        <v>0</v>
      </c>
      <c r="IG289" s="150">
        <v>0</v>
      </c>
      <c r="IH289" s="150">
        <v>0</v>
      </c>
      <c r="II289" s="150">
        <v>0</v>
      </c>
      <c r="IJ289" s="145">
        <f t="shared" si="1477"/>
        <v>0</v>
      </c>
      <c r="IK289" s="150">
        <v>0</v>
      </c>
      <c r="IL289" s="150">
        <v>0</v>
      </c>
      <c r="IM289" s="150">
        <v>0</v>
      </c>
      <c r="IN289" s="150">
        <v>0</v>
      </c>
      <c r="IO289" s="150">
        <v>0</v>
      </c>
      <c r="IP289" s="150">
        <v>0</v>
      </c>
      <c r="IQ289" s="150">
        <v>0</v>
      </c>
      <c r="IR289" s="150">
        <v>0</v>
      </c>
      <c r="IS289" s="150">
        <v>0</v>
      </c>
      <c r="IT289" s="150">
        <v>0</v>
      </c>
      <c r="IU289" s="150">
        <v>0</v>
      </c>
      <c r="IV289" s="150">
        <v>0</v>
      </c>
      <c r="IW289" s="145">
        <f t="shared" si="1479"/>
        <v>0</v>
      </c>
      <c r="IX289" s="291">
        <v>0</v>
      </c>
      <c r="IY289" s="291">
        <v>0</v>
      </c>
      <c r="IZ289" s="291">
        <v>0</v>
      </c>
      <c r="JA289" s="291">
        <v>0</v>
      </c>
      <c r="JB289" s="291">
        <v>0</v>
      </c>
      <c r="JC289" s="291">
        <v>0</v>
      </c>
      <c r="JD289" s="291">
        <v>0</v>
      </c>
      <c r="JE289" s="291">
        <v>0</v>
      </c>
      <c r="JF289" s="291">
        <v>0</v>
      </c>
      <c r="JG289" s="291">
        <v>0</v>
      </c>
      <c r="JH289" s="291">
        <v>0</v>
      </c>
      <c r="JI289" s="291">
        <v>0</v>
      </c>
      <c r="JJ289" s="145">
        <f t="shared" si="1481"/>
        <v>0</v>
      </c>
      <c r="JK289" s="291">
        <v>0</v>
      </c>
      <c r="JL289" s="291">
        <v>0</v>
      </c>
      <c r="JM289" s="291">
        <v>0</v>
      </c>
      <c r="JN289" s="291">
        <v>0</v>
      </c>
      <c r="JO289" s="291">
        <v>0</v>
      </c>
      <c r="JP289" s="291">
        <v>0</v>
      </c>
      <c r="JQ289" s="291">
        <v>0</v>
      </c>
      <c r="JR289" s="291">
        <v>0</v>
      </c>
      <c r="JS289" s="291">
        <v>0</v>
      </c>
      <c r="JT289" s="291">
        <v>0</v>
      </c>
      <c r="JU289" s="291">
        <v>0</v>
      </c>
      <c r="JV289" s="291">
        <v>0</v>
      </c>
      <c r="JW289" s="145">
        <f t="shared" si="1483"/>
        <v>0</v>
      </c>
      <c r="JX289" s="291">
        <v>0</v>
      </c>
      <c r="JY289" s="291">
        <v>0</v>
      </c>
      <c r="JZ289" s="291">
        <v>0</v>
      </c>
      <c r="KA289" s="291">
        <v>0</v>
      </c>
      <c r="KB289" s="291">
        <v>0</v>
      </c>
      <c r="KC289" s="291">
        <v>0</v>
      </c>
      <c r="KD289" s="291">
        <v>0</v>
      </c>
      <c r="KE289" s="291">
        <v>0</v>
      </c>
      <c r="KF289" s="291">
        <v>0</v>
      </c>
      <c r="KG289" s="291">
        <v>0</v>
      </c>
      <c r="KH289" s="291">
        <v>0</v>
      </c>
      <c r="KI289" s="291">
        <v>0</v>
      </c>
      <c r="KJ289" s="145">
        <f t="shared" si="1485"/>
        <v>0</v>
      </c>
      <c r="KK289" s="291">
        <v>0</v>
      </c>
      <c r="KL289" s="291">
        <v>0</v>
      </c>
      <c r="KM289" s="291">
        <v>0</v>
      </c>
      <c r="KN289" s="291">
        <v>0</v>
      </c>
      <c r="KO289" s="291">
        <v>0</v>
      </c>
      <c r="KP289" s="291">
        <v>0</v>
      </c>
      <c r="KQ289" s="291">
        <v>0</v>
      </c>
      <c r="KR289" s="291">
        <v>0</v>
      </c>
      <c r="KS289" s="291">
        <v>0</v>
      </c>
      <c r="KT289" s="291">
        <v>0</v>
      </c>
      <c r="KU289" s="291">
        <v>0</v>
      </c>
      <c r="KV289" s="291">
        <v>0</v>
      </c>
      <c r="KW289" s="145">
        <f t="shared" si="1487"/>
        <v>0</v>
      </c>
      <c r="KX289" s="291">
        <v>0</v>
      </c>
      <c r="KY289" s="291">
        <v>0</v>
      </c>
      <c r="KZ289" s="291">
        <v>0</v>
      </c>
      <c r="LA289" s="291">
        <v>0</v>
      </c>
      <c r="LB289" s="291">
        <v>0</v>
      </c>
      <c r="LC289" s="291">
        <v>0</v>
      </c>
      <c r="LD289" s="291">
        <v>0</v>
      </c>
      <c r="LE289" s="291">
        <v>0</v>
      </c>
      <c r="LF289" s="291">
        <v>0</v>
      </c>
      <c r="LG289" s="291">
        <v>0</v>
      </c>
      <c r="LH289" s="291">
        <v>0</v>
      </c>
      <c r="LI289" s="291">
        <v>0</v>
      </c>
      <c r="LJ289" s="145">
        <f t="shared" si="1489"/>
        <v>0</v>
      </c>
      <c r="LK289" s="291">
        <v>0</v>
      </c>
      <c r="LL289" s="291">
        <v>0</v>
      </c>
      <c r="LM289" s="291">
        <v>0</v>
      </c>
      <c r="LN289" s="291">
        <v>0</v>
      </c>
      <c r="LO289" s="291">
        <v>0</v>
      </c>
      <c r="LP289" s="291">
        <v>0</v>
      </c>
      <c r="LQ289" s="291">
        <v>0</v>
      </c>
      <c r="LR289" s="291">
        <v>0</v>
      </c>
      <c r="LS289" s="291">
        <v>0</v>
      </c>
      <c r="LT289" s="291">
        <v>0</v>
      </c>
      <c r="LU289" s="291">
        <v>0</v>
      </c>
      <c r="LV289" s="291">
        <v>0</v>
      </c>
      <c r="LW289" s="145">
        <f t="shared" si="1491"/>
        <v>0</v>
      </c>
      <c r="LX289" s="291">
        <v>0</v>
      </c>
      <c r="LY289" s="291">
        <v>0</v>
      </c>
      <c r="LZ289" s="291">
        <v>0</v>
      </c>
      <c r="MA289" s="291">
        <v>0</v>
      </c>
      <c r="MB289" s="291">
        <v>0</v>
      </c>
      <c r="MC289" s="291">
        <v>0</v>
      </c>
      <c r="MD289" s="291">
        <v>0</v>
      </c>
      <c r="ME289" s="291">
        <v>0</v>
      </c>
      <c r="MF289" s="291">
        <v>0</v>
      </c>
      <c r="MG289" s="291">
        <v>0</v>
      </c>
      <c r="MH289" s="291">
        <v>0</v>
      </c>
      <c r="MI289" s="291">
        <v>0</v>
      </c>
      <c r="MJ289" s="145">
        <f t="shared" si="1493"/>
        <v>0</v>
      </c>
    </row>
    <row r="290" spans="1:348" ht="15.75" x14ac:dyDescent="0.25">
      <c r="A290" s="50">
        <v>5502</v>
      </c>
      <c r="B290" s="51"/>
      <c r="C290" s="247" t="s">
        <v>164</v>
      </c>
      <c r="D290" s="207" t="s">
        <v>240</v>
      </c>
      <c r="E290" s="144">
        <v>0</v>
      </c>
      <c r="F290" s="144">
        <v>0</v>
      </c>
      <c r="G290" s="144">
        <v>0</v>
      </c>
      <c r="H290" s="144">
        <v>0</v>
      </c>
      <c r="I290" s="144">
        <v>0</v>
      </c>
      <c r="J290" s="145">
        <v>0</v>
      </c>
      <c r="K290" s="145">
        <v>0</v>
      </c>
      <c r="L290" s="145">
        <v>0</v>
      </c>
      <c r="M290" s="145">
        <v>0</v>
      </c>
      <c r="N290" s="145">
        <v>0</v>
      </c>
      <c r="O290" s="145">
        <v>0</v>
      </c>
      <c r="P290" s="145">
        <v>0</v>
      </c>
      <c r="Q290" s="145">
        <v>0</v>
      </c>
      <c r="R290" s="145">
        <v>0</v>
      </c>
      <c r="S290" s="145">
        <v>0</v>
      </c>
      <c r="T290" s="145">
        <v>0</v>
      </c>
      <c r="U290" s="145">
        <v>0</v>
      </c>
      <c r="V290" s="145">
        <v>0</v>
      </c>
      <c r="W290" s="145">
        <f t="shared" si="1441"/>
        <v>0</v>
      </c>
      <c r="X290" s="145">
        <v>0</v>
      </c>
      <c r="Y290" s="145">
        <v>0</v>
      </c>
      <c r="Z290" s="145">
        <v>0</v>
      </c>
      <c r="AA290" s="145">
        <v>0</v>
      </c>
      <c r="AB290" s="145">
        <v>0</v>
      </c>
      <c r="AC290" s="145">
        <v>0</v>
      </c>
      <c r="AD290" s="145">
        <v>0</v>
      </c>
      <c r="AE290" s="145">
        <v>0</v>
      </c>
      <c r="AF290" s="145">
        <v>0</v>
      </c>
      <c r="AG290" s="145">
        <v>0</v>
      </c>
      <c r="AH290" s="145">
        <v>0</v>
      </c>
      <c r="AI290" s="145">
        <v>0</v>
      </c>
      <c r="AJ290" s="145">
        <f t="shared" si="1443"/>
        <v>0</v>
      </c>
      <c r="AK290" s="145">
        <v>0</v>
      </c>
      <c r="AL290" s="145">
        <v>0</v>
      </c>
      <c r="AM290" s="145">
        <v>0</v>
      </c>
      <c r="AN290" s="145">
        <v>0</v>
      </c>
      <c r="AO290" s="145">
        <v>0</v>
      </c>
      <c r="AP290" s="145">
        <v>0</v>
      </c>
      <c r="AQ290" s="145">
        <v>0</v>
      </c>
      <c r="AR290" s="145">
        <v>0</v>
      </c>
      <c r="AS290" s="145">
        <v>0</v>
      </c>
      <c r="AT290" s="150">
        <v>0</v>
      </c>
      <c r="AU290" s="150">
        <v>0</v>
      </c>
      <c r="AV290" s="150">
        <v>0</v>
      </c>
      <c r="AW290" s="150">
        <f t="shared" si="1445"/>
        <v>0</v>
      </c>
      <c r="AX290" s="150">
        <v>0</v>
      </c>
      <c r="AY290" s="150">
        <v>0</v>
      </c>
      <c r="AZ290" s="150">
        <v>0</v>
      </c>
      <c r="BA290" s="150">
        <v>0</v>
      </c>
      <c r="BB290" s="150">
        <v>0</v>
      </c>
      <c r="BC290" s="150">
        <v>0</v>
      </c>
      <c r="BD290" s="150">
        <v>0</v>
      </c>
      <c r="BE290" s="150">
        <v>0</v>
      </c>
      <c r="BF290" s="150">
        <v>0</v>
      </c>
      <c r="BG290" s="150">
        <v>0</v>
      </c>
      <c r="BH290" s="150">
        <v>0</v>
      </c>
      <c r="BI290" s="150">
        <v>0</v>
      </c>
      <c r="BJ290" s="145">
        <f t="shared" si="1448"/>
        <v>0</v>
      </c>
      <c r="BK290" s="150">
        <v>0</v>
      </c>
      <c r="BL290" s="150">
        <v>0</v>
      </c>
      <c r="BM290" s="150">
        <v>0</v>
      </c>
      <c r="BN290" s="150">
        <v>0</v>
      </c>
      <c r="BO290" s="150">
        <v>0</v>
      </c>
      <c r="BP290" s="150">
        <v>0</v>
      </c>
      <c r="BQ290" s="150">
        <v>0</v>
      </c>
      <c r="BR290" s="150">
        <v>0</v>
      </c>
      <c r="BS290" s="150">
        <v>0</v>
      </c>
      <c r="BT290" s="150">
        <v>0</v>
      </c>
      <c r="BU290" s="150">
        <v>0</v>
      </c>
      <c r="BV290" s="150">
        <v>0</v>
      </c>
      <c r="BW290" s="145">
        <f t="shared" si="1450"/>
        <v>0</v>
      </c>
      <c r="BX290" s="150">
        <v>0</v>
      </c>
      <c r="BY290" s="150">
        <v>0</v>
      </c>
      <c r="BZ290" s="150">
        <v>0</v>
      </c>
      <c r="CA290" s="150">
        <v>0</v>
      </c>
      <c r="CB290" s="150">
        <v>0</v>
      </c>
      <c r="CC290" s="150">
        <v>0</v>
      </c>
      <c r="CD290" s="150">
        <v>0</v>
      </c>
      <c r="CE290" s="150">
        <v>0</v>
      </c>
      <c r="CF290" s="150">
        <v>0</v>
      </c>
      <c r="CG290" s="150">
        <v>0</v>
      </c>
      <c r="CH290" s="150">
        <v>0</v>
      </c>
      <c r="CI290" s="150">
        <v>0</v>
      </c>
      <c r="CJ290" s="145">
        <f t="shared" si="1453"/>
        <v>0</v>
      </c>
      <c r="CK290" s="150">
        <v>0</v>
      </c>
      <c r="CL290" s="150">
        <v>0</v>
      </c>
      <c r="CM290" s="150">
        <v>0</v>
      </c>
      <c r="CN290" s="150">
        <v>0</v>
      </c>
      <c r="CO290" s="150">
        <v>0</v>
      </c>
      <c r="CP290" s="150">
        <v>0</v>
      </c>
      <c r="CQ290" s="150">
        <v>0</v>
      </c>
      <c r="CR290" s="150">
        <v>0</v>
      </c>
      <c r="CS290" s="150">
        <v>0</v>
      </c>
      <c r="CT290" s="150">
        <v>0</v>
      </c>
      <c r="CU290" s="150">
        <v>0</v>
      </c>
      <c r="CV290" s="150">
        <v>0</v>
      </c>
      <c r="CW290" s="145">
        <f t="shared" si="1455"/>
        <v>0</v>
      </c>
      <c r="CX290" s="150">
        <v>0</v>
      </c>
      <c r="CY290" s="150">
        <v>0</v>
      </c>
      <c r="CZ290" s="150">
        <v>0</v>
      </c>
      <c r="DA290" s="150">
        <v>0</v>
      </c>
      <c r="DB290" s="150">
        <v>0</v>
      </c>
      <c r="DC290" s="150">
        <v>0</v>
      </c>
      <c r="DD290" s="150">
        <v>0</v>
      </c>
      <c r="DE290" s="150">
        <v>0</v>
      </c>
      <c r="DF290" s="150">
        <v>0</v>
      </c>
      <c r="DG290" s="150">
        <v>0</v>
      </c>
      <c r="DH290" s="150">
        <v>0</v>
      </c>
      <c r="DI290" s="150">
        <v>0</v>
      </c>
      <c r="DJ290" s="145">
        <f t="shared" si="1457"/>
        <v>0</v>
      </c>
      <c r="DK290" s="150">
        <v>0</v>
      </c>
      <c r="DL290" s="150">
        <v>0</v>
      </c>
      <c r="DM290" s="150">
        <v>0</v>
      </c>
      <c r="DN290" s="150">
        <v>0</v>
      </c>
      <c r="DO290" s="150">
        <v>0</v>
      </c>
      <c r="DP290" s="150">
        <v>0</v>
      </c>
      <c r="DQ290" s="150">
        <v>0</v>
      </c>
      <c r="DR290" s="150">
        <v>0</v>
      </c>
      <c r="DS290" s="150">
        <v>0</v>
      </c>
      <c r="DT290" s="150">
        <v>0</v>
      </c>
      <c r="DU290" s="150">
        <v>0</v>
      </c>
      <c r="DV290" s="150">
        <v>0</v>
      </c>
      <c r="DW290" s="145">
        <f t="shared" si="1459"/>
        <v>0</v>
      </c>
      <c r="DX290" s="150">
        <v>0</v>
      </c>
      <c r="DY290" s="150">
        <v>0</v>
      </c>
      <c r="DZ290" s="150">
        <v>0</v>
      </c>
      <c r="EA290" s="150">
        <v>0</v>
      </c>
      <c r="EB290" s="150">
        <v>0</v>
      </c>
      <c r="EC290" s="150">
        <v>0</v>
      </c>
      <c r="ED290" s="150">
        <v>0</v>
      </c>
      <c r="EE290" s="150">
        <v>0</v>
      </c>
      <c r="EF290" s="150">
        <v>0</v>
      </c>
      <c r="EG290" s="150">
        <v>0</v>
      </c>
      <c r="EH290" s="150">
        <v>0</v>
      </c>
      <c r="EI290" s="150">
        <v>0</v>
      </c>
      <c r="EJ290" s="145">
        <f t="shared" si="1461"/>
        <v>0</v>
      </c>
      <c r="EK290" s="150">
        <v>0</v>
      </c>
      <c r="EL290" s="150">
        <v>0</v>
      </c>
      <c r="EM290" s="150">
        <v>0</v>
      </c>
      <c r="EN290" s="150">
        <v>0</v>
      </c>
      <c r="EO290" s="150">
        <v>0</v>
      </c>
      <c r="EP290" s="150">
        <v>0</v>
      </c>
      <c r="EQ290" s="150">
        <v>0</v>
      </c>
      <c r="ER290" s="150">
        <v>0</v>
      </c>
      <c r="ES290" s="150">
        <v>0</v>
      </c>
      <c r="ET290" s="150">
        <v>0</v>
      </c>
      <c r="EU290" s="150">
        <v>0</v>
      </c>
      <c r="EV290" s="150">
        <v>0</v>
      </c>
      <c r="EW290" s="145">
        <f t="shared" si="1463"/>
        <v>0</v>
      </c>
      <c r="EX290" s="150">
        <v>0</v>
      </c>
      <c r="EY290" s="150">
        <v>0</v>
      </c>
      <c r="EZ290" s="150">
        <v>0</v>
      </c>
      <c r="FA290" s="150">
        <v>0</v>
      </c>
      <c r="FB290" s="150">
        <v>0</v>
      </c>
      <c r="FC290" s="150">
        <v>0</v>
      </c>
      <c r="FD290" s="150">
        <v>0</v>
      </c>
      <c r="FE290" s="150">
        <v>0</v>
      </c>
      <c r="FF290" s="150">
        <v>0</v>
      </c>
      <c r="FG290" s="150">
        <v>0</v>
      </c>
      <c r="FH290" s="150">
        <v>0</v>
      </c>
      <c r="FI290" s="150">
        <v>0</v>
      </c>
      <c r="FJ290" s="145">
        <f t="shared" si="1465"/>
        <v>0</v>
      </c>
      <c r="FK290" s="150">
        <v>0</v>
      </c>
      <c r="FL290" s="150">
        <v>0</v>
      </c>
      <c r="FM290" s="150">
        <v>0</v>
      </c>
      <c r="FN290" s="150">
        <v>0</v>
      </c>
      <c r="FO290" s="150">
        <v>0</v>
      </c>
      <c r="FP290" s="150">
        <v>0</v>
      </c>
      <c r="FQ290" s="150">
        <v>0</v>
      </c>
      <c r="FR290" s="150">
        <v>0</v>
      </c>
      <c r="FS290" s="150">
        <v>0</v>
      </c>
      <c r="FT290" s="150">
        <v>0</v>
      </c>
      <c r="FU290" s="150">
        <v>0</v>
      </c>
      <c r="FV290" s="150">
        <v>0</v>
      </c>
      <c r="FW290" s="145">
        <f t="shared" si="1467"/>
        <v>0</v>
      </c>
      <c r="FX290" s="150">
        <v>0</v>
      </c>
      <c r="FY290" s="150">
        <v>0</v>
      </c>
      <c r="FZ290" s="150">
        <v>0</v>
      </c>
      <c r="GA290" s="150">
        <v>0</v>
      </c>
      <c r="GB290" s="150">
        <v>0</v>
      </c>
      <c r="GC290" s="150">
        <v>0</v>
      </c>
      <c r="GD290" s="150">
        <v>0</v>
      </c>
      <c r="GE290" s="150">
        <v>0</v>
      </c>
      <c r="GF290" s="150">
        <v>0</v>
      </c>
      <c r="GG290" s="150">
        <v>0</v>
      </c>
      <c r="GH290" s="150">
        <v>0</v>
      </c>
      <c r="GI290" s="150">
        <v>0</v>
      </c>
      <c r="GJ290" s="145">
        <f t="shared" si="1469"/>
        <v>0</v>
      </c>
      <c r="GK290" s="150">
        <v>0</v>
      </c>
      <c r="GL290" s="150">
        <v>0</v>
      </c>
      <c r="GM290" s="150">
        <v>0</v>
      </c>
      <c r="GN290" s="150">
        <v>0</v>
      </c>
      <c r="GO290" s="150">
        <v>0</v>
      </c>
      <c r="GP290" s="150">
        <v>0</v>
      </c>
      <c r="GQ290" s="150">
        <v>0</v>
      </c>
      <c r="GR290" s="150">
        <v>0</v>
      </c>
      <c r="GS290" s="150">
        <v>0</v>
      </c>
      <c r="GT290" s="150">
        <v>0</v>
      </c>
      <c r="GU290" s="150">
        <v>0</v>
      </c>
      <c r="GV290" s="150">
        <v>0</v>
      </c>
      <c r="GW290" s="145">
        <f t="shared" si="1471"/>
        <v>0</v>
      </c>
      <c r="GX290" s="150">
        <v>0</v>
      </c>
      <c r="GY290" s="150">
        <v>0</v>
      </c>
      <c r="GZ290" s="150">
        <v>0</v>
      </c>
      <c r="HA290" s="150">
        <v>0</v>
      </c>
      <c r="HB290" s="150">
        <v>0</v>
      </c>
      <c r="HC290" s="150">
        <v>0</v>
      </c>
      <c r="HD290" s="150">
        <v>0</v>
      </c>
      <c r="HE290" s="150">
        <v>0</v>
      </c>
      <c r="HF290" s="150">
        <v>0</v>
      </c>
      <c r="HG290" s="150">
        <v>0</v>
      </c>
      <c r="HH290" s="150">
        <v>0</v>
      </c>
      <c r="HI290" s="150">
        <v>0</v>
      </c>
      <c r="HJ290" s="145">
        <f t="shared" si="1473"/>
        <v>0</v>
      </c>
      <c r="HK290" s="150">
        <v>0</v>
      </c>
      <c r="HL290" s="150">
        <v>0</v>
      </c>
      <c r="HM290" s="150">
        <v>0</v>
      </c>
      <c r="HN290" s="150">
        <v>0</v>
      </c>
      <c r="HO290" s="150">
        <v>0</v>
      </c>
      <c r="HP290" s="150">
        <v>0</v>
      </c>
      <c r="HQ290" s="150">
        <v>0</v>
      </c>
      <c r="HR290" s="150">
        <v>0</v>
      </c>
      <c r="HS290" s="150">
        <v>0</v>
      </c>
      <c r="HT290" s="150">
        <v>0</v>
      </c>
      <c r="HU290" s="150">
        <v>0</v>
      </c>
      <c r="HV290" s="150">
        <v>0</v>
      </c>
      <c r="HW290" s="145">
        <f t="shared" si="1475"/>
        <v>0</v>
      </c>
      <c r="HX290" s="150">
        <v>0</v>
      </c>
      <c r="HY290" s="150">
        <v>0</v>
      </c>
      <c r="HZ290" s="150">
        <v>0</v>
      </c>
      <c r="IA290" s="150">
        <v>0</v>
      </c>
      <c r="IB290" s="150">
        <v>0</v>
      </c>
      <c r="IC290" s="150">
        <v>0</v>
      </c>
      <c r="ID290" s="150">
        <v>0</v>
      </c>
      <c r="IE290" s="150">
        <v>0</v>
      </c>
      <c r="IF290" s="150">
        <v>0</v>
      </c>
      <c r="IG290" s="150">
        <v>0</v>
      </c>
      <c r="IH290" s="150">
        <v>0</v>
      </c>
      <c r="II290" s="150">
        <v>0</v>
      </c>
      <c r="IJ290" s="145">
        <f t="shared" si="1477"/>
        <v>0</v>
      </c>
      <c r="IK290" s="150">
        <v>0</v>
      </c>
      <c r="IL290" s="150">
        <v>0</v>
      </c>
      <c r="IM290" s="150">
        <v>0</v>
      </c>
      <c r="IN290" s="150">
        <v>0</v>
      </c>
      <c r="IO290" s="150">
        <v>0</v>
      </c>
      <c r="IP290" s="150">
        <v>0</v>
      </c>
      <c r="IQ290" s="150">
        <v>0</v>
      </c>
      <c r="IR290" s="150">
        <v>0</v>
      </c>
      <c r="IS290" s="150">
        <v>0</v>
      </c>
      <c r="IT290" s="150">
        <v>0</v>
      </c>
      <c r="IU290" s="150">
        <v>0</v>
      </c>
      <c r="IV290" s="150">
        <v>0</v>
      </c>
      <c r="IW290" s="145">
        <f t="shared" si="1479"/>
        <v>0</v>
      </c>
      <c r="IX290" s="291">
        <v>0</v>
      </c>
      <c r="IY290" s="291">
        <v>0</v>
      </c>
      <c r="IZ290" s="291">
        <v>0</v>
      </c>
      <c r="JA290" s="291">
        <v>0</v>
      </c>
      <c r="JB290" s="291">
        <v>0</v>
      </c>
      <c r="JC290" s="291">
        <v>0</v>
      </c>
      <c r="JD290" s="291">
        <v>0</v>
      </c>
      <c r="JE290" s="291">
        <v>0</v>
      </c>
      <c r="JF290" s="291">
        <v>0</v>
      </c>
      <c r="JG290" s="291">
        <v>0</v>
      </c>
      <c r="JH290" s="291">
        <v>0</v>
      </c>
      <c r="JI290" s="291">
        <v>0</v>
      </c>
      <c r="JJ290" s="145">
        <f t="shared" si="1481"/>
        <v>0</v>
      </c>
      <c r="JK290" s="291">
        <v>0</v>
      </c>
      <c r="JL290" s="291">
        <v>0</v>
      </c>
      <c r="JM290" s="291">
        <v>0</v>
      </c>
      <c r="JN290" s="291">
        <v>0</v>
      </c>
      <c r="JO290" s="291">
        <v>0</v>
      </c>
      <c r="JP290" s="291">
        <v>0</v>
      </c>
      <c r="JQ290" s="291">
        <v>0</v>
      </c>
      <c r="JR290" s="291">
        <v>0</v>
      </c>
      <c r="JS290" s="291">
        <v>0</v>
      </c>
      <c r="JT290" s="291">
        <v>0</v>
      </c>
      <c r="JU290" s="291">
        <v>0</v>
      </c>
      <c r="JV290" s="291">
        <v>0</v>
      </c>
      <c r="JW290" s="145">
        <f t="shared" si="1483"/>
        <v>0</v>
      </c>
      <c r="JX290" s="291">
        <v>0</v>
      </c>
      <c r="JY290" s="291">
        <v>0</v>
      </c>
      <c r="JZ290" s="291">
        <v>0</v>
      </c>
      <c r="KA290" s="291">
        <v>0</v>
      </c>
      <c r="KB290" s="291">
        <v>0</v>
      </c>
      <c r="KC290" s="291">
        <v>0</v>
      </c>
      <c r="KD290" s="291">
        <v>0</v>
      </c>
      <c r="KE290" s="291">
        <v>0</v>
      </c>
      <c r="KF290" s="291">
        <v>0</v>
      </c>
      <c r="KG290" s="291">
        <v>0</v>
      </c>
      <c r="KH290" s="291">
        <v>0</v>
      </c>
      <c r="KI290" s="291">
        <v>0</v>
      </c>
      <c r="KJ290" s="145">
        <f t="shared" si="1485"/>
        <v>0</v>
      </c>
      <c r="KK290" s="291">
        <v>0</v>
      </c>
      <c r="KL290" s="291">
        <v>0</v>
      </c>
      <c r="KM290" s="291">
        <v>0</v>
      </c>
      <c r="KN290" s="291">
        <v>0</v>
      </c>
      <c r="KO290" s="291">
        <v>0</v>
      </c>
      <c r="KP290" s="291">
        <v>0</v>
      </c>
      <c r="KQ290" s="291">
        <v>0</v>
      </c>
      <c r="KR290" s="291">
        <v>0</v>
      </c>
      <c r="KS290" s="291">
        <v>0</v>
      </c>
      <c r="KT290" s="291">
        <v>0</v>
      </c>
      <c r="KU290" s="291">
        <v>0</v>
      </c>
      <c r="KV290" s="291">
        <v>0</v>
      </c>
      <c r="KW290" s="145">
        <f t="shared" si="1487"/>
        <v>0</v>
      </c>
      <c r="KX290" s="291">
        <v>0</v>
      </c>
      <c r="KY290" s="291">
        <v>0</v>
      </c>
      <c r="KZ290" s="291">
        <v>0</v>
      </c>
      <c r="LA290" s="291">
        <v>0</v>
      </c>
      <c r="LB290" s="291">
        <v>0</v>
      </c>
      <c r="LC290" s="291">
        <v>0</v>
      </c>
      <c r="LD290" s="291">
        <v>0</v>
      </c>
      <c r="LE290" s="291">
        <v>0</v>
      </c>
      <c r="LF290" s="291">
        <v>0</v>
      </c>
      <c r="LG290" s="291">
        <v>0</v>
      </c>
      <c r="LH290" s="291">
        <v>0</v>
      </c>
      <c r="LI290" s="291">
        <v>0</v>
      </c>
      <c r="LJ290" s="145">
        <f t="shared" si="1489"/>
        <v>0</v>
      </c>
      <c r="LK290" s="291">
        <v>0</v>
      </c>
      <c r="LL290" s="291">
        <v>0</v>
      </c>
      <c r="LM290" s="291">
        <v>0</v>
      </c>
      <c r="LN290" s="291">
        <v>0</v>
      </c>
      <c r="LO290" s="291">
        <v>0</v>
      </c>
      <c r="LP290" s="291">
        <v>0</v>
      </c>
      <c r="LQ290" s="291">
        <v>0</v>
      </c>
      <c r="LR290" s="291">
        <v>0</v>
      </c>
      <c r="LS290" s="291">
        <v>0</v>
      </c>
      <c r="LT290" s="291">
        <v>0</v>
      </c>
      <c r="LU290" s="291">
        <v>0</v>
      </c>
      <c r="LV290" s="291">
        <v>0</v>
      </c>
      <c r="LW290" s="145">
        <f t="shared" si="1491"/>
        <v>0</v>
      </c>
      <c r="LX290" s="291">
        <v>0</v>
      </c>
      <c r="LY290" s="291">
        <v>0</v>
      </c>
      <c r="LZ290" s="291">
        <v>0</v>
      </c>
      <c r="MA290" s="291">
        <v>0</v>
      </c>
      <c r="MB290" s="291">
        <v>0</v>
      </c>
      <c r="MC290" s="291">
        <v>0</v>
      </c>
      <c r="MD290" s="291">
        <v>0</v>
      </c>
      <c r="ME290" s="291">
        <v>0</v>
      </c>
      <c r="MF290" s="291">
        <v>0</v>
      </c>
      <c r="MG290" s="291">
        <v>0</v>
      </c>
      <c r="MH290" s="291">
        <v>0</v>
      </c>
      <c r="MI290" s="291">
        <v>0</v>
      </c>
      <c r="MJ290" s="145">
        <f t="shared" si="1493"/>
        <v>0</v>
      </c>
    </row>
    <row r="291" spans="1:348" ht="15.75" x14ac:dyDescent="0.25">
      <c r="A291" s="50">
        <v>5503</v>
      </c>
      <c r="B291" s="51"/>
      <c r="C291" s="247" t="s">
        <v>165</v>
      </c>
      <c r="D291" s="207" t="s">
        <v>66</v>
      </c>
      <c r="E291" s="144">
        <v>0</v>
      </c>
      <c r="F291" s="144">
        <v>0</v>
      </c>
      <c r="G291" s="144">
        <v>0</v>
      </c>
      <c r="H291" s="144">
        <v>0</v>
      </c>
      <c r="I291" s="144">
        <v>0</v>
      </c>
      <c r="J291" s="145">
        <v>0</v>
      </c>
      <c r="K291" s="145">
        <v>0</v>
      </c>
      <c r="L291" s="145">
        <v>0</v>
      </c>
      <c r="M291" s="145">
        <v>0</v>
      </c>
      <c r="N291" s="145">
        <v>0</v>
      </c>
      <c r="O291" s="145">
        <v>0</v>
      </c>
      <c r="P291" s="145">
        <v>0</v>
      </c>
      <c r="Q291" s="145">
        <v>0</v>
      </c>
      <c r="R291" s="145">
        <v>0</v>
      </c>
      <c r="S291" s="145">
        <v>0</v>
      </c>
      <c r="T291" s="145">
        <v>0</v>
      </c>
      <c r="U291" s="145">
        <v>0</v>
      </c>
      <c r="V291" s="145">
        <v>0</v>
      </c>
      <c r="W291" s="145">
        <f t="shared" si="1441"/>
        <v>0</v>
      </c>
      <c r="X291" s="145">
        <v>0</v>
      </c>
      <c r="Y291" s="145">
        <v>0</v>
      </c>
      <c r="Z291" s="145">
        <v>0</v>
      </c>
      <c r="AA291" s="145">
        <v>0</v>
      </c>
      <c r="AB291" s="145">
        <v>0</v>
      </c>
      <c r="AC291" s="145">
        <v>0</v>
      </c>
      <c r="AD291" s="145">
        <v>0</v>
      </c>
      <c r="AE291" s="145">
        <v>0</v>
      </c>
      <c r="AF291" s="145">
        <v>0</v>
      </c>
      <c r="AG291" s="145">
        <v>0</v>
      </c>
      <c r="AH291" s="145">
        <v>0</v>
      </c>
      <c r="AI291" s="145">
        <v>0</v>
      </c>
      <c r="AJ291" s="145">
        <f t="shared" si="1443"/>
        <v>0</v>
      </c>
      <c r="AK291" s="145">
        <v>15439826.406276081</v>
      </c>
      <c r="AL291" s="145">
        <v>0</v>
      </c>
      <c r="AM291" s="145">
        <v>0</v>
      </c>
      <c r="AN291" s="145">
        <v>0</v>
      </c>
      <c r="AO291" s="145">
        <v>0</v>
      </c>
      <c r="AP291" s="145">
        <v>0</v>
      </c>
      <c r="AQ291" s="145">
        <v>0</v>
      </c>
      <c r="AR291" s="145">
        <v>0</v>
      </c>
      <c r="AS291" s="145">
        <v>0</v>
      </c>
      <c r="AT291" s="150">
        <v>0</v>
      </c>
      <c r="AU291" s="150">
        <v>0</v>
      </c>
      <c r="AV291" s="150">
        <v>0</v>
      </c>
      <c r="AW291" s="150">
        <f t="shared" si="1445"/>
        <v>15439826.406276081</v>
      </c>
      <c r="AX291" s="150">
        <v>0</v>
      </c>
      <c r="AY291" s="150">
        <v>0</v>
      </c>
      <c r="AZ291" s="150">
        <v>0</v>
      </c>
      <c r="BA291" s="150">
        <v>0</v>
      </c>
      <c r="BB291" s="150">
        <v>0</v>
      </c>
      <c r="BC291" s="150">
        <v>0</v>
      </c>
      <c r="BD291" s="150">
        <v>0</v>
      </c>
      <c r="BE291" s="150">
        <v>0</v>
      </c>
      <c r="BF291" s="150">
        <v>0</v>
      </c>
      <c r="BG291" s="150">
        <v>0</v>
      </c>
      <c r="BH291" s="150">
        <v>0</v>
      </c>
      <c r="BI291" s="150">
        <v>0</v>
      </c>
      <c r="BJ291" s="145">
        <f t="shared" si="1448"/>
        <v>0</v>
      </c>
      <c r="BK291" s="150">
        <v>0</v>
      </c>
      <c r="BL291" s="150">
        <v>0</v>
      </c>
      <c r="BM291" s="150">
        <v>0</v>
      </c>
      <c r="BN291" s="150">
        <v>0</v>
      </c>
      <c r="BO291" s="150">
        <v>0</v>
      </c>
      <c r="BP291" s="150">
        <v>0</v>
      </c>
      <c r="BQ291" s="150">
        <v>0</v>
      </c>
      <c r="BR291" s="150">
        <v>0</v>
      </c>
      <c r="BS291" s="150">
        <v>0</v>
      </c>
      <c r="BT291" s="150">
        <v>0</v>
      </c>
      <c r="BU291" s="150">
        <v>0</v>
      </c>
      <c r="BV291" s="150">
        <v>0</v>
      </c>
      <c r="BW291" s="145">
        <f t="shared" si="1450"/>
        <v>0</v>
      </c>
      <c r="BX291" s="150">
        <v>0</v>
      </c>
      <c r="BY291" s="150">
        <v>0</v>
      </c>
      <c r="BZ291" s="150">
        <v>0</v>
      </c>
      <c r="CA291" s="150">
        <v>0</v>
      </c>
      <c r="CB291" s="150">
        <v>0</v>
      </c>
      <c r="CC291" s="150">
        <v>0</v>
      </c>
      <c r="CD291" s="150">
        <v>0</v>
      </c>
      <c r="CE291" s="150">
        <v>0</v>
      </c>
      <c r="CF291" s="150">
        <v>0</v>
      </c>
      <c r="CG291" s="150">
        <v>0</v>
      </c>
      <c r="CH291" s="150">
        <v>0</v>
      </c>
      <c r="CI291" s="150">
        <v>0</v>
      </c>
      <c r="CJ291" s="145">
        <f t="shared" si="1453"/>
        <v>0</v>
      </c>
      <c r="CK291" s="150">
        <v>0</v>
      </c>
      <c r="CL291" s="150">
        <v>0</v>
      </c>
      <c r="CM291" s="150">
        <v>0</v>
      </c>
      <c r="CN291" s="150">
        <v>0</v>
      </c>
      <c r="CO291" s="150">
        <v>0</v>
      </c>
      <c r="CP291" s="150">
        <v>0</v>
      </c>
      <c r="CQ291" s="150">
        <v>0</v>
      </c>
      <c r="CR291" s="150">
        <v>0</v>
      </c>
      <c r="CS291" s="150">
        <v>0</v>
      </c>
      <c r="CT291" s="150">
        <v>0</v>
      </c>
      <c r="CU291" s="150">
        <v>0</v>
      </c>
      <c r="CV291" s="150">
        <v>0</v>
      </c>
      <c r="CW291" s="145">
        <f t="shared" si="1455"/>
        <v>0</v>
      </c>
      <c r="CX291" s="150">
        <v>0</v>
      </c>
      <c r="CY291" s="150">
        <v>0</v>
      </c>
      <c r="CZ291" s="150">
        <v>0</v>
      </c>
      <c r="DA291" s="150">
        <v>0</v>
      </c>
      <c r="DB291" s="150">
        <v>0</v>
      </c>
      <c r="DC291" s="150">
        <v>0</v>
      </c>
      <c r="DD291" s="150">
        <v>0</v>
      </c>
      <c r="DE291" s="150">
        <v>0</v>
      </c>
      <c r="DF291" s="150">
        <v>0</v>
      </c>
      <c r="DG291" s="150">
        <v>0</v>
      </c>
      <c r="DH291" s="150">
        <v>0</v>
      </c>
      <c r="DI291" s="150">
        <v>0</v>
      </c>
      <c r="DJ291" s="145">
        <f t="shared" si="1457"/>
        <v>0</v>
      </c>
      <c r="DK291" s="150">
        <v>0</v>
      </c>
      <c r="DL291" s="150">
        <v>0</v>
      </c>
      <c r="DM291" s="150">
        <v>0</v>
      </c>
      <c r="DN291" s="150">
        <v>0</v>
      </c>
      <c r="DO291" s="150">
        <v>0</v>
      </c>
      <c r="DP291" s="150">
        <v>0</v>
      </c>
      <c r="DQ291" s="150">
        <v>0</v>
      </c>
      <c r="DR291" s="150">
        <v>0</v>
      </c>
      <c r="DS291" s="150">
        <v>0</v>
      </c>
      <c r="DT291" s="150">
        <v>0</v>
      </c>
      <c r="DU291" s="150">
        <v>0</v>
      </c>
      <c r="DV291" s="150">
        <v>0</v>
      </c>
      <c r="DW291" s="145">
        <f t="shared" si="1459"/>
        <v>0</v>
      </c>
      <c r="DX291" s="150">
        <v>0</v>
      </c>
      <c r="DY291" s="150">
        <v>0</v>
      </c>
      <c r="DZ291" s="150">
        <v>0</v>
      </c>
      <c r="EA291" s="150">
        <v>0</v>
      </c>
      <c r="EB291" s="150">
        <v>0</v>
      </c>
      <c r="EC291" s="150">
        <v>0</v>
      </c>
      <c r="ED291" s="150">
        <v>0</v>
      </c>
      <c r="EE291" s="150">
        <v>0</v>
      </c>
      <c r="EF291" s="150">
        <v>0</v>
      </c>
      <c r="EG291" s="150">
        <v>0</v>
      </c>
      <c r="EH291" s="150">
        <v>0</v>
      </c>
      <c r="EI291" s="150">
        <v>0</v>
      </c>
      <c r="EJ291" s="145">
        <f t="shared" si="1461"/>
        <v>0</v>
      </c>
      <c r="EK291" s="150">
        <v>0</v>
      </c>
      <c r="EL291" s="150">
        <v>0</v>
      </c>
      <c r="EM291" s="150">
        <v>0</v>
      </c>
      <c r="EN291" s="150">
        <v>0</v>
      </c>
      <c r="EO291" s="150">
        <v>0</v>
      </c>
      <c r="EP291" s="150">
        <v>0</v>
      </c>
      <c r="EQ291" s="150">
        <v>0</v>
      </c>
      <c r="ER291" s="150">
        <v>0</v>
      </c>
      <c r="ES291" s="150">
        <v>0</v>
      </c>
      <c r="ET291" s="150">
        <v>0</v>
      </c>
      <c r="EU291" s="150">
        <v>0</v>
      </c>
      <c r="EV291" s="150">
        <v>0</v>
      </c>
      <c r="EW291" s="145">
        <f t="shared" si="1463"/>
        <v>0</v>
      </c>
      <c r="EX291" s="150">
        <v>0</v>
      </c>
      <c r="EY291" s="150">
        <v>0</v>
      </c>
      <c r="EZ291" s="150">
        <v>0</v>
      </c>
      <c r="FA291" s="150">
        <v>0</v>
      </c>
      <c r="FB291" s="150">
        <v>0</v>
      </c>
      <c r="FC291" s="150">
        <v>0</v>
      </c>
      <c r="FD291" s="150">
        <v>0</v>
      </c>
      <c r="FE291" s="150">
        <v>0</v>
      </c>
      <c r="FF291" s="150">
        <v>0</v>
      </c>
      <c r="FG291" s="150">
        <v>0</v>
      </c>
      <c r="FH291" s="150">
        <v>0</v>
      </c>
      <c r="FI291" s="150">
        <v>0</v>
      </c>
      <c r="FJ291" s="145">
        <f t="shared" si="1465"/>
        <v>0</v>
      </c>
      <c r="FK291" s="150">
        <v>0</v>
      </c>
      <c r="FL291" s="150">
        <v>0</v>
      </c>
      <c r="FM291" s="150">
        <v>0</v>
      </c>
      <c r="FN291" s="150">
        <v>0</v>
      </c>
      <c r="FO291" s="150">
        <v>0</v>
      </c>
      <c r="FP291" s="150">
        <v>0</v>
      </c>
      <c r="FQ291" s="150">
        <v>0</v>
      </c>
      <c r="FR291" s="150">
        <v>0</v>
      </c>
      <c r="FS291" s="150">
        <v>0</v>
      </c>
      <c r="FT291" s="150">
        <v>0</v>
      </c>
      <c r="FU291" s="150">
        <v>0</v>
      </c>
      <c r="FV291" s="150">
        <v>0</v>
      </c>
      <c r="FW291" s="145">
        <f t="shared" si="1467"/>
        <v>0</v>
      </c>
      <c r="FX291" s="150">
        <v>0</v>
      </c>
      <c r="FY291" s="150">
        <v>0</v>
      </c>
      <c r="FZ291" s="150">
        <v>0</v>
      </c>
      <c r="GA291" s="150">
        <v>0</v>
      </c>
      <c r="GB291" s="150">
        <v>0</v>
      </c>
      <c r="GC291" s="150">
        <v>0</v>
      </c>
      <c r="GD291" s="150">
        <v>0</v>
      </c>
      <c r="GE291" s="150">
        <v>0</v>
      </c>
      <c r="GF291" s="150">
        <v>0</v>
      </c>
      <c r="GG291" s="150">
        <v>0</v>
      </c>
      <c r="GH291" s="150">
        <v>0</v>
      </c>
      <c r="GI291" s="150">
        <v>0</v>
      </c>
      <c r="GJ291" s="145">
        <f t="shared" si="1469"/>
        <v>0</v>
      </c>
      <c r="GK291" s="150">
        <v>0</v>
      </c>
      <c r="GL291" s="150">
        <v>0</v>
      </c>
      <c r="GM291" s="150">
        <v>0</v>
      </c>
      <c r="GN291" s="150">
        <v>0</v>
      </c>
      <c r="GO291" s="150">
        <v>0</v>
      </c>
      <c r="GP291" s="150">
        <v>0</v>
      </c>
      <c r="GQ291" s="150">
        <v>0</v>
      </c>
      <c r="GR291" s="150">
        <v>0</v>
      </c>
      <c r="GS291" s="150">
        <v>0</v>
      </c>
      <c r="GT291" s="150">
        <v>0</v>
      </c>
      <c r="GU291" s="150">
        <v>0</v>
      </c>
      <c r="GV291" s="150">
        <v>0</v>
      </c>
      <c r="GW291" s="145">
        <f t="shared" si="1471"/>
        <v>0</v>
      </c>
      <c r="GX291" s="150">
        <v>0</v>
      </c>
      <c r="GY291" s="150">
        <v>0</v>
      </c>
      <c r="GZ291" s="150">
        <v>0</v>
      </c>
      <c r="HA291" s="150">
        <v>0</v>
      </c>
      <c r="HB291" s="150">
        <v>0</v>
      </c>
      <c r="HC291" s="150">
        <v>0</v>
      </c>
      <c r="HD291" s="150">
        <v>0</v>
      </c>
      <c r="HE291" s="150">
        <v>0</v>
      </c>
      <c r="HF291" s="150">
        <v>0</v>
      </c>
      <c r="HG291" s="150">
        <v>0</v>
      </c>
      <c r="HH291" s="150">
        <v>0</v>
      </c>
      <c r="HI291" s="150">
        <v>0</v>
      </c>
      <c r="HJ291" s="145">
        <f t="shared" si="1473"/>
        <v>0</v>
      </c>
      <c r="HK291" s="150">
        <v>0</v>
      </c>
      <c r="HL291" s="150">
        <v>0</v>
      </c>
      <c r="HM291" s="150">
        <v>0</v>
      </c>
      <c r="HN291" s="150">
        <v>0</v>
      </c>
      <c r="HO291" s="150">
        <v>0</v>
      </c>
      <c r="HP291" s="150">
        <v>0</v>
      </c>
      <c r="HQ291" s="150">
        <v>0</v>
      </c>
      <c r="HR291" s="150">
        <v>0</v>
      </c>
      <c r="HS291" s="150">
        <v>0</v>
      </c>
      <c r="HT291" s="150">
        <v>0</v>
      </c>
      <c r="HU291" s="150">
        <v>0</v>
      </c>
      <c r="HV291" s="150">
        <v>0</v>
      </c>
      <c r="HW291" s="145">
        <f t="shared" si="1475"/>
        <v>0</v>
      </c>
      <c r="HX291" s="150">
        <v>0</v>
      </c>
      <c r="HY291" s="150">
        <v>0</v>
      </c>
      <c r="HZ291" s="150">
        <v>0</v>
      </c>
      <c r="IA291" s="150">
        <v>0</v>
      </c>
      <c r="IB291" s="150">
        <v>0</v>
      </c>
      <c r="IC291" s="150">
        <v>0</v>
      </c>
      <c r="ID291" s="150">
        <v>0</v>
      </c>
      <c r="IE291" s="150">
        <v>0</v>
      </c>
      <c r="IF291" s="150">
        <v>0</v>
      </c>
      <c r="IG291" s="150">
        <v>0</v>
      </c>
      <c r="IH291" s="150">
        <v>0</v>
      </c>
      <c r="II291" s="150">
        <v>0</v>
      </c>
      <c r="IJ291" s="145">
        <f t="shared" si="1477"/>
        <v>0</v>
      </c>
      <c r="IK291" s="150">
        <v>0</v>
      </c>
      <c r="IL291" s="150">
        <v>0</v>
      </c>
      <c r="IM291" s="150">
        <v>0</v>
      </c>
      <c r="IN291" s="150">
        <v>0</v>
      </c>
      <c r="IO291" s="150">
        <v>0</v>
      </c>
      <c r="IP291" s="150">
        <v>0</v>
      </c>
      <c r="IQ291" s="150">
        <v>0</v>
      </c>
      <c r="IR291" s="150">
        <v>0</v>
      </c>
      <c r="IS291" s="150">
        <v>0</v>
      </c>
      <c r="IT291" s="150">
        <v>0</v>
      </c>
      <c r="IU291" s="150">
        <v>0</v>
      </c>
      <c r="IV291" s="150">
        <v>0</v>
      </c>
      <c r="IW291" s="145">
        <f t="shared" si="1479"/>
        <v>0</v>
      </c>
      <c r="IX291" s="291">
        <v>0</v>
      </c>
      <c r="IY291" s="291">
        <v>0</v>
      </c>
      <c r="IZ291" s="291">
        <v>0</v>
      </c>
      <c r="JA291" s="291">
        <v>0</v>
      </c>
      <c r="JB291" s="291">
        <v>0</v>
      </c>
      <c r="JC291" s="291">
        <v>0</v>
      </c>
      <c r="JD291" s="291">
        <v>0</v>
      </c>
      <c r="JE291" s="291">
        <v>0</v>
      </c>
      <c r="JF291" s="291">
        <v>0</v>
      </c>
      <c r="JG291" s="291">
        <v>0</v>
      </c>
      <c r="JH291" s="291">
        <v>0</v>
      </c>
      <c r="JI291" s="291">
        <v>0</v>
      </c>
      <c r="JJ291" s="145">
        <f t="shared" si="1481"/>
        <v>0</v>
      </c>
      <c r="JK291" s="291">
        <v>0</v>
      </c>
      <c r="JL291" s="291">
        <v>0</v>
      </c>
      <c r="JM291" s="291">
        <v>0</v>
      </c>
      <c r="JN291" s="291">
        <v>0</v>
      </c>
      <c r="JO291" s="291">
        <v>0</v>
      </c>
      <c r="JP291" s="291">
        <v>0</v>
      </c>
      <c r="JQ291" s="291">
        <v>0</v>
      </c>
      <c r="JR291" s="291">
        <v>0</v>
      </c>
      <c r="JS291" s="291">
        <v>0</v>
      </c>
      <c r="JT291" s="291">
        <v>0</v>
      </c>
      <c r="JU291" s="291">
        <v>0</v>
      </c>
      <c r="JV291" s="291">
        <v>0</v>
      </c>
      <c r="JW291" s="145">
        <f t="shared" si="1483"/>
        <v>0</v>
      </c>
      <c r="JX291" s="291">
        <v>0</v>
      </c>
      <c r="JY291" s="291">
        <v>0</v>
      </c>
      <c r="JZ291" s="291">
        <v>0</v>
      </c>
      <c r="KA291" s="291">
        <v>0</v>
      </c>
      <c r="KB291" s="291">
        <v>0</v>
      </c>
      <c r="KC291" s="291">
        <v>0</v>
      </c>
      <c r="KD291" s="291">
        <v>0</v>
      </c>
      <c r="KE291" s="291">
        <v>0</v>
      </c>
      <c r="KF291" s="291">
        <v>0</v>
      </c>
      <c r="KG291" s="291">
        <v>0</v>
      </c>
      <c r="KH291" s="291">
        <v>0</v>
      </c>
      <c r="KI291" s="291">
        <v>0</v>
      </c>
      <c r="KJ291" s="145">
        <f t="shared" si="1485"/>
        <v>0</v>
      </c>
      <c r="KK291" s="291">
        <v>0</v>
      </c>
      <c r="KL291" s="291">
        <v>0</v>
      </c>
      <c r="KM291" s="291">
        <v>0</v>
      </c>
      <c r="KN291" s="291">
        <v>0</v>
      </c>
      <c r="KO291" s="291">
        <v>0</v>
      </c>
      <c r="KP291" s="291">
        <v>0</v>
      </c>
      <c r="KQ291" s="291">
        <v>0</v>
      </c>
      <c r="KR291" s="291">
        <v>0</v>
      </c>
      <c r="KS291" s="291">
        <v>0</v>
      </c>
      <c r="KT291" s="291">
        <v>0</v>
      </c>
      <c r="KU291" s="291">
        <v>0</v>
      </c>
      <c r="KV291" s="291">
        <v>0</v>
      </c>
      <c r="KW291" s="145">
        <f t="shared" si="1487"/>
        <v>0</v>
      </c>
      <c r="KX291" s="291">
        <v>0</v>
      </c>
      <c r="KY291" s="291">
        <v>0</v>
      </c>
      <c r="KZ291" s="291">
        <v>0</v>
      </c>
      <c r="LA291" s="291">
        <v>0</v>
      </c>
      <c r="LB291" s="291">
        <v>0</v>
      </c>
      <c r="LC291" s="291">
        <v>0</v>
      </c>
      <c r="LD291" s="291">
        <v>0</v>
      </c>
      <c r="LE291" s="291">
        <v>0</v>
      </c>
      <c r="LF291" s="291">
        <v>0</v>
      </c>
      <c r="LG291" s="291">
        <v>0</v>
      </c>
      <c r="LH291" s="291">
        <v>0</v>
      </c>
      <c r="LI291" s="291">
        <v>0</v>
      </c>
      <c r="LJ291" s="145">
        <f t="shared" si="1489"/>
        <v>0</v>
      </c>
      <c r="LK291" s="291">
        <v>0</v>
      </c>
      <c r="LL291" s="291">
        <v>0</v>
      </c>
      <c r="LM291" s="291">
        <v>0</v>
      </c>
      <c r="LN291" s="291">
        <v>0</v>
      </c>
      <c r="LO291" s="291">
        <v>0</v>
      </c>
      <c r="LP291" s="291">
        <v>0</v>
      </c>
      <c r="LQ291" s="291">
        <v>0</v>
      </c>
      <c r="LR291" s="291">
        <v>0</v>
      </c>
      <c r="LS291" s="291">
        <v>0</v>
      </c>
      <c r="LT291" s="291">
        <v>0</v>
      </c>
      <c r="LU291" s="291">
        <v>0</v>
      </c>
      <c r="LV291" s="291">
        <v>0</v>
      </c>
      <c r="LW291" s="145">
        <f t="shared" si="1491"/>
        <v>0</v>
      </c>
      <c r="LX291" s="291">
        <v>0</v>
      </c>
      <c r="LY291" s="291">
        <v>0</v>
      </c>
      <c r="LZ291" s="291">
        <v>0</v>
      </c>
      <c r="MA291" s="291">
        <v>0</v>
      </c>
      <c r="MB291" s="291">
        <v>0</v>
      </c>
      <c r="MC291" s="291">
        <v>0</v>
      </c>
      <c r="MD291" s="291">
        <v>0</v>
      </c>
      <c r="ME291" s="291">
        <v>0</v>
      </c>
      <c r="MF291" s="291">
        <v>0</v>
      </c>
      <c r="MG291" s="291">
        <v>0</v>
      </c>
      <c r="MH291" s="291">
        <v>0</v>
      </c>
      <c r="MI291" s="291">
        <v>0</v>
      </c>
      <c r="MJ291" s="145">
        <f t="shared" si="1493"/>
        <v>0</v>
      </c>
    </row>
    <row r="292" spans="1:348" ht="15.75" x14ac:dyDescent="0.25">
      <c r="A292" s="50">
        <v>5504</v>
      </c>
      <c r="B292" s="51"/>
      <c r="C292" s="247" t="s">
        <v>67</v>
      </c>
      <c r="D292" s="207" t="s">
        <v>68</v>
      </c>
      <c r="E292" s="144">
        <v>0</v>
      </c>
      <c r="F292" s="144">
        <v>0</v>
      </c>
      <c r="G292" s="144">
        <v>0</v>
      </c>
      <c r="H292" s="144">
        <v>0</v>
      </c>
      <c r="I292" s="144">
        <v>0</v>
      </c>
      <c r="J292" s="145">
        <v>0</v>
      </c>
      <c r="K292" s="145">
        <v>0</v>
      </c>
      <c r="L292" s="145">
        <v>0</v>
      </c>
      <c r="M292" s="145">
        <v>0</v>
      </c>
      <c r="N292" s="145">
        <v>0</v>
      </c>
      <c r="O292" s="145">
        <v>0</v>
      </c>
      <c r="P292" s="145">
        <v>0</v>
      </c>
      <c r="Q292" s="145">
        <v>0</v>
      </c>
      <c r="R292" s="145">
        <v>0</v>
      </c>
      <c r="S292" s="145">
        <v>0</v>
      </c>
      <c r="T292" s="145">
        <v>0</v>
      </c>
      <c r="U292" s="145">
        <v>0</v>
      </c>
      <c r="V292" s="145">
        <v>0</v>
      </c>
      <c r="W292" s="145">
        <f t="shared" si="1441"/>
        <v>0</v>
      </c>
      <c r="X292" s="145">
        <v>0</v>
      </c>
      <c r="Y292" s="145">
        <v>0</v>
      </c>
      <c r="Z292" s="145">
        <v>0</v>
      </c>
      <c r="AA292" s="145">
        <v>0</v>
      </c>
      <c r="AB292" s="145">
        <v>0</v>
      </c>
      <c r="AC292" s="145">
        <v>0</v>
      </c>
      <c r="AD292" s="145">
        <v>0</v>
      </c>
      <c r="AE292" s="145">
        <v>0</v>
      </c>
      <c r="AF292" s="145">
        <v>0</v>
      </c>
      <c r="AG292" s="145">
        <v>0</v>
      </c>
      <c r="AH292" s="145">
        <v>0</v>
      </c>
      <c r="AI292" s="145">
        <v>0</v>
      </c>
      <c r="AJ292" s="145">
        <f t="shared" si="1443"/>
        <v>0</v>
      </c>
      <c r="AK292" s="145">
        <v>0</v>
      </c>
      <c r="AL292" s="145">
        <v>0</v>
      </c>
      <c r="AM292" s="145">
        <v>0</v>
      </c>
      <c r="AN292" s="145">
        <v>0</v>
      </c>
      <c r="AO292" s="145">
        <v>0</v>
      </c>
      <c r="AP292" s="145">
        <v>0</v>
      </c>
      <c r="AQ292" s="145">
        <v>0</v>
      </c>
      <c r="AR292" s="145">
        <v>0</v>
      </c>
      <c r="AS292" s="145">
        <v>0</v>
      </c>
      <c r="AT292" s="150">
        <v>0</v>
      </c>
      <c r="AU292" s="150">
        <v>0</v>
      </c>
      <c r="AV292" s="150">
        <v>0</v>
      </c>
      <c r="AW292" s="150">
        <f t="shared" si="1445"/>
        <v>0</v>
      </c>
      <c r="AX292" s="150">
        <v>0</v>
      </c>
      <c r="AY292" s="150">
        <v>0</v>
      </c>
      <c r="AZ292" s="150">
        <v>0</v>
      </c>
      <c r="BA292" s="150">
        <v>0</v>
      </c>
      <c r="BB292" s="150">
        <v>0</v>
      </c>
      <c r="BC292" s="150">
        <v>0</v>
      </c>
      <c r="BD292" s="150">
        <v>0</v>
      </c>
      <c r="BE292" s="150">
        <v>0</v>
      </c>
      <c r="BF292" s="150">
        <v>0</v>
      </c>
      <c r="BG292" s="150">
        <v>0</v>
      </c>
      <c r="BH292" s="150">
        <v>0</v>
      </c>
      <c r="BI292" s="150">
        <v>0</v>
      </c>
      <c r="BJ292" s="145">
        <f t="shared" si="1448"/>
        <v>0</v>
      </c>
      <c r="BK292" s="150">
        <v>0</v>
      </c>
      <c r="BL292" s="150">
        <v>0</v>
      </c>
      <c r="BM292" s="150">
        <v>0</v>
      </c>
      <c r="BN292" s="150">
        <v>0</v>
      </c>
      <c r="BO292" s="150">
        <v>0</v>
      </c>
      <c r="BP292" s="150">
        <v>0</v>
      </c>
      <c r="BQ292" s="150">
        <v>0</v>
      </c>
      <c r="BR292" s="150">
        <v>0</v>
      </c>
      <c r="BS292" s="150">
        <v>0</v>
      </c>
      <c r="BT292" s="150">
        <v>0</v>
      </c>
      <c r="BU292" s="150">
        <v>0</v>
      </c>
      <c r="BV292" s="150">
        <v>0</v>
      </c>
      <c r="BW292" s="145">
        <f t="shared" si="1450"/>
        <v>0</v>
      </c>
      <c r="BX292" s="150">
        <v>0</v>
      </c>
      <c r="BY292" s="150">
        <v>0</v>
      </c>
      <c r="BZ292" s="150">
        <v>0</v>
      </c>
      <c r="CA292" s="150">
        <v>0</v>
      </c>
      <c r="CB292" s="150">
        <v>0</v>
      </c>
      <c r="CC292" s="150">
        <v>0</v>
      </c>
      <c r="CD292" s="150">
        <v>0</v>
      </c>
      <c r="CE292" s="150">
        <v>0</v>
      </c>
      <c r="CF292" s="150">
        <v>0</v>
      </c>
      <c r="CG292" s="150">
        <v>0</v>
      </c>
      <c r="CH292" s="150">
        <v>0</v>
      </c>
      <c r="CI292" s="150">
        <v>0</v>
      </c>
      <c r="CJ292" s="145">
        <f t="shared" si="1453"/>
        <v>0</v>
      </c>
      <c r="CK292" s="150">
        <v>0</v>
      </c>
      <c r="CL292" s="150">
        <v>0</v>
      </c>
      <c r="CM292" s="150">
        <v>0</v>
      </c>
      <c r="CN292" s="150">
        <v>0</v>
      </c>
      <c r="CO292" s="150">
        <v>0</v>
      </c>
      <c r="CP292" s="150">
        <v>0</v>
      </c>
      <c r="CQ292" s="150">
        <v>0</v>
      </c>
      <c r="CR292" s="150">
        <v>0</v>
      </c>
      <c r="CS292" s="150">
        <v>0</v>
      </c>
      <c r="CT292" s="150">
        <v>0</v>
      </c>
      <c r="CU292" s="150">
        <v>0</v>
      </c>
      <c r="CV292" s="150">
        <v>0</v>
      </c>
      <c r="CW292" s="145">
        <f t="shared" si="1455"/>
        <v>0</v>
      </c>
      <c r="CX292" s="150">
        <v>0</v>
      </c>
      <c r="CY292" s="150">
        <v>0</v>
      </c>
      <c r="CZ292" s="150">
        <v>0</v>
      </c>
      <c r="DA292" s="150">
        <v>0</v>
      </c>
      <c r="DB292" s="150">
        <v>0</v>
      </c>
      <c r="DC292" s="150">
        <v>0</v>
      </c>
      <c r="DD292" s="150">
        <v>0</v>
      </c>
      <c r="DE292" s="150">
        <v>0</v>
      </c>
      <c r="DF292" s="150">
        <v>0</v>
      </c>
      <c r="DG292" s="150">
        <v>0</v>
      </c>
      <c r="DH292" s="150">
        <v>0</v>
      </c>
      <c r="DI292" s="150">
        <v>0</v>
      </c>
      <c r="DJ292" s="145">
        <f t="shared" si="1457"/>
        <v>0</v>
      </c>
      <c r="DK292" s="150">
        <v>0</v>
      </c>
      <c r="DL292" s="150">
        <v>0</v>
      </c>
      <c r="DM292" s="150">
        <v>0</v>
      </c>
      <c r="DN292" s="150">
        <v>0</v>
      </c>
      <c r="DO292" s="150">
        <v>0</v>
      </c>
      <c r="DP292" s="150">
        <v>0</v>
      </c>
      <c r="DQ292" s="150">
        <v>0</v>
      </c>
      <c r="DR292" s="150">
        <v>0</v>
      </c>
      <c r="DS292" s="150">
        <v>0</v>
      </c>
      <c r="DT292" s="150">
        <v>0</v>
      </c>
      <c r="DU292" s="150">
        <v>0</v>
      </c>
      <c r="DV292" s="150">
        <v>0</v>
      </c>
      <c r="DW292" s="145">
        <f t="shared" si="1459"/>
        <v>0</v>
      </c>
      <c r="DX292" s="150">
        <v>0</v>
      </c>
      <c r="DY292" s="150">
        <v>0</v>
      </c>
      <c r="DZ292" s="150">
        <v>0</v>
      </c>
      <c r="EA292" s="150">
        <v>0</v>
      </c>
      <c r="EB292" s="150">
        <v>0</v>
      </c>
      <c r="EC292" s="150">
        <v>0</v>
      </c>
      <c r="ED292" s="150">
        <v>0</v>
      </c>
      <c r="EE292" s="150">
        <v>0</v>
      </c>
      <c r="EF292" s="150">
        <v>0</v>
      </c>
      <c r="EG292" s="150">
        <v>0</v>
      </c>
      <c r="EH292" s="150">
        <v>0</v>
      </c>
      <c r="EI292" s="150">
        <v>0</v>
      </c>
      <c r="EJ292" s="145">
        <f t="shared" si="1461"/>
        <v>0</v>
      </c>
      <c r="EK292" s="150">
        <v>0</v>
      </c>
      <c r="EL292" s="150">
        <v>0</v>
      </c>
      <c r="EM292" s="150">
        <v>0</v>
      </c>
      <c r="EN292" s="150">
        <v>0</v>
      </c>
      <c r="EO292" s="150">
        <v>0</v>
      </c>
      <c r="EP292" s="150">
        <v>0</v>
      </c>
      <c r="EQ292" s="150">
        <v>0</v>
      </c>
      <c r="ER292" s="150">
        <v>0</v>
      </c>
      <c r="ES292" s="150">
        <v>0</v>
      </c>
      <c r="ET292" s="150">
        <v>0</v>
      </c>
      <c r="EU292" s="150">
        <v>0</v>
      </c>
      <c r="EV292" s="150">
        <v>0</v>
      </c>
      <c r="EW292" s="145">
        <f t="shared" si="1463"/>
        <v>0</v>
      </c>
      <c r="EX292" s="150">
        <v>0</v>
      </c>
      <c r="EY292" s="150">
        <v>0</v>
      </c>
      <c r="EZ292" s="150">
        <v>0</v>
      </c>
      <c r="FA292" s="150">
        <v>0</v>
      </c>
      <c r="FB292" s="150">
        <v>0</v>
      </c>
      <c r="FC292" s="150">
        <v>0</v>
      </c>
      <c r="FD292" s="150">
        <v>0</v>
      </c>
      <c r="FE292" s="150">
        <v>0</v>
      </c>
      <c r="FF292" s="150">
        <v>0</v>
      </c>
      <c r="FG292" s="150">
        <v>0</v>
      </c>
      <c r="FH292" s="150">
        <v>0</v>
      </c>
      <c r="FI292" s="150">
        <v>0</v>
      </c>
      <c r="FJ292" s="145">
        <f t="shared" si="1465"/>
        <v>0</v>
      </c>
      <c r="FK292" s="150">
        <v>0</v>
      </c>
      <c r="FL292" s="150">
        <v>0</v>
      </c>
      <c r="FM292" s="150">
        <v>0</v>
      </c>
      <c r="FN292" s="150">
        <v>0</v>
      </c>
      <c r="FO292" s="150">
        <v>0</v>
      </c>
      <c r="FP292" s="150">
        <v>0</v>
      </c>
      <c r="FQ292" s="150">
        <v>0</v>
      </c>
      <c r="FR292" s="150">
        <v>0</v>
      </c>
      <c r="FS292" s="150">
        <v>0</v>
      </c>
      <c r="FT292" s="150">
        <v>0</v>
      </c>
      <c r="FU292" s="150">
        <v>0</v>
      </c>
      <c r="FV292" s="150">
        <v>0</v>
      </c>
      <c r="FW292" s="145">
        <f t="shared" si="1467"/>
        <v>0</v>
      </c>
      <c r="FX292" s="150">
        <v>0</v>
      </c>
      <c r="FY292" s="150">
        <v>0</v>
      </c>
      <c r="FZ292" s="150">
        <v>0</v>
      </c>
      <c r="GA292" s="150">
        <v>0</v>
      </c>
      <c r="GB292" s="150">
        <v>0</v>
      </c>
      <c r="GC292" s="150">
        <v>0</v>
      </c>
      <c r="GD292" s="150">
        <v>0</v>
      </c>
      <c r="GE292" s="150">
        <v>0</v>
      </c>
      <c r="GF292" s="150">
        <v>0</v>
      </c>
      <c r="GG292" s="150">
        <v>0</v>
      </c>
      <c r="GH292" s="150">
        <v>0</v>
      </c>
      <c r="GI292" s="150">
        <v>0</v>
      </c>
      <c r="GJ292" s="145">
        <f t="shared" si="1469"/>
        <v>0</v>
      </c>
      <c r="GK292" s="150">
        <v>0</v>
      </c>
      <c r="GL292" s="150">
        <v>0</v>
      </c>
      <c r="GM292" s="150">
        <v>0</v>
      </c>
      <c r="GN292" s="150">
        <v>0</v>
      </c>
      <c r="GO292" s="150">
        <v>0</v>
      </c>
      <c r="GP292" s="150">
        <v>0</v>
      </c>
      <c r="GQ292" s="150">
        <v>0</v>
      </c>
      <c r="GR292" s="150">
        <v>0</v>
      </c>
      <c r="GS292" s="150">
        <v>0</v>
      </c>
      <c r="GT292" s="150">
        <v>0</v>
      </c>
      <c r="GU292" s="150">
        <v>0</v>
      </c>
      <c r="GV292" s="150">
        <v>0</v>
      </c>
      <c r="GW292" s="145">
        <f t="shared" si="1471"/>
        <v>0</v>
      </c>
      <c r="GX292" s="150">
        <v>0</v>
      </c>
      <c r="GY292" s="150">
        <v>0</v>
      </c>
      <c r="GZ292" s="150">
        <v>0</v>
      </c>
      <c r="HA292" s="150">
        <v>0</v>
      </c>
      <c r="HB292" s="150">
        <v>0</v>
      </c>
      <c r="HC292" s="150">
        <v>0</v>
      </c>
      <c r="HD292" s="150">
        <v>0</v>
      </c>
      <c r="HE292" s="150">
        <v>0</v>
      </c>
      <c r="HF292" s="150">
        <v>0</v>
      </c>
      <c r="HG292" s="150">
        <v>0</v>
      </c>
      <c r="HH292" s="150">
        <v>0</v>
      </c>
      <c r="HI292" s="150">
        <v>0</v>
      </c>
      <c r="HJ292" s="145">
        <f t="shared" si="1473"/>
        <v>0</v>
      </c>
      <c r="HK292" s="150">
        <v>0</v>
      </c>
      <c r="HL292" s="150">
        <v>0</v>
      </c>
      <c r="HM292" s="150">
        <v>0</v>
      </c>
      <c r="HN292" s="150">
        <v>0</v>
      </c>
      <c r="HO292" s="150">
        <v>0</v>
      </c>
      <c r="HP292" s="150">
        <v>0</v>
      </c>
      <c r="HQ292" s="150">
        <v>0</v>
      </c>
      <c r="HR292" s="150">
        <v>0</v>
      </c>
      <c r="HS292" s="150">
        <v>0</v>
      </c>
      <c r="HT292" s="150">
        <v>0</v>
      </c>
      <c r="HU292" s="150">
        <v>0</v>
      </c>
      <c r="HV292" s="150">
        <v>0</v>
      </c>
      <c r="HW292" s="145">
        <f t="shared" si="1475"/>
        <v>0</v>
      </c>
      <c r="HX292" s="150">
        <v>0</v>
      </c>
      <c r="HY292" s="150">
        <v>0</v>
      </c>
      <c r="HZ292" s="150">
        <v>0</v>
      </c>
      <c r="IA292" s="150">
        <v>0</v>
      </c>
      <c r="IB292" s="150">
        <v>0</v>
      </c>
      <c r="IC292" s="150">
        <v>0</v>
      </c>
      <c r="ID292" s="150">
        <v>0</v>
      </c>
      <c r="IE292" s="150">
        <v>0</v>
      </c>
      <c r="IF292" s="150">
        <v>0</v>
      </c>
      <c r="IG292" s="150">
        <v>0</v>
      </c>
      <c r="IH292" s="150">
        <v>0</v>
      </c>
      <c r="II292" s="150">
        <v>0</v>
      </c>
      <c r="IJ292" s="145">
        <f t="shared" si="1477"/>
        <v>0</v>
      </c>
      <c r="IK292" s="150">
        <v>0</v>
      </c>
      <c r="IL292" s="150">
        <v>0</v>
      </c>
      <c r="IM292" s="150">
        <v>0</v>
      </c>
      <c r="IN292" s="150">
        <v>0</v>
      </c>
      <c r="IO292" s="150">
        <v>0</v>
      </c>
      <c r="IP292" s="150">
        <v>0</v>
      </c>
      <c r="IQ292" s="150">
        <v>0</v>
      </c>
      <c r="IR292" s="150">
        <v>0</v>
      </c>
      <c r="IS292" s="150">
        <v>0</v>
      </c>
      <c r="IT292" s="150">
        <v>0</v>
      </c>
      <c r="IU292" s="150">
        <v>0</v>
      </c>
      <c r="IV292" s="150">
        <v>0</v>
      </c>
      <c r="IW292" s="145">
        <f t="shared" si="1479"/>
        <v>0</v>
      </c>
      <c r="IX292" s="291">
        <v>0</v>
      </c>
      <c r="IY292" s="291">
        <v>0</v>
      </c>
      <c r="IZ292" s="291">
        <v>0</v>
      </c>
      <c r="JA292" s="291">
        <v>0</v>
      </c>
      <c r="JB292" s="291">
        <v>0</v>
      </c>
      <c r="JC292" s="291">
        <v>0</v>
      </c>
      <c r="JD292" s="291">
        <v>0</v>
      </c>
      <c r="JE292" s="291">
        <v>0</v>
      </c>
      <c r="JF292" s="291">
        <v>0</v>
      </c>
      <c r="JG292" s="291">
        <v>0</v>
      </c>
      <c r="JH292" s="291">
        <v>0</v>
      </c>
      <c r="JI292" s="291">
        <v>0</v>
      </c>
      <c r="JJ292" s="145">
        <f t="shared" si="1481"/>
        <v>0</v>
      </c>
      <c r="JK292" s="291">
        <v>0</v>
      </c>
      <c r="JL292" s="291">
        <v>0</v>
      </c>
      <c r="JM292" s="291">
        <v>0</v>
      </c>
      <c r="JN292" s="291">
        <v>0</v>
      </c>
      <c r="JO292" s="291">
        <v>0</v>
      </c>
      <c r="JP292" s="291">
        <v>0</v>
      </c>
      <c r="JQ292" s="291">
        <v>0</v>
      </c>
      <c r="JR292" s="291">
        <v>0</v>
      </c>
      <c r="JS292" s="291">
        <v>0</v>
      </c>
      <c r="JT292" s="291">
        <v>0</v>
      </c>
      <c r="JU292" s="291">
        <v>0</v>
      </c>
      <c r="JV292" s="291">
        <v>0</v>
      </c>
      <c r="JW292" s="145">
        <f t="shared" si="1483"/>
        <v>0</v>
      </c>
      <c r="JX292" s="291">
        <v>0</v>
      </c>
      <c r="JY292" s="291">
        <v>0</v>
      </c>
      <c r="JZ292" s="291">
        <v>0</v>
      </c>
      <c r="KA292" s="291">
        <v>0</v>
      </c>
      <c r="KB292" s="291">
        <v>0</v>
      </c>
      <c r="KC292" s="291">
        <v>0</v>
      </c>
      <c r="KD292" s="291">
        <v>0</v>
      </c>
      <c r="KE292" s="291">
        <v>0</v>
      </c>
      <c r="KF292" s="291">
        <v>0</v>
      </c>
      <c r="KG292" s="291">
        <v>0</v>
      </c>
      <c r="KH292" s="291">
        <v>0</v>
      </c>
      <c r="KI292" s="291">
        <v>0</v>
      </c>
      <c r="KJ292" s="145">
        <f t="shared" si="1485"/>
        <v>0</v>
      </c>
      <c r="KK292" s="291">
        <v>0</v>
      </c>
      <c r="KL292" s="291">
        <v>0</v>
      </c>
      <c r="KM292" s="291">
        <v>0</v>
      </c>
      <c r="KN292" s="291">
        <v>0</v>
      </c>
      <c r="KO292" s="291">
        <v>0</v>
      </c>
      <c r="KP292" s="291">
        <v>0</v>
      </c>
      <c r="KQ292" s="291">
        <v>0</v>
      </c>
      <c r="KR292" s="291">
        <v>0</v>
      </c>
      <c r="KS292" s="291">
        <v>0</v>
      </c>
      <c r="KT292" s="291">
        <v>0</v>
      </c>
      <c r="KU292" s="291">
        <v>0</v>
      </c>
      <c r="KV292" s="291">
        <v>0</v>
      </c>
      <c r="KW292" s="145">
        <f t="shared" si="1487"/>
        <v>0</v>
      </c>
      <c r="KX292" s="291">
        <v>0</v>
      </c>
      <c r="KY292" s="291">
        <v>0</v>
      </c>
      <c r="KZ292" s="291">
        <v>0</v>
      </c>
      <c r="LA292" s="291">
        <v>0</v>
      </c>
      <c r="LB292" s="291">
        <v>0</v>
      </c>
      <c r="LC292" s="291">
        <v>0</v>
      </c>
      <c r="LD292" s="291">
        <v>0</v>
      </c>
      <c r="LE292" s="291">
        <v>0</v>
      </c>
      <c r="LF292" s="291">
        <v>0</v>
      </c>
      <c r="LG292" s="291">
        <v>0</v>
      </c>
      <c r="LH292" s="291">
        <v>0</v>
      </c>
      <c r="LI292" s="291">
        <v>0</v>
      </c>
      <c r="LJ292" s="145">
        <f t="shared" si="1489"/>
        <v>0</v>
      </c>
      <c r="LK292" s="291">
        <v>0</v>
      </c>
      <c r="LL292" s="291">
        <v>0</v>
      </c>
      <c r="LM292" s="291">
        <v>0</v>
      </c>
      <c r="LN292" s="291">
        <v>0</v>
      </c>
      <c r="LO292" s="291">
        <v>0</v>
      </c>
      <c r="LP292" s="291">
        <v>0</v>
      </c>
      <c r="LQ292" s="291">
        <v>0</v>
      </c>
      <c r="LR292" s="291">
        <v>0</v>
      </c>
      <c r="LS292" s="291">
        <v>0</v>
      </c>
      <c r="LT292" s="291">
        <v>0</v>
      </c>
      <c r="LU292" s="291">
        <v>0</v>
      </c>
      <c r="LV292" s="291">
        <v>0</v>
      </c>
      <c r="LW292" s="145">
        <f t="shared" si="1491"/>
        <v>0</v>
      </c>
      <c r="LX292" s="291">
        <v>0</v>
      </c>
      <c r="LY292" s="291">
        <v>0</v>
      </c>
      <c r="LZ292" s="291">
        <v>0</v>
      </c>
      <c r="MA292" s="291">
        <v>0</v>
      </c>
      <c r="MB292" s="291">
        <v>0</v>
      </c>
      <c r="MC292" s="291">
        <v>0</v>
      </c>
      <c r="MD292" s="291">
        <v>0</v>
      </c>
      <c r="ME292" s="291">
        <v>0</v>
      </c>
      <c r="MF292" s="291">
        <v>0</v>
      </c>
      <c r="MG292" s="291">
        <v>0</v>
      </c>
      <c r="MH292" s="291">
        <v>0</v>
      </c>
      <c r="MI292" s="291">
        <v>0</v>
      </c>
      <c r="MJ292" s="145">
        <f t="shared" si="1493"/>
        <v>0</v>
      </c>
    </row>
    <row r="293" spans="1:348" x14ac:dyDescent="0.2">
      <c r="A293" s="42"/>
      <c r="B293" s="43"/>
      <c r="C293" s="245" t="s">
        <v>395</v>
      </c>
      <c r="D293" s="205" t="s">
        <v>395</v>
      </c>
      <c r="E293" s="143"/>
      <c r="F293" s="143"/>
      <c r="G293" s="143"/>
      <c r="H293" s="143"/>
      <c r="I293" s="143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9"/>
      <c r="AM293" s="139"/>
      <c r="AN293" s="139"/>
      <c r="AO293" s="139"/>
      <c r="AP293" s="139"/>
      <c r="AQ293" s="139"/>
      <c r="AR293" s="139"/>
      <c r="AS293" s="139"/>
      <c r="AT293" s="146"/>
      <c r="AU293" s="146"/>
      <c r="AV293" s="146"/>
      <c r="AW293" s="146"/>
      <c r="AX293" s="139"/>
      <c r="AY293" s="139"/>
      <c r="AZ293" s="139"/>
      <c r="BA293" s="139"/>
      <c r="BB293" s="139"/>
      <c r="BC293" s="139"/>
      <c r="BD293" s="139"/>
      <c r="BE293" s="139"/>
      <c r="BF293" s="139"/>
      <c r="BG293" s="139"/>
      <c r="BH293" s="139"/>
      <c r="BI293" s="139"/>
      <c r="BJ293" s="139"/>
      <c r="BK293" s="139"/>
      <c r="BL293" s="139"/>
      <c r="BM293" s="139"/>
      <c r="BN293" s="139"/>
      <c r="BO293" s="139"/>
      <c r="BP293" s="139"/>
      <c r="BQ293" s="139"/>
      <c r="BR293" s="139"/>
      <c r="BS293" s="139"/>
      <c r="BT293" s="139"/>
      <c r="BU293" s="139"/>
      <c r="BV293" s="139"/>
      <c r="BW293" s="139"/>
      <c r="BX293" s="139"/>
      <c r="BY293" s="139"/>
      <c r="BZ293" s="139"/>
      <c r="CA293" s="139"/>
      <c r="CB293" s="139"/>
      <c r="CC293" s="139"/>
      <c r="CD293" s="139"/>
      <c r="CE293" s="139"/>
      <c r="CF293" s="139"/>
      <c r="CG293" s="139"/>
      <c r="CH293" s="139"/>
      <c r="CI293" s="139"/>
      <c r="CJ293" s="139"/>
      <c r="CK293" s="139"/>
      <c r="CL293" s="139"/>
      <c r="CM293" s="139"/>
      <c r="CN293" s="139"/>
      <c r="CO293" s="139"/>
      <c r="CP293" s="139"/>
      <c r="CQ293" s="139"/>
      <c r="CR293" s="139"/>
      <c r="CS293" s="139"/>
      <c r="CT293" s="139"/>
      <c r="CU293" s="139"/>
      <c r="CV293" s="139"/>
      <c r="CW293" s="139"/>
      <c r="CX293" s="139"/>
      <c r="CY293" s="139"/>
      <c r="CZ293" s="139"/>
      <c r="DA293" s="139"/>
      <c r="DB293" s="139"/>
      <c r="DC293" s="139"/>
      <c r="DD293" s="139"/>
      <c r="DE293" s="139"/>
      <c r="DF293" s="139"/>
      <c r="DG293" s="139"/>
      <c r="DH293" s="139"/>
      <c r="DI293" s="139"/>
      <c r="DJ293" s="139"/>
      <c r="DK293" s="139"/>
      <c r="DL293" s="139"/>
      <c r="DM293" s="139"/>
      <c r="DN293" s="139"/>
      <c r="DO293" s="139"/>
      <c r="DP293" s="139"/>
      <c r="DQ293" s="139"/>
      <c r="DR293" s="139"/>
      <c r="DS293" s="139"/>
      <c r="DT293" s="139"/>
      <c r="DU293" s="139"/>
      <c r="DV293" s="139"/>
      <c r="DW293" s="139"/>
      <c r="DX293" s="139"/>
      <c r="DY293" s="139"/>
      <c r="DZ293" s="139"/>
      <c r="EA293" s="139"/>
      <c r="EB293" s="139"/>
      <c r="EC293" s="139"/>
      <c r="ED293" s="139"/>
      <c r="EE293" s="139"/>
      <c r="EF293" s="139"/>
      <c r="EG293" s="139"/>
      <c r="EH293" s="139"/>
      <c r="EI293" s="139"/>
      <c r="EJ293" s="139"/>
      <c r="EK293" s="139"/>
      <c r="EL293" s="139"/>
      <c r="EM293" s="139"/>
      <c r="EN293" s="139"/>
      <c r="EO293" s="139"/>
      <c r="EP293" s="139"/>
      <c r="EQ293" s="139"/>
      <c r="ER293" s="139"/>
      <c r="ES293" s="139"/>
      <c r="ET293" s="139"/>
      <c r="EU293" s="139"/>
      <c r="EV293" s="139"/>
      <c r="EW293" s="139"/>
      <c r="EX293" s="139"/>
      <c r="EY293" s="139"/>
      <c r="EZ293" s="139"/>
      <c r="FA293" s="139"/>
      <c r="FB293" s="139"/>
      <c r="FC293" s="139"/>
      <c r="FD293" s="139"/>
      <c r="FE293" s="139"/>
      <c r="FF293" s="139"/>
      <c r="FG293" s="139"/>
      <c r="FH293" s="139"/>
      <c r="FI293" s="139"/>
      <c r="FJ293" s="139"/>
      <c r="FK293" s="139"/>
      <c r="FL293" s="139"/>
      <c r="FM293" s="139"/>
      <c r="FN293" s="139"/>
      <c r="FO293" s="139"/>
      <c r="FP293" s="139"/>
      <c r="FQ293" s="139"/>
      <c r="FR293" s="139"/>
      <c r="FS293" s="139"/>
      <c r="FT293" s="139"/>
      <c r="FU293" s="139"/>
      <c r="FV293" s="139"/>
      <c r="FW293" s="139"/>
      <c r="FX293" s="139"/>
      <c r="FY293" s="139"/>
      <c r="FZ293" s="139"/>
      <c r="GA293" s="139"/>
      <c r="GB293" s="139"/>
      <c r="GC293" s="139"/>
      <c r="GD293" s="139"/>
      <c r="GE293" s="139"/>
      <c r="GF293" s="139"/>
      <c r="GG293" s="139"/>
      <c r="GH293" s="139"/>
      <c r="GI293" s="139"/>
      <c r="GJ293" s="139"/>
      <c r="GK293" s="139"/>
      <c r="GL293" s="139"/>
      <c r="GM293" s="139"/>
      <c r="GN293" s="139"/>
      <c r="GO293" s="139"/>
      <c r="GP293" s="139"/>
      <c r="GQ293" s="139"/>
      <c r="GR293" s="139"/>
      <c r="GS293" s="139"/>
      <c r="GT293" s="139"/>
      <c r="GU293" s="139"/>
      <c r="GV293" s="139"/>
      <c r="GW293" s="139"/>
      <c r="GX293" s="139"/>
      <c r="GY293" s="139"/>
      <c r="GZ293" s="139"/>
      <c r="HA293" s="139"/>
      <c r="HB293" s="139"/>
      <c r="HC293" s="139"/>
      <c r="HD293" s="139"/>
      <c r="HE293" s="139"/>
      <c r="HF293" s="139"/>
      <c r="HG293" s="139"/>
      <c r="HH293" s="139"/>
      <c r="HI293" s="139"/>
      <c r="HJ293" s="139"/>
      <c r="HK293" s="139"/>
      <c r="HL293" s="139"/>
      <c r="HM293" s="139"/>
      <c r="HN293" s="139"/>
      <c r="HO293" s="139"/>
      <c r="HP293" s="139"/>
      <c r="HQ293" s="139"/>
      <c r="HR293" s="139"/>
      <c r="HS293" s="139"/>
      <c r="HT293" s="139"/>
      <c r="HU293" s="139"/>
      <c r="HV293" s="139"/>
      <c r="HW293" s="139"/>
      <c r="HX293" s="139"/>
      <c r="HY293" s="139"/>
      <c r="HZ293" s="139"/>
      <c r="IA293" s="139"/>
      <c r="IB293" s="139"/>
      <c r="IC293" s="139"/>
      <c r="ID293" s="139"/>
      <c r="IE293" s="139"/>
      <c r="IF293" s="139"/>
      <c r="IG293" s="139"/>
      <c r="IH293" s="139"/>
      <c r="II293" s="139"/>
      <c r="IJ293" s="139"/>
      <c r="IK293" s="139"/>
      <c r="IL293" s="139"/>
      <c r="IM293" s="139"/>
      <c r="IN293" s="139"/>
      <c r="IO293" s="139"/>
      <c r="IP293" s="139"/>
      <c r="IQ293" s="139"/>
      <c r="IR293" s="139"/>
      <c r="IS293" s="139"/>
      <c r="IT293" s="139"/>
      <c r="IU293" s="139"/>
      <c r="IV293" s="139"/>
      <c r="IW293" s="139"/>
      <c r="IX293" s="139"/>
      <c r="IY293" s="139"/>
      <c r="IZ293" s="139"/>
      <c r="JA293" s="139"/>
      <c r="JB293" s="139"/>
      <c r="JC293" s="139"/>
      <c r="JD293" s="139"/>
      <c r="JE293" s="139"/>
      <c r="JF293" s="139"/>
      <c r="JG293" s="139"/>
      <c r="JH293" s="139"/>
      <c r="JI293" s="139"/>
      <c r="JJ293" s="139"/>
      <c r="JK293" s="139"/>
      <c r="JL293" s="139"/>
      <c r="JM293" s="139"/>
      <c r="JN293" s="139"/>
      <c r="JO293" s="139"/>
      <c r="JP293" s="139"/>
      <c r="JQ293" s="139"/>
      <c r="JR293" s="139"/>
      <c r="JS293" s="139"/>
      <c r="JT293" s="139"/>
      <c r="JU293" s="139"/>
      <c r="JV293" s="139"/>
      <c r="JW293" s="139"/>
      <c r="JX293" s="139"/>
      <c r="JY293" s="139"/>
      <c r="JZ293" s="139"/>
      <c r="KA293" s="139"/>
      <c r="KB293" s="139"/>
      <c r="KC293" s="139"/>
      <c r="KD293" s="139"/>
      <c r="KE293" s="139"/>
      <c r="KF293" s="139"/>
      <c r="KG293" s="139"/>
      <c r="KH293" s="139"/>
      <c r="KI293" s="139"/>
      <c r="KJ293" s="139"/>
      <c r="KK293" s="139"/>
      <c r="KL293" s="139"/>
      <c r="KM293" s="139"/>
      <c r="KN293" s="139"/>
      <c r="KO293" s="139"/>
      <c r="KP293" s="139"/>
      <c r="KQ293" s="139"/>
      <c r="KR293" s="139"/>
      <c r="KS293" s="139"/>
      <c r="KT293" s="139"/>
      <c r="KU293" s="139"/>
      <c r="KV293" s="139"/>
      <c r="KW293" s="139"/>
      <c r="KX293" s="139"/>
      <c r="KY293" s="139"/>
      <c r="KZ293" s="139"/>
      <c r="LA293" s="139"/>
      <c r="LB293" s="139"/>
      <c r="LC293" s="139"/>
      <c r="LD293" s="139"/>
      <c r="LE293" s="139"/>
      <c r="LF293" s="139"/>
      <c r="LG293" s="139"/>
      <c r="LH293" s="139"/>
      <c r="LI293" s="139"/>
      <c r="LJ293" s="139"/>
      <c r="LK293" s="139"/>
      <c r="LL293" s="139"/>
      <c r="LM293" s="139"/>
      <c r="LN293" s="139"/>
      <c r="LO293" s="139"/>
      <c r="LP293" s="139"/>
      <c r="LQ293" s="139"/>
      <c r="LR293" s="139"/>
      <c r="LS293" s="139"/>
      <c r="LT293" s="139"/>
      <c r="LU293" s="139"/>
      <c r="LV293" s="139"/>
      <c r="LW293" s="139"/>
      <c r="LX293" s="139"/>
      <c r="LY293" s="139"/>
      <c r="LZ293" s="139"/>
      <c r="MA293" s="139"/>
      <c r="MB293" s="139"/>
      <c r="MC293" s="139"/>
      <c r="MD293" s="139"/>
      <c r="ME293" s="139"/>
      <c r="MF293" s="139"/>
      <c r="MG293" s="139"/>
      <c r="MH293" s="139"/>
      <c r="MI293" s="139"/>
      <c r="MJ293" s="139"/>
    </row>
    <row r="294" spans="1:348" ht="18" x14ac:dyDescent="0.25">
      <c r="A294" s="1">
        <v>551</v>
      </c>
      <c r="B294" s="2"/>
      <c r="C294" s="246" t="s">
        <v>166</v>
      </c>
      <c r="D294" s="206" t="s">
        <v>233</v>
      </c>
      <c r="E294" s="141">
        <v>0</v>
      </c>
      <c r="F294" s="141">
        <v>0</v>
      </c>
      <c r="G294" s="141">
        <v>0</v>
      </c>
      <c r="H294" s="141">
        <v>0</v>
      </c>
      <c r="I294" s="141">
        <v>0</v>
      </c>
      <c r="J294" s="142">
        <v>0</v>
      </c>
      <c r="K294" s="142">
        <v>0</v>
      </c>
      <c r="L294" s="142">
        <v>0</v>
      </c>
      <c r="M294" s="142">
        <v>0</v>
      </c>
      <c r="N294" s="142">
        <v>0</v>
      </c>
      <c r="O294" s="142">
        <v>0</v>
      </c>
      <c r="P294" s="142">
        <v>0</v>
      </c>
      <c r="Q294" s="142">
        <v>0</v>
      </c>
      <c r="R294" s="142">
        <v>0</v>
      </c>
      <c r="S294" s="142">
        <v>0</v>
      </c>
      <c r="T294" s="142">
        <v>0</v>
      </c>
      <c r="U294" s="142">
        <v>0</v>
      </c>
      <c r="V294" s="142">
        <v>0</v>
      </c>
      <c r="W294" s="142">
        <f>K294+L294+M294+N294+O294+P294+Q294+R294+S294+T294+U294+V294</f>
        <v>0</v>
      </c>
      <c r="X294" s="142">
        <v>0</v>
      </c>
      <c r="Y294" s="142">
        <v>0</v>
      </c>
      <c r="Z294" s="142">
        <v>0</v>
      </c>
      <c r="AA294" s="142">
        <v>0</v>
      </c>
      <c r="AB294" s="142">
        <v>0</v>
      </c>
      <c r="AC294" s="142">
        <v>0</v>
      </c>
      <c r="AD294" s="142">
        <v>0</v>
      </c>
      <c r="AE294" s="142">
        <v>0</v>
      </c>
      <c r="AF294" s="142">
        <v>0</v>
      </c>
      <c r="AG294" s="142">
        <v>0</v>
      </c>
      <c r="AH294" s="142">
        <v>0</v>
      </c>
      <c r="AI294" s="142">
        <v>0</v>
      </c>
      <c r="AJ294" s="142">
        <f>X294+Y294+Z294+AA294+AB294+AC294+AD294+AE294+AF294+AG294+AH294+AI294</f>
        <v>0</v>
      </c>
      <c r="AK294" s="142">
        <v>0</v>
      </c>
      <c r="AL294" s="142">
        <v>0</v>
      </c>
      <c r="AM294" s="142">
        <v>0</v>
      </c>
      <c r="AN294" s="142">
        <v>0</v>
      </c>
      <c r="AO294" s="142">
        <v>0</v>
      </c>
      <c r="AP294" s="142">
        <v>0</v>
      </c>
      <c r="AQ294" s="142">
        <v>0</v>
      </c>
      <c r="AR294" s="142">
        <v>0</v>
      </c>
      <c r="AS294" s="142">
        <v>0</v>
      </c>
      <c r="AT294" s="151">
        <v>0</v>
      </c>
      <c r="AU294" s="151">
        <v>0</v>
      </c>
      <c r="AV294" s="151">
        <v>0</v>
      </c>
      <c r="AW294" s="151">
        <f>AK294+AL294+AM294+AN294+AO294+AP294+AQ294+AR294+AS294+AT294+AU294+AV294</f>
        <v>0</v>
      </c>
      <c r="AX294" s="142">
        <v>0</v>
      </c>
      <c r="AY294" s="142">
        <v>0</v>
      </c>
      <c r="AZ294" s="142">
        <v>0</v>
      </c>
      <c r="BA294" s="142">
        <v>0</v>
      </c>
      <c r="BB294" s="142">
        <v>0</v>
      </c>
      <c r="BC294" s="142">
        <v>0</v>
      </c>
      <c r="BD294" s="142">
        <v>0</v>
      </c>
      <c r="BE294" s="142">
        <v>0</v>
      </c>
      <c r="BF294" s="142">
        <v>0</v>
      </c>
      <c r="BG294" s="142">
        <v>0</v>
      </c>
      <c r="BH294" s="142">
        <v>0</v>
      </c>
      <c r="BI294" s="142">
        <v>0</v>
      </c>
      <c r="BJ294" s="142">
        <f>AX294+AY294+AZ294+BA294+BB294+BC294+BD294+BE294+BF294+BG294+BH294+BI294</f>
        <v>0</v>
      </c>
      <c r="BK294" s="142">
        <v>0</v>
      </c>
      <c r="BL294" s="142">
        <v>0</v>
      </c>
      <c r="BM294" s="142">
        <v>0</v>
      </c>
      <c r="BN294" s="142">
        <v>0</v>
      </c>
      <c r="BO294" s="142">
        <v>0</v>
      </c>
      <c r="BP294" s="142">
        <v>0</v>
      </c>
      <c r="BQ294" s="142">
        <v>0</v>
      </c>
      <c r="BR294" s="142">
        <v>0</v>
      </c>
      <c r="BS294" s="142">
        <v>0</v>
      </c>
      <c r="BT294" s="142">
        <v>0</v>
      </c>
      <c r="BU294" s="142">
        <v>0</v>
      </c>
      <c r="BV294" s="142">
        <v>0</v>
      </c>
      <c r="BW294" s="142">
        <f>BK294+BL294+BM294+BN294+BO294+BP294+BQ294+BR294+BS294+BT294+BU294+BV294</f>
        <v>0</v>
      </c>
      <c r="BX294" s="142">
        <v>0</v>
      </c>
      <c r="BY294" s="142">
        <v>0</v>
      </c>
      <c r="BZ294" s="142">
        <v>0</v>
      </c>
      <c r="CA294" s="142">
        <v>0</v>
      </c>
      <c r="CB294" s="142">
        <v>0</v>
      </c>
      <c r="CC294" s="142">
        <v>0</v>
      </c>
      <c r="CD294" s="142">
        <v>0</v>
      </c>
      <c r="CE294" s="142">
        <v>0</v>
      </c>
      <c r="CF294" s="142">
        <v>0</v>
      </c>
      <c r="CG294" s="142">
        <v>0</v>
      </c>
      <c r="CH294" s="142">
        <v>0</v>
      </c>
      <c r="CI294" s="142">
        <v>0</v>
      </c>
      <c r="CJ294" s="142">
        <f>BX294+BY294+BZ294+CA294+CB294+CC294+CD294+CE294+CF294+CG294+CH294+CI294</f>
        <v>0</v>
      </c>
      <c r="CK294" s="142">
        <v>0</v>
      </c>
      <c r="CL294" s="142">
        <v>0</v>
      </c>
      <c r="CM294" s="142">
        <v>0</v>
      </c>
      <c r="CN294" s="142">
        <v>0</v>
      </c>
      <c r="CO294" s="142">
        <v>0</v>
      </c>
      <c r="CP294" s="142">
        <v>0</v>
      </c>
      <c r="CQ294" s="142">
        <v>0</v>
      </c>
      <c r="CR294" s="142">
        <v>0</v>
      </c>
      <c r="CS294" s="142">
        <v>0</v>
      </c>
      <c r="CT294" s="142">
        <v>0</v>
      </c>
      <c r="CU294" s="142">
        <v>0</v>
      </c>
      <c r="CV294" s="142">
        <v>0</v>
      </c>
      <c r="CW294" s="142">
        <f>CK294+CL294+CM294+CN294+CO294+CP294+CQ294+CR294+CS294+CT294+CU294+CV294</f>
        <v>0</v>
      </c>
      <c r="CX294" s="142">
        <v>0</v>
      </c>
      <c r="CY294" s="142">
        <v>0</v>
      </c>
      <c r="CZ294" s="142">
        <v>0</v>
      </c>
      <c r="DA294" s="142">
        <v>0</v>
      </c>
      <c r="DB294" s="142">
        <v>0</v>
      </c>
      <c r="DC294" s="142">
        <v>0</v>
      </c>
      <c r="DD294" s="142">
        <v>0</v>
      </c>
      <c r="DE294" s="142">
        <v>0</v>
      </c>
      <c r="DF294" s="142">
        <v>0</v>
      </c>
      <c r="DG294" s="142">
        <v>0</v>
      </c>
      <c r="DH294" s="142">
        <v>0</v>
      </c>
      <c r="DI294" s="142">
        <v>0</v>
      </c>
      <c r="DJ294" s="142">
        <f>CX294+CY294+CZ294+DA294+DB294+DC294+DD294+DE294+DF294+DG294+DH294+DI294</f>
        <v>0</v>
      </c>
      <c r="DK294" s="142">
        <v>0</v>
      </c>
      <c r="DL294" s="142">
        <v>0</v>
      </c>
      <c r="DM294" s="142">
        <v>0</v>
      </c>
      <c r="DN294" s="142">
        <v>0</v>
      </c>
      <c r="DO294" s="142">
        <v>0</v>
      </c>
      <c r="DP294" s="142">
        <v>0</v>
      </c>
      <c r="DQ294" s="142">
        <v>0</v>
      </c>
      <c r="DR294" s="142">
        <v>0</v>
      </c>
      <c r="DS294" s="142">
        <v>0</v>
      </c>
      <c r="DT294" s="142">
        <v>0</v>
      </c>
      <c r="DU294" s="142">
        <v>0</v>
      </c>
      <c r="DV294" s="142">
        <v>0</v>
      </c>
      <c r="DW294" s="142">
        <f>DK294+DL294+DM294+DN294+DO294+DP294+DQ294+DR294+DS294+DT294+DU294+DV294</f>
        <v>0</v>
      </c>
      <c r="DX294" s="142">
        <v>0</v>
      </c>
      <c r="DY294" s="142">
        <v>0</v>
      </c>
      <c r="DZ294" s="142">
        <v>0</v>
      </c>
      <c r="EA294" s="142">
        <v>0</v>
      </c>
      <c r="EB294" s="142">
        <v>0</v>
      </c>
      <c r="EC294" s="142">
        <v>0</v>
      </c>
      <c r="ED294" s="142">
        <v>0</v>
      </c>
      <c r="EE294" s="142">
        <v>0</v>
      </c>
      <c r="EF294" s="142">
        <v>0</v>
      </c>
      <c r="EG294" s="142">
        <v>0</v>
      </c>
      <c r="EH294" s="142">
        <v>0</v>
      </c>
      <c r="EI294" s="142">
        <v>0</v>
      </c>
      <c r="EJ294" s="142">
        <f>DX294+DY294+DZ294+EA294+EB294+EC294+ED294+EE294+EF294+EG294+EH294+EI294</f>
        <v>0</v>
      </c>
      <c r="EK294" s="142">
        <v>0</v>
      </c>
      <c r="EL294" s="142">
        <v>0</v>
      </c>
      <c r="EM294" s="142">
        <v>0</v>
      </c>
      <c r="EN294" s="142">
        <v>0</v>
      </c>
      <c r="EO294" s="142">
        <v>0</v>
      </c>
      <c r="EP294" s="142">
        <v>0</v>
      </c>
      <c r="EQ294" s="142">
        <v>0</v>
      </c>
      <c r="ER294" s="142">
        <v>0</v>
      </c>
      <c r="ES294" s="142">
        <v>0</v>
      </c>
      <c r="ET294" s="142">
        <v>0</v>
      </c>
      <c r="EU294" s="142">
        <v>0</v>
      </c>
      <c r="EV294" s="142">
        <v>0</v>
      </c>
      <c r="EW294" s="142">
        <f>EK294+EL294+EM294+EN294+EO294+EP294+EQ294+ER294+ES294+ET294+EU294+EV294</f>
        <v>0</v>
      </c>
      <c r="EX294" s="142">
        <v>0</v>
      </c>
      <c r="EY294" s="142">
        <v>0</v>
      </c>
      <c r="EZ294" s="142">
        <v>0</v>
      </c>
      <c r="FA294" s="142">
        <v>0</v>
      </c>
      <c r="FB294" s="142">
        <v>0</v>
      </c>
      <c r="FC294" s="142">
        <v>0</v>
      </c>
      <c r="FD294" s="142">
        <v>0</v>
      </c>
      <c r="FE294" s="142">
        <v>0</v>
      </c>
      <c r="FF294" s="142">
        <v>0</v>
      </c>
      <c r="FG294" s="142">
        <v>0</v>
      </c>
      <c r="FH294" s="142">
        <v>0</v>
      </c>
      <c r="FI294" s="142">
        <v>0</v>
      </c>
      <c r="FJ294" s="142">
        <f>EX294+EY294+EZ294+FA294+FB294+FC294+FD294+FE294+FF294+FG294+FH294+FI294</f>
        <v>0</v>
      </c>
      <c r="FK294" s="142">
        <v>0</v>
      </c>
      <c r="FL294" s="142">
        <v>0</v>
      </c>
      <c r="FM294" s="142">
        <v>0</v>
      </c>
      <c r="FN294" s="142">
        <v>0</v>
      </c>
      <c r="FO294" s="142">
        <v>0</v>
      </c>
      <c r="FP294" s="142">
        <v>0</v>
      </c>
      <c r="FQ294" s="142">
        <v>0</v>
      </c>
      <c r="FR294" s="142">
        <v>0</v>
      </c>
      <c r="FS294" s="142">
        <v>0</v>
      </c>
      <c r="FT294" s="142">
        <v>0</v>
      </c>
      <c r="FU294" s="142">
        <v>0</v>
      </c>
      <c r="FV294" s="142">
        <v>0</v>
      </c>
      <c r="FW294" s="142">
        <f>FK294+FL294+FM294+FN294+FO294+FP294+FQ294+FR294+FS294+FT294+FU294+FV294</f>
        <v>0</v>
      </c>
      <c r="FX294" s="142">
        <v>0</v>
      </c>
      <c r="FY294" s="142">
        <v>0</v>
      </c>
      <c r="FZ294" s="142">
        <v>0</v>
      </c>
      <c r="GA294" s="142">
        <v>0</v>
      </c>
      <c r="GB294" s="142">
        <v>0</v>
      </c>
      <c r="GC294" s="142">
        <v>0</v>
      </c>
      <c r="GD294" s="142">
        <v>0</v>
      </c>
      <c r="GE294" s="142">
        <v>0</v>
      </c>
      <c r="GF294" s="142">
        <v>0</v>
      </c>
      <c r="GG294" s="142">
        <v>0</v>
      </c>
      <c r="GH294" s="142">
        <v>0</v>
      </c>
      <c r="GI294" s="142">
        <v>0</v>
      </c>
      <c r="GJ294" s="142">
        <f>FY294+FZ294+GA294+GB294+GC294+GD294+GE294+GF294+GH294+GG294+GI294+FX294</f>
        <v>0</v>
      </c>
      <c r="GK294" s="142">
        <v>0</v>
      </c>
      <c r="GL294" s="142">
        <v>0</v>
      </c>
      <c r="GM294" s="142">
        <v>0</v>
      </c>
      <c r="GN294" s="142">
        <v>0</v>
      </c>
      <c r="GO294" s="142">
        <v>0</v>
      </c>
      <c r="GP294" s="142">
        <v>0</v>
      </c>
      <c r="GQ294" s="142">
        <v>0</v>
      </c>
      <c r="GR294" s="142">
        <v>0</v>
      </c>
      <c r="GS294" s="142">
        <v>0</v>
      </c>
      <c r="GT294" s="142">
        <v>0</v>
      </c>
      <c r="GU294" s="142">
        <v>0</v>
      </c>
      <c r="GV294" s="142">
        <v>0</v>
      </c>
      <c r="GW294" s="142">
        <f>GK294+GL294+GM294+GN294+GO294+GP294+GQ294+GR294+GS294+GT294+GU294+GV294</f>
        <v>0</v>
      </c>
      <c r="GX294" s="142">
        <v>0</v>
      </c>
      <c r="GY294" s="142">
        <v>0</v>
      </c>
      <c r="GZ294" s="142">
        <v>0</v>
      </c>
      <c r="HA294" s="142">
        <v>0</v>
      </c>
      <c r="HB294" s="142">
        <v>0</v>
      </c>
      <c r="HC294" s="142">
        <v>0</v>
      </c>
      <c r="HD294" s="142">
        <v>0</v>
      </c>
      <c r="HE294" s="142">
        <v>0</v>
      </c>
      <c r="HF294" s="142">
        <v>0</v>
      </c>
      <c r="HG294" s="142">
        <v>0</v>
      </c>
      <c r="HH294" s="142">
        <v>0</v>
      </c>
      <c r="HI294" s="142">
        <v>0</v>
      </c>
      <c r="HJ294" s="142">
        <f>GX294+GY294+GZ294+HA294+HB294+HC294+HD294+HE294+HF294+HG294+HH294+HI294</f>
        <v>0</v>
      </c>
      <c r="HK294" s="142">
        <v>0</v>
      </c>
      <c r="HL294" s="142">
        <v>0</v>
      </c>
      <c r="HM294" s="142">
        <v>0</v>
      </c>
      <c r="HN294" s="142">
        <v>0</v>
      </c>
      <c r="HO294" s="142">
        <v>0</v>
      </c>
      <c r="HP294" s="142">
        <v>0</v>
      </c>
      <c r="HQ294" s="142">
        <v>0</v>
      </c>
      <c r="HR294" s="142">
        <v>0</v>
      </c>
      <c r="HS294" s="142">
        <v>0</v>
      </c>
      <c r="HT294" s="142">
        <v>0</v>
      </c>
      <c r="HU294" s="142">
        <v>0</v>
      </c>
      <c r="HV294" s="142">
        <v>0</v>
      </c>
      <c r="HW294" s="142">
        <f>HK294+HL294+HM294+HN294+HO294+HP294+HQ294+HR294+HS294+HT294+HU294+HV294</f>
        <v>0</v>
      </c>
      <c r="HX294" s="142">
        <v>0</v>
      </c>
      <c r="HY294" s="142">
        <v>0</v>
      </c>
      <c r="HZ294" s="142">
        <v>0</v>
      </c>
      <c r="IA294" s="142">
        <v>0</v>
      </c>
      <c r="IB294" s="142">
        <v>0</v>
      </c>
      <c r="IC294" s="142">
        <v>0</v>
      </c>
      <c r="ID294" s="142">
        <v>0</v>
      </c>
      <c r="IE294" s="142">
        <v>0</v>
      </c>
      <c r="IF294" s="142">
        <v>0</v>
      </c>
      <c r="IG294" s="142">
        <v>0</v>
      </c>
      <c r="IH294" s="142">
        <v>0</v>
      </c>
      <c r="II294" s="142">
        <v>0</v>
      </c>
      <c r="IJ294" s="142">
        <f>HX294+HY294+HZ294+IA294+IB294+IC294+ID294+IE294+IF294+IG294+IH294+II294</f>
        <v>0</v>
      </c>
      <c r="IK294" s="142">
        <v>0</v>
      </c>
      <c r="IL294" s="142">
        <v>0</v>
      </c>
      <c r="IM294" s="142">
        <v>0</v>
      </c>
      <c r="IN294" s="142">
        <v>0</v>
      </c>
      <c r="IO294" s="142">
        <v>0</v>
      </c>
      <c r="IP294" s="142">
        <v>0</v>
      </c>
      <c r="IQ294" s="142">
        <v>0</v>
      </c>
      <c r="IR294" s="142">
        <v>0</v>
      </c>
      <c r="IS294" s="142">
        <v>0</v>
      </c>
      <c r="IT294" s="142">
        <v>0</v>
      </c>
      <c r="IU294" s="142">
        <v>0</v>
      </c>
      <c r="IV294" s="142">
        <v>0</v>
      </c>
      <c r="IW294" s="142">
        <f>IK294+IL294+IM294+IN294+IO294+IP294+IQ294+IR294+IS294+IT294+IU294+IV294</f>
        <v>0</v>
      </c>
      <c r="IX294" s="151">
        <v>0</v>
      </c>
      <c r="IY294" s="151">
        <v>0</v>
      </c>
      <c r="IZ294" s="151">
        <v>0</v>
      </c>
      <c r="JA294" s="151">
        <v>0</v>
      </c>
      <c r="JB294" s="151">
        <v>0</v>
      </c>
      <c r="JC294" s="151">
        <v>0</v>
      </c>
      <c r="JD294" s="151">
        <v>0</v>
      </c>
      <c r="JE294" s="151">
        <v>0</v>
      </c>
      <c r="JF294" s="151">
        <v>0</v>
      </c>
      <c r="JG294" s="151">
        <v>0</v>
      </c>
      <c r="JH294" s="151">
        <v>0</v>
      </c>
      <c r="JI294" s="151">
        <v>0</v>
      </c>
      <c r="JJ294" s="142">
        <f>IX294+IY294+IZ294+JA294+JB294+JC294+JD294+JE294+JF294+JG294+JH294+JI294</f>
        <v>0</v>
      </c>
      <c r="JK294" s="151">
        <v>0</v>
      </c>
      <c r="JL294" s="151">
        <v>0</v>
      </c>
      <c r="JM294" s="151">
        <v>0</v>
      </c>
      <c r="JN294" s="151">
        <v>0</v>
      </c>
      <c r="JO294" s="151">
        <v>0</v>
      </c>
      <c r="JP294" s="151">
        <v>0</v>
      </c>
      <c r="JQ294" s="151">
        <v>0</v>
      </c>
      <c r="JR294" s="151">
        <v>0</v>
      </c>
      <c r="JS294" s="151">
        <v>0</v>
      </c>
      <c r="JT294" s="151">
        <v>0</v>
      </c>
      <c r="JU294" s="151">
        <v>0</v>
      </c>
      <c r="JV294" s="151">
        <v>0</v>
      </c>
      <c r="JW294" s="142">
        <f>JK294+JL294+JM294+JN294+JO294+JP294+JQ294+JR294+JS294+JT294+JU294+JV294</f>
        <v>0</v>
      </c>
      <c r="JX294" s="151">
        <v>0</v>
      </c>
      <c r="JY294" s="151">
        <v>0</v>
      </c>
      <c r="JZ294" s="151">
        <v>0</v>
      </c>
      <c r="KA294" s="151">
        <v>0</v>
      </c>
      <c r="KB294" s="151">
        <v>0</v>
      </c>
      <c r="KC294" s="151">
        <v>0</v>
      </c>
      <c r="KD294" s="151">
        <v>0</v>
      </c>
      <c r="KE294" s="151">
        <v>0</v>
      </c>
      <c r="KF294" s="151">
        <v>0</v>
      </c>
      <c r="KG294" s="151">
        <v>0</v>
      </c>
      <c r="KH294" s="151">
        <v>0</v>
      </c>
      <c r="KI294" s="151">
        <v>0</v>
      </c>
      <c r="KJ294" s="142">
        <f>JX294+JY294+JZ294+KA294+KB294+KC294+KD294+KE294+KF294+KG294+KH294+KI294</f>
        <v>0</v>
      </c>
      <c r="KK294" s="151">
        <v>0</v>
      </c>
      <c r="KL294" s="151">
        <v>0</v>
      </c>
      <c r="KM294" s="151">
        <v>0</v>
      </c>
      <c r="KN294" s="151">
        <v>0</v>
      </c>
      <c r="KO294" s="151">
        <v>0</v>
      </c>
      <c r="KP294" s="151">
        <v>0</v>
      </c>
      <c r="KQ294" s="151">
        <v>0</v>
      </c>
      <c r="KR294" s="151">
        <v>0</v>
      </c>
      <c r="KS294" s="151">
        <v>0</v>
      </c>
      <c r="KT294" s="151">
        <v>0</v>
      </c>
      <c r="KU294" s="151">
        <v>0</v>
      </c>
      <c r="KV294" s="151">
        <v>0</v>
      </c>
      <c r="KW294" s="142">
        <f>KK294+KL294+KM294+KN294+KO294+KP294+KQ294+KR294+KS294+KT294+KU294+KV294</f>
        <v>0</v>
      </c>
      <c r="KX294" s="151">
        <v>0</v>
      </c>
      <c r="KY294" s="151">
        <v>0</v>
      </c>
      <c r="KZ294" s="151">
        <v>0</v>
      </c>
      <c r="LA294" s="151">
        <v>0</v>
      </c>
      <c r="LB294" s="151">
        <v>0</v>
      </c>
      <c r="LC294" s="151">
        <v>0</v>
      </c>
      <c r="LD294" s="151">
        <v>0</v>
      </c>
      <c r="LE294" s="151">
        <v>0</v>
      </c>
      <c r="LF294" s="151">
        <v>0</v>
      </c>
      <c r="LG294" s="151">
        <v>0</v>
      </c>
      <c r="LH294" s="151">
        <v>0</v>
      </c>
      <c r="LI294" s="151">
        <v>0</v>
      </c>
      <c r="LJ294" s="142">
        <f>KX294+KY294+KZ294+LA294+LB294+LC294+LD294+LE294+LF294+LG294+LH294+LI294</f>
        <v>0</v>
      </c>
      <c r="LK294" s="151">
        <v>0</v>
      </c>
      <c r="LL294" s="151">
        <v>0</v>
      </c>
      <c r="LM294" s="151">
        <v>0</v>
      </c>
      <c r="LN294" s="151">
        <v>0</v>
      </c>
      <c r="LO294" s="151">
        <v>0</v>
      </c>
      <c r="LP294" s="151">
        <v>0</v>
      </c>
      <c r="LQ294" s="151">
        <v>0</v>
      </c>
      <c r="LR294" s="151">
        <v>0</v>
      </c>
      <c r="LS294" s="151">
        <v>0</v>
      </c>
      <c r="LT294" s="151">
        <v>0</v>
      </c>
      <c r="LU294" s="151">
        <v>0</v>
      </c>
      <c r="LV294" s="151">
        <v>0</v>
      </c>
      <c r="LW294" s="142">
        <f>LK294+LL294+LM294+LN294+LO294+LP294+LQ294+LR294+LS294+LT294+LU294+LV294</f>
        <v>0</v>
      </c>
      <c r="LX294" s="151">
        <v>0</v>
      </c>
      <c r="LY294" s="151">
        <v>0</v>
      </c>
      <c r="LZ294" s="151">
        <v>0</v>
      </c>
      <c r="MA294" s="151">
        <v>0</v>
      </c>
      <c r="MB294" s="151">
        <v>0</v>
      </c>
      <c r="MC294" s="151">
        <v>0</v>
      </c>
      <c r="MD294" s="151">
        <v>0</v>
      </c>
      <c r="ME294" s="151">
        <v>0</v>
      </c>
      <c r="MF294" s="151">
        <v>0</v>
      </c>
      <c r="MG294" s="151">
        <v>0</v>
      </c>
      <c r="MH294" s="151">
        <v>0</v>
      </c>
      <c r="MI294" s="151">
        <v>0</v>
      </c>
      <c r="MJ294" s="142">
        <f>LX294+LY294+LZ294+MA294+MB294+MC294+MD294+ME294+MF294+MG294+MH294+MI294</f>
        <v>0</v>
      </c>
    </row>
    <row r="295" spans="1:348" ht="15.75" thickBot="1" x14ac:dyDescent="0.25">
      <c r="A295" s="60"/>
      <c r="B295" s="61"/>
      <c r="C295" s="254"/>
      <c r="D295" s="214"/>
      <c r="E295" s="157"/>
      <c r="F295" s="157"/>
      <c r="G295" s="157"/>
      <c r="H295" s="157"/>
      <c r="I295" s="157"/>
      <c r="J295" s="159"/>
      <c r="K295" s="159"/>
      <c r="L295" s="159"/>
      <c r="M295" s="159"/>
      <c r="N295" s="159"/>
      <c r="O295" s="159"/>
      <c r="P295" s="159"/>
      <c r="Q295" s="159"/>
      <c r="R295" s="159"/>
      <c r="S295" s="159"/>
      <c r="T295" s="159"/>
      <c r="U295" s="159"/>
      <c r="V295" s="159"/>
      <c r="W295" s="159"/>
      <c r="X295" s="159"/>
      <c r="Y295" s="159"/>
      <c r="Z295" s="159"/>
      <c r="AA295" s="159"/>
      <c r="AB295" s="159"/>
      <c r="AC295" s="159"/>
      <c r="AD295" s="159"/>
      <c r="AE295" s="159"/>
      <c r="AF295" s="159"/>
      <c r="AG295" s="159"/>
      <c r="AH295" s="159"/>
      <c r="AI295" s="159"/>
      <c r="AJ295" s="159"/>
      <c r="AK295" s="159"/>
      <c r="AL295" s="159"/>
      <c r="AM295" s="159"/>
      <c r="AN295" s="159"/>
      <c r="AO295" s="159"/>
      <c r="AP295" s="159"/>
      <c r="AQ295" s="159"/>
      <c r="AR295" s="159"/>
      <c r="AS295" s="159"/>
      <c r="AT295" s="159"/>
      <c r="AU295" s="159"/>
      <c r="AV295" s="159"/>
      <c r="AW295" s="159"/>
      <c r="AX295" s="159"/>
      <c r="AY295" s="159"/>
      <c r="AZ295" s="159"/>
      <c r="BA295" s="159"/>
      <c r="BB295" s="159"/>
      <c r="BC295" s="159"/>
      <c r="BD295" s="159"/>
      <c r="BE295" s="159"/>
      <c r="BF295" s="159"/>
      <c r="BG295" s="159"/>
      <c r="BH295" s="159"/>
      <c r="BI295" s="159"/>
      <c r="BJ295" s="159"/>
      <c r="BK295" s="159"/>
      <c r="BL295" s="159"/>
      <c r="BM295" s="159"/>
      <c r="BN295" s="159"/>
      <c r="BO295" s="159"/>
      <c r="BP295" s="159"/>
      <c r="BQ295" s="159"/>
      <c r="BR295" s="159"/>
      <c r="BS295" s="159"/>
      <c r="BT295" s="159"/>
      <c r="BU295" s="159"/>
      <c r="BV295" s="159"/>
      <c r="BW295" s="159"/>
      <c r="BX295" s="159"/>
      <c r="BY295" s="159"/>
      <c r="BZ295" s="159"/>
      <c r="CA295" s="159"/>
      <c r="CB295" s="159"/>
      <c r="CC295" s="159"/>
      <c r="CD295" s="159"/>
      <c r="CE295" s="159"/>
      <c r="CF295" s="159"/>
      <c r="CG295" s="159"/>
      <c r="CH295" s="159"/>
      <c r="CI295" s="159"/>
      <c r="CJ295" s="159"/>
      <c r="CK295" s="159"/>
      <c r="CL295" s="159"/>
      <c r="CM295" s="159"/>
      <c r="CN295" s="159"/>
      <c r="CO295" s="159"/>
      <c r="CP295" s="159"/>
      <c r="CQ295" s="159"/>
      <c r="CR295" s="159"/>
      <c r="CS295" s="159"/>
      <c r="CT295" s="159"/>
      <c r="CU295" s="159"/>
      <c r="CV295" s="159"/>
      <c r="CW295" s="159"/>
      <c r="CX295" s="159"/>
      <c r="CY295" s="159"/>
      <c r="CZ295" s="159"/>
      <c r="DA295" s="159"/>
      <c r="DB295" s="159"/>
      <c r="DC295" s="159"/>
      <c r="DD295" s="159"/>
      <c r="DE295" s="159"/>
      <c r="DF295" s="159"/>
      <c r="DG295" s="159"/>
      <c r="DH295" s="159"/>
      <c r="DI295" s="159"/>
      <c r="DJ295" s="159"/>
      <c r="DK295" s="159"/>
      <c r="DL295" s="159"/>
      <c r="DM295" s="159"/>
      <c r="DN295" s="159"/>
      <c r="DO295" s="159"/>
      <c r="DP295" s="159"/>
      <c r="DQ295" s="159"/>
      <c r="DR295" s="159"/>
      <c r="DS295" s="159"/>
      <c r="DT295" s="159"/>
      <c r="DU295" s="159"/>
      <c r="DV295" s="159"/>
      <c r="DW295" s="159"/>
      <c r="DX295" s="159"/>
      <c r="DY295" s="159"/>
      <c r="DZ295" s="159"/>
      <c r="EA295" s="159"/>
      <c r="EB295" s="159"/>
      <c r="EC295" s="159"/>
      <c r="ED295" s="159"/>
      <c r="EE295" s="159"/>
      <c r="EF295" s="159"/>
      <c r="EG295" s="159"/>
      <c r="EH295" s="159"/>
      <c r="EI295" s="159"/>
      <c r="EJ295" s="159"/>
      <c r="EK295" s="159"/>
      <c r="EL295" s="159"/>
      <c r="EM295" s="159"/>
      <c r="EN295" s="159"/>
      <c r="EO295" s="159"/>
      <c r="EP295" s="159"/>
      <c r="EQ295" s="159"/>
      <c r="ER295" s="159"/>
      <c r="ES295" s="159"/>
      <c r="ET295" s="159"/>
      <c r="EU295" s="159"/>
      <c r="EV295" s="159"/>
      <c r="EW295" s="159"/>
      <c r="EX295" s="159"/>
      <c r="EY295" s="159"/>
      <c r="EZ295" s="159"/>
      <c r="FA295" s="159"/>
      <c r="FB295" s="159"/>
      <c r="FC295" s="159"/>
      <c r="FD295" s="159"/>
      <c r="FE295" s="159"/>
      <c r="FF295" s="159"/>
      <c r="FG295" s="159"/>
      <c r="FH295" s="159"/>
      <c r="FI295" s="159"/>
      <c r="FJ295" s="159"/>
      <c r="FK295" s="159"/>
      <c r="FL295" s="159"/>
      <c r="FM295" s="159"/>
      <c r="FN295" s="159"/>
      <c r="FO295" s="159"/>
      <c r="FP295" s="159"/>
      <c r="FQ295" s="159"/>
      <c r="FR295" s="159"/>
      <c r="FS295" s="159"/>
      <c r="FT295" s="159"/>
      <c r="FU295" s="159"/>
      <c r="FV295" s="159"/>
      <c r="FW295" s="159"/>
      <c r="FX295" s="159"/>
      <c r="FY295" s="159"/>
      <c r="FZ295" s="159"/>
      <c r="GA295" s="159"/>
      <c r="GB295" s="159"/>
      <c r="GC295" s="159"/>
      <c r="GD295" s="159"/>
      <c r="GE295" s="159"/>
      <c r="GF295" s="159"/>
      <c r="GG295" s="159"/>
      <c r="GH295" s="159"/>
      <c r="GI295" s="159"/>
      <c r="GJ295" s="159"/>
      <c r="GK295" s="159"/>
      <c r="GL295" s="159"/>
      <c r="GM295" s="159"/>
      <c r="GN295" s="159"/>
      <c r="GO295" s="159"/>
      <c r="GP295" s="159"/>
      <c r="GQ295" s="159"/>
      <c r="GR295" s="159"/>
      <c r="GS295" s="159"/>
      <c r="GT295" s="159"/>
      <c r="GU295" s="159"/>
      <c r="GV295" s="159"/>
      <c r="GW295" s="159"/>
      <c r="GX295" s="159"/>
      <c r="GY295" s="159"/>
      <c r="GZ295" s="159"/>
      <c r="HA295" s="159"/>
      <c r="HB295" s="159"/>
      <c r="HC295" s="159"/>
      <c r="HD295" s="159"/>
      <c r="HE295" s="159"/>
      <c r="HF295" s="159"/>
      <c r="HG295" s="159"/>
      <c r="HH295" s="159"/>
      <c r="HI295" s="159"/>
      <c r="HJ295" s="159"/>
      <c r="HK295" s="159"/>
      <c r="HL295" s="159"/>
      <c r="HM295" s="159"/>
      <c r="HN295" s="159"/>
      <c r="HO295" s="159"/>
      <c r="HP295" s="159"/>
      <c r="HQ295" s="159"/>
      <c r="HR295" s="159"/>
      <c r="HS295" s="159"/>
      <c r="HT295" s="159"/>
      <c r="HU295" s="159"/>
      <c r="HV295" s="159"/>
      <c r="HW295" s="159"/>
      <c r="HX295" s="159"/>
      <c r="HY295" s="159"/>
      <c r="HZ295" s="159"/>
      <c r="IA295" s="159"/>
      <c r="IB295" s="159"/>
      <c r="IC295" s="159"/>
      <c r="ID295" s="159"/>
      <c r="IE295" s="159"/>
      <c r="IF295" s="159"/>
      <c r="IG295" s="159"/>
      <c r="IH295" s="159"/>
      <c r="II295" s="159"/>
      <c r="IJ295" s="159"/>
      <c r="IK295" s="159"/>
      <c r="IL295" s="159"/>
      <c r="IM295" s="159"/>
      <c r="IN295" s="159"/>
      <c r="IO295" s="159"/>
      <c r="IP295" s="159"/>
      <c r="IQ295" s="159"/>
      <c r="IR295" s="159"/>
      <c r="IS295" s="159"/>
      <c r="IT295" s="159"/>
      <c r="IU295" s="159"/>
      <c r="IV295" s="159"/>
      <c r="IW295" s="159"/>
      <c r="IX295" s="159"/>
      <c r="IY295" s="159"/>
      <c r="IZ295" s="159"/>
      <c r="JA295" s="159"/>
      <c r="JB295" s="159"/>
      <c r="JC295" s="159"/>
      <c r="JD295" s="159"/>
      <c r="JE295" s="159"/>
      <c r="JF295" s="159"/>
      <c r="JG295" s="159"/>
      <c r="JH295" s="159"/>
      <c r="JI295" s="159"/>
      <c r="JJ295" s="159"/>
      <c r="JK295" s="159"/>
      <c r="JL295" s="159"/>
      <c r="JM295" s="159"/>
      <c r="JN295" s="159"/>
      <c r="JO295" s="159"/>
      <c r="JP295" s="159"/>
      <c r="JQ295" s="159"/>
      <c r="JR295" s="159"/>
      <c r="JS295" s="159"/>
      <c r="JT295" s="159"/>
      <c r="JU295" s="159"/>
      <c r="JV295" s="159"/>
      <c r="JW295" s="159"/>
      <c r="JX295" s="159"/>
      <c r="JY295" s="159"/>
      <c r="JZ295" s="159"/>
      <c r="KA295" s="159"/>
      <c r="KB295" s="159"/>
      <c r="KC295" s="159"/>
      <c r="KD295" s="159"/>
      <c r="KE295" s="159"/>
      <c r="KF295" s="159"/>
      <c r="KG295" s="159"/>
      <c r="KH295" s="159"/>
      <c r="KI295" s="159"/>
      <c r="KJ295" s="159"/>
      <c r="KK295" s="159"/>
      <c r="KL295" s="159"/>
      <c r="KM295" s="159"/>
      <c r="KN295" s="159"/>
      <c r="KO295" s="159"/>
      <c r="KP295" s="159"/>
      <c r="KQ295" s="159"/>
      <c r="KR295" s="159"/>
      <c r="KS295" s="159"/>
      <c r="KT295" s="159"/>
      <c r="KU295" s="159"/>
      <c r="KV295" s="159"/>
      <c r="KW295" s="159"/>
      <c r="KX295" s="159"/>
      <c r="KY295" s="159"/>
      <c r="KZ295" s="159"/>
      <c r="LA295" s="159"/>
      <c r="LB295" s="159"/>
      <c r="LC295" s="159"/>
      <c r="LD295" s="159"/>
      <c r="LE295" s="159"/>
      <c r="LF295" s="159"/>
      <c r="LG295" s="159"/>
      <c r="LH295" s="159"/>
      <c r="LI295" s="159"/>
      <c r="LJ295" s="159"/>
      <c r="LK295" s="159"/>
      <c r="LL295" s="159"/>
      <c r="LM295" s="159"/>
      <c r="LN295" s="159"/>
      <c r="LO295" s="159"/>
      <c r="LP295" s="159"/>
      <c r="LQ295" s="159"/>
      <c r="LR295" s="159"/>
      <c r="LS295" s="159"/>
      <c r="LT295" s="159"/>
      <c r="LU295" s="159"/>
      <c r="LV295" s="159"/>
      <c r="LW295" s="159"/>
      <c r="LX295" s="159"/>
      <c r="LY295" s="159"/>
      <c r="LZ295" s="159"/>
      <c r="MA295" s="159"/>
      <c r="MB295" s="159"/>
      <c r="MC295" s="159"/>
      <c r="MD295" s="159"/>
      <c r="ME295" s="159"/>
      <c r="MF295" s="159"/>
      <c r="MG295" s="159"/>
      <c r="MH295" s="159"/>
      <c r="MI295" s="159"/>
      <c r="MJ295" s="159"/>
    </row>
    <row r="296" spans="1:348" s="62" customFormat="1" ht="15.75" thickTop="1" x14ac:dyDescent="0.2">
      <c r="A296" s="64"/>
      <c r="B296" s="65"/>
      <c r="C296" s="260"/>
      <c r="D296" s="223"/>
      <c r="E296" s="174"/>
      <c r="F296" s="174"/>
      <c r="G296" s="174"/>
      <c r="H296" s="174"/>
      <c r="I296" s="174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  <c r="AA296" s="175"/>
      <c r="AB296" s="175"/>
      <c r="AC296" s="175"/>
      <c r="AD296" s="175"/>
      <c r="AE296" s="175"/>
      <c r="AF296" s="175"/>
      <c r="AG296" s="175"/>
      <c r="AH296" s="175"/>
      <c r="AI296" s="175"/>
      <c r="AJ296" s="175"/>
      <c r="AK296" s="175"/>
      <c r="AL296" s="175"/>
      <c r="AM296" s="175"/>
      <c r="AN296" s="175"/>
      <c r="AO296" s="175"/>
      <c r="AP296" s="175"/>
      <c r="AQ296" s="175"/>
      <c r="AR296" s="175"/>
      <c r="AS296" s="175"/>
      <c r="AT296" s="175"/>
      <c r="AU296" s="175"/>
      <c r="AV296" s="175"/>
      <c r="AW296" s="175"/>
      <c r="AX296" s="175"/>
      <c r="AY296" s="175"/>
      <c r="AZ296" s="175"/>
      <c r="BA296" s="175"/>
      <c r="BB296" s="175"/>
      <c r="BC296" s="175"/>
      <c r="BD296" s="175"/>
      <c r="BE296" s="175"/>
      <c r="BF296" s="175"/>
      <c r="BG296" s="175"/>
      <c r="BH296" s="175"/>
      <c r="BI296" s="175"/>
      <c r="BJ296" s="175"/>
      <c r="BK296" s="175"/>
      <c r="BL296" s="175"/>
      <c r="BM296" s="175"/>
      <c r="BN296" s="175"/>
      <c r="BO296" s="175"/>
      <c r="BP296" s="175"/>
      <c r="BQ296" s="175"/>
      <c r="BR296" s="175"/>
      <c r="BS296" s="175"/>
      <c r="BT296" s="175"/>
      <c r="BU296" s="175"/>
      <c r="BV296" s="175"/>
      <c r="BW296" s="175"/>
      <c r="BX296" s="175"/>
      <c r="BY296" s="175"/>
      <c r="BZ296" s="175"/>
      <c r="CA296" s="175"/>
      <c r="CB296" s="175"/>
      <c r="CC296" s="175"/>
      <c r="CD296" s="175"/>
      <c r="CE296" s="175"/>
      <c r="CF296" s="175"/>
      <c r="CG296" s="175"/>
      <c r="CH296" s="175"/>
      <c r="CI296" s="175"/>
      <c r="CJ296" s="175"/>
      <c r="CK296" s="175"/>
      <c r="CL296" s="175"/>
      <c r="CM296" s="175"/>
      <c r="CN296" s="175"/>
      <c r="CO296" s="175"/>
      <c r="CP296" s="175"/>
      <c r="CQ296" s="175"/>
      <c r="CR296" s="175"/>
      <c r="CS296" s="175"/>
      <c r="CT296" s="175"/>
      <c r="CU296" s="175"/>
      <c r="CV296" s="175"/>
      <c r="CW296" s="175"/>
      <c r="CX296" s="175"/>
      <c r="CY296" s="175"/>
      <c r="CZ296" s="175"/>
      <c r="DA296" s="175"/>
      <c r="DB296" s="175"/>
      <c r="DC296" s="175"/>
      <c r="DD296" s="175"/>
      <c r="DE296" s="175"/>
      <c r="DF296" s="175"/>
      <c r="DG296" s="175"/>
      <c r="DH296" s="175"/>
      <c r="DI296" s="175"/>
      <c r="DJ296" s="175"/>
      <c r="DK296" s="175"/>
      <c r="DL296" s="175"/>
      <c r="DM296" s="175"/>
      <c r="DN296" s="175"/>
      <c r="DO296" s="175"/>
      <c r="DP296" s="175"/>
      <c r="DQ296" s="175"/>
      <c r="DR296" s="175"/>
      <c r="DS296" s="175"/>
      <c r="DT296" s="175"/>
      <c r="DU296" s="175"/>
      <c r="DV296" s="175"/>
      <c r="DW296" s="175"/>
      <c r="DX296" s="175"/>
      <c r="DY296" s="175"/>
      <c r="DZ296" s="175"/>
      <c r="EA296" s="175"/>
      <c r="EB296" s="175"/>
      <c r="EC296" s="175"/>
      <c r="ED296" s="175"/>
      <c r="EE296" s="175"/>
      <c r="EF296" s="175"/>
      <c r="EG296" s="175"/>
      <c r="EH296" s="175"/>
      <c r="EI296" s="175"/>
      <c r="EJ296" s="175"/>
      <c r="EK296" s="175"/>
      <c r="EL296" s="175"/>
      <c r="EM296" s="175"/>
      <c r="EN296" s="175"/>
      <c r="EO296" s="175"/>
      <c r="EP296" s="175"/>
      <c r="EQ296" s="175"/>
      <c r="ER296" s="175"/>
      <c r="ES296" s="175"/>
      <c r="ET296" s="175"/>
      <c r="EU296" s="175"/>
      <c r="EV296" s="175"/>
      <c r="EW296" s="175"/>
      <c r="EX296" s="175"/>
      <c r="EY296" s="175"/>
      <c r="EZ296" s="175"/>
      <c r="FA296" s="175"/>
      <c r="FB296" s="175"/>
      <c r="FC296" s="175"/>
      <c r="FD296" s="175"/>
      <c r="FE296" s="175"/>
      <c r="FF296" s="175"/>
      <c r="FG296" s="175"/>
      <c r="FH296" s="175"/>
      <c r="FI296" s="175"/>
      <c r="FJ296" s="175"/>
      <c r="FK296" s="175"/>
      <c r="FL296" s="175"/>
      <c r="FM296" s="175"/>
      <c r="FN296" s="175"/>
      <c r="FO296" s="175"/>
      <c r="FP296" s="175"/>
      <c r="FQ296" s="175"/>
      <c r="FR296" s="175"/>
      <c r="FS296" s="175"/>
      <c r="FT296" s="175"/>
      <c r="FU296" s="175"/>
      <c r="FV296" s="175"/>
      <c r="FW296" s="175"/>
      <c r="FX296" s="175"/>
      <c r="FY296" s="175"/>
      <c r="FZ296" s="175"/>
      <c r="GA296" s="175"/>
      <c r="GB296" s="175"/>
      <c r="GC296" s="175"/>
      <c r="GD296" s="175"/>
      <c r="GE296" s="175"/>
      <c r="GF296" s="175"/>
      <c r="GG296" s="175"/>
      <c r="GH296" s="175"/>
      <c r="GI296" s="175"/>
      <c r="GJ296" s="175"/>
      <c r="GK296" s="175"/>
      <c r="GL296" s="175"/>
      <c r="GM296" s="175"/>
      <c r="GN296" s="175"/>
      <c r="GO296" s="175"/>
      <c r="GP296" s="175"/>
      <c r="GQ296" s="175"/>
      <c r="GR296" s="175"/>
      <c r="GS296" s="175"/>
      <c r="GT296" s="175"/>
      <c r="GU296" s="175"/>
      <c r="GV296" s="175"/>
      <c r="GW296" s="175"/>
      <c r="GX296" s="175"/>
      <c r="GY296" s="175"/>
      <c r="GZ296" s="175"/>
      <c r="HA296" s="175"/>
      <c r="HB296" s="175"/>
      <c r="HC296" s="175"/>
      <c r="HD296" s="175"/>
      <c r="HE296" s="175"/>
      <c r="HF296" s="175"/>
      <c r="HG296" s="175"/>
      <c r="HH296" s="175"/>
      <c r="HI296" s="175"/>
      <c r="HJ296" s="175"/>
      <c r="HK296" s="175"/>
      <c r="HL296" s="175"/>
      <c r="HM296" s="175"/>
      <c r="HN296" s="175"/>
      <c r="HO296" s="175"/>
      <c r="HP296" s="175"/>
      <c r="HQ296" s="175"/>
      <c r="HR296" s="175"/>
      <c r="HS296" s="175"/>
      <c r="HT296" s="175"/>
      <c r="HU296" s="175"/>
      <c r="HV296" s="175"/>
      <c r="HW296" s="175"/>
      <c r="HX296" s="175"/>
      <c r="HY296" s="175"/>
      <c r="HZ296" s="175"/>
      <c r="IA296" s="175"/>
      <c r="IB296" s="175"/>
      <c r="IC296" s="175"/>
      <c r="ID296" s="175"/>
      <c r="IE296" s="175"/>
      <c r="IF296" s="175"/>
      <c r="IG296" s="175"/>
      <c r="IH296" s="175"/>
      <c r="II296" s="175"/>
      <c r="IJ296" s="175"/>
      <c r="IK296" s="175"/>
      <c r="IL296" s="175"/>
      <c r="IM296" s="175"/>
      <c r="IN296" s="175"/>
      <c r="IO296" s="175"/>
      <c r="IP296" s="175"/>
      <c r="IQ296" s="175"/>
      <c r="IR296" s="175"/>
      <c r="IS296" s="175"/>
      <c r="IT296" s="175"/>
      <c r="IU296" s="175"/>
      <c r="IV296" s="175"/>
      <c r="IW296" s="175"/>
      <c r="IX296" s="175"/>
      <c r="IY296" s="175"/>
      <c r="IZ296" s="175"/>
      <c r="JA296" s="175"/>
      <c r="JB296" s="175"/>
      <c r="JC296" s="175"/>
      <c r="JD296" s="175"/>
      <c r="JE296" s="175"/>
      <c r="JF296" s="175"/>
      <c r="JG296" s="175"/>
      <c r="JH296" s="175"/>
      <c r="JI296" s="175"/>
      <c r="JJ296" s="175"/>
      <c r="JK296" s="175"/>
      <c r="JL296" s="175"/>
      <c r="JM296" s="175"/>
      <c r="JN296" s="175"/>
      <c r="JO296" s="175"/>
      <c r="JP296" s="175"/>
      <c r="JQ296" s="175"/>
      <c r="JR296" s="175"/>
      <c r="JS296" s="175"/>
      <c r="JT296" s="175"/>
      <c r="JU296" s="175"/>
      <c r="JV296" s="175"/>
      <c r="JW296" s="175"/>
      <c r="JX296" s="175"/>
      <c r="JY296" s="175"/>
      <c r="JZ296" s="175"/>
      <c r="KA296" s="175"/>
      <c r="KB296" s="175"/>
      <c r="KC296" s="175"/>
      <c r="KD296" s="175"/>
      <c r="KE296" s="175"/>
      <c r="KF296" s="175"/>
      <c r="KG296" s="175"/>
      <c r="KH296" s="175"/>
      <c r="KI296" s="175"/>
      <c r="KJ296" s="175"/>
      <c r="KK296" s="175"/>
      <c r="KL296" s="175"/>
      <c r="KM296" s="175"/>
      <c r="KN296" s="175"/>
      <c r="KO296" s="175"/>
      <c r="KP296" s="175"/>
      <c r="KQ296" s="175"/>
      <c r="KR296" s="175"/>
      <c r="KS296" s="175"/>
      <c r="KT296" s="175"/>
      <c r="KU296" s="175"/>
      <c r="KV296" s="175"/>
      <c r="KW296" s="175"/>
      <c r="KX296" s="175"/>
      <c r="KY296" s="175"/>
      <c r="KZ296" s="175"/>
      <c r="LA296" s="175"/>
      <c r="LB296" s="175"/>
      <c r="LC296" s="175"/>
      <c r="LD296" s="175"/>
      <c r="LE296" s="175"/>
      <c r="LF296" s="175"/>
      <c r="LG296" s="175"/>
      <c r="LH296" s="175"/>
      <c r="LI296" s="175"/>
      <c r="LJ296" s="175"/>
      <c r="LK296" s="175"/>
      <c r="LL296" s="175"/>
      <c r="LM296" s="175"/>
      <c r="LN296" s="175"/>
      <c r="LO296" s="175"/>
      <c r="LP296" s="175"/>
      <c r="LQ296" s="175"/>
      <c r="LR296" s="175"/>
      <c r="LS296" s="175"/>
      <c r="LT296" s="175"/>
      <c r="LU296" s="175"/>
      <c r="LV296" s="175"/>
      <c r="LW296" s="175"/>
      <c r="LX296" s="175"/>
      <c r="LY296" s="175"/>
      <c r="LZ296" s="175"/>
      <c r="MA296" s="175"/>
      <c r="MB296" s="175"/>
      <c r="MC296" s="175"/>
      <c r="MD296" s="175"/>
      <c r="ME296" s="175"/>
      <c r="MF296" s="175"/>
      <c r="MG296" s="175"/>
      <c r="MH296" s="175"/>
      <c r="MI296" s="175"/>
      <c r="MJ296" s="175"/>
    </row>
    <row r="297" spans="1:348" s="62" customFormat="1" ht="20.25" x14ac:dyDescent="0.3">
      <c r="A297" s="66"/>
      <c r="B297" s="63" t="s">
        <v>195</v>
      </c>
      <c r="C297" s="261" t="s">
        <v>280</v>
      </c>
      <c r="D297" s="224" t="s">
        <v>276</v>
      </c>
      <c r="E297" s="176">
        <f t="shared" ref="E297:V297" si="1494">E273-E285</f>
        <v>0</v>
      </c>
      <c r="F297" s="176">
        <f t="shared" si="1494"/>
        <v>0</v>
      </c>
      <c r="G297" s="176">
        <f t="shared" si="1494"/>
        <v>0</v>
      </c>
      <c r="H297" s="176">
        <f t="shared" si="1494"/>
        <v>0</v>
      </c>
      <c r="I297" s="176">
        <f t="shared" si="1494"/>
        <v>2086463.0278751461</v>
      </c>
      <c r="J297" s="176">
        <f t="shared" si="1494"/>
        <v>34217993.657152399</v>
      </c>
      <c r="K297" s="173">
        <f t="shared" si="1494"/>
        <v>-36304456.685027547</v>
      </c>
      <c r="L297" s="173">
        <f t="shared" si="1494"/>
        <v>0</v>
      </c>
      <c r="M297" s="173">
        <f t="shared" si="1494"/>
        <v>0</v>
      </c>
      <c r="N297" s="173">
        <f t="shared" si="1494"/>
        <v>0</v>
      </c>
      <c r="O297" s="173">
        <f t="shared" si="1494"/>
        <v>0</v>
      </c>
      <c r="P297" s="173">
        <f t="shared" si="1494"/>
        <v>0</v>
      </c>
      <c r="Q297" s="173">
        <f t="shared" si="1494"/>
        <v>0</v>
      </c>
      <c r="R297" s="173">
        <f t="shared" si="1494"/>
        <v>0</v>
      </c>
      <c r="S297" s="173">
        <f t="shared" si="1494"/>
        <v>0</v>
      </c>
      <c r="T297" s="173">
        <f t="shared" si="1494"/>
        <v>0</v>
      </c>
      <c r="U297" s="173">
        <f t="shared" si="1494"/>
        <v>0</v>
      </c>
      <c r="V297" s="173">
        <f t="shared" si="1494"/>
        <v>20864630.278751463</v>
      </c>
      <c r="W297" s="176">
        <f>K297+L297+M297+N297+O297+P297+Q297+R297+S297+T297+U297+V297</f>
        <v>-15439826.406276084</v>
      </c>
      <c r="X297" s="176">
        <f t="shared" ref="X297:AI297" si="1495">X273-X285</f>
        <v>-20864630.278751463</v>
      </c>
      <c r="Y297" s="176">
        <f t="shared" si="1495"/>
        <v>0</v>
      </c>
      <c r="Z297" s="176">
        <f t="shared" si="1495"/>
        <v>0</v>
      </c>
      <c r="AA297" s="176">
        <f t="shared" si="1495"/>
        <v>0</v>
      </c>
      <c r="AB297" s="176">
        <f t="shared" si="1495"/>
        <v>0</v>
      </c>
      <c r="AC297" s="176">
        <f t="shared" si="1495"/>
        <v>0</v>
      </c>
      <c r="AD297" s="176">
        <f t="shared" si="1495"/>
        <v>0</v>
      </c>
      <c r="AE297" s="176">
        <f t="shared" si="1495"/>
        <v>0</v>
      </c>
      <c r="AF297" s="176">
        <f t="shared" si="1495"/>
        <v>0</v>
      </c>
      <c r="AG297" s="176">
        <f t="shared" si="1495"/>
        <v>0</v>
      </c>
      <c r="AH297" s="176">
        <f t="shared" si="1495"/>
        <v>30287097.312635623</v>
      </c>
      <c r="AI297" s="176">
        <f t="shared" si="1495"/>
        <v>10607578.033717245</v>
      </c>
      <c r="AJ297" s="176">
        <f>X297+Y297+Z297+AA297+AB297+AC297+AD297+AE297+AF297+AG297+AH297+AI297</f>
        <v>20030045.067601405</v>
      </c>
      <c r="AK297" s="176">
        <f t="shared" ref="AK297:AV297" si="1496">AK273-AK285</f>
        <v>-40894675.34635286</v>
      </c>
      <c r="AL297" s="176">
        <f t="shared" si="1496"/>
        <v>0</v>
      </c>
      <c r="AM297" s="176">
        <f t="shared" si="1496"/>
        <v>0</v>
      </c>
      <c r="AN297" s="176">
        <f t="shared" si="1496"/>
        <v>0</v>
      </c>
      <c r="AO297" s="176">
        <f t="shared" si="1496"/>
        <v>0</v>
      </c>
      <c r="AP297" s="176">
        <f t="shared" si="1496"/>
        <v>0</v>
      </c>
      <c r="AQ297" s="176">
        <f t="shared" si="1496"/>
        <v>0</v>
      </c>
      <c r="AR297" s="176">
        <f t="shared" si="1496"/>
        <v>0</v>
      </c>
      <c r="AS297" s="176">
        <f t="shared" si="1496"/>
        <v>0</v>
      </c>
      <c r="AT297" s="176">
        <f t="shared" si="1496"/>
        <v>31296945.418127194</v>
      </c>
      <c r="AU297" s="176">
        <f t="shared" si="1496"/>
        <v>61170923.051243536</v>
      </c>
      <c r="AV297" s="176">
        <f t="shared" si="1496"/>
        <v>4506760.1402103137</v>
      </c>
      <c r="AW297" s="176">
        <f>AK297+AL297+AM297+AN297+AO297+AP297+AQ297+AR297+AS297+AT297+AU297+AV297</f>
        <v>56079953.263228185</v>
      </c>
      <c r="AX297" s="176">
        <f t="shared" ref="AX297:BI297" si="1497">AX273-AX285</f>
        <v>-8345852.1115005845</v>
      </c>
      <c r="AY297" s="176">
        <f t="shared" si="1497"/>
        <v>-4590218.6613253215</v>
      </c>
      <c r="AZ297" s="176">
        <f t="shared" si="1497"/>
        <v>-417292.60557503067</v>
      </c>
      <c r="BA297" s="176">
        <f t="shared" si="1497"/>
        <v>-18778167.250876311</v>
      </c>
      <c r="BB297" s="176">
        <f t="shared" si="1497"/>
        <v>-46319479.218828246</v>
      </c>
      <c r="BC297" s="176">
        <f t="shared" si="1497"/>
        <v>18986813.553663827</v>
      </c>
      <c r="BD297" s="176">
        <f t="shared" si="1497"/>
        <v>31296945.418127194</v>
      </c>
      <c r="BE297" s="176">
        <f t="shared" si="1497"/>
        <v>8345852.1115005845</v>
      </c>
      <c r="BF297" s="176">
        <f t="shared" si="1497"/>
        <v>-14605241.195126023</v>
      </c>
      <c r="BG297" s="176">
        <f t="shared" si="1497"/>
        <v>19404106.159238856</v>
      </c>
      <c r="BH297" s="176">
        <f t="shared" si="1497"/>
        <v>16691704.223001169</v>
      </c>
      <c r="BI297" s="176">
        <f t="shared" si="1497"/>
        <v>-3391641.6291103326</v>
      </c>
      <c r="BJ297" s="176">
        <f>AX297+AY297+AZ297+BA297+BB297+BC297+BD297+BE297+BF297+BG297+BH297+BI297</f>
        <v>-1722471.2068102192</v>
      </c>
      <c r="BK297" s="176">
        <f t="shared" ref="BK297:BV297" si="1498">BK273-BK285</f>
        <v>2185165.2478718087</v>
      </c>
      <c r="BL297" s="176">
        <f t="shared" si="1498"/>
        <v>834585.21115005855</v>
      </c>
      <c r="BM297" s="176">
        <f t="shared" si="1498"/>
        <v>-4172926.0557502923</v>
      </c>
      <c r="BN297" s="176">
        <f t="shared" si="1498"/>
        <v>2086463.0278751461</v>
      </c>
      <c r="BO297" s="176">
        <f t="shared" si="1498"/>
        <v>-834585.21115005855</v>
      </c>
      <c r="BP297" s="176">
        <f t="shared" si="1498"/>
        <v>27124019.362376899</v>
      </c>
      <c r="BQ297" s="176">
        <f t="shared" si="1498"/>
        <v>3338340.8446002379</v>
      </c>
      <c r="BR297" s="176">
        <f t="shared" si="1498"/>
        <v>-3338340.8446002379</v>
      </c>
      <c r="BS297" s="176">
        <f t="shared" si="1498"/>
        <v>6785177.7666499764</v>
      </c>
      <c r="BT297" s="176">
        <f t="shared" si="1498"/>
        <v>-1460524.1195126022</v>
      </c>
      <c r="BU297" s="176">
        <f t="shared" si="1498"/>
        <v>20217826.740110166</v>
      </c>
      <c r="BV297" s="176">
        <f t="shared" si="1498"/>
        <v>-52766649.974962451</v>
      </c>
      <c r="BW297" s="176">
        <f>BK297+BL297+BM297+BN297+BO297+BP297+BQ297+BR297+BS297+BT297+BU297+BV297</f>
        <v>-1448.0053413510323</v>
      </c>
      <c r="BX297" s="176">
        <f t="shared" ref="BX297:CI297" si="1499">BX273-BX285</f>
        <v>0</v>
      </c>
      <c r="BY297" s="176">
        <f t="shared" si="1499"/>
        <v>0</v>
      </c>
      <c r="BZ297" s="176">
        <f t="shared" si="1499"/>
        <v>0</v>
      </c>
      <c r="CA297" s="176">
        <f t="shared" si="1499"/>
        <v>2086463.0278751461</v>
      </c>
      <c r="CB297" s="176">
        <f t="shared" si="1499"/>
        <v>4381572.3585378071</v>
      </c>
      <c r="CC297" s="176">
        <f t="shared" si="1499"/>
        <v>28584543.481889501</v>
      </c>
      <c r="CD297" s="176">
        <f t="shared" si="1499"/>
        <v>-10290435.653480221</v>
      </c>
      <c r="CE297" s="176">
        <f t="shared" si="1499"/>
        <v>-8596227.6748456005</v>
      </c>
      <c r="CF297" s="176">
        <f t="shared" si="1499"/>
        <v>-4590218.6613253206</v>
      </c>
      <c r="CG297" s="176">
        <f t="shared" si="1499"/>
        <v>-834585.21115005948</v>
      </c>
      <c r="CH297" s="176">
        <f t="shared" si="1499"/>
        <v>24202971.123351697</v>
      </c>
      <c r="CI297" s="176">
        <f t="shared" si="1499"/>
        <v>-41829410.78284093</v>
      </c>
      <c r="CJ297" s="176">
        <f>BX297+BY297+BZ297+CA297+CB297+CC297+CD297+CE297+CF297+CG297+CH297+CI297</f>
        <v>-6885327.9919879809</v>
      </c>
      <c r="CK297" s="176">
        <f t="shared" ref="CK297:CV297" si="1500">CK273-CK285</f>
        <v>1143381.7392755803</v>
      </c>
      <c r="CL297" s="176">
        <f t="shared" si="1500"/>
        <v>-4798864.9641128369</v>
      </c>
      <c r="CM297" s="176">
        <f t="shared" si="1500"/>
        <v>-4590218.6613253215</v>
      </c>
      <c r="CN297" s="176">
        <f t="shared" si="1500"/>
        <v>-2378567.8517776728</v>
      </c>
      <c r="CO297" s="176">
        <f t="shared" si="1500"/>
        <v>33258220.664329827</v>
      </c>
      <c r="CP297" s="176">
        <f t="shared" si="1500"/>
        <v>-41729260.557502925</v>
      </c>
      <c r="CQ297" s="176">
        <f t="shared" si="1500"/>
        <v>-2503755.6334501756</v>
      </c>
      <c r="CR297" s="176">
        <f t="shared" si="1500"/>
        <v>-4590218.6613253215</v>
      </c>
      <c r="CS297" s="176">
        <f t="shared" si="1500"/>
        <v>-12101485.561675848</v>
      </c>
      <c r="CT297" s="176">
        <f t="shared" si="1500"/>
        <v>-12936070.772825906</v>
      </c>
      <c r="CU297" s="176">
        <f t="shared" si="1500"/>
        <v>47154064.429978304</v>
      </c>
      <c r="CV297" s="176">
        <f t="shared" si="1500"/>
        <v>-12936070.772825906</v>
      </c>
      <c r="CW297" s="176">
        <f>CK297+CL297+CM297+CN297+CO297+CP297+CQ297+CR297+CS297+CT297+CU297+CV297</f>
        <v>-17008846.603238203</v>
      </c>
      <c r="CX297" s="176">
        <f t="shared" ref="CX297:DI297" si="1501">CX273-CX285</f>
        <v>-2086463.0278751461</v>
      </c>
      <c r="CY297" s="176">
        <f t="shared" si="1501"/>
        <v>2086463.0278751461</v>
      </c>
      <c r="CZ297" s="176">
        <f t="shared" si="1501"/>
        <v>-834585.21115005855</v>
      </c>
      <c r="DA297" s="176">
        <f t="shared" si="1501"/>
        <v>-5007511.2669003513</v>
      </c>
      <c r="DB297" s="176">
        <f t="shared" si="1501"/>
        <v>46319479.218828246</v>
      </c>
      <c r="DC297" s="176">
        <f t="shared" si="1501"/>
        <v>-41311967.951927893</v>
      </c>
      <c r="DD297" s="176">
        <f t="shared" si="1501"/>
        <v>-70522450.342179939</v>
      </c>
      <c r="DE297" s="176">
        <f t="shared" si="1501"/>
        <v>0</v>
      </c>
      <c r="DF297" s="176">
        <f t="shared" si="1501"/>
        <v>0</v>
      </c>
      <c r="DG297" s="176">
        <f t="shared" si="1501"/>
        <v>0</v>
      </c>
      <c r="DH297" s="176">
        <f t="shared" si="1501"/>
        <v>0</v>
      </c>
      <c r="DI297" s="176">
        <f t="shared" si="1501"/>
        <v>0</v>
      </c>
      <c r="DJ297" s="176">
        <f>CX297+CY297+CZ297+DA297+DB297+DC297+DD297+DE297+DF297+DG297+DH297+DI297</f>
        <v>-71357035.553330004</v>
      </c>
      <c r="DK297" s="176">
        <f t="shared" ref="DK297:DV297" si="1502">DK273-DK285</f>
        <v>0</v>
      </c>
      <c r="DL297" s="176">
        <f t="shared" si="1502"/>
        <v>0</v>
      </c>
      <c r="DM297" s="176">
        <f t="shared" si="1502"/>
        <v>0</v>
      </c>
      <c r="DN297" s="176">
        <f t="shared" si="1502"/>
        <v>0</v>
      </c>
      <c r="DO297" s="176">
        <f t="shared" si="1502"/>
        <v>0</v>
      </c>
      <c r="DP297" s="176">
        <f t="shared" si="1502"/>
        <v>0</v>
      </c>
      <c r="DQ297" s="176">
        <f t="shared" si="1502"/>
        <v>0</v>
      </c>
      <c r="DR297" s="176">
        <f t="shared" si="1502"/>
        <v>0</v>
      </c>
      <c r="DS297" s="176">
        <f t="shared" si="1502"/>
        <v>0</v>
      </c>
      <c r="DT297" s="176">
        <f t="shared" si="1502"/>
        <v>0</v>
      </c>
      <c r="DU297" s="176">
        <f t="shared" si="1502"/>
        <v>0</v>
      </c>
      <c r="DV297" s="176">
        <f t="shared" si="1502"/>
        <v>0</v>
      </c>
      <c r="DW297" s="176">
        <f>DK297+DL297+DM297+DN297+DO297+DP297+DQ297+DR297+DS297+DT297+DU297+DV297</f>
        <v>0</v>
      </c>
      <c r="DX297" s="176">
        <f t="shared" ref="DX297:EI297" si="1503">DX273-DX285</f>
        <v>0</v>
      </c>
      <c r="DY297" s="176">
        <f t="shared" si="1503"/>
        <v>0</v>
      </c>
      <c r="DZ297" s="176">
        <f t="shared" si="1503"/>
        <v>0</v>
      </c>
      <c r="EA297" s="176">
        <f t="shared" si="1503"/>
        <v>0</v>
      </c>
      <c r="EB297" s="176">
        <f t="shared" si="1503"/>
        <v>0</v>
      </c>
      <c r="EC297" s="176">
        <f t="shared" si="1503"/>
        <v>0</v>
      </c>
      <c r="ED297" s="176">
        <f t="shared" si="1503"/>
        <v>0</v>
      </c>
      <c r="EE297" s="176">
        <f t="shared" si="1503"/>
        <v>0</v>
      </c>
      <c r="EF297" s="176">
        <f t="shared" si="1503"/>
        <v>0</v>
      </c>
      <c r="EG297" s="176">
        <f t="shared" si="1503"/>
        <v>0</v>
      </c>
      <c r="EH297" s="176">
        <f t="shared" si="1503"/>
        <v>0</v>
      </c>
      <c r="EI297" s="176">
        <f t="shared" si="1503"/>
        <v>0</v>
      </c>
      <c r="EJ297" s="176">
        <f>DX297+DY297+DZ297+EA297+EB297+EC297+ED297+EE297+EF297+EG297+EH297+EI297</f>
        <v>0</v>
      </c>
      <c r="EK297" s="176">
        <f t="shared" ref="EK297:EV297" si="1504">EK273-EK285</f>
        <v>0</v>
      </c>
      <c r="EL297" s="176">
        <f t="shared" si="1504"/>
        <v>0</v>
      </c>
      <c r="EM297" s="176">
        <f t="shared" si="1504"/>
        <v>0</v>
      </c>
      <c r="EN297" s="176">
        <f t="shared" si="1504"/>
        <v>0</v>
      </c>
      <c r="EO297" s="176">
        <f t="shared" si="1504"/>
        <v>0</v>
      </c>
      <c r="EP297" s="176">
        <f t="shared" si="1504"/>
        <v>0</v>
      </c>
      <c r="EQ297" s="176">
        <f t="shared" si="1504"/>
        <v>0</v>
      </c>
      <c r="ER297" s="176">
        <f t="shared" si="1504"/>
        <v>0</v>
      </c>
      <c r="ES297" s="176">
        <f t="shared" si="1504"/>
        <v>0</v>
      </c>
      <c r="ET297" s="176">
        <f t="shared" si="1504"/>
        <v>0</v>
      </c>
      <c r="EU297" s="176">
        <f t="shared" si="1504"/>
        <v>0</v>
      </c>
      <c r="EV297" s="176">
        <f t="shared" si="1504"/>
        <v>0</v>
      </c>
      <c r="EW297" s="176">
        <f>EK297+EL297+EM297+EN297+EO297+EP297+EQ297+ER297+ES297+ET297+EU297+EV297</f>
        <v>0</v>
      </c>
      <c r="EX297" s="176">
        <f t="shared" ref="EX297:FI297" si="1505">EX273-EX285</f>
        <v>0</v>
      </c>
      <c r="EY297" s="176">
        <f t="shared" si="1505"/>
        <v>0</v>
      </c>
      <c r="EZ297" s="176">
        <f t="shared" si="1505"/>
        <v>0</v>
      </c>
      <c r="FA297" s="176">
        <f t="shared" si="1505"/>
        <v>0</v>
      </c>
      <c r="FB297" s="176">
        <f t="shared" si="1505"/>
        <v>0</v>
      </c>
      <c r="FC297" s="176">
        <f t="shared" si="1505"/>
        <v>0</v>
      </c>
      <c r="FD297" s="176">
        <f t="shared" si="1505"/>
        <v>0</v>
      </c>
      <c r="FE297" s="176">
        <f t="shared" si="1505"/>
        <v>0</v>
      </c>
      <c r="FF297" s="176">
        <f t="shared" si="1505"/>
        <v>0</v>
      </c>
      <c r="FG297" s="176">
        <f t="shared" si="1505"/>
        <v>0</v>
      </c>
      <c r="FH297" s="176">
        <f t="shared" si="1505"/>
        <v>0</v>
      </c>
      <c r="FI297" s="176">
        <f t="shared" si="1505"/>
        <v>0</v>
      </c>
      <c r="FJ297" s="176">
        <f>EX297+EY297+EZ297+FA297+FB297+FC297+FD297+FE297+FF297+FG297+FH297+FI297</f>
        <v>0</v>
      </c>
      <c r="FK297" s="176">
        <f t="shared" ref="FK297:FV297" si="1506">FK273-FK285</f>
        <v>0</v>
      </c>
      <c r="FL297" s="176">
        <f t="shared" si="1506"/>
        <v>0</v>
      </c>
      <c r="FM297" s="176">
        <f t="shared" si="1506"/>
        <v>0</v>
      </c>
      <c r="FN297" s="176">
        <f t="shared" si="1506"/>
        <v>0</v>
      </c>
      <c r="FO297" s="176">
        <f t="shared" si="1506"/>
        <v>0</v>
      </c>
      <c r="FP297" s="176">
        <f t="shared" si="1506"/>
        <v>0</v>
      </c>
      <c r="FQ297" s="176">
        <f t="shared" si="1506"/>
        <v>0</v>
      </c>
      <c r="FR297" s="176">
        <f t="shared" si="1506"/>
        <v>0</v>
      </c>
      <c r="FS297" s="176">
        <f t="shared" si="1506"/>
        <v>0</v>
      </c>
      <c r="FT297" s="176">
        <f t="shared" si="1506"/>
        <v>0</v>
      </c>
      <c r="FU297" s="176">
        <f t="shared" si="1506"/>
        <v>0</v>
      </c>
      <c r="FV297" s="176">
        <f t="shared" si="1506"/>
        <v>0</v>
      </c>
      <c r="FW297" s="176">
        <f>FK297+FL297+FM297+FN297+FO297+FP297+FQ297+FR297+FS297+FT297+FU297+FV297</f>
        <v>0</v>
      </c>
      <c r="FX297" s="176">
        <f t="shared" ref="FX297:GF297" si="1507">FX273-FX285</f>
        <v>0</v>
      </c>
      <c r="FY297" s="176">
        <f t="shared" si="1507"/>
        <v>0</v>
      </c>
      <c r="FZ297" s="176">
        <f t="shared" si="1507"/>
        <v>0</v>
      </c>
      <c r="GA297" s="176">
        <f t="shared" si="1507"/>
        <v>0</v>
      </c>
      <c r="GB297" s="176">
        <f t="shared" si="1507"/>
        <v>0</v>
      </c>
      <c r="GC297" s="176">
        <f t="shared" si="1507"/>
        <v>0</v>
      </c>
      <c r="GD297" s="176">
        <f t="shared" si="1507"/>
        <v>0</v>
      </c>
      <c r="GE297" s="176">
        <f t="shared" si="1507"/>
        <v>0</v>
      </c>
      <c r="GF297" s="176">
        <f t="shared" si="1507"/>
        <v>0</v>
      </c>
      <c r="GG297" s="176">
        <f>GG273-GG285</f>
        <v>0</v>
      </c>
      <c r="GH297" s="176">
        <f>GH273-GH285</f>
        <v>0</v>
      </c>
      <c r="GI297" s="176">
        <f>GI273-GI285</f>
        <v>0</v>
      </c>
      <c r="GJ297" s="176">
        <f>FY297+FZ297+GA297+GB297+GC297+GD297+GE297+GF297+GH297+GG297+GI297+FX297</f>
        <v>0</v>
      </c>
      <c r="GK297" s="176">
        <f t="shared" ref="GK297:GT297" si="1508">GK273-GK285</f>
        <v>0</v>
      </c>
      <c r="GL297" s="176">
        <f t="shared" si="1508"/>
        <v>0</v>
      </c>
      <c r="GM297" s="176">
        <f t="shared" si="1508"/>
        <v>0</v>
      </c>
      <c r="GN297" s="176">
        <f t="shared" si="1508"/>
        <v>0</v>
      </c>
      <c r="GO297" s="176">
        <f t="shared" si="1508"/>
        <v>0</v>
      </c>
      <c r="GP297" s="176">
        <f t="shared" si="1508"/>
        <v>0</v>
      </c>
      <c r="GQ297" s="176">
        <f t="shared" si="1508"/>
        <v>0</v>
      </c>
      <c r="GR297" s="176">
        <f t="shared" si="1508"/>
        <v>0</v>
      </c>
      <c r="GS297" s="176">
        <f t="shared" si="1508"/>
        <v>0</v>
      </c>
      <c r="GT297" s="176">
        <f t="shared" si="1508"/>
        <v>0</v>
      </c>
      <c r="GU297" s="176">
        <f>GU273-GU285</f>
        <v>0</v>
      </c>
      <c r="GV297" s="176">
        <f>GV273-GV285</f>
        <v>0</v>
      </c>
      <c r="GW297" s="176">
        <f>GK297+GL297+GM297+GN297+GO297+GP297+GQ297+GR297+GS297+GT297+GU297+GV297</f>
        <v>0</v>
      </c>
      <c r="GX297" s="176">
        <f t="shared" ref="GX297:HG297" si="1509">GX273-GX285</f>
        <v>0</v>
      </c>
      <c r="GY297" s="176">
        <f t="shared" si="1509"/>
        <v>0</v>
      </c>
      <c r="GZ297" s="176">
        <f t="shared" si="1509"/>
        <v>0</v>
      </c>
      <c r="HA297" s="176">
        <f t="shared" si="1509"/>
        <v>0</v>
      </c>
      <c r="HB297" s="176">
        <f t="shared" si="1509"/>
        <v>0</v>
      </c>
      <c r="HC297" s="176">
        <f t="shared" si="1509"/>
        <v>0</v>
      </c>
      <c r="HD297" s="176">
        <f t="shared" si="1509"/>
        <v>0</v>
      </c>
      <c r="HE297" s="176">
        <f t="shared" si="1509"/>
        <v>0</v>
      </c>
      <c r="HF297" s="176">
        <f t="shared" si="1509"/>
        <v>0</v>
      </c>
      <c r="HG297" s="176">
        <f t="shared" si="1509"/>
        <v>0</v>
      </c>
      <c r="HH297" s="176">
        <f>HH273-HH285</f>
        <v>0</v>
      </c>
      <c r="HI297" s="176">
        <f>HI273-HI285</f>
        <v>0</v>
      </c>
      <c r="HJ297" s="176">
        <f>GX297+GY297+GZ297+HA297+HB297+HC297+HD297+HE297+HF297+HG297+HH297+HI297</f>
        <v>0</v>
      </c>
      <c r="HK297" s="176">
        <f t="shared" ref="HK297:HT297" si="1510">HK273-HK285</f>
        <v>0</v>
      </c>
      <c r="HL297" s="176">
        <f t="shared" si="1510"/>
        <v>0</v>
      </c>
      <c r="HM297" s="176">
        <f t="shared" si="1510"/>
        <v>0</v>
      </c>
      <c r="HN297" s="176">
        <f t="shared" si="1510"/>
        <v>0</v>
      </c>
      <c r="HO297" s="176">
        <f t="shared" si="1510"/>
        <v>0</v>
      </c>
      <c r="HP297" s="176">
        <f t="shared" si="1510"/>
        <v>0</v>
      </c>
      <c r="HQ297" s="176">
        <f t="shared" si="1510"/>
        <v>0</v>
      </c>
      <c r="HR297" s="176">
        <f t="shared" si="1510"/>
        <v>0</v>
      </c>
      <c r="HS297" s="176">
        <f t="shared" si="1510"/>
        <v>0</v>
      </c>
      <c r="HT297" s="176">
        <f t="shared" si="1510"/>
        <v>0</v>
      </c>
      <c r="HU297" s="176">
        <f>HU273-HU285</f>
        <v>0</v>
      </c>
      <c r="HV297" s="176">
        <f>HV273-HV285</f>
        <v>0</v>
      </c>
      <c r="HW297" s="176">
        <f>HK297+HL297+HM297+HN297+HO297+HP297+HQ297+HR297+HS297+HT297+HU297+HV297</f>
        <v>0</v>
      </c>
      <c r="HX297" s="176">
        <f t="shared" ref="HX297:IG297" si="1511">HX273-HX285</f>
        <v>0</v>
      </c>
      <c r="HY297" s="176">
        <f t="shared" si="1511"/>
        <v>0</v>
      </c>
      <c r="HZ297" s="176">
        <f t="shared" si="1511"/>
        <v>0</v>
      </c>
      <c r="IA297" s="176">
        <f t="shared" si="1511"/>
        <v>0</v>
      </c>
      <c r="IB297" s="176">
        <f t="shared" si="1511"/>
        <v>0</v>
      </c>
      <c r="IC297" s="176">
        <f t="shared" si="1511"/>
        <v>0</v>
      </c>
      <c r="ID297" s="176">
        <f t="shared" si="1511"/>
        <v>0</v>
      </c>
      <c r="IE297" s="176">
        <f t="shared" si="1511"/>
        <v>0</v>
      </c>
      <c r="IF297" s="176">
        <f t="shared" si="1511"/>
        <v>0</v>
      </c>
      <c r="IG297" s="176">
        <f t="shared" si="1511"/>
        <v>0</v>
      </c>
      <c r="IH297" s="176">
        <f>IH273-IH285</f>
        <v>0</v>
      </c>
      <c r="II297" s="176">
        <f>II273-II285</f>
        <v>0</v>
      </c>
      <c r="IJ297" s="176">
        <f>HX297+HY297+HZ297+IA297+IB297+IC297+ID297+IE297+IF297+IG297+IH297+II297</f>
        <v>0</v>
      </c>
      <c r="IK297" s="176">
        <f t="shared" ref="IK297:IT297" si="1512">IK273-IK285</f>
        <v>0</v>
      </c>
      <c r="IL297" s="176">
        <f t="shared" si="1512"/>
        <v>0</v>
      </c>
      <c r="IM297" s="176">
        <f t="shared" si="1512"/>
        <v>0</v>
      </c>
      <c r="IN297" s="176">
        <f t="shared" si="1512"/>
        <v>0</v>
      </c>
      <c r="IO297" s="176">
        <f t="shared" si="1512"/>
        <v>0</v>
      </c>
      <c r="IP297" s="176">
        <f t="shared" si="1512"/>
        <v>0</v>
      </c>
      <c r="IQ297" s="176">
        <f t="shared" si="1512"/>
        <v>0</v>
      </c>
      <c r="IR297" s="176">
        <f t="shared" si="1512"/>
        <v>0</v>
      </c>
      <c r="IS297" s="176">
        <f t="shared" si="1512"/>
        <v>0</v>
      </c>
      <c r="IT297" s="176">
        <f t="shared" si="1512"/>
        <v>0</v>
      </c>
      <c r="IU297" s="176">
        <f>IU273-IU285</f>
        <v>0</v>
      </c>
      <c r="IV297" s="176">
        <f>IV273-IV285</f>
        <v>0</v>
      </c>
      <c r="IW297" s="176">
        <f>IK297+IL297+IM297+IN297+IO297+IP297+IQ297+IR297+IS297+IT297+IU297+IV297</f>
        <v>0</v>
      </c>
      <c r="IX297" s="176">
        <f t="shared" ref="IX297:JG297" si="1513">IX273-IX285</f>
        <v>0</v>
      </c>
      <c r="IY297" s="176">
        <f t="shared" si="1513"/>
        <v>0</v>
      </c>
      <c r="IZ297" s="176">
        <f t="shared" si="1513"/>
        <v>0</v>
      </c>
      <c r="JA297" s="176">
        <f t="shared" si="1513"/>
        <v>0</v>
      </c>
      <c r="JB297" s="176">
        <f t="shared" si="1513"/>
        <v>0</v>
      </c>
      <c r="JC297" s="176">
        <f t="shared" si="1513"/>
        <v>0</v>
      </c>
      <c r="JD297" s="176">
        <f t="shared" si="1513"/>
        <v>0</v>
      </c>
      <c r="JE297" s="176">
        <f t="shared" si="1513"/>
        <v>0</v>
      </c>
      <c r="JF297" s="176">
        <f t="shared" si="1513"/>
        <v>0</v>
      </c>
      <c r="JG297" s="176">
        <f t="shared" si="1513"/>
        <v>0</v>
      </c>
      <c r="JH297" s="176">
        <f>JH273-JH285</f>
        <v>0</v>
      </c>
      <c r="JI297" s="176">
        <f>JI273-JI285</f>
        <v>0</v>
      </c>
      <c r="JJ297" s="176">
        <f>IX297+IY297+IZ297+JA297+JB297+JC297+JD297+JE297+JF297+JG297+JH297+JI297</f>
        <v>0</v>
      </c>
      <c r="JK297" s="176">
        <f t="shared" ref="JK297:JT297" si="1514">JK273-JK285</f>
        <v>0</v>
      </c>
      <c r="JL297" s="176">
        <f t="shared" si="1514"/>
        <v>0</v>
      </c>
      <c r="JM297" s="176">
        <f t="shared" si="1514"/>
        <v>0</v>
      </c>
      <c r="JN297" s="176">
        <f t="shared" si="1514"/>
        <v>0</v>
      </c>
      <c r="JO297" s="176">
        <f t="shared" si="1514"/>
        <v>0</v>
      </c>
      <c r="JP297" s="176">
        <f t="shared" si="1514"/>
        <v>0</v>
      </c>
      <c r="JQ297" s="176">
        <f t="shared" si="1514"/>
        <v>0</v>
      </c>
      <c r="JR297" s="176">
        <f t="shared" si="1514"/>
        <v>0</v>
      </c>
      <c r="JS297" s="176">
        <f t="shared" si="1514"/>
        <v>0</v>
      </c>
      <c r="JT297" s="176">
        <f t="shared" si="1514"/>
        <v>0</v>
      </c>
      <c r="JU297" s="176">
        <f>JU273-JU285</f>
        <v>0</v>
      </c>
      <c r="JV297" s="176">
        <f>JV273-JV285</f>
        <v>0</v>
      </c>
      <c r="JW297" s="176">
        <f>JK297+JL297+JM297+JN297+JO297+JP297+JQ297+JR297+JS297+JT297+JU297+JV297</f>
        <v>0</v>
      </c>
      <c r="JX297" s="176">
        <f t="shared" ref="JX297:KG297" si="1515">JX273-JX285</f>
        <v>0</v>
      </c>
      <c r="JY297" s="176">
        <f t="shared" si="1515"/>
        <v>0</v>
      </c>
      <c r="JZ297" s="176">
        <f t="shared" si="1515"/>
        <v>0</v>
      </c>
      <c r="KA297" s="176">
        <f t="shared" si="1515"/>
        <v>0</v>
      </c>
      <c r="KB297" s="176">
        <f t="shared" si="1515"/>
        <v>0</v>
      </c>
      <c r="KC297" s="176">
        <f t="shared" si="1515"/>
        <v>0</v>
      </c>
      <c r="KD297" s="176">
        <f t="shared" si="1515"/>
        <v>0</v>
      </c>
      <c r="KE297" s="176">
        <f t="shared" si="1515"/>
        <v>0</v>
      </c>
      <c r="KF297" s="176">
        <f t="shared" si="1515"/>
        <v>0</v>
      </c>
      <c r="KG297" s="176">
        <f t="shared" si="1515"/>
        <v>0</v>
      </c>
      <c r="KH297" s="176">
        <f>KH273-KH285</f>
        <v>0</v>
      </c>
      <c r="KI297" s="176">
        <f>KI273-KI285</f>
        <v>0</v>
      </c>
      <c r="KJ297" s="176">
        <f>JX297+JY297+JZ297+KA297+KB297+KC297+KD297+KE297+KF297+KG297+KH297+KI297</f>
        <v>0</v>
      </c>
      <c r="KK297" s="176">
        <f t="shared" ref="KK297:KT297" si="1516">KK273-KK285</f>
        <v>0</v>
      </c>
      <c r="KL297" s="176">
        <f t="shared" si="1516"/>
        <v>0</v>
      </c>
      <c r="KM297" s="176">
        <f t="shared" si="1516"/>
        <v>0</v>
      </c>
      <c r="KN297" s="176">
        <f t="shared" si="1516"/>
        <v>0</v>
      </c>
      <c r="KO297" s="176">
        <f t="shared" si="1516"/>
        <v>0</v>
      </c>
      <c r="KP297" s="176">
        <f t="shared" si="1516"/>
        <v>0</v>
      </c>
      <c r="KQ297" s="176">
        <f t="shared" si="1516"/>
        <v>0</v>
      </c>
      <c r="KR297" s="176">
        <f t="shared" si="1516"/>
        <v>0</v>
      </c>
      <c r="KS297" s="176">
        <f t="shared" si="1516"/>
        <v>0</v>
      </c>
      <c r="KT297" s="176">
        <f t="shared" si="1516"/>
        <v>0</v>
      </c>
      <c r="KU297" s="176">
        <f>KU273-KU285</f>
        <v>0</v>
      </c>
      <c r="KV297" s="176">
        <f>KV273-KV285</f>
        <v>0</v>
      </c>
      <c r="KW297" s="176">
        <f>KK297+KL297+KM297+KN297+KO297+KP297+KQ297+KR297+KS297+KT297+KU297+KV297</f>
        <v>0</v>
      </c>
      <c r="KX297" s="176">
        <f t="shared" ref="KX297:LG297" si="1517">KX273-KX285</f>
        <v>0</v>
      </c>
      <c r="KY297" s="176">
        <f t="shared" si="1517"/>
        <v>0</v>
      </c>
      <c r="KZ297" s="176">
        <f t="shared" si="1517"/>
        <v>0</v>
      </c>
      <c r="LA297" s="176">
        <f t="shared" si="1517"/>
        <v>0</v>
      </c>
      <c r="LB297" s="176">
        <f t="shared" si="1517"/>
        <v>0</v>
      </c>
      <c r="LC297" s="176">
        <f t="shared" si="1517"/>
        <v>0</v>
      </c>
      <c r="LD297" s="176">
        <f t="shared" si="1517"/>
        <v>0</v>
      </c>
      <c r="LE297" s="176">
        <f t="shared" si="1517"/>
        <v>0</v>
      </c>
      <c r="LF297" s="176">
        <f t="shared" si="1517"/>
        <v>0</v>
      </c>
      <c r="LG297" s="176">
        <f t="shared" si="1517"/>
        <v>0</v>
      </c>
      <c r="LH297" s="176">
        <f>LH273-LH285</f>
        <v>0</v>
      </c>
      <c r="LI297" s="176">
        <f>LI273-LI285</f>
        <v>0</v>
      </c>
      <c r="LJ297" s="176">
        <f>KX297+KY297+KZ297+LA297+LB297+LC297+LD297+LE297+LF297+LG297+LH297+LI297</f>
        <v>0</v>
      </c>
      <c r="LK297" s="176">
        <f t="shared" ref="LK297:LT297" si="1518">LK273-LK285</f>
        <v>0</v>
      </c>
      <c r="LL297" s="176">
        <f t="shared" si="1518"/>
        <v>0</v>
      </c>
      <c r="LM297" s="176">
        <f t="shared" si="1518"/>
        <v>0</v>
      </c>
      <c r="LN297" s="176">
        <f t="shared" si="1518"/>
        <v>0</v>
      </c>
      <c r="LO297" s="176">
        <f t="shared" si="1518"/>
        <v>0</v>
      </c>
      <c r="LP297" s="176">
        <f t="shared" si="1518"/>
        <v>0</v>
      </c>
      <c r="LQ297" s="176">
        <f t="shared" si="1518"/>
        <v>0</v>
      </c>
      <c r="LR297" s="176">
        <f t="shared" si="1518"/>
        <v>0</v>
      </c>
      <c r="LS297" s="176">
        <f t="shared" si="1518"/>
        <v>0</v>
      </c>
      <c r="LT297" s="176">
        <f t="shared" si="1518"/>
        <v>0</v>
      </c>
      <c r="LU297" s="176">
        <f>LU273-LU285</f>
        <v>0</v>
      </c>
      <c r="LV297" s="176">
        <f>LV273-LV285</f>
        <v>0</v>
      </c>
      <c r="LW297" s="176">
        <f>LK297+LL297+LM297+LN297+LO297+LP297+LQ297+LR297+LS297+LT297+LU297+LV297</f>
        <v>0</v>
      </c>
      <c r="LX297" s="176">
        <f t="shared" ref="LX297:MG297" si="1519">LX273-LX285</f>
        <v>0</v>
      </c>
      <c r="LY297" s="176">
        <f t="shared" si="1519"/>
        <v>0</v>
      </c>
      <c r="LZ297" s="176">
        <f t="shared" si="1519"/>
        <v>0</v>
      </c>
      <c r="MA297" s="176">
        <f t="shared" si="1519"/>
        <v>0</v>
      </c>
      <c r="MB297" s="176">
        <f t="shared" si="1519"/>
        <v>0</v>
      </c>
      <c r="MC297" s="176">
        <f t="shared" si="1519"/>
        <v>0</v>
      </c>
      <c r="MD297" s="176">
        <f t="shared" si="1519"/>
        <v>0</v>
      </c>
      <c r="ME297" s="176">
        <f t="shared" si="1519"/>
        <v>0</v>
      </c>
      <c r="MF297" s="176">
        <f t="shared" si="1519"/>
        <v>0</v>
      </c>
      <c r="MG297" s="176">
        <f t="shared" si="1519"/>
        <v>0</v>
      </c>
      <c r="MH297" s="176">
        <f>MH273-MH285</f>
        <v>0</v>
      </c>
      <c r="MI297" s="176">
        <f>MI273-MI285</f>
        <v>0</v>
      </c>
      <c r="MJ297" s="176">
        <f>LX297+LY297+LZ297+MA297+MB297+MC297+MD297+ME297+MF297+MG297+MH297+MI297</f>
        <v>0</v>
      </c>
    </row>
    <row r="298" spans="1:348" s="62" customFormat="1" ht="20.25" x14ac:dyDescent="0.3">
      <c r="A298" s="66"/>
      <c r="B298" s="63"/>
      <c r="C298" s="261" t="s">
        <v>281</v>
      </c>
      <c r="D298" s="224" t="s">
        <v>281</v>
      </c>
      <c r="E298" s="176"/>
      <c r="F298" s="176"/>
      <c r="G298" s="176"/>
      <c r="H298" s="176"/>
      <c r="I298" s="176"/>
      <c r="J298" s="176"/>
      <c r="K298" s="173"/>
      <c r="L298" s="173"/>
      <c r="M298" s="173"/>
      <c r="N298" s="173"/>
      <c r="O298" s="173"/>
      <c r="P298" s="173"/>
      <c r="Q298" s="173"/>
      <c r="R298" s="173"/>
      <c r="S298" s="173"/>
      <c r="T298" s="173"/>
      <c r="U298" s="173"/>
      <c r="V298" s="173"/>
      <c r="W298" s="176"/>
      <c r="X298" s="176"/>
      <c r="Y298" s="176"/>
      <c r="Z298" s="176"/>
      <c r="AA298" s="176"/>
      <c r="AB298" s="176"/>
      <c r="AC298" s="176"/>
      <c r="AD298" s="176"/>
      <c r="AE298" s="176"/>
      <c r="AF298" s="176"/>
      <c r="AG298" s="176"/>
      <c r="AH298" s="176"/>
      <c r="AI298" s="176"/>
      <c r="AJ298" s="176"/>
      <c r="AK298" s="176"/>
      <c r="AL298" s="176"/>
      <c r="AM298" s="176"/>
      <c r="AN298" s="176"/>
      <c r="AO298" s="176"/>
      <c r="AP298" s="176"/>
      <c r="AQ298" s="176"/>
      <c r="AR298" s="176"/>
      <c r="AS298" s="176"/>
      <c r="AT298" s="176"/>
      <c r="AU298" s="176"/>
      <c r="AV298" s="176"/>
      <c r="AW298" s="176"/>
      <c r="AX298" s="176"/>
      <c r="AY298" s="176"/>
      <c r="AZ298" s="176"/>
      <c r="BA298" s="176"/>
      <c r="BB298" s="176"/>
      <c r="BC298" s="176"/>
      <c r="BD298" s="176"/>
      <c r="BE298" s="176"/>
      <c r="BF298" s="176"/>
      <c r="BG298" s="176"/>
      <c r="BH298" s="176"/>
      <c r="BI298" s="176"/>
      <c r="BJ298" s="176"/>
      <c r="BK298" s="176"/>
      <c r="BL298" s="176"/>
      <c r="BM298" s="176"/>
      <c r="BN298" s="176"/>
      <c r="BO298" s="176"/>
      <c r="BP298" s="176"/>
      <c r="BQ298" s="176"/>
      <c r="BR298" s="176"/>
      <c r="BS298" s="176"/>
      <c r="BT298" s="176"/>
      <c r="BU298" s="176"/>
      <c r="BV298" s="176"/>
      <c r="BW298" s="176"/>
      <c r="BX298" s="176"/>
      <c r="BY298" s="176"/>
      <c r="BZ298" s="176"/>
      <c r="CA298" s="176"/>
      <c r="CB298" s="176"/>
      <c r="CC298" s="176"/>
      <c r="CD298" s="176"/>
      <c r="CE298" s="176"/>
      <c r="CF298" s="176"/>
      <c r="CG298" s="176"/>
      <c r="CH298" s="176"/>
      <c r="CI298" s="176"/>
      <c r="CJ298" s="176"/>
      <c r="CK298" s="176"/>
      <c r="CL298" s="176"/>
      <c r="CM298" s="176"/>
      <c r="CN298" s="176"/>
      <c r="CO298" s="176"/>
      <c r="CP298" s="176"/>
      <c r="CQ298" s="176"/>
      <c r="CR298" s="176"/>
      <c r="CS298" s="176"/>
      <c r="CT298" s="176"/>
      <c r="CU298" s="176"/>
      <c r="CV298" s="176"/>
      <c r="CW298" s="176"/>
      <c r="CX298" s="176"/>
      <c r="CY298" s="176"/>
      <c r="CZ298" s="176"/>
      <c r="DA298" s="176"/>
      <c r="DB298" s="176"/>
      <c r="DC298" s="176"/>
      <c r="DD298" s="176"/>
      <c r="DE298" s="176"/>
      <c r="DF298" s="176"/>
      <c r="DG298" s="176"/>
      <c r="DH298" s="176"/>
      <c r="DI298" s="176"/>
      <c r="DJ298" s="176"/>
      <c r="DK298" s="176"/>
      <c r="DL298" s="176"/>
      <c r="DM298" s="176"/>
      <c r="DN298" s="176"/>
      <c r="DO298" s="176"/>
      <c r="DP298" s="176"/>
      <c r="DQ298" s="176"/>
      <c r="DR298" s="176"/>
      <c r="DS298" s="176"/>
      <c r="DT298" s="176"/>
      <c r="DU298" s="176"/>
      <c r="DV298" s="176"/>
      <c r="DW298" s="176"/>
      <c r="DX298" s="176"/>
      <c r="DY298" s="176"/>
      <c r="DZ298" s="176"/>
      <c r="EA298" s="176"/>
      <c r="EB298" s="176"/>
      <c r="EC298" s="176"/>
      <c r="ED298" s="176"/>
      <c r="EE298" s="176"/>
      <c r="EF298" s="176"/>
      <c r="EG298" s="176"/>
      <c r="EH298" s="176"/>
      <c r="EI298" s="176"/>
      <c r="EJ298" s="176"/>
      <c r="EK298" s="176"/>
      <c r="EL298" s="176"/>
      <c r="EM298" s="176"/>
      <c r="EN298" s="176"/>
      <c r="EO298" s="176"/>
      <c r="EP298" s="176"/>
      <c r="EQ298" s="176"/>
      <c r="ER298" s="176"/>
      <c r="ES298" s="176"/>
      <c r="ET298" s="176"/>
      <c r="EU298" s="176"/>
      <c r="EV298" s="176"/>
      <c r="EW298" s="176"/>
      <c r="EX298" s="176"/>
      <c r="EY298" s="176"/>
      <c r="EZ298" s="176"/>
      <c r="FA298" s="176"/>
      <c r="FB298" s="176"/>
      <c r="FC298" s="176"/>
      <c r="FD298" s="176"/>
      <c r="FE298" s="176"/>
      <c r="FF298" s="176"/>
      <c r="FG298" s="176"/>
      <c r="FH298" s="176"/>
      <c r="FI298" s="176"/>
      <c r="FJ298" s="176"/>
      <c r="FK298" s="176"/>
      <c r="FL298" s="176"/>
      <c r="FM298" s="176"/>
      <c r="FN298" s="176"/>
      <c r="FO298" s="176"/>
      <c r="FP298" s="176"/>
      <c r="FQ298" s="176"/>
      <c r="FR298" s="176"/>
      <c r="FS298" s="176"/>
      <c r="FT298" s="176"/>
      <c r="FU298" s="176"/>
      <c r="FV298" s="176"/>
      <c r="FW298" s="176"/>
      <c r="FX298" s="176"/>
      <c r="FY298" s="176"/>
      <c r="FZ298" s="176"/>
      <c r="GA298" s="176"/>
      <c r="GB298" s="176"/>
      <c r="GC298" s="176"/>
      <c r="GD298" s="176"/>
      <c r="GE298" s="176"/>
      <c r="GF298" s="176"/>
      <c r="GG298" s="176"/>
      <c r="GH298" s="176"/>
      <c r="GI298" s="176"/>
      <c r="GJ298" s="176"/>
      <c r="GK298" s="176"/>
      <c r="GL298" s="176"/>
      <c r="GM298" s="176"/>
      <c r="GN298" s="176"/>
      <c r="GO298" s="176"/>
      <c r="GP298" s="176"/>
      <c r="GQ298" s="176"/>
      <c r="GR298" s="176"/>
      <c r="GS298" s="176"/>
      <c r="GT298" s="176"/>
      <c r="GU298" s="176"/>
      <c r="GV298" s="176"/>
      <c r="GW298" s="176"/>
      <c r="GX298" s="176"/>
      <c r="GY298" s="176"/>
      <c r="GZ298" s="176"/>
      <c r="HA298" s="176"/>
      <c r="HB298" s="176"/>
      <c r="HC298" s="176"/>
      <c r="HD298" s="176"/>
      <c r="HE298" s="176"/>
      <c r="HF298" s="176"/>
      <c r="HG298" s="176"/>
      <c r="HH298" s="176"/>
      <c r="HI298" s="176"/>
      <c r="HJ298" s="176"/>
      <c r="HK298" s="176"/>
      <c r="HL298" s="176"/>
      <c r="HM298" s="176"/>
      <c r="HN298" s="176"/>
      <c r="HO298" s="176"/>
      <c r="HP298" s="176"/>
      <c r="HQ298" s="176"/>
      <c r="HR298" s="176"/>
      <c r="HS298" s="176"/>
      <c r="HT298" s="176"/>
      <c r="HU298" s="176"/>
      <c r="HV298" s="176"/>
      <c r="HW298" s="176"/>
      <c r="HX298" s="176"/>
      <c r="HY298" s="176"/>
      <c r="HZ298" s="176"/>
      <c r="IA298" s="176"/>
      <c r="IB298" s="176"/>
      <c r="IC298" s="176"/>
      <c r="ID298" s="176"/>
      <c r="IE298" s="176"/>
      <c r="IF298" s="176"/>
      <c r="IG298" s="176"/>
      <c r="IH298" s="176"/>
      <c r="II298" s="176"/>
      <c r="IJ298" s="176"/>
      <c r="IK298" s="176"/>
      <c r="IL298" s="176"/>
      <c r="IM298" s="176"/>
      <c r="IN298" s="176"/>
      <c r="IO298" s="176"/>
      <c r="IP298" s="176"/>
      <c r="IQ298" s="176"/>
      <c r="IR298" s="176"/>
      <c r="IS298" s="176"/>
      <c r="IT298" s="176"/>
      <c r="IU298" s="176"/>
      <c r="IV298" s="176"/>
      <c r="IW298" s="176"/>
      <c r="IX298" s="176"/>
      <c r="IY298" s="176"/>
      <c r="IZ298" s="176"/>
      <c r="JA298" s="176"/>
      <c r="JB298" s="176"/>
      <c r="JC298" s="176"/>
      <c r="JD298" s="176"/>
      <c r="JE298" s="176"/>
      <c r="JF298" s="176"/>
      <c r="JG298" s="176"/>
      <c r="JH298" s="176"/>
      <c r="JI298" s="176"/>
      <c r="JJ298" s="176"/>
      <c r="JK298" s="176"/>
      <c r="JL298" s="176"/>
      <c r="JM298" s="176"/>
      <c r="JN298" s="176"/>
      <c r="JO298" s="176"/>
      <c r="JP298" s="176"/>
      <c r="JQ298" s="176"/>
      <c r="JR298" s="176"/>
      <c r="JS298" s="176"/>
      <c r="JT298" s="176"/>
      <c r="JU298" s="176"/>
      <c r="JV298" s="176"/>
      <c r="JW298" s="176"/>
      <c r="JX298" s="176"/>
      <c r="JY298" s="176"/>
      <c r="JZ298" s="176"/>
      <c r="KA298" s="176"/>
      <c r="KB298" s="176"/>
      <c r="KC298" s="176"/>
      <c r="KD298" s="176"/>
      <c r="KE298" s="176"/>
      <c r="KF298" s="176"/>
      <c r="KG298" s="176"/>
      <c r="KH298" s="176"/>
      <c r="KI298" s="176"/>
      <c r="KJ298" s="176"/>
      <c r="KK298" s="176"/>
      <c r="KL298" s="176"/>
      <c r="KM298" s="176"/>
      <c r="KN298" s="176"/>
      <c r="KO298" s="176"/>
      <c r="KP298" s="176"/>
      <c r="KQ298" s="176"/>
      <c r="KR298" s="176"/>
      <c r="KS298" s="176"/>
      <c r="KT298" s="176"/>
      <c r="KU298" s="176"/>
      <c r="KV298" s="176"/>
      <c r="KW298" s="176"/>
      <c r="KX298" s="176"/>
      <c r="KY298" s="176"/>
      <c r="KZ298" s="176"/>
      <c r="LA298" s="176"/>
      <c r="LB298" s="176"/>
      <c r="LC298" s="176"/>
      <c r="LD298" s="176"/>
      <c r="LE298" s="176"/>
      <c r="LF298" s="176"/>
      <c r="LG298" s="176"/>
      <c r="LH298" s="176"/>
      <c r="LI298" s="176"/>
      <c r="LJ298" s="176"/>
      <c r="LK298" s="176"/>
      <c r="LL298" s="176"/>
      <c r="LM298" s="176"/>
      <c r="LN298" s="176"/>
      <c r="LO298" s="176"/>
      <c r="LP298" s="176"/>
      <c r="LQ298" s="176"/>
      <c r="LR298" s="176"/>
      <c r="LS298" s="176"/>
      <c r="LT298" s="176"/>
      <c r="LU298" s="176"/>
      <c r="LV298" s="176"/>
      <c r="LW298" s="176"/>
      <c r="LX298" s="176"/>
      <c r="LY298" s="176"/>
      <c r="LZ298" s="176"/>
      <c r="MA298" s="176"/>
      <c r="MB298" s="176"/>
      <c r="MC298" s="176"/>
      <c r="MD298" s="176"/>
      <c r="ME298" s="176"/>
      <c r="MF298" s="176"/>
      <c r="MG298" s="176"/>
      <c r="MH298" s="176"/>
      <c r="MI298" s="176"/>
      <c r="MJ298" s="176"/>
    </row>
    <row r="299" spans="1:348" s="62" customFormat="1" ht="15.75" thickBot="1" x14ac:dyDescent="0.25">
      <c r="A299" s="73"/>
      <c r="B299" s="74"/>
      <c r="C299" s="262"/>
      <c r="D299" s="225"/>
      <c r="E299" s="177"/>
      <c r="F299" s="177"/>
      <c r="G299" s="177"/>
      <c r="H299" s="177"/>
      <c r="I299" s="177"/>
      <c r="J299" s="177"/>
      <c r="K299" s="178"/>
      <c r="L299" s="178"/>
      <c r="M299" s="178"/>
      <c r="N299" s="178"/>
      <c r="O299" s="178"/>
      <c r="P299" s="178"/>
      <c r="Q299" s="178"/>
      <c r="R299" s="178"/>
      <c r="S299" s="178"/>
      <c r="T299" s="178"/>
      <c r="U299" s="178"/>
      <c r="V299" s="178"/>
      <c r="W299" s="177"/>
      <c r="X299" s="177"/>
      <c r="Y299" s="177"/>
      <c r="Z299" s="177"/>
      <c r="AA299" s="177"/>
      <c r="AB299" s="177"/>
      <c r="AC299" s="177"/>
      <c r="AD299" s="177"/>
      <c r="AE299" s="177"/>
      <c r="AF299" s="177"/>
      <c r="AG299" s="177"/>
      <c r="AH299" s="177"/>
      <c r="AI299" s="177"/>
      <c r="AJ299" s="177"/>
      <c r="AK299" s="177"/>
      <c r="AL299" s="177"/>
      <c r="AM299" s="177"/>
      <c r="AN299" s="177"/>
      <c r="AO299" s="177"/>
      <c r="AP299" s="177"/>
      <c r="AQ299" s="177"/>
      <c r="AR299" s="177"/>
      <c r="AS299" s="177"/>
      <c r="AT299" s="177"/>
      <c r="AU299" s="177"/>
      <c r="AV299" s="177"/>
      <c r="AW299" s="177"/>
      <c r="AX299" s="177"/>
      <c r="AY299" s="177"/>
      <c r="AZ299" s="177"/>
      <c r="BA299" s="177"/>
      <c r="BB299" s="177"/>
      <c r="BC299" s="177"/>
      <c r="BD299" s="177"/>
      <c r="BE299" s="177"/>
      <c r="BF299" s="177"/>
      <c r="BG299" s="177"/>
      <c r="BH299" s="177"/>
      <c r="BI299" s="177"/>
      <c r="BJ299" s="177"/>
      <c r="BK299" s="177"/>
      <c r="BL299" s="177"/>
      <c r="BM299" s="177"/>
      <c r="BN299" s="177"/>
      <c r="BO299" s="177"/>
      <c r="BP299" s="177"/>
      <c r="BQ299" s="177"/>
      <c r="BR299" s="177"/>
      <c r="BS299" s="177"/>
      <c r="BT299" s="177"/>
      <c r="BU299" s="177"/>
      <c r="BV299" s="177"/>
      <c r="BW299" s="177"/>
      <c r="BX299" s="177"/>
      <c r="BY299" s="177"/>
      <c r="BZ299" s="177"/>
      <c r="CA299" s="177"/>
      <c r="CB299" s="177"/>
      <c r="CC299" s="177"/>
      <c r="CD299" s="177"/>
      <c r="CE299" s="177"/>
      <c r="CF299" s="177"/>
      <c r="CG299" s="177"/>
      <c r="CH299" s="177"/>
      <c r="CI299" s="177"/>
      <c r="CJ299" s="177"/>
      <c r="CK299" s="177"/>
      <c r="CL299" s="177"/>
      <c r="CM299" s="177"/>
      <c r="CN299" s="177"/>
      <c r="CO299" s="177"/>
      <c r="CP299" s="177"/>
      <c r="CQ299" s="177"/>
      <c r="CR299" s="177"/>
      <c r="CS299" s="177"/>
      <c r="CT299" s="177"/>
      <c r="CU299" s="177"/>
      <c r="CV299" s="177"/>
      <c r="CW299" s="177"/>
      <c r="CX299" s="177"/>
      <c r="CY299" s="177"/>
      <c r="CZ299" s="177"/>
      <c r="DA299" s="177"/>
      <c r="DB299" s="177"/>
      <c r="DC299" s="177"/>
      <c r="DD299" s="177"/>
      <c r="DE299" s="177"/>
      <c r="DF299" s="177"/>
      <c r="DG299" s="177"/>
      <c r="DH299" s="177"/>
      <c r="DI299" s="177"/>
      <c r="DJ299" s="177"/>
      <c r="DK299" s="177"/>
      <c r="DL299" s="177"/>
      <c r="DM299" s="177"/>
      <c r="DN299" s="177"/>
      <c r="DO299" s="177"/>
      <c r="DP299" s="177"/>
      <c r="DQ299" s="177"/>
      <c r="DR299" s="177"/>
      <c r="DS299" s="177"/>
      <c r="DT299" s="177"/>
      <c r="DU299" s="177"/>
      <c r="DV299" s="177"/>
      <c r="DW299" s="177"/>
      <c r="DX299" s="177"/>
      <c r="DY299" s="177"/>
      <c r="DZ299" s="177"/>
      <c r="EA299" s="177"/>
      <c r="EB299" s="177"/>
      <c r="EC299" s="177"/>
      <c r="ED299" s="177"/>
      <c r="EE299" s="177"/>
      <c r="EF299" s="177"/>
      <c r="EG299" s="177"/>
      <c r="EH299" s="177"/>
      <c r="EI299" s="177"/>
      <c r="EJ299" s="177"/>
      <c r="EK299" s="177"/>
      <c r="EL299" s="177"/>
      <c r="EM299" s="177"/>
      <c r="EN299" s="177"/>
      <c r="EO299" s="177"/>
      <c r="EP299" s="177"/>
      <c r="EQ299" s="177"/>
      <c r="ER299" s="177"/>
      <c r="ES299" s="177"/>
      <c r="ET299" s="177"/>
      <c r="EU299" s="177"/>
      <c r="EV299" s="177"/>
      <c r="EW299" s="177"/>
      <c r="EX299" s="177"/>
      <c r="EY299" s="177"/>
      <c r="EZ299" s="177"/>
      <c r="FA299" s="177"/>
      <c r="FB299" s="177"/>
      <c r="FC299" s="177"/>
      <c r="FD299" s="177"/>
      <c r="FE299" s="177"/>
      <c r="FF299" s="177"/>
      <c r="FG299" s="177"/>
      <c r="FH299" s="177"/>
      <c r="FI299" s="177"/>
      <c r="FJ299" s="177"/>
      <c r="FK299" s="177"/>
      <c r="FL299" s="177"/>
      <c r="FM299" s="177"/>
      <c r="FN299" s="177"/>
      <c r="FO299" s="177"/>
      <c r="FP299" s="177"/>
      <c r="FQ299" s="177"/>
      <c r="FR299" s="177"/>
      <c r="FS299" s="177"/>
      <c r="FT299" s="177"/>
      <c r="FU299" s="177"/>
      <c r="FV299" s="177"/>
      <c r="FW299" s="177"/>
      <c r="FX299" s="177"/>
      <c r="FY299" s="177"/>
      <c r="FZ299" s="177"/>
      <c r="GA299" s="177"/>
      <c r="GB299" s="177"/>
      <c r="GC299" s="177"/>
      <c r="GD299" s="177"/>
      <c r="GE299" s="177"/>
      <c r="GF299" s="177"/>
      <c r="GG299" s="177"/>
      <c r="GH299" s="177"/>
      <c r="GI299" s="177"/>
      <c r="GJ299" s="177"/>
      <c r="GK299" s="177"/>
      <c r="GL299" s="177"/>
      <c r="GM299" s="177"/>
      <c r="GN299" s="177"/>
      <c r="GO299" s="177"/>
      <c r="GP299" s="177"/>
      <c r="GQ299" s="177"/>
      <c r="GR299" s="177"/>
      <c r="GS299" s="177"/>
      <c r="GT299" s="177"/>
      <c r="GU299" s="177"/>
      <c r="GV299" s="177"/>
      <c r="GW299" s="177"/>
      <c r="GX299" s="177"/>
      <c r="GY299" s="177"/>
      <c r="GZ299" s="177"/>
      <c r="HA299" s="177"/>
      <c r="HB299" s="177"/>
      <c r="HC299" s="177"/>
      <c r="HD299" s="177"/>
      <c r="HE299" s="177"/>
      <c r="HF299" s="177"/>
      <c r="HG299" s="177"/>
      <c r="HH299" s="177"/>
      <c r="HI299" s="177"/>
      <c r="HJ299" s="177"/>
      <c r="HK299" s="177"/>
      <c r="HL299" s="177"/>
      <c r="HM299" s="177"/>
      <c r="HN299" s="177"/>
      <c r="HO299" s="177"/>
      <c r="HP299" s="177"/>
      <c r="HQ299" s="177"/>
      <c r="HR299" s="177"/>
      <c r="HS299" s="177"/>
      <c r="HT299" s="177"/>
      <c r="HU299" s="177"/>
      <c r="HV299" s="177"/>
      <c r="HW299" s="177"/>
      <c r="HX299" s="177"/>
      <c r="HY299" s="177"/>
      <c r="HZ299" s="177"/>
      <c r="IA299" s="177"/>
      <c r="IB299" s="177"/>
      <c r="IC299" s="177"/>
      <c r="ID299" s="177"/>
      <c r="IE299" s="177"/>
      <c r="IF299" s="177"/>
      <c r="IG299" s="177"/>
      <c r="IH299" s="177"/>
      <c r="II299" s="177"/>
      <c r="IJ299" s="177"/>
      <c r="IK299" s="177"/>
      <c r="IL299" s="177"/>
      <c r="IM299" s="177"/>
      <c r="IN299" s="177"/>
      <c r="IO299" s="177"/>
      <c r="IP299" s="177"/>
      <c r="IQ299" s="177"/>
      <c r="IR299" s="177"/>
      <c r="IS299" s="177"/>
      <c r="IT299" s="177"/>
      <c r="IU299" s="177"/>
      <c r="IV299" s="177"/>
      <c r="IW299" s="177"/>
      <c r="IX299" s="177"/>
      <c r="IY299" s="177"/>
      <c r="IZ299" s="177"/>
      <c r="JA299" s="177"/>
      <c r="JB299" s="177"/>
      <c r="JC299" s="177"/>
      <c r="JD299" s="177"/>
      <c r="JE299" s="177"/>
      <c r="JF299" s="177"/>
      <c r="JG299" s="177"/>
      <c r="JH299" s="177"/>
      <c r="JI299" s="177"/>
      <c r="JJ299" s="177"/>
      <c r="JK299" s="177"/>
      <c r="JL299" s="177"/>
      <c r="JM299" s="177"/>
      <c r="JN299" s="177"/>
      <c r="JO299" s="177"/>
      <c r="JP299" s="177"/>
      <c r="JQ299" s="177"/>
      <c r="JR299" s="177"/>
      <c r="JS299" s="177"/>
      <c r="JT299" s="177"/>
      <c r="JU299" s="177"/>
      <c r="JV299" s="177"/>
      <c r="JW299" s="177"/>
      <c r="JX299" s="177"/>
      <c r="JY299" s="177"/>
      <c r="JZ299" s="177"/>
      <c r="KA299" s="177"/>
      <c r="KB299" s="177"/>
      <c r="KC299" s="177"/>
      <c r="KD299" s="177"/>
      <c r="KE299" s="177"/>
      <c r="KF299" s="177"/>
      <c r="KG299" s="177"/>
      <c r="KH299" s="177"/>
      <c r="KI299" s="177"/>
      <c r="KJ299" s="177"/>
      <c r="KK299" s="177"/>
      <c r="KL299" s="177"/>
      <c r="KM299" s="177"/>
      <c r="KN299" s="177"/>
      <c r="KO299" s="177"/>
      <c r="KP299" s="177"/>
      <c r="KQ299" s="177"/>
      <c r="KR299" s="177"/>
      <c r="KS299" s="177"/>
      <c r="KT299" s="177"/>
      <c r="KU299" s="177"/>
      <c r="KV299" s="177"/>
      <c r="KW299" s="177"/>
      <c r="KX299" s="177"/>
      <c r="KY299" s="177"/>
      <c r="KZ299" s="177"/>
      <c r="LA299" s="177"/>
      <c r="LB299" s="177"/>
      <c r="LC299" s="177"/>
      <c r="LD299" s="177"/>
      <c r="LE299" s="177"/>
      <c r="LF299" s="177"/>
      <c r="LG299" s="177"/>
      <c r="LH299" s="177"/>
      <c r="LI299" s="177"/>
      <c r="LJ299" s="177"/>
      <c r="LK299" s="177"/>
      <c r="LL299" s="177"/>
      <c r="LM299" s="177"/>
      <c r="LN299" s="177"/>
      <c r="LO299" s="177"/>
      <c r="LP299" s="177"/>
      <c r="LQ299" s="177"/>
      <c r="LR299" s="177"/>
      <c r="LS299" s="177"/>
      <c r="LT299" s="177"/>
      <c r="LU299" s="177"/>
      <c r="LV299" s="177"/>
      <c r="LW299" s="177"/>
      <c r="LX299" s="177"/>
      <c r="LY299" s="177"/>
      <c r="LZ299" s="177"/>
      <c r="MA299" s="177"/>
      <c r="MB299" s="177"/>
      <c r="MC299" s="177"/>
      <c r="MD299" s="177"/>
      <c r="ME299" s="177"/>
      <c r="MF299" s="177"/>
      <c r="MG299" s="177"/>
      <c r="MH299" s="177"/>
      <c r="MI299" s="177"/>
      <c r="MJ299" s="177"/>
    </row>
    <row r="300" spans="1:348" s="62" customFormat="1" ht="15.75" thickTop="1" x14ac:dyDescent="0.2">
      <c r="A300" s="72"/>
      <c r="B300" s="71"/>
      <c r="C300" s="263"/>
      <c r="D300" s="226"/>
      <c r="E300" s="179"/>
      <c r="F300" s="179"/>
      <c r="G300" s="179"/>
      <c r="H300" s="179"/>
      <c r="I300" s="179"/>
      <c r="J300" s="179"/>
      <c r="K300" s="180"/>
      <c r="L300" s="180"/>
      <c r="M300" s="180"/>
      <c r="N300" s="180"/>
      <c r="O300" s="180"/>
      <c r="P300" s="180"/>
      <c r="Q300" s="180"/>
      <c r="R300" s="180"/>
      <c r="S300" s="180"/>
      <c r="T300" s="180"/>
      <c r="U300" s="180"/>
      <c r="V300" s="180"/>
      <c r="W300" s="179"/>
      <c r="X300" s="179"/>
      <c r="Y300" s="179"/>
      <c r="Z300" s="179"/>
      <c r="AA300" s="179"/>
      <c r="AB300" s="179"/>
      <c r="AC300" s="179"/>
      <c r="AD300" s="179"/>
      <c r="AE300" s="179"/>
      <c r="AF300" s="179"/>
      <c r="AG300" s="179"/>
      <c r="AH300" s="179"/>
      <c r="AI300" s="179"/>
      <c r="AJ300" s="179"/>
      <c r="AK300" s="179"/>
      <c r="AL300" s="179"/>
      <c r="AM300" s="179"/>
      <c r="AN300" s="179"/>
      <c r="AO300" s="179"/>
      <c r="AP300" s="179"/>
      <c r="AQ300" s="179"/>
      <c r="AR300" s="179"/>
      <c r="AS300" s="179"/>
      <c r="AT300" s="179"/>
      <c r="AU300" s="179"/>
      <c r="AV300" s="179"/>
      <c r="AW300" s="179"/>
      <c r="AX300" s="179"/>
      <c r="AY300" s="179"/>
      <c r="AZ300" s="179"/>
      <c r="BA300" s="179"/>
      <c r="BB300" s="179"/>
      <c r="BC300" s="179"/>
      <c r="BD300" s="179"/>
      <c r="BE300" s="179"/>
      <c r="BF300" s="179"/>
      <c r="BG300" s="179"/>
      <c r="BH300" s="179"/>
      <c r="BI300" s="179"/>
      <c r="BJ300" s="179"/>
      <c r="BK300" s="179"/>
      <c r="BL300" s="179"/>
      <c r="BM300" s="179"/>
      <c r="BN300" s="179"/>
      <c r="BO300" s="179"/>
      <c r="BP300" s="179"/>
      <c r="BQ300" s="179"/>
      <c r="BR300" s="179"/>
      <c r="BS300" s="179"/>
      <c r="BT300" s="179"/>
      <c r="BU300" s="179"/>
      <c r="BV300" s="179"/>
      <c r="BW300" s="179"/>
      <c r="BX300" s="179"/>
      <c r="BY300" s="179"/>
      <c r="BZ300" s="179"/>
      <c r="CA300" s="179"/>
      <c r="CB300" s="179"/>
      <c r="CC300" s="179"/>
      <c r="CD300" s="179"/>
      <c r="CE300" s="179"/>
      <c r="CF300" s="179"/>
      <c r="CG300" s="179"/>
      <c r="CH300" s="179"/>
      <c r="CI300" s="179"/>
      <c r="CJ300" s="179"/>
      <c r="CK300" s="179"/>
      <c r="CL300" s="179"/>
      <c r="CM300" s="179"/>
      <c r="CN300" s="179"/>
      <c r="CO300" s="179"/>
      <c r="CP300" s="179"/>
      <c r="CQ300" s="179"/>
      <c r="CR300" s="179"/>
      <c r="CS300" s="179"/>
      <c r="CT300" s="179"/>
      <c r="CU300" s="179"/>
      <c r="CV300" s="179"/>
      <c r="CW300" s="179"/>
      <c r="CX300" s="179"/>
      <c r="CY300" s="179"/>
      <c r="CZ300" s="179"/>
      <c r="DA300" s="179"/>
      <c r="DB300" s="179"/>
      <c r="DC300" s="179"/>
      <c r="DD300" s="179"/>
      <c r="DE300" s="179"/>
      <c r="DF300" s="179"/>
      <c r="DG300" s="179"/>
      <c r="DH300" s="179"/>
      <c r="DI300" s="179"/>
      <c r="DJ300" s="179"/>
      <c r="DK300" s="179"/>
      <c r="DL300" s="179"/>
      <c r="DM300" s="179"/>
      <c r="DN300" s="179"/>
      <c r="DO300" s="179"/>
      <c r="DP300" s="179"/>
      <c r="DQ300" s="179"/>
      <c r="DR300" s="179"/>
      <c r="DS300" s="179"/>
      <c r="DT300" s="179"/>
      <c r="DU300" s="179"/>
      <c r="DV300" s="179"/>
      <c r="DW300" s="179"/>
      <c r="DX300" s="179"/>
      <c r="DY300" s="179"/>
      <c r="DZ300" s="179"/>
      <c r="EA300" s="179"/>
      <c r="EB300" s="179"/>
      <c r="EC300" s="179"/>
      <c r="ED300" s="179"/>
      <c r="EE300" s="179"/>
      <c r="EF300" s="179"/>
      <c r="EG300" s="179"/>
      <c r="EH300" s="179"/>
      <c r="EI300" s="179"/>
      <c r="EJ300" s="179"/>
      <c r="EK300" s="179"/>
      <c r="EL300" s="179"/>
      <c r="EM300" s="179"/>
      <c r="EN300" s="179"/>
      <c r="EO300" s="179"/>
      <c r="EP300" s="179"/>
      <c r="EQ300" s="179"/>
      <c r="ER300" s="179"/>
      <c r="ES300" s="179"/>
      <c r="ET300" s="179"/>
      <c r="EU300" s="179"/>
      <c r="EV300" s="179"/>
      <c r="EW300" s="179"/>
      <c r="EX300" s="179"/>
      <c r="EY300" s="179"/>
      <c r="EZ300" s="179"/>
      <c r="FA300" s="179"/>
      <c r="FB300" s="179"/>
      <c r="FC300" s="179"/>
      <c r="FD300" s="179"/>
      <c r="FE300" s="179"/>
      <c r="FF300" s="179"/>
      <c r="FG300" s="179"/>
      <c r="FH300" s="179"/>
      <c r="FI300" s="179"/>
      <c r="FJ300" s="179"/>
      <c r="FK300" s="179"/>
      <c r="FL300" s="179"/>
      <c r="FM300" s="179"/>
      <c r="FN300" s="179"/>
      <c r="FO300" s="179"/>
      <c r="FP300" s="179"/>
      <c r="FQ300" s="179"/>
      <c r="FR300" s="179"/>
      <c r="FS300" s="179"/>
      <c r="FT300" s="179"/>
      <c r="FU300" s="179"/>
      <c r="FV300" s="179"/>
      <c r="FW300" s="179"/>
      <c r="FX300" s="179"/>
      <c r="FY300" s="179"/>
      <c r="FZ300" s="179"/>
      <c r="GA300" s="179"/>
      <c r="GB300" s="179"/>
      <c r="GC300" s="179"/>
      <c r="GD300" s="179"/>
      <c r="GE300" s="179"/>
      <c r="GF300" s="179"/>
      <c r="GG300" s="179"/>
      <c r="GH300" s="179"/>
      <c r="GI300" s="179"/>
      <c r="GJ300" s="179"/>
      <c r="GK300" s="179"/>
      <c r="GL300" s="179"/>
      <c r="GM300" s="179"/>
      <c r="GN300" s="179"/>
      <c r="GO300" s="179"/>
      <c r="GP300" s="179"/>
      <c r="GQ300" s="179"/>
      <c r="GR300" s="179"/>
      <c r="GS300" s="179"/>
      <c r="GT300" s="179"/>
      <c r="GU300" s="179"/>
      <c r="GV300" s="179"/>
      <c r="GW300" s="179"/>
      <c r="GX300" s="179"/>
      <c r="GY300" s="179"/>
      <c r="GZ300" s="179"/>
      <c r="HA300" s="179"/>
      <c r="HB300" s="179"/>
      <c r="HC300" s="179"/>
      <c r="HD300" s="179"/>
      <c r="HE300" s="179"/>
      <c r="HF300" s="179"/>
      <c r="HG300" s="179"/>
      <c r="HH300" s="179"/>
      <c r="HI300" s="179"/>
      <c r="HJ300" s="179"/>
      <c r="HK300" s="179"/>
      <c r="HL300" s="179"/>
      <c r="HM300" s="179"/>
      <c r="HN300" s="179"/>
      <c r="HO300" s="179"/>
      <c r="HP300" s="179"/>
      <c r="HQ300" s="179"/>
      <c r="HR300" s="179"/>
      <c r="HS300" s="179"/>
      <c r="HT300" s="179"/>
      <c r="HU300" s="179"/>
      <c r="HV300" s="179"/>
      <c r="HW300" s="179"/>
      <c r="HX300" s="179"/>
      <c r="HY300" s="179"/>
      <c r="HZ300" s="179"/>
      <c r="IA300" s="179"/>
      <c r="IB300" s="179"/>
      <c r="IC300" s="179"/>
      <c r="ID300" s="179"/>
      <c r="IE300" s="179"/>
      <c r="IF300" s="179"/>
      <c r="IG300" s="179"/>
      <c r="IH300" s="179"/>
      <c r="II300" s="179"/>
      <c r="IJ300" s="179"/>
      <c r="IK300" s="179"/>
      <c r="IL300" s="179"/>
      <c r="IM300" s="179"/>
      <c r="IN300" s="179"/>
      <c r="IO300" s="179"/>
      <c r="IP300" s="179"/>
      <c r="IQ300" s="179"/>
      <c r="IR300" s="179"/>
      <c r="IS300" s="179"/>
      <c r="IT300" s="179"/>
      <c r="IU300" s="179"/>
      <c r="IV300" s="179"/>
      <c r="IW300" s="179"/>
      <c r="IX300" s="179"/>
      <c r="IY300" s="179"/>
      <c r="IZ300" s="179"/>
      <c r="JA300" s="179"/>
      <c r="JB300" s="179"/>
      <c r="JC300" s="179"/>
      <c r="JD300" s="179"/>
      <c r="JE300" s="179"/>
      <c r="JF300" s="179"/>
      <c r="JG300" s="179"/>
      <c r="JH300" s="179"/>
      <c r="JI300" s="179"/>
      <c r="JJ300" s="179"/>
      <c r="JK300" s="179"/>
      <c r="JL300" s="179"/>
      <c r="JM300" s="179"/>
      <c r="JN300" s="179"/>
      <c r="JO300" s="179"/>
      <c r="JP300" s="179"/>
      <c r="JQ300" s="179"/>
      <c r="JR300" s="179"/>
      <c r="JS300" s="179"/>
      <c r="JT300" s="179"/>
      <c r="JU300" s="179"/>
      <c r="JV300" s="179"/>
      <c r="JW300" s="179"/>
      <c r="JX300" s="179"/>
      <c r="JY300" s="179"/>
      <c r="JZ300" s="179"/>
      <c r="KA300" s="179"/>
      <c r="KB300" s="179"/>
      <c r="KC300" s="179"/>
      <c r="KD300" s="179"/>
      <c r="KE300" s="179"/>
      <c r="KF300" s="179"/>
      <c r="KG300" s="179"/>
      <c r="KH300" s="179"/>
      <c r="KI300" s="179"/>
      <c r="KJ300" s="179"/>
      <c r="KK300" s="179"/>
      <c r="KL300" s="179"/>
      <c r="KM300" s="179"/>
      <c r="KN300" s="179"/>
      <c r="KO300" s="179"/>
      <c r="KP300" s="179"/>
      <c r="KQ300" s="179"/>
      <c r="KR300" s="179"/>
      <c r="KS300" s="179"/>
      <c r="KT300" s="179"/>
      <c r="KU300" s="179"/>
      <c r="KV300" s="179"/>
      <c r="KW300" s="179"/>
      <c r="KX300" s="179"/>
      <c r="KY300" s="179"/>
      <c r="KZ300" s="179"/>
      <c r="LA300" s="179"/>
      <c r="LB300" s="179"/>
      <c r="LC300" s="179"/>
      <c r="LD300" s="179"/>
      <c r="LE300" s="179"/>
      <c r="LF300" s="179"/>
      <c r="LG300" s="179"/>
      <c r="LH300" s="179"/>
      <c r="LI300" s="179"/>
      <c r="LJ300" s="179"/>
      <c r="LK300" s="179"/>
      <c r="LL300" s="179"/>
      <c r="LM300" s="179"/>
      <c r="LN300" s="179"/>
      <c r="LO300" s="179"/>
      <c r="LP300" s="179"/>
      <c r="LQ300" s="179"/>
      <c r="LR300" s="179"/>
      <c r="LS300" s="179"/>
      <c r="LT300" s="179"/>
      <c r="LU300" s="179"/>
      <c r="LV300" s="179"/>
      <c r="LW300" s="179"/>
      <c r="LX300" s="179"/>
      <c r="LY300" s="179"/>
      <c r="LZ300" s="179"/>
      <c r="MA300" s="179"/>
      <c r="MB300" s="179"/>
      <c r="MC300" s="179"/>
      <c r="MD300" s="179"/>
      <c r="ME300" s="179"/>
      <c r="MF300" s="179"/>
      <c r="MG300" s="179"/>
      <c r="MH300" s="179"/>
      <c r="MI300" s="179"/>
      <c r="MJ300" s="179"/>
    </row>
    <row r="301" spans="1:348" s="62" customFormat="1" ht="20.25" x14ac:dyDescent="0.3">
      <c r="A301" s="66"/>
      <c r="B301" s="63" t="s">
        <v>191</v>
      </c>
      <c r="C301" s="261" t="s">
        <v>277</v>
      </c>
      <c r="D301" s="224" t="s">
        <v>234</v>
      </c>
      <c r="E301" s="176"/>
      <c r="F301" s="176"/>
      <c r="G301" s="176"/>
      <c r="H301" s="176"/>
      <c r="I301" s="176"/>
      <c r="J301" s="173"/>
      <c r="K301" s="173"/>
      <c r="L301" s="173"/>
      <c r="M301" s="173"/>
      <c r="N301" s="173"/>
      <c r="O301" s="173"/>
      <c r="P301" s="173"/>
      <c r="Q301" s="173"/>
      <c r="R301" s="173"/>
      <c r="S301" s="173"/>
      <c r="T301" s="173"/>
      <c r="U301" s="173"/>
      <c r="V301" s="173"/>
      <c r="W301" s="173"/>
      <c r="X301" s="173"/>
      <c r="Y301" s="173"/>
      <c r="Z301" s="173"/>
      <c r="AA301" s="173"/>
      <c r="AB301" s="173"/>
      <c r="AC301" s="173"/>
      <c r="AD301" s="173"/>
      <c r="AE301" s="173"/>
      <c r="AF301" s="173"/>
      <c r="AG301" s="173"/>
      <c r="AH301" s="173"/>
      <c r="AI301" s="173"/>
      <c r="AJ301" s="173"/>
      <c r="AK301" s="173"/>
      <c r="AL301" s="173"/>
      <c r="AM301" s="173"/>
      <c r="AN301" s="173"/>
      <c r="AO301" s="173"/>
      <c r="AP301" s="173"/>
      <c r="AQ301" s="173"/>
      <c r="AR301" s="173"/>
      <c r="AS301" s="173"/>
      <c r="AT301" s="173"/>
      <c r="AU301" s="173"/>
      <c r="AV301" s="173"/>
      <c r="AW301" s="173"/>
      <c r="AX301" s="173"/>
      <c r="AY301" s="173"/>
      <c r="AZ301" s="173"/>
      <c r="BA301" s="173"/>
      <c r="BB301" s="173"/>
      <c r="BC301" s="173"/>
      <c r="BD301" s="173"/>
      <c r="BE301" s="173"/>
      <c r="BF301" s="173"/>
      <c r="BG301" s="173"/>
      <c r="BH301" s="173"/>
      <c r="BI301" s="173"/>
      <c r="BJ301" s="173"/>
      <c r="BK301" s="173"/>
      <c r="BL301" s="173"/>
      <c r="BM301" s="173"/>
      <c r="BN301" s="173"/>
      <c r="BO301" s="173"/>
      <c r="BP301" s="173"/>
      <c r="BQ301" s="173"/>
      <c r="BR301" s="173"/>
      <c r="BS301" s="173"/>
      <c r="BT301" s="173"/>
      <c r="BU301" s="173"/>
      <c r="BV301" s="173"/>
      <c r="BW301" s="173"/>
      <c r="BX301" s="173"/>
      <c r="BY301" s="173"/>
      <c r="BZ301" s="173"/>
      <c r="CA301" s="173"/>
      <c r="CB301" s="173"/>
      <c r="CC301" s="173"/>
      <c r="CD301" s="173"/>
      <c r="CE301" s="173"/>
      <c r="CF301" s="173"/>
      <c r="CG301" s="173"/>
      <c r="CH301" s="173"/>
      <c r="CI301" s="173"/>
      <c r="CJ301" s="173"/>
      <c r="CK301" s="173"/>
      <c r="CL301" s="173"/>
      <c r="CM301" s="173"/>
      <c r="CN301" s="173"/>
      <c r="CO301" s="173"/>
      <c r="CP301" s="173"/>
      <c r="CQ301" s="173"/>
      <c r="CR301" s="173"/>
      <c r="CS301" s="173"/>
      <c r="CT301" s="173"/>
      <c r="CU301" s="173"/>
      <c r="CV301" s="173"/>
      <c r="CW301" s="173"/>
      <c r="CX301" s="173"/>
      <c r="CY301" s="173"/>
      <c r="CZ301" s="173"/>
      <c r="DA301" s="173"/>
      <c r="DB301" s="173"/>
      <c r="DC301" s="173"/>
      <c r="DD301" s="173"/>
      <c r="DE301" s="173"/>
      <c r="DF301" s="173"/>
      <c r="DG301" s="173"/>
      <c r="DH301" s="173"/>
      <c r="DI301" s="173"/>
      <c r="DJ301" s="173"/>
      <c r="DK301" s="173"/>
      <c r="DL301" s="173"/>
      <c r="DM301" s="173"/>
      <c r="DN301" s="173"/>
      <c r="DO301" s="173"/>
      <c r="DP301" s="173"/>
      <c r="DQ301" s="173"/>
      <c r="DR301" s="173"/>
      <c r="DS301" s="173"/>
      <c r="DT301" s="173"/>
      <c r="DU301" s="173"/>
      <c r="DV301" s="173"/>
      <c r="DW301" s="173"/>
      <c r="DX301" s="173"/>
      <c r="DY301" s="173"/>
      <c r="DZ301" s="173"/>
      <c r="EA301" s="173"/>
      <c r="EB301" s="173"/>
      <c r="EC301" s="173"/>
      <c r="ED301" s="173"/>
      <c r="EE301" s="173"/>
      <c r="EF301" s="173"/>
      <c r="EG301" s="173"/>
      <c r="EH301" s="173"/>
      <c r="EI301" s="173"/>
      <c r="EJ301" s="173"/>
      <c r="EK301" s="173"/>
      <c r="EL301" s="173"/>
      <c r="EM301" s="173"/>
      <c r="EN301" s="173"/>
      <c r="EO301" s="173"/>
      <c r="EP301" s="173"/>
      <c r="EQ301" s="173"/>
      <c r="ER301" s="173"/>
      <c r="ES301" s="173"/>
      <c r="ET301" s="173"/>
      <c r="EU301" s="173"/>
      <c r="EV301" s="173"/>
      <c r="EW301" s="173"/>
      <c r="EX301" s="173"/>
      <c r="EY301" s="173"/>
      <c r="EZ301" s="173"/>
      <c r="FA301" s="173"/>
      <c r="FB301" s="173"/>
      <c r="FC301" s="173"/>
      <c r="FD301" s="173"/>
      <c r="FE301" s="173"/>
      <c r="FF301" s="173"/>
      <c r="FG301" s="173"/>
      <c r="FH301" s="173"/>
      <c r="FI301" s="173"/>
      <c r="FJ301" s="173"/>
      <c r="FK301" s="173"/>
      <c r="FL301" s="173"/>
      <c r="FM301" s="173"/>
      <c r="FN301" s="173"/>
      <c r="FO301" s="173"/>
      <c r="FP301" s="173"/>
      <c r="FQ301" s="173"/>
      <c r="FR301" s="173"/>
      <c r="FS301" s="173"/>
      <c r="FT301" s="173"/>
      <c r="FU301" s="173"/>
      <c r="FV301" s="173"/>
      <c r="FW301" s="173"/>
      <c r="FX301" s="173"/>
      <c r="FY301" s="173"/>
      <c r="FZ301" s="173"/>
      <c r="GA301" s="173"/>
      <c r="GB301" s="173"/>
      <c r="GC301" s="173"/>
      <c r="GD301" s="173"/>
      <c r="GE301" s="173"/>
      <c r="GF301" s="173"/>
      <c r="GG301" s="173"/>
      <c r="GH301" s="173"/>
      <c r="GI301" s="173"/>
      <c r="GJ301" s="173"/>
      <c r="GK301" s="173"/>
      <c r="GL301" s="173"/>
      <c r="GM301" s="173"/>
      <c r="GN301" s="173"/>
      <c r="GO301" s="173"/>
      <c r="GP301" s="173"/>
      <c r="GQ301" s="173"/>
      <c r="GR301" s="173"/>
      <c r="GS301" s="173"/>
      <c r="GT301" s="173"/>
      <c r="GU301" s="173"/>
      <c r="GV301" s="173"/>
      <c r="GW301" s="173"/>
      <c r="GX301" s="173"/>
      <c r="GY301" s="173"/>
      <c r="GZ301" s="173"/>
      <c r="HA301" s="173"/>
      <c r="HB301" s="173"/>
      <c r="HC301" s="173"/>
      <c r="HD301" s="173"/>
      <c r="HE301" s="173"/>
      <c r="HF301" s="173"/>
      <c r="HG301" s="173"/>
      <c r="HH301" s="173"/>
      <c r="HI301" s="173"/>
      <c r="HJ301" s="173"/>
      <c r="HK301" s="173"/>
      <c r="HL301" s="173"/>
      <c r="HM301" s="173"/>
      <c r="HN301" s="173"/>
      <c r="HO301" s="173"/>
      <c r="HP301" s="173"/>
      <c r="HQ301" s="173"/>
      <c r="HR301" s="173"/>
      <c r="HS301" s="173"/>
      <c r="HT301" s="173"/>
      <c r="HU301" s="173"/>
      <c r="HV301" s="173"/>
      <c r="HW301" s="173"/>
      <c r="HX301" s="173"/>
      <c r="HY301" s="173"/>
      <c r="HZ301" s="173"/>
      <c r="IA301" s="173"/>
      <c r="IB301" s="173"/>
      <c r="IC301" s="173"/>
      <c r="ID301" s="173"/>
      <c r="IE301" s="173"/>
      <c r="IF301" s="173"/>
      <c r="IG301" s="173"/>
      <c r="IH301" s="173"/>
      <c r="II301" s="173"/>
      <c r="IJ301" s="173"/>
      <c r="IK301" s="173"/>
      <c r="IL301" s="173"/>
      <c r="IM301" s="173"/>
      <c r="IN301" s="173"/>
      <c r="IO301" s="173"/>
      <c r="IP301" s="173"/>
      <c r="IQ301" s="173"/>
      <c r="IR301" s="173"/>
      <c r="IS301" s="173"/>
      <c r="IT301" s="173"/>
      <c r="IU301" s="173"/>
      <c r="IV301" s="173"/>
      <c r="IW301" s="173"/>
      <c r="IX301" s="173"/>
      <c r="IY301" s="173"/>
      <c r="IZ301" s="173"/>
      <c r="JA301" s="173"/>
      <c r="JB301" s="173"/>
      <c r="JC301" s="173"/>
      <c r="JD301" s="173"/>
      <c r="JE301" s="173"/>
      <c r="JF301" s="173"/>
      <c r="JG301" s="173"/>
      <c r="JH301" s="173"/>
      <c r="JI301" s="173"/>
      <c r="JJ301" s="173"/>
      <c r="JK301" s="173"/>
      <c r="JL301" s="173"/>
      <c r="JM301" s="173"/>
      <c r="JN301" s="173"/>
      <c r="JO301" s="173"/>
      <c r="JP301" s="173"/>
      <c r="JQ301" s="173"/>
      <c r="JR301" s="173"/>
      <c r="JS301" s="173"/>
      <c r="JT301" s="173"/>
      <c r="JU301" s="173"/>
      <c r="JV301" s="173"/>
      <c r="JW301" s="173"/>
      <c r="JX301" s="173"/>
      <c r="JY301" s="173"/>
      <c r="JZ301" s="173"/>
      <c r="KA301" s="173"/>
      <c r="KB301" s="173"/>
      <c r="KC301" s="173"/>
      <c r="KD301" s="173"/>
      <c r="KE301" s="173"/>
      <c r="KF301" s="173"/>
      <c r="KG301" s="173"/>
      <c r="KH301" s="173"/>
      <c r="KI301" s="173"/>
      <c r="KJ301" s="173"/>
      <c r="KK301" s="173"/>
      <c r="KL301" s="173"/>
      <c r="KM301" s="173"/>
      <c r="KN301" s="173"/>
      <c r="KO301" s="173"/>
      <c r="KP301" s="173"/>
      <c r="KQ301" s="173"/>
      <c r="KR301" s="173"/>
      <c r="KS301" s="173"/>
      <c r="KT301" s="173"/>
      <c r="KU301" s="173"/>
      <c r="KV301" s="173"/>
      <c r="KW301" s="173"/>
      <c r="KX301" s="173"/>
      <c r="KY301" s="173"/>
      <c r="KZ301" s="173"/>
      <c r="LA301" s="173"/>
      <c r="LB301" s="173"/>
      <c r="LC301" s="173"/>
      <c r="LD301" s="173"/>
      <c r="LE301" s="173"/>
      <c r="LF301" s="173"/>
      <c r="LG301" s="173"/>
      <c r="LH301" s="173"/>
      <c r="LI301" s="173"/>
      <c r="LJ301" s="173"/>
      <c r="LK301" s="173"/>
      <c r="LL301" s="173"/>
      <c r="LM301" s="173"/>
      <c r="LN301" s="173"/>
      <c r="LO301" s="173"/>
      <c r="LP301" s="173"/>
      <c r="LQ301" s="173"/>
      <c r="LR301" s="173"/>
      <c r="LS301" s="173"/>
      <c r="LT301" s="173"/>
      <c r="LU301" s="173"/>
      <c r="LV301" s="173"/>
      <c r="LW301" s="173"/>
      <c r="LX301" s="173"/>
      <c r="LY301" s="173"/>
      <c r="LZ301" s="173"/>
      <c r="MA301" s="173"/>
      <c r="MB301" s="173"/>
      <c r="MC301" s="173"/>
      <c r="MD301" s="173"/>
      <c r="ME301" s="173"/>
      <c r="MF301" s="173"/>
      <c r="MG301" s="173"/>
      <c r="MH301" s="173"/>
      <c r="MI301" s="173"/>
      <c r="MJ301" s="173"/>
    </row>
    <row r="302" spans="1:348" s="62" customFormat="1" ht="20.25" x14ac:dyDescent="0.3">
      <c r="A302" s="66"/>
      <c r="B302" s="63"/>
      <c r="C302" s="261" t="s">
        <v>235</v>
      </c>
      <c r="D302" s="224" t="s">
        <v>235</v>
      </c>
      <c r="E302" s="176">
        <f t="shared" ref="E302:V302" si="1520">E19+E239+E273-E152-E251-E285</f>
        <v>-19073819.061926253</v>
      </c>
      <c r="F302" s="176">
        <f t="shared" si="1520"/>
        <v>22448264.062760711</v>
      </c>
      <c r="G302" s="176">
        <f t="shared" si="1520"/>
        <v>-26850922.216658354</v>
      </c>
      <c r="H302" s="176">
        <f t="shared" si="1520"/>
        <v>-22361863.62877655</v>
      </c>
      <c r="I302" s="176">
        <f t="shared" si="1520"/>
        <v>-1348063.7623107433</v>
      </c>
      <c r="J302" s="176">
        <f t="shared" si="1520"/>
        <v>-3156564.0126857366</v>
      </c>
      <c r="K302" s="176">
        <f t="shared" si="1520"/>
        <v>-4061478.3286039904</v>
      </c>
      <c r="L302" s="176">
        <f t="shared" si="1520"/>
        <v>-913677.46063539386</v>
      </c>
      <c r="M302" s="176">
        <f t="shared" si="1520"/>
        <v>-1520024.4811662138</v>
      </c>
      <c r="N302" s="176">
        <f t="shared" si="1520"/>
        <v>2405025.5939464867</v>
      </c>
      <c r="O302" s="176">
        <f t="shared" si="1520"/>
        <v>-1625779.9894285798</v>
      </c>
      <c r="P302" s="176">
        <f t="shared" si="1520"/>
        <v>283651.86668896675</v>
      </c>
      <c r="Q302" s="176">
        <f t="shared" si="1520"/>
        <v>-1244161.7287041843</v>
      </c>
      <c r="R302" s="176">
        <f t="shared" si="1520"/>
        <v>57741.125577330589</v>
      </c>
      <c r="S302" s="176">
        <f t="shared" si="1520"/>
        <v>31698.937294870615</v>
      </c>
      <c r="T302" s="176">
        <f t="shared" si="1520"/>
        <v>-866143.65993434191</v>
      </c>
      <c r="U302" s="176">
        <f t="shared" si="1520"/>
        <v>1591434.373782903</v>
      </c>
      <c r="V302" s="176">
        <f t="shared" si="1520"/>
        <v>7725597.0761698484</v>
      </c>
      <c r="W302" s="176">
        <f>K302+L302+M302+N302+O302+P302+Q302+R302+S302+T302+U302+V302</f>
        <v>1863883.3249877021</v>
      </c>
      <c r="X302" s="176">
        <f t="shared" ref="X302:AI302" si="1521">X19+X239+X273-X152-X251-X285</f>
        <v>-10292242.530462384</v>
      </c>
      <c r="Y302" s="176">
        <f t="shared" si="1521"/>
        <v>-616883.65882158279</v>
      </c>
      <c r="Z302" s="176">
        <f t="shared" si="1521"/>
        <v>17730.762810796499</v>
      </c>
      <c r="AA302" s="176">
        <f t="shared" si="1521"/>
        <v>-809852.27841764688</v>
      </c>
      <c r="AB302" s="176">
        <f t="shared" si="1521"/>
        <v>966019.86312803626</v>
      </c>
      <c r="AC302" s="176">
        <f t="shared" si="1521"/>
        <v>1781751.7943582237</v>
      </c>
      <c r="AD302" s="176">
        <f t="shared" si="1521"/>
        <v>-2066342.0130195916</v>
      </c>
      <c r="AE302" s="176">
        <f t="shared" si="1521"/>
        <v>1617886.876147598</v>
      </c>
      <c r="AF302" s="176">
        <f t="shared" si="1521"/>
        <v>-361941.80020031333</v>
      </c>
      <c r="AG302" s="176">
        <f t="shared" si="1521"/>
        <v>43448.506092488766</v>
      </c>
      <c r="AH302" s="176">
        <f t="shared" si="1521"/>
        <v>-1475730.2620597184</v>
      </c>
      <c r="AI302" s="176">
        <f t="shared" si="1521"/>
        <v>-457511.26690036058</v>
      </c>
      <c r="AJ302" s="176">
        <f>X302+Y302+Z302+AA302+AB302+AC302+AD302+AE302+AF302+AG302+AH302+AI302</f>
        <v>-11653666.007344455</v>
      </c>
      <c r="AK302" s="176">
        <f t="shared" ref="AK302:AV302" si="1522">AK19+AK239+AK273-AK152-AK251-AK285</f>
        <v>-8950.9263896495104</v>
      </c>
      <c r="AL302" s="176">
        <f t="shared" si="1522"/>
        <v>381893.67384409904</v>
      </c>
      <c r="AM302" s="176">
        <f t="shared" si="1522"/>
        <v>-2281935.4031046927</v>
      </c>
      <c r="AN302" s="176">
        <f t="shared" si="1522"/>
        <v>4160691.0365547836</v>
      </c>
      <c r="AO302" s="176">
        <f t="shared" si="1522"/>
        <v>-3483587.8818227053</v>
      </c>
      <c r="AP302" s="176">
        <f t="shared" si="1522"/>
        <v>914897.34601905942</v>
      </c>
      <c r="AQ302" s="176">
        <f t="shared" si="1522"/>
        <v>-874770.48906686902</v>
      </c>
      <c r="AR302" s="176">
        <f t="shared" si="1522"/>
        <v>147721.58237352967</v>
      </c>
      <c r="AS302" s="176">
        <f t="shared" si="1522"/>
        <v>-191387.0806209445</v>
      </c>
      <c r="AT302" s="176">
        <f t="shared" si="1522"/>
        <v>1037898.5144383013</v>
      </c>
      <c r="AU302" s="176">
        <f t="shared" si="1522"/>
        <v>-3446206.8102152944</v>
      </c>
      <c r="AV302" s="176">
        <f t="shared" si="1522"/>
        <v>101448.00534135103</v>
      </c>
      <c r="AW302" s="176">
        <f>AK302+AL302+AM302+AN302+AO302+AP302+AQ302+AR302+AS302+AT302+AU302+AV302</f>
        <v>-3542288.4326490313</v>
      </c>
      <c r="AX302" s="176">
        <f t="shared" ref="AX302:BI302" si="1523">AX19+AX239+AX273-AX152-AX251-AX285</f>
        <v>921281.92288434505</v>
      </c>
      <c r="AY302" s="176">
        <f t="shared" si="1523"/>
        <v>3823409.3371695876</v>
      </c>
      <c r="AZ302" s="176">
        <f t="shared" si="1523"/>
        <v>6157795.0258721411</v>
      </c>
      <c r="BA302" s="176">
        <f t="shared" si="1523"/>
        <v>383308.29577702284</v>
      </c>
      <c r="BB302" s="176">
        <f t="shared" si="1523"/>
        <v>346519.77966946363</v>
      </c>
      <c r="BC302" s="176">
        <f t="shared" si="1523"/>
        <v>-27387268.402603898</v>
      </c>
      <c r="BD302" s="176">
        <f t="shared" si="1523"/>
        <v>23717292.605575055</v>
      </c>
      <c r="BE302" s="176">
        <f t="shared" si="1523"/>
        <v>1820276.247704953</v>
      </c>
      <c r="BF302" s="176">
        <f t="shared" si="1523"/>
        <v>-29191207.644800454</v>
      </c>
      <c r="BG302" s="176">
        <f t="shared" si="1523"/>
        <v>2774799.6995492578</v>
      </c>
      <c r="BH302" s="176">
        <f t="shared" si="1523"/>
        <v>6424190.4523452222</v>
      </c>
      <c r="BI302" s="176">
        <f t="shared" si="1523"/>
        <v>8847984.4767150283</v>
      </c>
      <c r="BJ302" s="176">
        <f>AX302+AY302+AZ302+BA302+BB302+BC302+BD302+BE302+BF302+BG302+BH302+BI302</f>
        <v>-1361618.2041422762</v>
      </c>
      <c r="BK302" s="176">
        <f t="shared" ref="BK302:BV302" si="1524">BK19+BK239+BK273-BK152-BK251-BK285</f>
        <v>3144742.1131697893</v>
      </c>
      <c r="BL302" s="176">
        <f t="shared" si="1524"/>
        <v>1169141.211817652</v>
      </c>
      <c r="BM302" s="176">
        <f t="shared" si="1524"/>
        <v>-2911237.6898681223</v>
      </c>
      <c r="BN302" s="176">
        <f t="shared" si="1524"/>
        <v>1914713.7372726202</v>
      </c>
      <c r="BO302" s="176">
        <f t="shared" si="1524"/>
        <v>-918097.98030373454</v>
      </c>
      <c r="BP302" s="176">
        <f t="shared" si="1524"/>
        <v>2679001.8360875249</v>
      </c>
      <c r="BQ302" s="176">
        <f t="shared" si="1524"/>
        <v>-1995292.9394090772</v>
      </c>
      <c r="BR302" s="176">
        <f t="shared" si="1524"/>
        <v>43264.89734607935</v>
      </c>
      <c r="BS302" s="176">
        <f t="shared" si="1524"/>
        <v>1362719.0786179304</v>
      </c>
      <c r="BT302" s="176">
        <f t="shared" si="1524"/>
        <v>-31413.787347614765</v>
      </c>
      <c r="BU302" s="176">
        <f t="shared" si="1524"/>
        <v>-605854.6152562201</v>
      </c>
      <c r="BV302" s="176">
        <f t="shared" si="1524"/>
        <v>-3445835.4197963476</v>
      </c>
      <c r="BW302" s="176">
        <f>BK302+BL302+BM302+BN302+BO302+BP302+BQ302+BR302+BS302+BT302+BU302+BV302</f>
        <v>405850.44233047962</v>
      </c>
      <c r="BX302" s="176">
        <f t="shared" ref="BX302:CI302" si="1525">BX19+BX239+BX273-BX152-BX251-BX285</f>
        <v>2613253.2131530344</v>
      </c>
      <c r="BY302" s="176">
        <f t="shared" si="1525"/>
        <v>1873727.2575529814</v>
      </c>
      <c r="BZ302" s="176">
        <f t="shared" si="1525"/>
        <v>-713837.42280089855</v>
      </c>
      <c r="CA302" s="176">
        <f t="shared" si="1525"/>
        <v>-497074.7788348794</v>
      </c>
      <c r="CB302" s="176">
        <f t="shared" si="1525"/>
        <v>-23092.972792625427</v>
      </c>
      <c r="CC302" s="176">
        <f t="shared" si="1525"/>
        <v>1556685.027541399</v>
      </c>
      <c r="CD302" s="176">
        <f t="shared" si="1525"/>
        <v>-675108.49607744813</v>
      </c>
      <c r="CE302" s="176">
        <f t="shared" si="1525"/>
        <v>-1130412.2850943208</v>
      </c>
      <c r="CF302" s="176">
        <f t="shared" si="1525"/>
        <v>743673.84409949183</v>
      </c>
      <c r="CG302" s="176">
        <f t="shared" si="1525"/>
        <v>335699.38240695</v>
      </c>
      <c r="CH302" s="176">
        <f t="shared" si="1525"/>
        <v>-687009.68118846416</v>
      </c>
      <c r="CI302" s="176">
        <f t="shared" si="1525"/>
        <v>231910.36554837227</v>
      </c>
      <c r="CJ302" s="176">
        <f>BX302+BY302+BZ302+CA302+CB302+CC302+CD302+CE302+CF302+CG302+CH302+CI302</f>
        <v>3628413.4535135925</v>
      </c>
      <c r="CK302" s="176">
        <f t="shared" ref="CK302:CV302" si="1526">CK19+CK239+CK273-CK152-CK251-CK285</f>
        <v>-1009551.8277415633</v>
      </c>
      <c r="CL302" s="176">
        <f t="shared" si="1526"/>
        <v>1713970.9564346075</v>
      </c>
      <c r="CM302" s="176">
        <f t="shared" si="1526"/>
        <v>-972654.815556705</v>
      </c>
      <c r="CN302" s="176">
        <f t="shared" si="1526"/>
        <v>916587.38107150793</v>
      </c>
      <c r="CO302" s="176">
        <f t="shared" si="1526"/>
        <v>-317376.06409621239</v>
      </c>
      <c r="CP302" s="176">
        <f t="shared" si="1526"/>
        <v>-212063.92922717333</v>
      </c>
      <c r="CQ302" s="176">
        <f t="shared" si="1526"/>
        <v>-864534.30145221949</v>
      </c>
      <c r="CR302" s="176">
        <f t="shared" si="1526"/>
        <v>329498.41428816319</v>
      </c>
      <c r="CS302" s="176">
        <f t="shared" si="1526"/>
        <v>1236901.1851110458</v>
      </c>
      <c r="CT302" s="176">
        <f t="shared" si="1526"/>
        <v>-1046523.9525954723</v>
      </c>
      <c r="CU302" s="176">
        <f t="shared" si="1526"/>
        <v>787502.08646297455</v>
      </c>
      <c r="CV302" s="176">
        <f t="shared" si="1526"/>
        <v>2001256.050742805</v>
      </c>
      <c r="CW302" s="176">
        <f>CK302+CL302+CM302+CN302+CO302+CP302+CQ302+CR302+CS302+CT302+CU302+CV302</f>
        <v>2563011.1834417582</v>
      </c>
      <c r="CX302" s="176">
        <f t="shared" ref="CX302:DI302" si="1527">CX19+CX239+CX273-CX152-CX251-CX285</f>
        <v>-1813783.1747621894</v>
      </c>
      <c r="CY302" s="176">
        <f t="shared" si="1527"/>
        <v>643143.8824903965</v>
      </c>
      <c r="CZ302" s="176">
        <f t="shared" si="1527"/>
        <v>451064.09614425898</v>
      </c>
      <c r="DA302" s="176">
        <f t="shared" si="1527"/>
        <v>-709238.85828751326</v>
      </c>
      <c r="DB302" s="176">
        <f t="shared" si="1527"/>
        <v>-310311.30028378963</v>
      </c>
      <c r="DC302" s="176">
        <f t="shared" si="1527"/>
        <v>1365877.9836421609</v>
      </c>
      <c r="DD302" s="176">
        <f t="shared" si="1527"/>
        <v>-72946791.019863129</v>
      </c>
      <c r="DE302" s="176">
        <f t="shared" si="1527"/>
        <v>1162335.1694207191</v>
      </c>
      <c r="DF302" s="176">
        <f t="shared" si="1527"/>
        <v>976485.56167584658</v>
      </c>
      <c r="DG302" s="176">
        <f t="shared" si="1527"/>
        <v>-218235.6868635416</v>
      </c>
      <c r="DH302" s="176">
        <f t="shared" si="1527"/>
        <v>-475242.0297113061</v>
      </c>
      <c r="DI302" s="176">
        <f t="shared" si="1527"/>
        <v>1253780.6710065007</v>
      </c>
      <c r="DJ302" s="176">
        <f>CX302+CY302+CZ302+DA302+DB302+DC302+DD302+DE302+DF302+DG302+DH302+DI302</f>
        <v>-70620914.705391586</v>
      </c>
      <c r="DK302" s="176">
        <f t="shared" ref="DK302:DV302" si="1528">DK19+DK239+DK273-DK152-DK251-DK285</f>
        <v>-1817230.0116841793</v>
      </c>
      <c r="DL302" s="176">
        <f t="shared" si="1528"/>
        <v>536479.71957945824</v>
      </c>
      <c r="DM302" s="176">
        <f t="shared" si="1528"/>
        <v>279473.37673175335</v>
      </c>
      <c r="DN302" s="176">
        <f t="shared" si="1528"/>
        <v>1292522.1165081859</v>
      </c>
      <c r="DO302" s="176">
        <f t="shared" si="1528"/>
        <v>-1682703.221498847</v>
      </c>
      <c r="DP302" s="176">
        <f t="shared" si="1528"/>
        <v>232724.08612918854</v>
      </c>
      <c r="DQ302" s="176">
        <f t="shared" si="1528"/>
        <v>-143836.58821564913</v>
      </c>
      <c r="DR302" s="176">
        <f t="shared" si="1528"/>
        <v>-1881584.8773159981</v>
      </c>
      <c r="DS302" s="176">
        <f t="shared" si="1528"/>
        <v>513628.7764981389</v>
      </c>
      <c r="DT302" s="176">
        <f t="shared" si="1528"/>
        <v>1239918.2106493115</v>
      </c>
      <c r="DU302" s="176">
        <f t="shared" si="1528"/>
        <v>-1470263.7289268374</v>
      </c>
      <c r="DV302" s="176">
        <f t="shared" si="1528"/>
        <v>3115861.2919377685</v>
      </c>
      <c r="DW302" s="176">
        <f>DK302+DL302+DM302+DN302+DO302+DP302+DQ302+DR302+DS302+DT302+DU302+DV302</f>
        <v>214989.15039229393</v>
      </c>
      <c r="DX302" s="176">
        <f t="shared" ref="DX302:EI302" si="1529">DX19+DX239+DX273-DX152-DX251-DX285</f>
        <v>-2956669</v>
      </c>
      <c r="DY302" s="176">
        <f t="shared" si="1529"/>
        <v>605421</v>
      </c>
      <c r="DZ302" s="176">
        <f t="shared" si="1529"/>
        <v>-539436.67000007629</v>
      </c>
      <c r="EA302" s="176">
        <f t="shared" si="1529"/>
        <v>1200990.5300000906</v>
      </c>
      <c r="EB302" s="176">
        <f t="shared" si="1529"/>
        <v>-1460944</v>
      </c>
      <c r="EC302" s="176">
        <f t="shared" si="1529"/>
        <v>3506786.9599999785</v>
      </c>
      <c r="ED302" s="176">
        <f t="shared" si="1529"/>
        <v>-2580521.9700000286</v>
      </c>
      <c r="EE302" s="176">
        <f t="shared" si="1529"/>
        <v>-188628.48000001907</v>
      </c>
      <c r="EF302" s="176">
        <f t="shared" si="1529"/>
        <v>332736.45000004768</v>
      </c>
      <c r="EG302" s="176">
        <f t="shared" si="1529"/>
        <v>726752.52999997139</v>
      </c>
      <c r="EH302" s="176">
        <f t="shared" si="1529"/>
        <v>3537750.7399999499</v>
      </c>
      <c r="EI302" s="176">
        <f t="shared" si="1529"/>
        <v>-1499677</v>
      </c>
      <c r="EJ302" s="176">
        <f>DX302+DY302+DZ302+EA302+EB302+EC302+ED302+EE302+EF302+EG302+EH302+EI302</f>
        <v>684561.08999991417</v>
      </c>
      <c r="EK302" s="176">
        <f t="shared" ref="EK302:EV302" si="1530">EK19+EK239+EK273-EK152-EK251-EK285</f>
        <v>1626572.6500000358</v>
      </c>
      <c r="EL302" s="176">
        <f t="shared" si="1530"/>
        <v>624273</v>
      </c>
      <c r="EM302" s="176">
        <f t="shared" si="1530"/>
        <v>550779</v>
      </c>
      <c r="EN302" s="176">
        <f t="shared" si="1530"/>
        <v>-203939</v>
      </c>
      <c r="EO302" s="176">
        <f t="shared" si="1530"/>
        <v>-808530</v>
      </c>
      <c r="EP302" s="176">
        <f t="shared" si="1530"/>
        <v>1435405</v>
      </c>
      <c r="EQ302" s="176">
        <f t="shared" si="1530"/>
        <v>-2530470</v>
      </c>
      <c r="ER302" s="176">
        <f t="shared" si="1530"/>
        <v>445846.67999994755</v>
      </c>
      <c r="ES302" s="176">
        <f t="shared" si="1530"/>
        <v>-605530</v>
      </c>
      <c r="ET302" s="176">
        <f t="shared" si="1530"/>
        <v>1866644</v>
      </c>
      <c r="EU302" s="176">
        <f t="shared" si="1530"/>
        <v>-189821</v>
      </c>
      <c r="EV302" s="176">
        <f t="shared" si="1530"/>
        <v>-2035726</v>
      </c>
      <c r="EW302" s="176">
        <f>EK302+EL302+EM302+EN302+EO302+EP302+EQ302+ER302+ES302+ET302+EU302+EV302</f>
        <v>175504.32999998331</v>
      </c>
      <c r="EX302" s="176">
        <f t="shared" ref="EX302:FI302" si="1531">EX19+EX239+EX273-EX152-EX251-EX285</f>
        <v>1339971</v>
      </c>
      <c r="EY302" s="176">
        <f t="shared" si="1531"/>
        <v>1219992</v>
      </c>
      <c r="EZ302" s="176">
        <f t="shared" si="1531"/>
        <v>-811513</v>
      </c>
      <c r="FA302" s="176">
        <f t="shared" si="1531"/>
        <v>155106</v>
      </c>
      <c r="FB302" s="176">
        <f t="shared" si="1531"/>
        <v>1035559</v>
      </c>
      <c r="FC302" s="176">
        <f t="shared" si="1531"/>
        <v>-829140</v>
      </c>
      <c r="FD302" s="176">
        <f t="shared" si="1531"/>
        <v>-1127901</v>
      </c>
      <c r="FE302" s="176">
        <f t="shared" si="1531"/>
        <v>921404</v>
      </c>
      <c r="FF302" s="176">
        <f t="shared" si="1531"/>
        <v>-453686</v>
      </c>
      <c r="FG302" s="176">
        <f t="shared" si="1531"/>
        <v>242393.55999988317</v>
      </c>
      <c r="FH302" s="176">
        <f t="shared" si="1531"/>
        <v>1625851</v>
      </c>
      <c r="FI302" s="176">
        <f t="shared" si="1531"/>
        <v>-3130691</v>
      </c>
      <c r="FJ302" s="176">
        <f>EX302+EY302+EZ302+FA302+FB302+FC302+FD302+FE302+FF302+FG302+FH302+FI302</f>
        <v>187345.55999988317</v>
      </c>
      <c r="FK302" s="176">
        <f t="shared" ref="FK302:FV302" si="1532">FK19+FK239+FK273-FK152-FK251-FK285</f>
        <v>1503287.560000062</v>
      </c>
      <c r="FL302" s="176">
        <f t="shared" si="1532"/>
        <v>536024.61000007391</v>
      </c>
      <c r="FM302" s="176">
        <f t="shared" si="1532"/>
        <v>1785390</v>
      </c>
      <c r="FN302" s="176">
        <f t="shared" si="1532"/>
        <v>-1434919</v>
      </c>
      <c r="FO302" s="176">
        <f t="shared" si="1532"/>
        <v>-1124207</v>
      </c>
      <c r="FP302" s="176">
        <f t="shared" si="1532"/>
        <v>1113272</v>
      </c>
      <c r="FQ302" s="176">
        <f t="shared" si="1532"/>
        <v>-585156</v>
      </c>
      <c r="FR302" s="176">
        <f t="shared" si="1532"/>
        <v>-1497557</v>
      </c>
      <c r="FS302" s="176">
        <f t="shared" si="1532"/>
        <v>-251829</v>
      </c>
      <c r="FT302" s="176">
        <f t="shared" si="1532"/>
        <v>2029305</v>
      </c>
      <c r="FU302" s="176">
        <f t="shared" si="1532"/>
        <v>24569149</v>
      </c>
      <c r="FV302" s="176">
        <f t="shared" si="1532"/>
        <v>-26478506</v>
      </c>
      <c r="FW302" s="176">
        <f>FK302+FL302+FM302+FN302+FO302+FP302+FQ302+FR302+FS302+FT302+FU302+FV302</f>
        <v>164254.1700001359</v>
      </c>
      <c r="FX302" s="176">
        <f t="shared" ref="FX302:GI302" si="1533">FX19+FX239+FX273-FX152-FX251-FX285</f>
        <v>2114185</v>
      </c>
      <c r="FY302" s="176">
        <f t="shared" si="1533"/>
        <v>528823</v>
      </c>
      <c r="FZ302" s="176">
        <f t="shared" si="1533"/>
        <v>-957699</v>
      </c>
      <c r="GA302" s="176">
        <f t="shared" si="1533"/>
        <v>-811400</v>
      </c>
      <c r="GB302" s="176">
        <f t="shared" si="1533"/>
        <v>1011058</v>
      </c>
      <c r="GC302" s="176">
        <f t="shared" si="1533"/>
        <v>406223</v>
      </c>
      <c r="GD302" s="176">
        <f t="shared" si="1533"/>
        <v>-451185</v>
      </c>
      <c r="GE302" s="176">
        <f t="shared" si="1533"/>
        <v>-825257</v>
      </c>
      <c r="GF302" s="176">
        <f t="shared" si="1533"/>
        <v>406397</v>
      </c>
      <c r="GG302" s="176">
        <f t="shared" si="1533"/>
        <v>-198747</v>
      </c>
      <c r="GH302" s="176">
        <f t="shared" si="1533"/>
        <v>-871002.58000004292</v>
      </c>
      <c r="GI302" s="176">
        <f t="shared" si="1533"/>
        <v>-198463.30000019073</v>
      </c>
      <c r="GJ302" s="176">
        <f>FY302+FZ302+GA302+GB302+GC302+GD302+GE302+GF302+GH302+GG302+GI302+FX302</f>
        <v>152932.11999976635</v>
      </c>
      <c r="GK302" s="176">
        <f t="shared" ref="GK302:GV302" si="1534">GK19+GK239+GK273-GK152-GK251-GK285</f>
        <v>1375129.3700000644</v>
      </c>
      <c r="GL302" s="176">
        <f t="shared" si="1534"/>
        <v>2719324.4499998689</v>
      </c>
      <c r="GM302" s="176">
        <f t="shared" si="1534"/>
        <v>-2426498.0799999237</v>
      </c>
      <c r="GN302" s="176">
        <f t="shared" si="1534"/>
        <v>939120.88000017405</v>
      </c>
      <c r="GO302" s="176">
        <f t="shared" si="1534"/>
        <v>-1876948.1900000572</v>
      </c>
      <c r="GP302" s="176">
        <f t="shared" si="1534"/>
        <v>684558.21000003815</v>
      </c>
      <c r="GQ302" s="176">
        <f t="shared" si="1534"/>
        <v>2250188.1399999261</v>
      </c>
      <c r="GR302" s="176">
        <f t="shared" si="1534"/>
        <v>-2609317.3800000548</v>
      </c>
      <c r="GS302" s="176">
        <f t="shared" si="1534"/>
        <v>1075239.1300001144</v>
      </c>
      <c r="GT302" s="176">
        <f t="shared" si="1534"/>
        <v>-1385012.3099999428</v>
      </c>
      <c r="GU302" s="176">
        <f t="shared" si="1534"/>
        <v>1847559.2399997711</v>
      </c>
      <c r="GV302" s="176">
        <f t="shared" si="1534"/>
        <v>-2495708.4700002074</v>
      </c>
      <c r="GW302" s="176">
        <f>GK302+GL302+GM302+GN302+GO302+GP302+GQ302+GR302+GS302+GT302+GU302+GV302</f>
        <v>97634.989999771118</v>
      </c>
      <c r="GX302" s="176">
        <f t="shared" ref="GX302:HI302" si="1535">GX19+GX239+GX273-GX152-GX251-GX285</f>
        <v>1249419.3600000143</v>
      </c>
      <c r="GY302" s="176">
        <f t="shared" si="1535"/>
        <v>-149118.70000016689</v>
      </c>
      <c r="GZ302" s="176">
        <f t="shared" si="1535"/>
        <v>130433.31000006199</v>
      </c>
      <c r="HA302" s="176">
        <f t="shared" si="1535"/>
        <v>919104.08999991417</v>
      </c>
      <c r="HB302" s="176">
        <f t="shared" si="1535"/>
        <v>-1909831.1199999452</v>
      </c>
      <c r="HC302" s="176">
        <f t="shared" si="1535"/>
        <v>2366938.9299998879</v>
      </c>
      <c r="HD302" s="176">
        <f t="shared" si="1535"/>
        <v>-2616979.9300000668</v>
      </c>
      <c r="HE302" s="176">
        <f t="shared" si="1535"/>
        <v>1667748.0500001311</v>
      </c>
      <c r="HF302" s="176">
        <f t="shared" si="1535"/>
        <v>17223676.710000038</v>
      </c>
      <c r="HG302" s="176">
        <f t="shared" si="1535"/>
        <v>-17862725.670000017</v>
      </c>
      <c r="HH302" s="176">
        <f t="shared" si="1535"/>
        <v>480254.44999992847</v>
      </c>
      <c r="HI302" s="176">
        <f t="shared" si="1535"/>
        <v>-1413086.2400000691</v>
      </c>
      <c r="HJ302" s="176">
        <f>GX302+GY302+GZ302+HA302+HB302+HC302+HD302+HE302+HF302+HG302+HH302+HI302</f>
        <v>85833.239999711514</v>
      </c>
      <c r="HK302" s="176">
        <f t="shared" ref="HK302:HV302" si="1536">HK19+HK239+HK273-HK152-HK251-HK285</f>
        <v>2408133.909999907</v>
      </c>
      <c r="HL302" s="176">
        <f t="shared" si="1536"/>
        <v>8489680.3799999952</v>
      </c>
      <c r="HM302" s="176">
        <f t="shared" si="1536"/>
        <v>-8329583.7899999619</v>
      </c>
      <c r="HN302" s="176">
        <f t="shared" si="1536"/>
        <v>-341790.21000003815</v>
      </c>
      <c r="HO302" s="176">
        <f t="shared" si="1536"/>
        <v>-1112743.9500000477</v>
      </c>
      <c r="HP302" s="176">
        <f t="shared" si="1536"/>
        <v>1719450.9099999666</v>
      </c>
      <c r="HQ302" s="176">
        <f t="shared" si="1536"/>
        <v>-2451807.8400000334</v>
      </c>
      <c r="HR302" s="176">
        <f t="shared" si="1536"/>
        <v>2465162.1799999475</v>
      </c>
      <c r="HS302" s="176">
        <f t="shared" si="1536"/>
        <v>368938.40000021458</v>
      </c>
      <c r="HT302" s="176">
        <f t="shared" si="1536"/>
        <v>-2495111.3700000048</v>
      </c>
      <c r="HU302" s="176">
        <f t="shared" si="1536"/>
        <v>3414284.4700000286</v>
      </c>
      <c r="HV302" s="176">
        <f t="shared" si="1536"/>
        <v>-4075910.0999999046</v>
      </c>
      <c r="HW302" s="176">
        <f>HK302+HL302+HM302+HN302+HO302+HP302+HQ302+HR302+HS302+HT302+HU302+HV302</f>
        <v>58702.990000069141</v>
      </c>
      <c r="HX302" s="176">
        <f t="shared" ref="HX302:II302" si="1537">HX19+HX239+HX273-HX152-HX251-HX285</f>
        <v>5554587.0700001121</v>
      </c>
      <c r="HY302" s="176">
        <f t="shared" si="1537"/>
        <v>-2534439.4799998999</v>
      </c>
      <c r="HZ302" s="176">
        <f t="shared" si="1537"/>
        <v>-622723.8900000453</v>
      </c>
      <c r="IA302" s="176">
        <f t="shared" si="1537"/>
        <v>747180.55000001192</v>
      </c>
      <c r="IB302" s="176">
        <f t="shared" si="1537"/>
        <v>-1393834.4199999571</v>
      </c>
      <c r="IC302" s="176">
        <f t="shared" si="1537"/>
        <v>538563.79999995232</v>
      </c>
      <c r="ID302" s="176">
        <f t="shared" si="1537"/>
        <v>-254653.43000000715</v>
      </c>
      <c r="IE302" s="176">
        <f t="shared" si="1537"/>
        <v>-210595.61000001431</v>
      </c>
      <c r="IF302" s="176">
        <f t="shared" si="1537"/>
        <v>357617.09000009298</v>
      </c>
      <c r="IG302" s="176">
        <f t="shared" si="1537"/>
        <v>-1534951.1900000572</v>
      </c>
      <c r="IH302" s="176">
        <f t="shared" si="1537"/>
        <v>2339608.2100000978</v>
      </c>
      <c r="II302" s="176">
        <f t="shared" si="1537"/>
        <v>-2941984.5899999738</v>
      </c>
      <c r="IJ302" s="176">
        <f>HX302+HY302+HZ302+IA302+IB302+IC302+ID302+IE302+IF302+IG302+IH302+II302</f>
        <v>44374.110000312328</v>
      </c>
      <c r="IK302" s="176">
        <f t="shared" ref="IK302:IV302" si="1538">IK19+IK239+IK273-IK152-IK251-IK285</f>
        <v>3569493.2000001073</v>
      </c>
      <c r="IL302" s="176">
        <f t="shared" si="1538"/>
        <v>845113.56000006199</v>
      </c>
      <c r="IM302" s="176">
        <f t="shared" si="1538"/>
        <v>-2651861.0300000906</v>
      </c>
      <c r="IN302" s="176">
        <f t="shared" si="1538"/>
        <v>1865776.2899998426</v>
      </c>
      <c r="IO302" s="176">
        <f t="shared" si="1538"/>
        <v>-3875342.3000000715</v>
      </c>
      <c r="IP302" s="176">
        <f t="shared" si="1538"/>
        <v>393096.34999990463</v>
      </c>
      <c r="IQ302" s="176">
        <f t="shared" si="1538"/>
        <v>537602.54999989271</v>
      </c>
      <c r="IR302" s="176">
        <f t="shared" si="1538"/>
        <v>228705.71999996901</v>
      </c>
      <c r="IS302" s="176">
        <f t="shared" si="1538"/>
        <v>-270299.33000004292</v>
      </c>
      <c r="IT302" s="176">
        <f t="shared" si="1538"/>
        <v>2200508.6100000739</v>
      </c>
      <c r="IU302" s="176">
        <f t="shared" si="1538"/>
        <v>-1533765.3000000119</v>
      </c>
      <c r="IV302" s="176">
        <f t="shared" si="1538"/>
        <v>-1281110.5100000501</v>
      </c>
      <c r="IW302" s="176">
        <f>IK302+IL302+IM302+IN302+IO302+IP302+IQ302+IR302+IS302+IT302+IU302+IV302</f>
        <v>27917.809999585152</v>
      </c>
      <c r="IX302" s="176">
        <f t="shared" ref="IX302:JI302" si="1539">IX19+IX239+IX273-IX152-IX251-IX285</f>
        <v>3528858.6499998569</v>
      </c>
      <c r="IY302" s="176">
        <f t="shared" si="1539"/>
        <v>-1006285.1600001454</v>
      </c>
      <c r="IZ302" s="176">
        <f t="shared" si="1539"/>
        <v>-1305889.5899999738</v>
      </c>
      <c r="JA302" s="176">
        <f t="shared" si="1539"/>
        <v>1895046.0299999118</v>
      </c>
      <c r="JB302" s="176">
        <f t="shared" si="1539"/>
        <v>-2282362.9300000072</v>
      </c>
      <c r="JC302" s="176">
        <f t="shared" si="1539"/>
        <v>-42385.250000119209</v>
      </c>
      <c r="JD302" s="176">
        <f t="shared" si="1539"/>
        <v>-877152.20000004768</v>
      </c>
      <c r="JE302" s="176">
        <f t="shared" si="1539"/>
        <v>-391539.6400000453</v>
      </c>
      <c r="JF302" s="176">
        <f t="shared" si="1539"/>
        <v>2983195.4800000191</v>
      </c>
      <c r="JG302" s="176">
        <f t="shared" si="1539"/>
        <v>-230267.85000002384</v>
      </c>
      <c r="JH302" s="176">
        <f t="shared" si="1539"/>
        <v>-1123245.7400000095</v>
      </c>
      <c r="JI302" s="176">
        <f t="shared" si="1539"/>
        <v>-1127678.7200000882</v>
      </c>
      <c r="JJ302" s="176">
        <f>IX302+IY302+IZ302+JA302+JB302+JC302+JD302+JE302+JF302+JG302+JH302+JI302</f>
        <v>20293.07999932766</v>
      </c>
      <c r="JK302" s="176">
        <f t="shared" ref="JK302:JV302" si="1540">JK19+JK239+JK273-JK152-JK251-JK285</f>
        <v>722803.35000002384</v>
      </c>
      <c r="JL302" s="176">
        <f t="shared" si="1540"/>
        <v>3686977.3999999166</v>
      </c>
      <c r="JM302" s="176">
        <f t="shared" si="1540"/>
        <v>-1851664.2099999785</v>
      </c>
      <c r="JN302" s="176">
        <f t="shared" si="1540"/>
        <v>1212362.4499999881</v>
      </c>
      <c r="JO302" s="176">
        <f t="shared" si="1540"/>
        <v>-3221738.3200001121</v>
      </c>
      <c r="JP302" s="176">
        <f t="shared" si="1540"/>
        <v>1332837.0700000525</v>
      </c>
      <c r="JQ302" s="176">
        <f t="shared" si="1540"/>
        <v>19057.479999780655</v>
      </c>
      <c r="JR302" s="176">
        <f t="shared" si="1540"/>
        <v>-2630341.8499999642</v>
      </c>
      <c r="JS302" s="176">
        <f t="shared" si="1540"/>
        <v>3248946.2899999022</v>
      </c>
      <c r="JT302" s="176">
        <f t="shared" si="1540"/>
        <v>-525870.05999994278</v>
      </c>
      <c r="JU302" s="176">
        <f t="shared" si="1540"/>
        <v>-468799.64999997616</v>
      </c>
      <c r="JV302" s="176">
        <f t="shared" si="1540"/>
        <v>-1520597.8600000739</v>
      </c>
      <c r="JW302" s="176">
        <f>JK302+JL302+JM302+JN302+JO302+JP302+JQ302+JR302+JS302+JT302+JU302+JV302</f>
        <v>3972.0899996161461</v>
      </c>
      <c r="JX302" s="176">
        <f t="shared" ref="JX302:KI302" si="1541">JX19+JX239+JX273-JX152-JX251-JX285</f>
        <v>1941050.7600000501</v>
      </c>
      <c r="JY302" s="176">
        <f t="shared" si="1541"/>
        <v>-588776.8599998951</v>
      </c>
      <c r="JZ302" s="176">
        <f t="shared" si="1541"/>
        <v>1314699.1999998093</v>
      </c>
      <c r="KA302" s="176">
        <f t="shared" si="1541"/>
        <v>1566006.2299999595</v>
      </c>
      <c r="KB302" s="176">
        <f t="shared" si="1541"/>
        <v>-3876696.9599999785</v>
      </c>
      <c r="KC302" s="176">
        <f t="shared" si="1541"/>
        <v>2369807.9299998879</v>
      </c>
      <c r="KD302" s="176">
        <f t="shared" si="1541"/>
        <v>-2274325.0700000525</v>
      </c>
      <c r="KE302" s="176">
        <f t="shared" si="1541"/>
        <v>1098348.8799998164</v>
      </c>
      <c r="KF302" s="176">
        <f t="shared" si="1541"/>
        <v>1673025.3999999166</v>
      </c>
      <c r="KG302" s="176">
        <f t="shared" si="1541"/>
        <v>-1473321.9500000477</v>
      </c>
      <c r="KH302" s="176">
        <f t="shared" si="1541"/>
        <v>-125408.44999992847</v>
      </c>
      <c r="KI302" s="176">
        <f t="shared" si="1541"/>
        <v>-1623854.7300000191</v>
      </c>
      <c r="KJ302" s="176">
        <f>JX302+JY302+JZ302+KA302+KB302+KC302+KD302+KE302+KF302+KG302+KH302+KI302</f>
        <v>554.37999951839447</v>
      </c>
      <c r="KK302" s="176">
        <f t="shared" ref="KK302:KV302" si="1542">KK19+KK239+KK273-KK152-KK251-KK285</f>
        <v>1507902.3999999762</v>
      </c>
      <c r="KL302" s="176">
        <f t="shared" si="1542"/>
        <v>1169695.6499999762</v>
      </c>
      <c r="KM302" s="176">
        <f t="shared" si="1542"/>
        <v>3455171.2699999809</v>
      </c>
      <c r="KN302" s="176">
        <f t="shared" si="1542"/>
        <v>4008988.5</v>
      </c>
      <c r="KO302" s="176">
        <f t="shared" si="1542"/>
        <v>-8205440.5400000811</v>
      </c>
      <c r="KP302" s="176">
        <f t="shared" si="1542"/>
        <v>5098499.2200001478</v>
      </c>
      <c r="KQ302" s="176">
        <f t="shared" si="1542"/>
        <v>21582900.740000069</v>
      </c>
      <c r="KR302" s="176">
        <f t="shared" si="1542"/>
        <v>-12183830.9799999</v>
      </c>
      <c r="KS302" s="176">
        <f t="shared" si="1542"/>
        <v>-13399812.409999967</v>
      </c>
      <c r="KT302" s="176">
        <f t="shared" si="1542"/>
        <v>-891331.05999994278</v>
      </c>
      <c r="KU302" s="176">
        <f t="shared" si="1542"/>
        <v>1116136.3699999452</v>
      </c>
      <c r="KV302" s="176">
        <f t="shared" si="1542"/>
        <v>-3258879.1599997878</v>
      </c>
      <c r="KW302" s="176">
        <f>KK302+KL302+KM302+KN302+KO302+KP302+KQ302+KR302+KS302+KT302+KU302+KV302</f>
        <v>4.1723251342773438E-7</v>
      </c>
      <c r="KX302" s="176">
        <f t="shared" ref="KX302:LI302" si="1543">KX19+KX239+KX273-KX152-KX251-KX285</f>
        <v>3721349.4299998283</v>
      </c>
      <c r="KY302" s="176">
        <f t="shared" si="1543"/>
        <v>1926964.8099999428</v>
      </c>
      <c r="KZ302" s="176">
        <f t="shared" si="1543"/>
        <v>-2941485.659999907</v>
      </c>
      <c r="LA302" s="176">
        <f t="shared" si="1543"/>
        <v>1583764.1599999666</v>
      </c>
      <c r="LB302" s="176">
        <f t="shared" si="1543"/>
        <v>-1749010.1999998689</v>
      </c>
      <c r="LC302" s="176">
        <f t="shared" si="1543"/>
        <v>2043076.8400001526</v>
      </c>
      <c r="LD302" s="176">
        <f t="shared" si="1543"/>
        <v>-3232903</v>
      </c>
      <c r="LE302" s="176">
        <f t="shared" si="1543"/>
        <v>2821937.7499999404</v>
      </c>
      <c r="LF302" s="176">
        <f t="shared" si="1543"/>
        <v>-2362258.4600000381</v>
      </c>
      <c r="LG302" s="176">
        <f t="shared" si="1543"/>
        <v>26673.480000078678</v>
      </c>
      <c r="LH302" s="176">
        <f t="shared" si="1543"/>
        <v>2053222.530000031</v>
      </c>
      <c r="LI302" s="176">
        <f t="shared" si="1543"/>
        <v>-3891331.6800000072</v>
      </c>
      <c r="LJ302" s="176">
        <f>KX302+KY302+KZ302+LA302+LB302+LC302+LD302+LE302+LF302+LG302+LH302+LI302</f>
        <v>1.1920928955078125E-7</v>
      </c>
      <c r="LK302" s="176">
        <f t="shared" ref="LK302:LV302" si="1544">LK19+LK239+LK273-LK152-LK251-LK285</f>
        <v>5516613.6699999571</v>
      </c>
      <c r="LL302" s="176">
        <f t="shared" si="1544"/>
        <v>2055917.6900000572</v>
      </c>
      <c r="LM302" s="176">
        <f t="shared" si="1544"/>
        <v>-4897108.2300000191</v>
      </c>
      <c r="LN302" s="176">
        <f t="shared" si="1544"/>
        <v>6831323.3000001907</v>
      </c>
      <c r="LO302" s="176">
        <f t="shared" si="1544"/>
        <v>-3269674.6499999166</v>
      </c>
      <c r="LP302" s="176">
        <f t="shared" si="1544"/>
        <v>-4846462.0799999237</v>
      </c>
      <c r="LQ302" s="176">
        <f t="shared" si="1544"/>
        <v>4333177.4199999571</v>
      </c>
      <c r="LR302" s="176">
        <f t="shared" si="1544"/>
        <v>-1475960.8899999857</v>
      </c>
      <c r="LS302" s="176">
        <f t="shared" si="1544"/>
        <v>-810397.75</v>
      </c>
      <c r="LT302" s="176">
        <f t="shared" si="1544"/>
        <v>1067821.7799999714</v>
      </c>
      <c r="LU302" s="176">
        <f t="shared" si="1544"/>
        <v>372104.45000004768</v>
      </c>
      <c r="LV302" s="176">
        <f t="shared" si="1544"/>
        <v>-4877354.7100001574</v>
      </c>
      <c r="LW302" s="176">
        <f>LK302+LL302+LM302+LN302+LO302+LP302+LQ302+LR302+LS302+LT302+LU302+LV302</f>
        <v>1.7881393432617188E-7</v>
      </c>
      <c r="LX302" s="176">
        <f t="shared" ref="LX302:MI302" si="1545">LX19+LX239+LX273-LX152-LX251-LX285</f>
        <v>5728111.060000062</v>
      </c>
      <c r="LY302" s="176">
        <f t="shared" si="1545"/>
        <v>-505375.11000001431</v>
      </c>
      <c r="LZ302" s="176">
        <f t="shared" si="1545"/>
        <v>0</v>
      </c>
      <c r="MA302" s="176">
        <f t="shared" si="1545"/>
        <v>0</v>
      </c>
      <c r="MB302" s="176">
        <f t="shared" si="1545"/>
        <v>0</v>
      </c>
      <c r="MC302" s="176">
        <f t="shared" si="1545"/>
        <v>0</v>
      </c>
      <c r="MD302" s="176">
        <f t="shared" si="1545"/>
        <v>0</v>
      </c>
      <c r="ME302" s="176">
        <f t="shared" si="1545"/>
        <v>0</v>
      </c>
      <c r="MF302" s="176">
        <f t="shared" si="1545"/>
        <v>0</v>
      </c>
      <c r="MG302" s="176">
        <f t="shared" si="1545"/>
        <v>0</v>
      </c>
      <c r="MH302" s="176">
        <f t="shared" si="1545"/>
        <v>0</v>
      </c>
      <c r="MI302" s="176">
        <f t="shared" si="1545"/>
        <v>0</v>
      </c>
      <c r="MJ302" s="176">
        <f>LX302+LY302+LZ302+MA302+MB302+MC302+MD302+ME302+MF302+MG302+MH302+MI302</f>
        <v>5222735.9500000477</v>
      </c>
    </row>
    <row r="303" spans="1:348" s="62" customFormat="1" ht="15.75" thickBot="1" x14ac:dyDescent="0.25">
      <c r="A303" s="73"/>
      <c r="B303" s="74"/>
      <c r="C303" s="262"/>
      <c r="D303" s="225"/>
      <c r="E303" s="177"/>
      <c r="F303" s="177"/>
      <c r="G303" s="177"/>
      <c r="H303" s="177"/>
      <c r="I303" s="177"/>
      <c r="J303" s="177"/>
      <c r="K303" s="177"/>
      <c r="L303" s="177"/>
      <c r="M303" s="177"/>
      <c r="N303" s="177"/>
      <c r="O303" s="177"/>
      <c r="P303" s="177"/>
      <c r="Q303" s="177"/>
      <c r="R303" s="177"/>
      <c r="S303" s="177"/>
      <c r="T303" s="177"/>
      <c r="U303" s="177"/>
      <c r="V303" s="177"/>
      <c r="W303" s="177"/>
      <c r="X303" s="177"/>
      <c r="Y303" s="177"/>
      <c r="Z303" s="177"/>
      <c r="AA303" s="177"/>
      <c r="AB303" s="177"/>
      <c r="AC303" s="177"/>
      <c r="AD303" s="177"/>
      <c r="AE303" s="177"/>
      <c r="AF303" s="177"/>
      <c r="AG303" s="177"/>
      <c r="AH303" s="177"/>
      <c r="AI303" s="177"/>
      <c r="AJ303" s="177"/>
      <c r="AK303" s="177"/>
      <c r="AL303" s="177"/>
      <c r="AM303" s="177"/>
      <c r="AN303" s="177"/>
      <c r="AO303" s="177"/>
      <c r="AP303" s="177"/>
      <c r="AQ303" s="177"/>
      <c r="AR303" s="177"/>
      <c r="AS303" s="177"/>
      <c r="AT303" s="177"/>
      <c r="AU303" s="177"/>
      <c r="AV303" s="177"/>
      <c r="AW303" s="177"/>
      <c r="AX303" s="177"/>
      <c r="AY303" s="177"/>
      <c r="AZ303" s="177"/>
      <c r="BA303" s="177"/>
      <c r="BB303" s="177"/>
      <c r="BC303" s="177"/>
      <c r="BD303" s="177"/>
      <c r="BE303" s="177"/>
      <c r="BF303" s="177"/>
      <c r="BG303" s="177"/>
      <c r="BH303" s="177"/>
      <c r="BI303" s="177"/>
      <c r="BJ303" s="177"/>
      <c r="BK303" s="177"/>
      <c r="BL303" s="177"/>
      <c r="BM303" s="177"/>
      <c r="BN303" s="177"/>
      <c r="BO303" s="177"/>
      <c r="BP303" s="177"/>
      <c r="BQ303" s="177"/>
      <c r="BR303" s="177"/>
      <c r="BS303" s="177"/>
      <c r="BT303" s="177"/>
      <c r="BU303" s="177"/>
      <c r="BV303" s="177"/>
      <c r="BW303" s="177"/>
      <c r="BX303" s="177"/>
      <c r="BY303" s="177"/>
      <c r="BZ303" s="177"/>
      <c r="CA303" s="177"/>
      <c r="CB303" s="177"/>
      <c r="CC303" s="177"/>
      <c r="CD303" s="177"/>
      <c r="CE303" s="177"/>
      <c r="CF303" s="177"/>
      <c r="CG303" s="177"/>
      <c r="CH303" s="177"/>
      <c r="CI303" s="177"/>
      <c r="CJ303" s="177"/>
      <c r="CK303" s="177"/>
      <c r="CL303" s="177"/>
      <c r="CM303" s="177"/>
      <c r="CN303" s="177"/>
      <c r="CO303" s="177"/>
      <c r="CP303" s="177"/>
      <c r="CQ303" s="177"/>
      <c r="CR303" s="177"/>
      <c r="CS303" s="177"/>
      <c r="CT303" s="177"/>
      <c r="CU303" s="177"/>
      <c r="CV303" s="177"/>
      <c r="CW303" s="177"/>
      <c r="CX303" s="177"/>
      <c r="CY303" s="177"/>
      <c r="CZ303" s="177"/>
      <c r="DA303" s="177"/>
      <c r="DB303" s="177"/>
      <c r="DC303" s="177"/>
      <c r="DD303" s="177"/>
      <c r="DE303" s="177"/>
      <c r="DF303" s="177"/>
      <c r="DG303" s="177"/>
      <c r="DH303" s="177"/>
      <c r="DI303" s="177"/>
      <c r="DJ303" s="177"/>
      <c r="DK303" s="177"/>
      <c r="DL303" s="177"/>
      <c r="DM303" s="177"/>
      <c r="DN303" s="177"/>
      <c r="DO303" s="177"/>
      <c r="DP303" s="177"/>
      <c r="DQ303" s="177"/>
      <c r="DR303" s="177"/>
      <c r="DS303" s="177"/>
      <c r="DT303" s="177"/>
      <c r="DU303" s="177"/>
      <c r="DV303" s="177"/>
      <c r="DW303" s="177"/>
      <c r="DX303" s="177"/>
      <c r="DY303" s="177"/>
      <c r="DZ303" s="177"/>
      <c r="EA303" s="177"/>
      <c r="EB303" s="177"/>
      <c r="EC303" s="177"/>
      <c r="ED303" s="177"/>
      <c r="EE303" s="177"/>
      <c r="EF303" s="177"/>
      <c r="EG303" s="177"/>
      <c r="EH303" s="177"/>
      <c r="EI303" s="177"/>
      <c r="EJ303" s="177"/>
      <c r="EK303" s="177"/>
      <c r="EL303" s="177"/>
      <c r="EM303" s="177"/>
      <c r="EN303" s="177"/>
      <c r="EO303" s="177"/>
      <c r="EP303" s="177"/>
      <c r="EQ303" s="177"/>
      <c r="ER303" s="177"/>
      <c r="ES303" s="177"/>
      <c r="ET303" s="177"/>
      <c r="EU303" s="177"/>
      <c r="EV303" s="177"/>
      <c r="EW303" s="177"/>
      <c r="EX303" s="177"/>
      <c r="EY303" s="177"/>
      <c r="EZ303" s="177"/>
      <c r="FA303" s="177"/>
      <c r="FB303" s="177"/>
      <c r="FC303" s="177"/>
      <c r="FD303" s="177"/>
      <c r="FE303" s="177"/>
      <c r="FF303" s="177"/>
      <c r="FG303" s="177"/>
      <c r="FH303" s="177"/>
      <c r="FI303" s="177"/>
      <c r="FJ303" s="177"/>
      <c r="FK303" s="177"/>
      <c r="FL303" s="177"/>
      <c r="FM303" s="177"/>
      <c r="FN303" s="177"/>
      <c r="FO303" s="177"/>
      <c r="FP303" s="177"/>
      <c r="FQ303" s="177"/>
      <c r="FR303" s="177"/>
      <c r="FS303" s="177"/>
      <c r="FT303" s="177"/>
      <c r="FU303" s="177"/>
      <c r="FV303" s="177"/>
      <c r="FW303" s="177"/>
      <c r="FX303" s="177"/>
      <c r="FY303" s="177"/>
      <c r="FZ303" s="177"/>
      <c r="GA303" s="177"/>
      <c r="GB303" s="177"/>
      <c r="GC303" s="177"/>
      <c r="GD303" s="177"/>
      <c r="GE303" s="177"/>
      <c r="GF303" s="177"/>
      <c r="GG303" s="177"/>
      <c r="GH303" s="177"/>
      <c r="GI303" s="177"/>
      <c r="GJ303" s="177"/>
      <c r="GK303" s="177"/>
      <c r="GL303" s="177"/>
      <c r="GM303" s="177"/>
      <c r="GN303" s="177"/>
      <c r="GO303" s="177"/>
      <c r="GP303" s="177"/>
      <c r="GQ303" s="177"/>
      <c r="GR303" s="177"/>
      <c r="GS303" s="177"/>
      <c r="GT303" s="177"/>
      <c r="GU303" s="177"/>
      <c r="GV303" s="177"/>
      <c r="GW303" s="177"/>
      <c r="GX303" s="177"/>
      <c r="GY303" s="177"/>
      <c r="GZ303" s="177"/>
      <c r="HA303" s="177"/>
      <c r="HB303" s="177"/>
      <c r="HC303" s="177"/>
      <c r="HD303" s="177"/>
      <c r="HE303" s="177"/>
      <c r="HF303" s="177"/>
      <c r="HG303" s="177"/>
      <c r="HH303" s="177"/>
      <c r="HI303" s="177"/>
      <c r="HJ303" s="177"/>
      <c r="HK303" s="177"/>
      <c r="HL303" s="177"/>
      <c r="HM303" s="177"/>
      <c r="HN303" s="177"/>
      <c r="HO303" s="177"/>
      <c r="HP303" s="177"/>
      <c r="HQ303" s="177"/>
      <c r="HR303" s="177"/>
      <c r="HS303" s="177"/>
      <c r="HT303" s="177"/>
      <c r="HU303" s="177"/>
      <c r="HV303" s="177"/>
      <c r="HW303" s="177"/>
      <c r="HX303" s="177"/>
      <c r="HY303" s="177"/>
      <c r="HZ303" s="177"/>
      <c r="IA303" s="177"/>
      <c r="IB303" s="177"/>
      <c r="IC303" s="177"/>
      <c r="ID303" s="177"/>
      <c r="IE303" s="177"/>
      <c r="IF303" s="177"/>
      <c r="IG303" s="177"/>
      <c r="IH303" s="177"/>
      <c r="II303" s="177"/>
      <c r="IJ303" s="177"/>
      <c r="IK303" s="177"/>
      <c r="IL303" s="177"/>
      <c r="IM303" s="177"/>
      <c r="IN303" s="177"/>
      <c r="IO303" s="177"/>
      <c r="IP303" s="177"/>
      <c r="IQ303" s="177"/>
      <c r="IR303" s="177"/>
      <c r="IS303" s="177"/>
      <c r="IT303" s="177"/>
      <c r="IU303" s="177"/>
      <c r="IV303" s="177"/>
      <c r="IW303" s="177"/>
      <c r="IX303" s="177"/>
      <c r="IY303" s="177"/>
      <c r="IZ303" s="177"/>
      <c r="JA303" s="177"/>
      <c r="JB303" s="177"/>
      <c r="JC303" s="177"/>
      <c r="JD303" s="177"/>
      <c r="JE303" s="177"/>
      <c r="JF303" s="177"/>
      <c r="JG303" s="177"/>
      <c r="JH303" s="177"/>
      <c r="JI303" s="177"/>
      <c r="JJ303" s="177"/>
      <c r="JK303" s="177"/>
      <c r="JL303" s="177"/>
      <c r="JM303" s="177"/>
      <c r="JN303" s="177"/>
      <c r="JO303" s="177"/>
      <c r="JP303" s="177"/>
      <c r="JQ303" s="177"/>
      <c r="JR303" s="177"/>
      <c r="JS303" s="177"/>
      <c r="JT303" s="177"/>
      <c r="JU303" s="177"/>
      <c r="JV303" s="177"/>
      <c r="JW303" s="177"/>
      <c r="JX303" s="177"/>
      <c r="JY303" s="177"/>
      <c r="JZ303" s="177"/>
      <c r="KA303" s="177"/>
      <c r="KB303" s="177"/>
      <c r="KC303" s="177"/>
      <c r="KD303" s="177"/>
      <c r="KE303" s="177"/>
      <c r="KF303" s="177"/>
      <c r="KG303" s="177"/>
      <c r="KH303" s="177"/>
      <c r="KI303" s="177"/>
      <c r="KJ303" s="177"/>
      <c r="KK303" s="177"/>
      <c r="KL303" s="177"/>
      <c r="KM303" s="177"/>
      <c r="KN303" s="177"/>
      <c r="KO303" s="177"/>
      <c r="KP303" s="177"/>
      <c r="KQ303" s="177"/>
      <c r="KR303" s="177"/>
      <c r="KS303" s="177"/>
      <c r="KT303" s="177"/>
      <c r="KU303" s="177"/>
      <c r="KV303" s="177"/>
      <c r="KW303" s="177"/>
      <c r="KX303" s="177"/>
      <c r="KY303" s="177"/>
      <c r="KZ303" s="177"/>
      <c r="LA303" s="177"/>
      <c r="LB303" s="177"/>
      <c r="LC303" s="177"/>
      <c r="LD303" s="177"/>
      <c r="LE303" s="177"/>
      <c r="LF303" s="177"/>
      <c r="LG303" s="177"/>
      <c r="LH303" s="177"/>
      <c r="LI303" s="177"/>
      <c r="LJ303" s="177"/>
      <c r="LK303" s="177"/>
      <c r="LL303" s="177"/>
      <c r="LM303" s="177"/>
      <c r="LN303" s="177"/>
      <c r="LO303" s="177"/>
      <c r="LP303" s="177"/>
      <c r="LQ303" s="177"/>
      <c r="LR303" s="177"/>
      <c r="LS303" s="177"/>
      <c r="LT303" s="177"/>
      <c r="LU303" s="177"/>
      <c r="LV303" s="177"/>
      <c r="LW303" s="177"/>
      <c r="LX303" s="177"/>
      <c r="LY303" s="177"/>
      <c r="LZ303" s="177"/>
      <c r="MA303" s="177"/>
      <c r="MB303" s="177"/>
      <c r="MC303" s="177"/>
      <c r="MD303" s="177"/>
      <c r="ME303" s="177"/>
      <c r="MF303" s="177"/>
      <c r="MG303" s="177"/>
      <c r="MH303" s="177"/>
      <c r="MI303" s="177"/>
      <c r="MJ303" s="177"/>
    </row>
    <row r="304" spans="1:348" s="62" customFormat="1" ht="15.75" thickTop="1" x14ac:dyDescent="0.2">
      <c r="A304" s="64"/>
      <c r="B304" s="65"/>
      <c r="C304" s="260"/>
      <c r="D304" s="223"/>
      <c r="E304" s="174"/>
      <c r="F304" s="174"/>
      <c r="G304" s="174"/>
      <c r="H304" s="174"/>
      <c r="I304" s="174"/>
      <c r="J304" s="174"/>
      <c r="K304" s="174"/>
      <c r="L304" s="174"/>
      <c r="M304" s="174"/>
      <c r="N304" s="174"/>
      <c r="O304" s="174"/>
      <c r="P304" s="174"/>
      <c r="Q304" s="174"/>
      <c r="R304" s="174"/>
      <c r="S304" s="174"/>
      <c r="T304" s="174"/>
      <c r="U304" s="174"/>
      <c r="V304" s="174"/>
      <c r="W304" s="174"/>
      <c r="X304" s="174"/>
      <c r="Y304" s="174"/>
      <c r="Z304" s="174"/>
      <c r="AA304" s="174"/>
      <c r="AB304" s="174"/>
      <c r="AC304" s="174"/>
      <c r="AD304" s="174"/>
      <c r="AE304" s="174"/>
      <c r="AF304" s="174"/>
      <c r="AG304" s="174"/>
      <c r="AH304" s="174"/>
      <c r="AI304" s="174"/>
      <c r="AJ304" s="174"/>
      <c r="AK304" s="174"/>
      <c r="AL304" s="174"/>
      <c r="AM304" s="174"/>
      <c r="AN304" s="174"/>
      <c r="AO304" s="174"/>
      <c r="AP304" s="174"/>
      <c r="AQ304" s="174"/>
      <c r="AR304" s="174"/>
      <c r="AS304" s="174"/>
      <c r="AT304" s="174"/>
      <c r="AU304" s="174"/>
      <c r="AV304" s="174"/>
      <c r="AW304" s="174"/>
      <c r="AX304" s="174"/>
      <c r="AY304" s="174"/>
      <c r="AZ304" s="174"/>
      <c r="BA304" s="174"/>
      <c r="BB304" s="174"/>
      <c r="BC304" s="174"/>
      <c r="BD304" s="174"/>
      <c r="BE304" s="174"/>
      <c r="BF304" s="174"/>
      <c r="BG304" s="174"/>
      <c r="BH304" s="174"/>
      <c r="BI304" s="174"/>
      <c r="BJ304" s="174"/>
      <c r="BK304" s="174"/>
      <c r="BL304" s="174"/>
      <c r="BM304" s="174"/>
      <c r="BN304" s="174"/>
      <c r="BO304" s="174"/>
      <c r="BP304" s="174"/>
      <c r="BQ304" s="174"/>
      <c r="BR304" s="174"/>
      <c r="BS304" s="174"/>
      <c r="BT304" s="174"/>
      <c r="BU304" s="174"/>
      <c r="BV304" s="174"/>
      <c r="BW304" s="174"/>
      <c r="BX304" s="174"/>
      <c r="BY304" s="174"/>
      <c r="BZ304" s="174"/>
      <c r="CA304" s="174"/>
      <c r="CB304" s="174"/>
      <c r="CC304" s="174"/>
      <c r="CD304" s="174"/>
      <c r="CE304" s="174"/>
      <c r="CF304" s="174"/>
      <c r="CG304" s="174"/>
      <c r="CH304" s="174"/>
      <c r="CI304" s="174"/>
      <c r="CJ304" s="174"/>
      <c r="CK304" s="174"/>
      <c r="CL304" s="174"/>
      <c r="CM304" s="174"/>
      <c r="CN304" s="174"/>
      <c r="CO304" s="174"/>
      <c r="CP304" s="174"/>
      <c r="CQ304" s="174"/>
      <c r="CR304" s="174"/>
      <c r="CS304" s="174"/>
      <c r="CT304" s="174"/>
      <c r="CU304" s="174"/>
      <c r="CV304" s="174"/>
      <c r="CW304" s="174"/>
      <c r="CX304" s="174"/>
      <c r="CY304" s="174"/>
      <c r="CZ304" s="174"/>
      <c r="DA304" s="174"/>
      <c r="DB304" s="174"/>
      <c r="DC304" s="174"/>
      <c r="DD304" s="174"/>
      <c r="DE304" s="174"/>
      <c r="DF304" s="174"/>
      <c r="DG304" s="174"/>
      <c r="DH304" s="174"/>
      <c r="DI304" s="174"/>
      <c r="DJ304" s="174"/>
      <c r="DK304" s="174"/>
      <c r="DL304" s="174"/>
      <c r="DM304" s="174"/>
      <c r="DN304" s="174"/>
      <c r="DO304" s="174"/>
      <c r="DP304" s="174"/>
      <c r="DQ304" s="174"/>
      <c r="DR304" s="174"/>
      <c r="DS304" s="174"/>
      <c r="DT304" s="174"/>
      <c r="DU304" s="174"/>
      <c r="DV304" s="174"/>
      <c r="DW304" s="174"/>
      <c r="DX304" s="174"/>
      <c r="DY304" s="174"/>
      <c r="DZ304" s="174"/>
      <c r="EA304" s="174"/>
      <c r="EB304" s="174"/>
      <c r="EC304" s="174"/>
      <c r="ED304" s="174"/>
      <c r="EE304" s="174"/>
      <c r="EF304" s="174"/>
      <c r="EG304" s="174"/>
      <c r="EH304" s="174"/>
      <c r="EI304" s="174"/>
      <c r="EJ304" s="174"/>
      <c r="EK304" s="174"/>
      <c r="EL304" s="174"/>
      <c r="EM304" s="174"/>
      <c r="EN304" s="174"/>
      <c r="EO304" s="174"/>
      <c r="EP304" s="174"/>
      <c r="EQ304" s="174"/>
      <c r="ER304" s="174"/>
      <c r="ES304" s="174"/>
      <c r="ET304" s="174"/>
      <c r="EU304" s="174"/>
      <c r="EV304" s="174"/>
      <c r="EW304" s="174"/>
      <c r="EX304" s="174"/>
      <c r="EY304" s="174"/>
      <c r="EZ304" s="174"/>
      <c r="FA304" s="174"/>
      <c r="FB304" s="174"/>
      <c r="FC304" s="174"/>
      <c r="FD304" s="174"/>
      <c r="FE304" s="174"/>
      <c r="FF304" s="174"/>
      <c r="FG304" s="174"/>
      <c r="FH304" s="174"/>
      <c r="FI304" s="174"/>
      <c r="FJ304" s="174"/>
      <c r="FK304" s="174"/>
      <c r="FL304" s="174"/>
      <c r="FM304" s="174"/>
      <c r="FN304" s="174"/>
      <c r="FO304" s="174"/>
      <c r="FP304" s="174"/>
      <c r="FQ304" s="174"/>
      <c r="FR304" s="174"/>
      <c r="FS304" s="174"/>
      <c r="FT304" s="174"/>
      <c r="FU304" s="174"/>
      <c r="FV304" s="174"/>
      <c r="FW304" s="174"/>
      <c r="FX304" s="174"/>
      <c r="FY304" s="174"/>
      <c r="FZ304" s="174"/>
      <c r="GA304" s="174"/>
      <c r="GB304" s="174"/>
      <c r="GC304" s="174"/>
      <c r="GD304" s="174"/>
      <c r="GE304" s="174"/>
      <c r="GF304" s="174"/>
      <c r="GG304" s="174"/>
      <c r="GH304" s="174"/>
      <c r="GI304" s="174"/>
      <c r="GJ304" s="174"/>
      <c r="GK304" s="174"/>
      <c r="GL304" s="174"/>
      <c r="GM304" s="174"/>
      <c r="GN304" s="174"/>
      <c r="GO304" s="174"/>
      <c r="GP304" s="174"/>
      <c r="GQ304" s="174"/>
      <c r="GR304" s="174"/>
      <c r="GS304" s="174"/>
      <c r="GT304" s="174"/>
      <c r="GU304" s="174"/>
      <c r="GV304" s="174"/>
      <c r="GW304" s="174"/>
      <c r="GX304" s="174"/>
      <c r="GY304" s="174"/>
      <c r="GZ304" s="174"/>
      <c r="HA304" s="174"/>
      <c r="HB304" s="174"/>
      <c r="HC304" s="174"/>
      <c r="HD304" s="174"/>
      <c r="HE304" s="174"/>
      <c r="HF304" s="174"/>
      <c r="HG304" s="174"/>
      <c r="HH304" s="174"/>
      <c r="HI304" s="174"/>
      <c r="HJ304" s="174"/>
      <c r="HK304" s="174"/>
      <c r="HL304" s="174"/>
      <c r="HM304" s="174"/>
      <c r="HN304" s="174"/>
      <c r="HO304" s="174"/>
      <c r="HP304" s="174"/>
      <c r="HQ304" s="174"/>
      <c r="HR304" s="174"/>
      <c r="HS304" s="174"/>
      <c r="HT304" s="174"/>
      <c r="HU304" s="174"/>
      <c r="HV304" s="174"/>
      <c r="HW304" s="174"/>
      <c r="HX304" s="174"/>
      <c r="HY304" s="174"/>
      <c r="HZ304" s="174"/>
      <c r="IA304" s="174"/>
      <c r="IB304" s="174"/>
      <c r="IC304" s="174"/>
      <c r="ID304" s="174"/>
      <c r="IE304" s="174"/>
      <c r="IF304" s="174"/>
      <c r="IG304" s="174"/>
      <c r="IH304" s="174"/>
      <c r="II304" s="174"/>
      <c r="IJ304" s="174"/>
      <c r="IK304" s="174"/>
      <c r="IL304" s="174"/>
      <c r="IM304" s="174"/>
      <c r="IN304" s="174"/>
      <c r="IO304" s="174"/>
      <c r="IP304" s="174"/>
      <c r="IQ304" s="174"/>
      <c r="IR304" s="174"/>
      <c r="IS304" s="174"/>
      <c r="IT304" s="174"/>
      <c r="IU304" s="174"/>
      <c r="IV304" s="174"/>
      <c r="IW304" s="174"/>
      <c r="IX304" s="174"/>
      <c r="IY304" s="174"/>
      <c r="IZ304" s="174"/>
      <c r="JA304" s="174"/>
      <c r="JB304" s="174"/>
      <c r="JC304" s="174"/>
      <c r="JD304" s="174"/>
      <c r="JE304" s="174"/>
      <c r="JF304" s="174"/>
      <c r="JG304" s="174"/>
      <c r="JH304" s="174"/>
      <c r="JI304" s="174"/>
      <c r="JJ304" s="174"/>
      <c r="JK304" s="174"/>
      <c r="JL304" s="174"/>
      <c r="JM304" s="174"/>
      <c r="JN304" s="174"/>
      <c r="JO304" s="174"/>
      <c r="JP304" s="174"/>
      <c r="JQ304" s="174"/>
      <c r="JR304" s="174"/>
      <c r="JS304" s="174"/>
      <c r="JT304" s="174"/>
      <c r="JU304" s="174"/>
      <c r="JV304" s="174"/>
      <c r="JW304" s="174"/>
      <c r="JX304" s="174"/>
      <c r="JY304" s="174"/>
      <c r="JZ304" s="174"/>
      <c r="KA304" s="174"/>
      <c r="KB304" s="174"/>
      <c r="KC304" s="174"/>
      <c r="KD304" s="174"/>
      <c r="KE304" s="174"/>
      <c r="KF304" s="174"/>
      <c r="KG304" s="174"/>
      <c r="KH304" s="174"/>
      <c r="KI304" s="174"/>
      <c r="KJ304" s="174"/>
      <c r="KK304" s="174"/>
      <c r="KL304" s="174"/>
      <c r="KM304" s="174"/>
      <c r="KN304" s="174"/>
      <c r="KO304" s="174"/>
      <c r="KP304" s="174"/>
      <c r="KQ304" s="174"/>
      <c r="KR304" s="174"/>
      <c r="KS304" s="174"/>
      <c r="KT304" s="174"/>
      <c r="KU304" s="174"/>
      <c r="KV304" s="174"/>
      <c r="KW304" s="174"/>
      <c r="KX304" s="174"/>
      <c r="KY304" s="174"/>
      <c r="KZ304" s="174"/>
      <c r="LA304" s="174"/>
      <c r="LB304" s="174"/>
      <c r="LC304" s="174"/>
      <c r="LD304" s="174"/>
      <c r="LE304" s="174"/>
      <c r="LF304" s="174"/>
      <c r="LG304" s="174"/>
      <c r="LH304" s="174"/>
      <c r="LI304" s="174"/>
      <c r="LJ304" s="174"/>
      <c r="LK304" s="174"/>
      <c r="LL304" s="174"/>
      <c r="LM304" s="174"/>
      <c r="LN304" s="174"/>
      <c r="LO304" s="174"/>
      <c r="LP304" s="174"/>
      <c r="LQ304" s="174"/>
      <c r="LR304" s="174"/>
      <c r="LS304" s="174"/>
      <c r="LT304" s="174"/>
      <c r="LU304" s="174"/>
      <c r="LV304" s="174"/>
      <c r="LW304" s="174"/>
      <c r="LX304" s="174"/>
      <c r="LY304" s="174"/>
      <c r="LZ304" s="174"/>
      <c r="MA304" s="174"/>
      <c r="MB304" s="174"/>
      <c r="MC304" s="174"/>
      <c r="MD304" s="174"/>
      <c r="ME304" s="174"/>
      <c r="MF304" s="174"/>
      <c r="MG304" s="174"/>
      <c r="MH304" s="174"/>
      <c r="MI304" s="174"/>
      <c r="MJ304" s="174"/>
    </row>
    <row r="305" spans="1:348" ht="20.25" x14ac:dyDescent="0.3">
      <c r="A305" s="66"/>
      <c r="B305" s="63" t="s">
        <v>275</v>
      </c>
      <c r="C305" s="261" t="s">
        <v>279</v>
      </c>
      <c r="D305" s="224" t="s">
        <v>278</v>
      </c>
      <c r="E305" s="176">
        <f t="shared" ref="E305:V305" si="1546">E265+E273-E285-E302</f>
        <v>13174970.789517639</v>
      </c>
      <c r="F305" s="176">
        <f t="shared" si="1546"/>
        <v>-22448264.062760711</v>
      </c>
      <c r="G305" s="176">
        <f t="shared" si="1546"/>
        <v>26850922.216658354</v>
      </c>
      <c r="H305" s="176">
        <f t="shared" si="1546"/>
        <v>72525830.412285149</v>
      </c>
      <c r="I305" s="176">
        <f t="shared" si="1546"/>
        <v>72804853.113003448</v>
      </c>
      <c r="J305" s="176">
        <f t="shared" si="1546"/>
        <v>37374557.669838138</v>
      </c>
      <c r="K305" s="176">
        <f t="shared" si="1546"/>
        <v>-32242978.356423557</v>
      </c>
      <c r="L305" s="176">
        <f t="shared" si="1546"/>
        <v>913677.46063539386</v>
      </c>
      <c r="M305" s="176">
        <f t="shared" si="1546"/>
        <v>1520024.4811662138</v>
      </c>
      <c r="N305" s="176">
        <f t="shared" si="1546"/>
        <v>-2405025.5939464867</v>
      </c>
      <c r="O305" s="176">
        <f t="shared" si="1546"/>
        <v>1625779.9894285798</v>
      </c>
      <c r="P305" s="176">
        <f t="shared" si="1546"/>
        <v>-283651.86668896675</v>
      </c>
      <c r="Q305" s="176">
        <f t="shared" si="1546"/>
        <v>1244161.7287041843</v>
      </c>
      <c r="R305" s="176">
        <f t="shared" si="1546"/>
        <v>-57741.125577330589</v>
      </c>
      <c r="S305" s="176">
        <f t="shared" si="1546"/>
        <v>-31698.937294870615</v>
      </c>
      <c r="T305" s="176">
        <f t="shared" si="1546"/>
        <v>866143.65993434191</v>
      </c>
      <c r="U305" s="176">
        <f t="shared" si="1546"/>
        <v>-1591434.373782903</v>
      </c>
      <c r="V305" s="176">
        <f t="shared" si="1546"/>
        <v>13139033.202581614</v>
      </c>
      <c r="W305" s="176">
        <f>K305+L305+M305+N305+O305+P305+Q305+R305+S305+T305+U305+V305</f>
        <v>-17303709.731263787</v>
      </c>
      <c r="X305" s="176">
        <f t="shared" ref="X305:AI305" si="1547">X265+X273-X285-X302</f>
        <v>-10572387.748289078</v>
      </c>
      <c r="Y305" s="176">
        <f t="shared" si="1547"/>
        <v>616883.65882158279</v>
      </c>
      <c r="Z305" s="176">
        <f t="shared" si="1547"/>
        <v>-17730.762810796499</v>
      </c>
      <c r="AA305" s="176">
        <f t="shared" si="1547"/>
        <v>809852.27841764688</v>
      </c>
      <c r="AB305" s="176">
        <f t="shared" si="1547"/>
        <v>-966019.86312803626</v>
      </c>
      <c r="AC305" s="176">
        <f t="shared" si="1547"/>
        <v>-1781751.7943582237</v>
      </c>
      <c r="AD305" s="176">
        <f t="shared" si="1547"/>
        <v>2066342.0130195916</v>
      </c>
      <c r="AE305" s="176">
        <f t="shared" si="1547"/>
        <v>-1617886.876147598</v>
      </c>
      <c r="AF305" s="176">
        <f t="shared" si="1547"/>
        <v>361941.80020031333</v>
      </c>
      <c r="AG305" s="176">
        <f t="shared" si="1547"/>
        <v>-43448.506092488766</v>
      </c>
      <c r="AH305" s="176">
        <f t="shared" si="1547"/>
        <v>31762827.574695341</v>
      </c>
      <c r="AI305" s="176">
        <f t="shared" si="1547"/>
        <v>11065089.300617605</v>
      </c>
      <c r="AJ305" s="176">
        <f>X305+Y305+Z305+AA305+AB305+AC305+AD305+AE305+AF305+AG305+AH305+AI305</f>
        <v>31683711.07494586</v>
      </c>
      <c r="AK305" s="176">
        <f t="shared" ref="AK305:AV305" si="1548">AK265+AK273-AK285-AK302</f>
        <v>-40855758.637956865</v>
      </c>
      <c r="AL305" s="176">
        <f t="shared" si="1548"/>
        <v>-372462.86095810338</v>
      </c>
      <c r="AM305" s="176">
        <f t="shared" si="1548"/>
        <v>2298990.1518945443</v>
      </c>
      <c r="AN305" s="176">
        <f t="shared" si="1548"/>
        <v>-4150550.8262393102</v>
      </c>
      <c r="AO305" s="176">
        <f t="shared" si="1548"/>
        <v>3501577.3660490448</v>
      </c>
      <c r="AP305" s="176">
        <f t="shared" si="1548"/>
        <v>-894141.21181775746</v>
      </c>
      <c r="AQ305" s="176">
        <f t="shared" si="1548"/>
        <v>892805.87547982181</v>
      </c>
      <c r="AR305" s="176">
        <f t="shared" si="1548"/>
        <v>-130103.48856615194</v>
      </c>
      <c r="AS305" s="176">
        <f t="shared" si="1548"/>
        <v>213052.9127024</v>
      </c>
      <c r="AT305" s="176">
        <f t="shared" si="1548"/>
        <v>30282018.861625798</v>
      </c>
      <c r="AU305" s="176">
        <f t="shared" si="1548"/>
        <v>64635611.750959747</v>
      </c>
      <c r="AV305" s="176">
        <f t="shared" si="1548"/>
        <v>4423522.7841762565</v>
      </c>
      <c r="AW305" s="176">
        <f>AK305+AL305+AM305+AN305+AO305+AP305+AQ305+AR305+AS305+AT305+AU305+AV305</f>
        <v>59844562.677349418</v>
      </c>
      <c r="AX305" s="176">
        <f t="shared" ref="AX305:BI305" si="1549">AX265+AX273-AX285-AX302</f>
        <v>-9238749.7913537174</v>
      </c>
      <c r="AY305" s="176">
        <f t="shared" si="1549"/>
        <v>-8394561.8993461858</v>
      </c>
      <c r="AZ305" s="176">
        <f t="shared" si="1549"/>
        <v>-6557252.5454848949</v>
      </c>
      <c r="BA305" s="176">
        <f t="shared" si="1549"/>
        <v>-19142008.846603259</v>
      </c>
      <c r="BB305" s="176">
        <f t="shared" si="1549"/>
        <v>-46645868.803204767</v>
      </c>
      <c r="BC305" s="176">
        <f t="shared" si="1549"/>
        <v>46390197.796695039</v>
      </c>
      <c r="BD305" s="176">
        <f t="shared" si="1549"/>
        <v>7597016.3578701168</v>
      </c>
      <c r="BE305" s="176">
        <f t="shared" si="1549"/>
        <v>6543031.2134868354</v>
      </c>
      <c r="BF305" s="176">
        <f t="shared" si="1549"/>
        <v>14603601.235186031</v>
      </c>
      <c r="BG305" s="176">
        <f t="shared" si="1549"/>
        <v>16653868.302453745</v>
      </c>
      <c r="BH305" s="176">
        <f t="shared" si="1549"/>
        <v>10286529.794692</v>
      </c>
      <c r="BI305" s="176">
        <f t="shared" si="1549"/>
        <v>-12221448.839926513</v>
      </c>
      <c r="BJ305" s="176">
        <f>AX305+AY305+AZ305+BA305+BB305+BC305+BD305+BE305+BF305+BG305+BH305+BI305</f>
        <v>-125646.02553557046</v>
      </c>
      <c r="BK305" s="176">
        <f t="shared" ref="BK305:BV305" si="1550">BK265+BK273-BK285-BK302</f>
        <v>-933316.64162914408</v>
      </c>
      <c r="BL305" s="176">
        <f t="shared" si="1550"/>
        <v>-315402.27007169963</v>
      </c>
      <c r="BM305" s="176">
        <f t="shared" si="1550"/>
        <v>-1242814.2213320113</v>
      </c>
      <c r="BN305" s="176">
        <f t="shared" si="1550"/>
        <v>189246.36955428682</v>
      </c>
      <c r="BO305" s="176">
        <f t="shared" si="1550"/>
        <v>101477.21582368098</v>
      </c>
      <c r="BP305" s="176">
        <f t="shared" si="1550"/>
        <v>24466912.869303897</v>
      </c>
      <c r="BQ305" s="176">
        <f t="shared" si="1550"/>
        <v>5351276.9153730273</v>
      </c>
      <c r="BR305" s="176">
        <f t="shared" si="1550"/>
        <v>-3360081.7893507574</v>
      </c>
      <c r="BS305" s="176">
        <f t="shared" si="1550"/>
        <v>5439592.7224169569</v>
      </c>
      <c r="BT305" s="176">
        <f t="shared" si="1550"/>
        <v>-1404160.4072776565</v>
      </c>
      <c r="BU305" s="176">
        <f t="shared" si="1550"/>
        <v>20839250.542480391</v>
      </c>
      <c r="BV305" s="176">
        <f t="shared" si="1550"/>
        <v>-49303371.724253066</v>
      </c>
      <c r="BW305" s="176">
        <f>BK305+BL305+BM305+BN305+BO305+BP305+BQ305+BR305+BS305+BT305+BU305+BV305</f>
        <v>-171390.41896209866</v>
      </c>
      <c r="BX305" s="176">
        <f t="shared" ref="BX305:CI305" si="1551">BX265+BX273-BX285-BX302</f>
        <v>-2607469.5376397646</v>
      </c>
      <c r="BY305" s="176">
        <f t="shared" si="1551"/>
        <v>-1856576.5314638477</v>
      </c>
      <c r="BZ305" s="176">
        <f t="shared" si="1551"/>
        <v>746523.95259559061</v>
      </c>
      <c r="CA305" s="176">
        <f t="shared" si="1551"/>
        <v>2601268.5695209084</v>
      </c>
      <c r="CB305" s="176">
        <f t="shared" si="1551"/>
        <v>4433717.2425305657</v>
      </c>
      <c r="CC305" s="176">
        <f t="shared" si="1551"/>
        <v>27045539.142046317</v>
      </c>
      <c r="CD305" s="176">
        <f t="shared" si="1551"/>
        <v>-9597700.7177432831</v>
      </c>
      <c r="CE305" s="176">
        <f t="shared" si="1551"/>
        <v>-7448526.9571023062</v>
      </c>
      <c r="CF305" s="176">
        <f t="shared" si="1551"/>
        <v>-5311767.6514772242</v>
      </c>
      <c r="CG305" s="176">
        <f t="shared" si="1551"/>
        <v>-1153304.9574361616</v>
      </c>
      <c r="CH305" s="176">
        <f t="shared" si="1551"/>
        <v>24918536.137539659</v>
      </c>
      <c r="CI305" s="176">
        <f t="shared" si="1551"/>
        <v>-42037998.664663717</v>
      </c>
      <c r="CJ305" s="176">
        <f>BX305+BY305+BZ305+CA305+CB305+CC305+CD305+CE305+CF305+CG305+CH305+CI305</f>
        <v>-10267759.973293267</v>
      </c>
      <c r="CK305" s="176">
        <f t="shared" ref="CK305:CV305" si="1552">CK265+CK273-CK285-CK302</f>
        <v>2169938.2406943263</v>
      </c>
      <c r="CL305" s="176">
        <f t="shared" si="1552"/>
        <v>-6496194.2914371118</v>
      </c>
      <c r="CM305" s="176">
        <f t="shared" si="1552"/>
        <v>-3600809.5476547787</v>
      </c>
      <c r="CN305" s="176">
        <f t="shared" si="1552"/>
        <v>-3276051.5773659558</v>
      </c>
      <c r="CO305" s="176">
        <f t="shared" si="1552"/>
        <v>33592150.726089202</v>
      </c>
      <c r="CP305" s="176">
        <f t="shared" si="1552"/>
        <v>-41500934.735436492</v>
      </c>
      <c r="CQ305" s="176">
        <f t="shared" si="1552"/>
        <v>-1617947.7549657412</v>
      </c>
      <c r="CR305" s="176">
        <f t="shared" si="1552"/>
        <v>-4903238.1906193271</v>
      </c>
      <c r="CS305" s="176">
        <f t="shared" si="1552"/>
        <v>-13321444.667000549</v>
      </c>
      <c r="CT305" s="176">
        <f t="shared" si="1552"/>
        <v>-11870560.006676771</v>
      </c>
      <c r="CU305" s="176">
        <f t="shared" si="1552"/>
        <v>46383587.881822787</v>
      </c>
      <c r="CV305" s="176">
        <f t="shared" si="1552"/>
        <v>-14920943.915873835</v>
      </c>
      <c r="CW305" s="176">
        <f>CK305+CL305+CM305+CN305+CO305+CP305+CQ305+CR305+CS305+CT305+CU305+CV305</f>
        <v>-19362447.838424243</v>
      </c>
      <c r="CX305" s="176">
        <f t="shared" ref="CX305:DI305" si="1553">CX265+CX273-CX285-CX302</f>
        <v>-255821.23184772558</v>
      </c>
      <c r="CY305" s="176">
        <f t="shared" si="1553"/>
        <v>1459518.4443331724</v>
      </c>
      <c r="CZ305" s="176">
        <f t="shared" si="1553"/>
        <v>-1269003.5052579297</v>
      </c>
      <c r="DA305" s="176">
        <f t="shared" si="1553"/>
        <v>-4282002.169921468</v>
      </c>
      <c r="DB305" s="176">
        <f t="shared" si="1553"/>
        <v>46650066.766816929</v>
      </c>
      <c r="DC305" s="176">
        <f t="shared" si="1553"/>
        <v>-42662076.448005371</v>
      </c>
      <c r="DD305" s="176">
        <f t="shared" si="1553"/>
        <v>2440577.5329661071</v>
      </c>
      <c r="DE305" s="176">
        <f t="shared" si="1553"/>
        <v>-1145585.0442329375</v>
      </c>
      <c r="DF305" s="176">
        <f t="shared" si="1553"/>
        <v>-959868.97012184886</v>
      </c>
      <c r="DG305" s="176">
        <f t="shared" si="1553"/>
        <v>234585.21114997123</v>
      </c>
      <c r="DH305" s="176">
        <f t="shared" si="1553"/>
        <v>491720.91470546398</v>
      </c>
      <c r="DI305" s="176">
        <f t="shared" si="1553"/>
        <v>-1237130.6960440571</v>
      </c>
      <c r="DJ305" s="176">
        <f>CX305+CY305+CZ305+DA305+DB305+DC305+DD305+DE305+DF305+DG305+DH305+DI305</f>
        <v>-535019.19545969507</v>
      </c>
      <c r="DK305" s="176">
        <f t="shared" ref="DK305:DV305" si="1554">DK265+DK273-DK285-DK302</f>
        <v>1837410.2820897878</v>
      </c>
      <c r="DL305" s="176">
        <f t="shared" si="1554"/>
        <v>-519654.48172267305</v>
      </c>
      <c r="DM305" s="176">
        <f t="shared" si="1554"/>
        <v>-263845.76865296852</v>
      </c>
      <c r="DN305" s="176">
        <f t="shared" si="1554"/>
        <v>-1276690.0350526692</v>
      </c>
      <c r="DO305" s="176">
        <f t="shared" si="1554"/>
        <v>1698351.6942079107</v>
      </c>
      <c r="DP305" s="176">
        <f t="shared" si="1554"/>
        <v>-217033.88415956745</v>
      </c>
      <c r="DQ305" s="176">
        <f t="shared" si="1554"/>
        <v>160156.90201968851</v>
      </c>
      <c r="DR305" s="176">
        <f t="shared" si="1554"/>
        <v>1886859.4558504664</v>
      </c>
      <c r="DS305" s="176">
        <f t="shared" si="1554"/>
        <v>-493953.43014527624</v>
      </c>
      <c r="DT305" s="176">
        <f t="shared" si="1554"/>
        <v>-1221991.3203138083</v>
      </c>
      <c r="DU305" s="176">
        <f t="shared" si="1554"/>
        <v>1514379.9031882295</v>
      </c>
      <c r="DV305" s="176">
        <f t="shared" si="1554"/>
        <v>-3103980.9714570474</v>
      </c>
      <c r="DW305" s="176">
        <f>DK305+DL305+DM305+DN305+DO305+DP305+DQ305+DR305+DS305+DT305+DU305+DV305</f>
        <v>8.3458520723506808</v>
      </c>
      <c r="DX305" s="176">
        <f t="shared" ref="DX305:EI305" si="1555">DX265+DX273-DX285-DX302</f>
        <v>2973825</v>
      </c>
      <c r="DY305" s="176">
        <f t="shared" si="1555"/>
        <v>-569533</v>
      </c>
      <c r="DZ305" s="176">
        <f t="shared" si="1555"/>
        <v>540427.41000007628</v>
      </c>
      <c r="EA305" s="176">
        <f t="shared" si="1555"/>
        <v>-1186938.3700000907</v>
      </c>
      <c r="EB305" s="176">
        <f t="shared" si="1555"/>
        <v>1492684</v>
      </c>
      <c r="EC305" s="176">
        <f t="shared" si="1555"/>
        <v>-3475283.4799999786</v>
      </c>
      <c r="ED305" s="176">
        <f t="shared" si="1555"/>
        <v>2597514.9200000288</v>
      </c>
      <c r="EE305" s="176">
        <f t="shared" si="1555"/>
        <v>203167.48000001907</v>
      </c>
      <c r="EF305" s="176">
        <f t="shared" si="1555"/>
        <v>-316861.07000004768</v>
      </c>
      <c r="EG305" s="176">
        <f t="shared" si="1555"/>
        <v>-713090.23999997135</v>
      </c>
      <c r="EH305" s="176">
        <f t="shared" si="1555"/>
        <v>-3517334.2199999499</v>
      </c>
      <c r="EI305" s="176">
        <f t="shared" si="1555"/>
        <v>1522025</v>
      </c>
      <c r="EJ305" s="176">
        <f>DX305+DY305+DZ305+EA305+EB305+EC305+ED305+EE305+EF305+EG305+EH305+EI305</f>
        <v>-449396.56999991369</v>
      </c>
      <c r="EK305" s="176">
        <f t="shared" ref="EK305:EV305" si="1556">EK265+EK273-EK285-EK302</f>
        <v>-1610948.3000000357</v>
      </c>
      <c r="EL305" s="176">
        <f t="shared" si="1556"/>
        <v>-609846</v>
      </c>
      <c r="EM305" s="176">
        <f t="shared" si="1556"/>
        <v>-536882</v>
      </c>
      <c r="EN305" s="176">
        <f t="shared" si="1556"/>
        <v>218166</v>
      </c>
      <c r="EO305" s="176">
        <f t="shared" si="1556"/>
        <v>822107</v>
      </c>
      <c r="EP305" s="176">
        <f t="shared" si="1556"/>
        <v>-1421113</v>
      </c>
      <c r="EQ305" s="176">
        <f t="shared" si="1556"/>
        <v>2549847</v>
      </c>
      <c r="ER305" s="176">
        <f t="shared" si="1556"/>
        <v>-431628.66999994754</v>
      </c>
      <c r="ES305" s="176">
        <f t="shared" si="1556"/>
        <v>619825</v>
      </c>
      <c r="ET305" s="176">
        <f t="shared" si="1556"/>
        <v>-1854600</v>
      </c>
      <c r="EU305" s="176">
        <f t="shared" si="1556"/>
        <v>203256</v>
      </c>
      <c r="EV305" s="176">
        <f t="shared" si="1556"/>
        <v>2051820</v>
      </c>
      <c r="EW305" s="176">
        <f>EK305+EL305+EM305+EN305+EO305+EP305+EQ305+ER305+ES305+ET305+EU305+EV305</f>
        <v>3.0300000170245767</v>
      </c>
      <c r="EX305" s="176">
        <f t="shared" ref="EX305:FI305" si="1557">EX265+EX273-EX285-EX302</f>
        <v>-1326787</v>
      </c>
      <c r="EY305" s="176">
        <f t="shared" si="1557"/>
        <v>-1206907</v>
      </c>
      <c r="EZ305" s="176">
        <f t="shared" si="1557"/>
        <v>835644</v>
      </c>
      <c r="FA305" s="176">
        <f t="shared" si="1557"/>
        <v>-141929</v>
      </c>
      <c r="FB305" s="176">
        <f t="shared" si="1557"/>
        <v>-1022871</v>
      </c>
      <c r="FC305" s="176">
        <f t="shared" si="1557"/>
        <v>842703</v>
      </c>
      <c r="FD305" s="176">
        <f t="shared" si="1557"/>
        <v>1140756</v>
      </c>
      <c r="FE305" s="176">
        <f t="shared" si="1557"/>
        <v>-907042</v>
      </c>
      <c r="FF305" s="176">
        <f t="shared" si="1557"/>
        <v>469790</v>
      </c>
      <c r="FG305" s="176">
        <f t="shared" si="1557"/>
        <v>-228982.61999988317</v>
      </c>
      <c r="FH305" s="176">
        <f t="shared" si="1557"/>
        <v>-1598313</v>
      </c>
      <c r="FI305" s="176">
        <f t="shared" si="1557"/>
        <v>3143937</v>
      </c>
      <c r="FJ305" s="176">
        <f>EX305+EY305+EZ305+FA305+FB305+FC305+FD305+FE305+FF305+FG305+FH305+FI305</f>
        <v>-1.6199998832307756</v>
      </c>
      <c r="FK305" s="176">
        <f t="shared" ref="FK305:FV305" si="1558">FK265+FK273-FK285-FK302</f>
        <v>-1490662.1400000621</v>
      </c>
      <c r="FL305" s="176">
        <f t="shared" si="1558"/>
        <v>-523769.19000007393</v>
      </c>
      <c r="FM305" s="176">
        <f t="shared" si="1558"/>
        <v>-1773154</v>
      </c>
      <c r="FN305" s="176">
        <f t="shared" si="1558"/>
        <v>1447517</v>
      </c>
      <c r="FO305" s="176">
        <f t="shared" si="1558"/>
        <v>1137442</v>
      </c>
      <c r="FP305" s="176">
        <f t="shared" si="1558"/>
        <v>-1100590</v>
      </c>
      <c r="FQ305" s="176">
        <f t="shared" si="1558"/>
        <v>597860</v>
      </c>
      <c r="FR305" s="176">
        <f t="shared" si="1558"/>
        <v>1511448</v>
      </c>
      <c r="FS305" s="176">
        <f t="shared" si="1558"/>
        <v>264094</v>
      </c>
      <c r="FT305" s="176">
        <f t="shared" si="1558"/>
        <v>-2009672</v>
      </c>
      <c r="FU305" s="176">
        <f t="shared" si="1558"/>
        <v>-24557047</v>
      </c>
      <c r="FV305" s="176">
        <f t="shared" si="1558"/>
        <v>26496546</v>
      </c>
      <c r="FW305" s="176">
        <f>FK305+FL305+FM305+FN305+FO305+FP305+FQ305+FR305+FS305+FT305+FU305+FV305</f>
        <v>12.669999863952398</v>
      </c>
      <c r="FX305" s="176">
        <f t="shared" ref="FX305:GF305" si="1559">FX265+FX273-FX285-FX302</f>
        <v>-2101189</v>
      </c>
      <c r="FY305" s="176">
        <f t="shared" si="1559"/>
        <v>-517076</v>
      </c>
      <c r="FZ305" s="176">
        <f t="shared" si="1559"/>
        <v>969362</v>
      </c>
      <c r="GA305" s="176">
        <f t="shared" si="1559"/>
        <v>823571</v>
      </c>
      <c r="GB305" s="176">
        <f t="shared" si="1559"/>
        <v>-999334</v>
      </c>
      <c r="GC305" s="176">
        <f t="shared" si="1559"/>
        <v>-394141</v>
      </c>
      <c r="GD305" s="176">
        <f t="shared" si="1559"/>
        <v>463283</v>
      </c>
      <c r="GE305" s="176">
        <f t="shared" si="1559"/>
        <v>837182</v>
      </c>
      <c r="GF305" s="176">
        <f t="shared" si="1559"/>
        <v>-393918</v>
      </c>
      <c r="GG305" s="176">
        <f>GG265+GG273-GG285-GG302</f>
        <v>216191</v>
      </c>
      <c r="GH305" s="176">
        <f>GH265+GH273-GH285-GH302</f>
        <v>883168.17000004288</v>
      </c>
      <c r="GI305" s="176">
        <f>GI265+GI273-GI285-GI302</f>
        <v>212893.99000019074</v>
      </c>
      <c r="GJ305" s="176">
        <f>FY305+FZ305+GA305+GB305+GC305+GD305+GE305+GF305+GH305+GG305+GI305+FX305</f>
        <v>-6.8399997665546834</v>
      </c>
      <c r="GK305" s="176">
        <f t="shared" ref="GK305:GT305" si="1560">GK265+GK273-GK285-GK302</f>
        <v>-1364018.0200000643</v>
      </c>
      <c r="GL305" s="176">
        <f t="shared" si="1560"/>
        <v>-2707229.6899998691</v>
      </c>
      <c r="GM305" s="176">
        <f t="shared" si="1560"/>
        <v>2436679.6999999238</v>
      </c>
      <c r="GN305" s="176">
        <f t="shared" si="1560"/>
        <v>-929314.75000017404</v>
      </c>
      <c r="GO305" s="176">
        <f t="shared" si="1560"/>
        <v>1886265.9000000572</v>
      </c>
      <c r="GP305" s="176">
        <f t="shared" si="1560"/>
        <v>-676672.10000003816</v>
      </c>
      <c r="GQ305" s="176">
        <f t="shared" si="1560"/>
        <v>-2243268.519999926</v>
      </c>
      <c r="GR305" s="176">
        <f t="shared" si="1560"/>
        <v>2615808.2800000547</v>
      </c>
      <c r="GS305" s="176">
        <f t="shared" si="1560"/>
        <v>-1068470.8100001144</v>
      </c>
      <c r="GT305" s="176">
        <f t="shared" si="1560"/>
        <v>1390423.9299999429</v>
      </c>
      <c r="GU305" s="176">
        <f>GU265+GU273-GU285-GU302</f>
        <v>-1841941.6699997711</v>
      </c>
      <c r="GV305" s="176">
        <f>GV265+GV273-GV285-GV302</f>
        <v>2501737.7500002072</v>
      </c>
      <c r="GW305" s="176">
        <f>GK305+GL305+GM305+GN305+GO305+GP305+GQ305+GR305+GS305+GT305+GU305+GV305</f>
        <v>2.2863969206809998E-7</v>
      </c>
      <c r="GX305" s="176">
        <f t="shared" ref="GX305:HG305" si="1561">GX265+GX273-GX285-GX302</f>
        <v>-1221273.6600000144</v>
      </c>
      <c r="GY305" s="176">
        <f t="shared" si="1561"/>
        <v>154163.37000016691</v>
      </c>
      <c r="GZ305" s="176">
        <f t="shared" si="1561"/>
        <v>-125416.79000006198</v>
      </c>
      <c r="HA305" s="176">
        <f t="shared" si="1561"/>
        <v>-914031.09999991418</v>
      </c>
      <c r="HB305" s="176">
        <f t="shared" si="1561"/>
        <v>1914735.7799999451</v>
      </c>
      <c r="HC305" s="176">
        <f t="shared" si="1561"/>
        <v>-2362049.6499998881</v>
      </c>
      <c r="HD305" s="176">
        <f t="shared" si="1561"/>
        <v>2623048.1800000668</v>
      </c>
      <c r="HE305" s="176">
        <f t="shared" si="1561"/>
        <v>-1663049.6700001312</v>
      </c>
      <c r="HF305" s="176">
        <f t="shared" si="1561"/>
        <v>-17218436.110000037</v>
      </c>
      <c r="HG305" s="176">
        <f t="shared" si="1561"/>
        <v>17867355.620000016</v>
      </c>
      <c r="HH305" s="176">
        <f>HH265+HH273-HH285-HH302</f>
        <v>-475340.46999992849</v>
      </c>
      <c r="HI305" s="176">
        <f>HI265+HI273-HI285-HI302</f>
        <v>1420294.5000000692</v>
      </c>
      <c r="HJ305" s="176">
        <f>GX305+GY305+GZ305+HA305+HB305+HC305+HD305+HE305+HF305+HG305+HH305+HI305</f>
        <v>2.8847716748714447E-7</v>
      </c>
      <c r="HK305" s="176">
        <f t="shared" ref="HK305:HT305" si="1562">HK265+HK273-HK285-HK302</f>
        <v>-2403541.349999907</v>
      </c>
      <c r="HL305" s="176">
        <f t="shared" si="1562"/>
        <v>-8485078.0199999958</v>
      </c>
      <c r="HM305" s="176">
        <f t="shared" si="1562"/>
        <v>8333831.7899999619</v>
      </c>
      <c r="HN305" s="176">
        <f t="shared" si="1562"/>
        <v>346721.86000003817</v>
      </c>
      <c r="HO305" s="176">
        <f t="shared" si="1562"/>
        <v>1117298.4500000477</v>
      </c>
      <c r="HP305" s="176">
        <f t="shared" si="1562"/>
        <v>-1715152.9899999667</v>
      </c>
      <c r="HQ305" s="176">
        <f t="shared" si="1562"/>
        <v>2457476.0000000335</v>
      </c>
      <c r="HR305" s="176">
        <f t="shared" si="1562"/>
        <v>-2454614.2599999476</v>
      </c>
      <c r="HS305" s="176">
        <f t="shared" si="1562"/>
        <v>-364980.10000021459</v>
      </c>
      <c r="HT305" s="176">
        <f t="shared" si="1562"/>
        <v>2498930.7900000047</v>
      </c>
      <c r="HU305" s="176">
        <f>HU265+HU273-HU285-HU302</f>
        <v>-3410476.0700000287</v>
      </c>
      <c r="HV305" s="176">
        <f>HV265+HV273-HV285-HV302</f>
        <v>4079583.8999999044</v>
      </c>
      <c r="HW305" s="176">
        <f>HK305+HL305+HM305+HN305+HO305+HP305+HQ305+HR305+HS305+HT305+HU305+HV305</f>
        <v>-6.9849193096160889E-8</v>
      </c>
      <c r="HX305" s="176">
        <f t="shared" ref="HX305:IG305" si="1563">HX265+HX273-HX285-HX302</f>
        <v>-5550921.7200001124</v>
      </c>
      <c r="HY305" s="176">
        <f t="shared" si="1563"/>
        <v>2537982.9699999001</v>
      </c>
      <c r="HZ305" s="176">
        <f t="shared" si="1563"/>
        <v>626226.1400000453</v>
      </c>
      <c r="IA305" s="176">
        <f t="shared" si="1563"/>
        <v>-743688.82000001194</v>
      </c>
      <c r="IB305" s="176">
        <f t="shared" si="1563"/>
        <v>1397357.839999957</v>
      </c>
      <c r="IC305" s="176">
        <f t="shared" si="1563"/>
        <v>-535125.66999995231</v>
      </c>
      <c r="ID305" s="176">
        <f t="shared" si="1563"/>
        <v>258031.80000000715</v>
      </c>
      <c r="IE305" s="176">
        <f t="shared" si="1563"/>
        <v>213569.05000001431</v>
      </c>
      <c r="IF305" s="176">
        <f t="shared" si="1563"/>
        <v>-349246.10000009299</v>
      </c>
      <c r="IG305" s="176">
        <f t="shared" si="1563"/>
        <v>1537782.4200000572</v>
      </c>
      <c r="IH305" s="176">
        <f>IH265+IH273-IH285-IH302</f>
        <v>-2336779.7900000978</v>
      </c>
      <c r="II305" s="176">
        <f>II265+II273-II285-II302</f>
        <v>2944811.8799999738</v>
      </c>
      <c r="IJ305" s="176">
        <f>HX305+HY305+HZ305+IA305+IB305+IC305+ID305+IE305+IF305+IG305+IH305+II305</f>
        <v>-3.1245872378349304E-7</v>
      </c>
      <c r="IK305" s="176">
        <f t="shared" ref="IK305:IT305" si="1564">IK265+IK273-IK285-IK302</f>
        <v>-3566770.6600001073</v>
      </c>
      <c r="IL305" s="176">
        <f t="shared" si="1564"/>
        <v>-842403.14000006195</v>
      </c>
      <c r="IM305" s="176">
        <f t="shared" si="1564"/>
        <v>2654140.1800000905</v>
      </c>
      <c r="IN305" s="176">
        <f t="shared" si="1564"/>
        <v>-1862965.2899998426</v>
      </c>
      <c r="IO305" s="176">
        <f t="shared" si="1564"/>
        <v>3877667.5700000715</v>
      </c>
      <c r="IP305" s="176">
        <f t="shared" si="1564"/>
        <v>-391029.55999990465</v>
      </c>
      <c r="IQ305" s="176">
        <f t="shared" si="1564"/>
        <v>-534979.0399998927</v>
      </c>
      <c r="IR305" s="176">
        <f t="shared" si="1564"/>
        <v>-226712.16999996902</v>
      </c>
      <c r="IS305" s="176">
        <f t="shared" si="1564"/>
        <v>272818.79000004294</v>
      </c>
      <c r="IT305" s="176">
        <f t="shared" si="1564"/>
        <v>-2198733.6200000737</v>
      </c>
      <c r="IU305" s="176">
        <f>IU265+IU273-IU285-IU302</f>
        <v>1536083.0600000119</v>
      </c>
      <c r="IV305" s="176">
        <f>IV265+IV273-IV285-IV302</f>
        <v>1282883.8800000502</v>
      </c>
      <c r="IW305" s="176">
        <f>IK305+IL305+IM305+IN305+IO305+IP305+IQ305+IR305+IS305+IT305+IU305+IV305</f>
        <v>4.1513703763484955E-7</v>
      </c>
      <c r="IX305" s="176">
        <f t="shared" ref="IX305:JG305" si="1565">IX265+IX273-IX285-IX302</f>
        <v>-3527084.3199998569</v>
      </c>
      <c r="IY305" s="176">
        <f t="shared" si="1565"/>
        <v>1009664.6200001454</v>
      </c>
      <c r="IZ305" s="176">
        <f t="shared" si="1565"/>
        <v>1307545.4399999739</v>
      </c>
      <c r="JA305" s="176">
        <f t="shared" si="1565"/>
        <v>-1891112.7499999118</v>
      </c>
      <c r="JB305" s="176">
        <f t="shared" si="1565"/>
        <v>2283857.5800000071</v>
      </c>
      <c r="JC305" s="176">
        <f t="shared" si="1565"/>
        <v>43675.440000119212</v>
      </c>
      <c r="JD305" s="176">
        <f t="shared" si="1565"/>
        <v>877742.38000004773</v>
      </c>
      <c r="JE305" s="176">
        <f t="shared" si="1565"/>
        <v>392129.82000004529</v>
      </c>
      <c r="JF305" s="176">
        <f t="shared" si="1565"/>
        <v>-2982609.440000019</v>
      </c>
      <c r="JG305" s="176">
        <f t="shared" si="1565"/>
        <v>230854.48000002385</v>
      </c>
      <c r="JH305" s="176">
        <f>JH265+JH273-JH285-JH302</f>
        <v>1127260.1800000095</v>
      </c>
      <c r="JI305" s="176">
        <f>JI265+JI273-JI285-JI302</f>
        <v>1128076.5700000883</v>
      </c>
      <c r="JJ305" s="176">
        <f>IX305+IY305+IZ305+JA305+JB305+JC305+JD305+JE305+JF305+JG305+JH305+JI305</f>
        <v>6.7194923758506775E-7</v>
      </c>
      <c r="JK305" s="176">
        <f t="shared" ref="JK305:JT305" si="1566">JK265+JK273-JK285-JK302</f>
        <v>-722404.3000000238</v>
      </c>
      <c r="JL305" s="176">
        <f t="shared" si="1566"/>
        <v>-3686578.3499999167</v>
      </c>
      <c r="JM305" s="176">
        <f t="shared" si="1566"/>
        <v>1852060.0799999787</v>
      </c>
      <c r="JN305" s="176">
        <f t="shared" si="1566"/>
        <v>-1211963.8099999882</v>
      </c>
      <c r="JO305" s="176">
        <f t="shared" si="1566"/>
        <v>3222138.1600001119</v>
      </c>
      <c r="JP305" s="176">
        <f t="shared" si="1566"/>
        <v>-1332434.4300000526</v>
      </c>
      <c r="JQ305" s="176">
        <f t="shared" si="1566"/>
        <v>-18650.329999780653</v>
      </c>
      <c r="JR305" s="176">
        <f t="shared" si="1566"/>
        <v>2630600.7199999643</v>
      </c>
      <c r="JS305" s="176">
        <f t="shared" si="1566"/>
        <v>-3248689.7499999022</v>
      </c>
      <c r="JT305" s="176">
        <f t="shared" si="1566"/>
        <v>526126.85999994283</v>
      </c>
      <c r="JU305" s="176">
        <f>JU265+JU273-JU285-JU302</f>
        <v>469057.79999997618</v>
      </c>
      <c r="JV305" s="176">
        <f>JV265+JV273-JV285-JV302</f>
        <v>1520737.3500000739</v>
      </c>
      <c r="JW305" s="176">
        <f>JK305+JL305+JM305+JN305+JO305+JP305+JQ305+JR305+JS305+JT305+JU305+JV305</f>
        <v>3.8347207009792328E-7</v>
      </c>
      <c r="JX305" s="176">
        <f t="shared" ref="JX305:KG305" si="1567">JX265+JX273-JX285-JX302</f>
        <v>-1940911.1300000502</v>
      </c>
      <c r="JY305" s="176">
        <f t="shared" si="1567"/>
        <v>588915.64999989513</v>
      </c>
      <c r="JZ305" s="176">
        <f t="shared" si="1567"/>
        <v>-1314561.9399998093</v>
      </c>
      <c r="KA305" s="176">
        <f t="shared" si="1567"/>
        <v>-1565867.5299999595</v>
      </c>
      <c r="KB305" s="176">
        <f t="shared" si="1567"/>
        <v>3876696.9599999785</v>
      </c>
      <c r="KC305" s="176">
        <f t="shared" si="1567"/>
        <v>-2369807.9299998879</v>
      </c>
      <c r="KD305" s="176">
        <f t="shared" si="1567"/>
        <v>2274325.0700000525</v>
      </c>
      <c r="KE305" s="176">
        <f t="shared" si="1567"/>
        <v>-1098348.8799998164</v>
      </c>
      <c r="KF305" s="176">
        <f t="shared" si="1567"/>
        <v>-1673025.3999999166</v>
      </c>
      <c r="KG305" s="176">
        <f t="shared" si="1567"/>
        <v>1473321.9500000477</v>
      </c>
      <c r="KH305" s="176">
        <f>KH265+KH273-KH285-KH302</f>
        <v>125408.44999992847</v>
      </c>
      <c r="KI305" s="176">
        <f>KI265+KI273-KI285-KI302</f>
        <v>1623854.7300000191</v>
      </c>
      <c r="KJ305" s="176">
        <f>JX305+JY305+JZ305+KA305+KB305+KC305+KD305+KE305+KF305+KG305+KH305+KI305</f>
        <v>4.8149377107620239E-7</v>
      </c>
      <c r="KK305" s="176">
        <f t="shared" ref="KK305:KT305" si="1568">KK265+KK273-KK285-KK302</f>
        <v>-1507902.3999999762</v>
      </c>
      <c r="KL305" s="176">
        <f t="shared" si="1568"/>
        <v>-1169695.6499999762</v>
      </c>
      <c r="KM305" s="176">
        <f t="shared" si="1568"/>
        <v>-3455171.2699999809</v>
      </c>
      <c r="KN305" s="176">
        <f t="shared" si="1568"/>
        <v>-4008988.5</v>
      </c>
      <c r="KO305" s="176">
        <f t="shared" si="1568"/>
        <v>8205440.5400000811</v>
      </c>
      <c r="KP305" s="176">
        <f t="shared" si="1568"/>
        <v>-5098499.2200001478</v>
      </c>
      <c r="KQ305" s="176">
        <f t="shared" si="1568"/>
        <v>-21582900.740000069</v>
      </c>
      <c r="KR305" s="176">
        <f t="shared" si="1568"/>
        <v>12183830.9799999</v>
      </c>
      <c r="KS305" s="176">
        <f t="shared" si="1568"/>
        <v>13399812.409999967</v>
      </c>
      <c r="KT305" s="176">
        <f t="shared" si="1568"/>
        <v>891331.05999994278</v>
      </c>
      <c r="KU305" s="176">
        <f>KU265+KU273-KU285-KU302</f>
        <v>-1116136.3699999452</v>
      </c>
      <c r="KV305" s="176">
        <f>KV265+KV273-KV285-KV302</f>
        <v>3258879.1599997878</v>
      </c>
      <c r="KW305" s="176">
        <f>KK305+KL305+KM305+KN305+KO305+KP305+KQ305+KR305+KS305+KT305+KU305+KV305</f>
        <v>-4.1723251342773438E-7</v>
      </c>
      <c r="KX305" s="176">
        <f t="shared" ref="KX305:LG305" si="1569">KX265+KX273-KX285-KX302</f>
        <v>-3721349.4299998283</v>
      </c>
      <c r="KY305" s="176">
        <f t="shared" si="1569"/>
        <v>-1926964.8099999428</v>
      </c>
      <c r="KZ305" s="176">
        <f t="shared" si="1569"/>
        <v>2941485.659999907</v>
      </c>
      <c r="LA305" s="176">
        <f t="shared" si="1569"/>
        <v>-1583764.1599999666</v>
      </c>
      <c r="LB305" s="176">
        <f t="shared" si="1569"/>
        <v>1749010.1999998689</v>
      </c>
      <c r="LC305" s="176">
        <f t="shared" si="1569"/>
        <v>-2043076.8400001526</v>
      </c>
      <c r="LD305" s="176">
        <f t="shared" si="1569"/>
        <v>3232903</v>
      </c>
      <c r="LE305" s="176">
        <f t="shared" si="1569"/>
        <v>-2821937.7499999404</v>
      </c>
      <c r="LF305" s="176">
        <f t="shared" si="1569"/>
        <v>2362258.4600000381</v>
      </c>
      <c r="LG305" s="176">
        <f t="shared" si="1569"/>
        <v>-26673.480000078678</v>
      </c>
      <c r="LH305" s="176">
        <f>LH265+LH273-LH285-LH302</f>
        <v>-2053222.530000031</v>
      </c>
      <c r="LI305" s="176">
        <f>LI265+LI273-LI285-LI302</f>
        <v>3891331.6800000072</v>
      </c>
      <c r="LJ305" s="176">
        <f>KX305+KY305+KZ305+LA305+LB305+LC305+LD305+LE305+LF305+LG305+LH305+LI305</f>
        <v>-1.1920928955078125E-7</v>
      </c>
      <c r="LK305" s="176">
        <f t="shared" ref="LK305:LT305" si="1570">LK265+LK273-LK285-LK302</f>
        <v>-5516613.6699999571</v>
      </c>
      <c r="LL305" s="176">
        <f t="shared" si="1570"/>
        <v>-2055917.6900000572</v>
      </c>
      <c r="LM305" s="176">
        <f t="shared" si="1570"/>
        <v>4897108.2300000191</v>
      </c>
      <c r="LN305" s="176">
        <f t="shared" si="1570"/>
        <v>-6831323.3000001907</v>
      </c>
      <c r="LO305" s="176">
        <f t="shared" si="1570"/>
        <v>3269674.6499999166</v>
      </c>
      <c r="LP305" s="176">
        <f t="shared" si="1570"/>
        <v>4846462.0799999237</v>
      </c>
      <c r="LQ305" s="176">
        <f t="shared" si="1570"/>
        <v>-4333177.4199999571</v>
      </c>
      <c r="LR305" s="176">
        <f t="shared" si="1570"/>
        <v>1475960.8899999857</v>
      </c>
      <c r="LS305" s="176">
        <f t="shared" si="1570"/>
        <v>810397.75</v>
      </c>
      <c r="LT305" s="176">
        <f t="shared" si="1570"/>
        <v>-1067821.7799999714</v>
      </c>
      <c r="LU305" s="176">
        <f>LU265+LU273-LU285-LU302</f>
        <v>-372104.45000004768</v>
      </c>
      <c r="LV305" s="176">
        <f>LV265+LV273-LV285-LV302</f>
        <v>4877354.7100001574</v>
      </c>
      <c r="LW305" s="176">
        <f>LK305+LL305+LM305+LN305+LO305+LP305+LQ305+LR305+LS305+LT305+LU305+LV305</f>
        <v>-1.7881393432617188E-7</v>
      </c>
      <c r="LX305" s="176">
        <f t="shared" ref="LX305:MG305" si="1571">LX265+LX273-LX285-LX302</f>
        <v>-5728111.060000062</v>
      </c>
      <c r="LY305" s="176">
        <f t="shared" si="1571"/>
        <v>505375.11000001431</v>
      </c>
      <c r="LZ305" s="176">
        <f t="shared" si="1571"/>
        <v>0</v>
      </c>
      <c r="MA305" s="176">
        <f t="shared" si="1571"/>
        <v>0</v>
      </c>
      <c r="MB305" s="176">
        <f t="shared" si="1571"/>
        <v>0</v>
      </c>
      <c r="MC305" s="176">
        <f t="shared" si="1571"/>
        <v>0</v>
      </c>
      <c r="MD305" s="176">
        <f t="shared" si="1571"/>
        <v>0</v>
      </c>
      <c r="ME305" s="176">
        <f t="shared" si="1571"/>
        <v>0</v>
      </c>
      <c r="MF305" s="176">
        <f t="shared" si="1571"/>
        <v>0</v>
      </c>
      <c r="MG305" s="176">
        <f t="shared" si="1571"/>
        <v>0</v>
      </c>
      <c r="MH305" s="176">
        <f>MH265+MH273-MH285-MH302</f>
        <v>0</v>
      </c>
      <c r="MI305" s="176">
        <f>MI265+MI273-MI285-MI302</f>
        <v>0</v>
      </c>
      <c r="MJ305" s="176">
        <f>LX305+LY305+LZ305+MA305+MB305+MC305+MD305+ME305+MF305+MG305+MH305+MI305</f>
        <v>-5222735.9500000477</v>
      </c>
    </row>
    <row r="306" spans="1:348" ht="20.25" x14ac:dyDescent="0.3">
      <c r="A306" s="66"/>
      <c r="B306" s="63"/>
      <c r="C306" s="261" t="s">
        <v>287</v>
      </c>
      <c r="D306" s="224" t="s">
        <v>287</v>
      </c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  <c r="AC306" s="67"/>
      <c r="AD306" s="67"/>
      <c r="AE306" s="67"/>
      <c r="AF306" s="67"/>
      <c r="AG306" s="67"/>
      <c r="AH306" s="67"/>
      <c r="AI306" s="67"/>
      <c r="AJ306" s="67"/>
      <c r="AK306" s="67"/>
      <c r="AL306" s="67"/>
      <c r="AM306" s="67"/>
      <c r="AN306" s="67"/>
      <c r="AO306" s="67"/>
      <c r="AP306" s="67"/>
      <c r="AQ306" s="67"/>
      <c r="AR306" s="67"/>
      <c r="AS306" s="67"/>
      <c r="AT306" s="67"/>
      <c r="AU306" s="67"/>
      <c r="AV306" s="67"/>
      <c r="AW306" s="67"/>
      <c r="AX306" s="67"/>
      <c r="AY306" s="67"/>
      <c r="AZ306" s="67"/>
      <c r="BA306" s="67"/>
      <c r="BB306" s="67"/>
      <c r="BC306" s="67"/>
      <c r="BD306" s="67"/>
      <c r="BE306" s="67"/>
      <c r="BF306" s="67"/>
      <c r="BG306" s="67"/>
      <c r="BH306" s="67"/>
      <c r="BI306" s="67"/>
      <c r="BJ306" s="67"/>
      <c r="BK306" s="67"/>
      <c r="BL306" s="67"/>
      <c r="BM306" s="67"/>
      <c r="BN306" s="67"/>
      <c r="BO306" s="67"/>
      <c r="BP306" s="67"/>
      <c r="BQ306" s="67"/>
      <c r="BR306" s="67"/>
      <c r="BS306" s="67"/>
      <c r="BT306" s="67"/>
      <c r="BU306" s="67"/>
      <c r="BV306" s="67"/>
      <c r="BW306" s="67"/>
      <c r="BX306" s="67"/>
      <c r="BY306" s="67"/>
      <c r="BZ306" s="67"/>
      <c r="CA306" s="67"/>
      <c r="CB306" s="67"/>
      <c r="CC306" s="67"/>
      <c r="CD306" s="67"/>
      <c r="CE306" s="67"/>
      <c r="CF306" s="67"/>
      <c r="CG306" s="67"/>
      <c r="CH306" s="67"/>
      <c r="CI306" s="67"/>
      <c r="CJ306" s="67"/>
      <c r="CK306" s="67"/>
      <c r="CL306" s="67"/>
      <c r="CM306" s="67"/>
      <c r="CN306" s="67"/>
      <c r="CO306" s="67"/>
      <c r="CP306" s="67"/>
      <c r="CQ306" s="67"/>
      <c r="CR306" s="67"/>
      <c r="CS306" s="67"/>
      <c r="CT306" s="67"/>
      <c r="CU306" s="67"/>
      <c r="CV306" s="67"/>
      <c r="CW306" s="67"/>
      <c r="CX306" s="67"/>
      <c r="CY306" s="67"/>
      <c r="CZ306" s="67"/>
      <c r="DA306" s="67"/>
      <c r="DB306" s="67"/>
      <c r="DC306" s="67"/>
      <c r="DD306" s="67"/>
      <c r="DE306" s="67"/>
      <c r="DF306" s="67"/>
      <c r="DG306" s="67"/>
      <c r="DH306" s="67"/>
      <c r="DI306" s="67"/>
      <c r="DJ306" s="67"/>
      <c r="DK306" s="67"/>
      <c r="DL306" s="67"/>
      <c r="DM306" s="67"/>
      <c r="DN306" s="67"/>
      <c r="DO306" s="67"/>
      <c r="DP306" s="67"/>
      <c r="DQ306" s="67"/>
      <c r="DR306" s="67"/>
      <c r="DS306" s="67"/>
      <c r="DT306" s="67"/>
      <c r="DU306" s="67"/>
      <c r="DV306" s="67"/>
      <c r="DW306" s="67"/>
      <c r="DX306" s="67"/>
      <c r="DY306" s="67"/>
      <c r="DZ306" s="67"/>
      <c r="EA306" s="67"/>
      <c r="EB306" s="67"/>
      <c r="EC306" s="67"/>
      <c r="ED306" s="67"/>
      <c r="EE306" s="67"/>
      <c r="EF306" s="67"/>
      <c r="EG306" s="67"/>
      <c r="EH306" s="67"/>
      <c r="EI306" s="67"/>
      <c r="EJ306" s="67"/>
      <c r="EK306" s="67"/>
      <c r="EL306" s="67"/>
      <c r="EM306" s="67"/>
      <c r="EN306" s="67"/>
      <c r="EO306" s="67"/>
      <c r="EP306" s="67"/>
      <c r="EQ306" s="67"/>
      <c r="ER306" s="67"/>
      <c r="ES306" s="67"/>
      <c r="ET306" s="67"/>
      <c r="EU306" s="67"/>
      <c r="EV306" s="67"/>
      <c r="EW306" s="67"/>
      <c r="EX306" s="67"/>
      <c r="EY306" s="67"/>
      <c r="EZ306" s="67"/>
      <c r="FA306" s="67"/>
      <c r="FB306" s="67"/>
      <c r="FC306" s="67"/>
      <c r="FD306" s="67"/>
      <c r="FE306" s="67"/>
      <c r="FF306" s="67"/>
      <c r="FG306" s="67"/>
      <c r="FH306" s="67"/>
      <c r="FI306" s="67"/>
      <c r="FJ306" s="67"/>
      <c r="FK306" s="67"/>
      <c r="FL306" s="67"/>
      <c r="FM306" s="67"/>
      <c r="FN306" s="67"/>
      <c r="FO306" s="67"/>
      <c r="FP306" s="67"/>
      <c r="FQ306" s="67"/>
      <c r="FR306" s="67"/>
      <c r="FS306" s="67"/>
      <c r="FT306" s="67"/>
      <c r="FU306" s="67"/>
      <c r="FV306" s="67"/>
      <c r="FW306" s="67"/>
      <c r="FX306" s="67"/>
      <c r="FY306" s="67"/>
      <c r="FZ306" s="67"/>
      <c r="GA306" s="67"/>
      <c r="GB306" s="67"/>
      <c r="GC306" s="67"/>
      <c r="GD306" s="67"/>
      <c r="GE306" s="67"/>
      <c r="GF306" s="67"/>
      <c r="GG306" s="67"/>
      <c r="GH306" s="67"/>
      <c r="GI306" s="67"/>
      <c r="GJ306" s="67"/>
      <c r="GK306" s="67"/>
      <c r="GL306" s="67"/>
      <c r="GM306" s="67"/>
      <c r="GN306" s="67"/>
      <c r="GO306" s="67"/>
      <c r="GP306" s="67"/>
      <c r="GQ306" s="67"/>
      <c r="GR306" s="67"/>
      <c r="GS306" s="67"/>
      <c r="GT306" s="67"/>
      <c r="GU306" s="67"/>
      <c r="GV306" s="67"/>
      <c r="GW306" s="67"/>
      <c r="GX306" s="67"/>
      <c r="GY306" s="67"/>
      <c r="GZ306" s="67"/>
      <c r="HA306" s="67"/>
      <c r="HB306" s="67"/>
      <c r="HC306" s="67"/>
      <c r="HD306" s="67"/>
      <c r="HE306" s="67"/>
      <c r="HF306" s="67"/>
      <c r="HG306" s="67"/>
      <c r="HH306" s="67"/>
      <c r="HI306" s="67"/>
      <c r="HJ306" s="67"/>
      <c r="HK306" s="67"/>
      <c r="HL306" s="67"/>
      <c r="HM306" s="67"/>
      <c r="HN306" s="67"/>
      <c r="HO306" s="67"/>
      <c r="HP306" s="67"/>
      <c r="HQ306" s="67"/>
      <c r="HR306" s="67"/>
      <c r="HS306" s="67"/>
      <c r="HT306" s="67"/>
      <c r="HU306" s="67"/>
      <c r="HV306" s="67"/>
      <c r="HW306" s="67"/>
      <c r="HX306" s="67"/>
      <c r="HY306" s="67"/>
      <c r="HZ306" s="67"/>
      <c r="IA306" s="67"/>
      <c r="IB306" s="67"/>
      <c r="IC306" s="67"/>
      <c r="ID306" s="67"/>
      <c r="IE306" s="67"/>
      <c r="IF306" s="67"/>
      <c r="IG306" s="67"/>
      <c r="IH306" s="67"/>
      <c r="II306" s="67"/>
      <c r="IJ306" s="67"/>
      <c r="IK306" s="67"/>
      <c r="IL306" s="67"/>
      <c r="IM306" s="67"/>
      <c r="IN306" s="67"/>
      <c r="IO306" s="67"/>
      <c r="IP306" s="67"/>
      <c r="IQ306" s="67"/>
      <c r="IR306" s="67"/>
      <c r="IS306" s="67"/>
      <c r="IT306" s="67"/>
      <c r="IU306" s="67"/>
      <c r="IV306" s="67"/>
      <c r="IW306" s="67"/>
      <c r="IX306" s="67"/>
      <c r="IY306" s="67"/>
      <c r="IZ306" s="67"/>
      <c r="JA306" s="67"/>
      <c r="JB306" s="67"/>
      <c r="JC306" s="67"/>
      <c r="JD306" s="67"/>
      <c r="JE306" s="67"/>
      <c r="JF306" s="67"/>
      <c r="JG306" s="67"/>
      <c r="JH306" s="67"/>
      <c r="JI306" s="67"/>
      <c r="JJ306" s="67"/>
      <c r="JK306" s="67"/>
      <c r="JL306" s="67"/>
      <c r="JM306" s="67"/>
      <c r="JN306" s="67"/>
      <c r="JO306" s="67"/>
      <c r="JP306" s="67"/>
      <c r="JQ306" s="67"/>
      <c r="JR306" s="67"/>
      <c r="JS306" s="67"/>
      <c r="JT306" s="67"/>
      <c r="JU306" s="67"/>
      <c r="JV306" s="67"/>
      <c r="JW306" s="67"/>
      <c r="JX306" s="67"/>
      <c r="JY306" s="67"/>
      <c r="JZ306" s="67"/>
      <c r="KA306" s="67"/>
      <c r="KB306" s="67"/>
      <c r="KC306" s="67"/>
      <c r="KD306" s="67"/>
      <c r="KE306" s="67"/>
      <c r="KF306" s="67"/>
      <c r="KG306" s="67"/>
      <c r="KH306" s="67"/>
      <c r="KI306" s="67"/>
      <c r="KJ306" s="67"/>
      <c r="KK306" s="67"/>
      <c r="KL306" s="67"/>
      <c r="KM306" s="67"/>
      <c r="KN306" s="67"/>
      <c r="KO306" s="67"/>
      <c r="KP306" s="67"/>
      <c r="KQ306" s="67"/>
      <c r="KR306" s="67"/>
      <c r="KS306" s="67"/>
      <c r="KT306" s="67"/>
      <c r="KU306" s="67"/>
      <c r="KV306" s="67"/>
      <c r="KW306" s="67"/>
      <c r="KX306" s="67"/>
      <c r="KY306" s="67"/>
      <c r="KZ306" s="67"/>
      <c r="LA306" s="67"/>
      <c r="LB306" s="67"/>
      <c r="LC306" s="67"/>
      <c r="LD306" s="67"/>
      <c r="LE306" s="67"/>
      <c r="LF306" s="67"/>
      <c r="LG306" s="67"/>
      <c r="LH306" s="67"/>
      <c r="LI306" s="67"/>
      <c r="LJ306" s="67"/>
      <c r="LK306" s="67"/>
      <c r="LL306" s="67"/>
      <c r="LM306" s="67"/>
      <c r="LN306" s="67"/>
      <c r="LO306" s="67"/>
      <c r="LP306" s="67"/>
      <c r="LQ306" s="67"/>
      <c r="LR306" s="67"/>
      <c r="LS306" s="67"/>
      <c r="LT306" s="67"/>
      <c r="LU306" s="67"/>
      <c r="LV306" s="67"/>
      <c r="LW306" s="67"/>
      <c r="LX306" s="67"/>
      <c r="LY306" s="67"/>
      <c r="LZ306" s="67"/>
      <c r="MA306" s="67"/>
      <c r="MB306" s="67"/>
      <c r="MC306" s="67"/>
      <c r="MD306" s="67"/>
      <c r="ME306" s="67"/>
      <c r="MF306" s="67"/>
      <c r="MG306" s="67"/>
      <c r="MH306" s="67"/>
      <c r="MI306" s="67"/>
      <c r="MJ306" s="67"/>
    </row>
    <row r="307" spans="1:348" ht="15.75" thickBot="1" x14ac:dyDescent="0.25">
      <c r="A307" s="75"/>
      <c r="B307" s="76"/>
      <c r="C307" s="258"/>
      <c r="D307" s="220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  <c r="AT307" s="77"/>
      <c r="AU307" s="77"/>
      <c r="AV307" s="77"/>
      <c r="AW307" s="77"/>
      <c r="AX307" s="77"/>
      <c r="AY307" s="77"/>
      <c r="AZ307" s="77"/>
      <c r="BA307" s="77"/>
      <c r="BB307" s="77"/>
      <c r="BC307" s="77"/>
      <c r="BD307" s="77"/>
      <c r="BE307" s="77"/>
      <c r="BF307" s="77"/>
      <c r="BG307" s="77"/>
      <c r="BH307" s="77"/>
      <c r="BI307" s="77"/>
      <c r="BJ307" s="77"/>
      <c r="BK307" s="77"/>
      <c r="BL307" s="77"/>
      <c r="BM307" s="77"/>
      <c r="BN307" s="77"/>
      <c r="BO307" s="77"/>
      <c r="BP307" s="77"/>
      <c r="BQ307" s="77"/>
      <c r="BR307" s="77"/>
      <c r="BS307" s="77"/>
      <c r="BT307" s="77"/>
      <c r="BU307" s="77"/>
      <c r="BV307" s="77"/>
      <c r="BW307" s="77"/>
      <c r="BX307" s="77"/>
      <c r="BY307" s="77"/>
      <c r="BZ307" s="77"/>
      <c r="CA307" s="77"/>
      <c r="CB307" s="77"/>
      <c r="CC307" s="77"/>
      <c r="CD307" s="77"/>
      <c r="CE307" s="77"/>
      <c r="CF307" s="77"/>
      <c r="CG307" s="77"/>
      <c r="CH307" s="77"/>
      <c r="CI307" s="77"/>
      <c r="CJ307" s="77"/>
      <c r="CK307" s="77"/>
      <c r="CL307" s="77"/>
      <c r="CM307" s="77"/>
      <c r="CN307" s="77"/>
      <c r="CO307" s="77"/>
      <c r="CP307" s="77"/>
      <c r="CQ307" s="77"/>
      <c r="CR307" s="77"/>
      <c r="CS307" s="77"/>
      <c r="CT307" s="77"/>
      <c r="CU307" s="77"/>
      <c r="CV307" s="77"/>
      <c r="CW307" s="77"/>
      <c r="CX307" s="77"/>
      <c r="CY307" s="77"/>
      <c r="CZ307" s="77"/>
      <c r="DA307" s="77"/>
      <c r="DB307" s="77"/>
      <c r="DC307" s="77"/>
      <c r="DD307" s="77"/>
      <c r="DE307" s="77"/>
      <c r="DF307" s="77"/>
      <c r="DG307" s="77"/>
      <c r="DH307" s="77"/>
      <c r="DI307" s="77"/>
      <c r="DJ307" s="77"/>
      <c r="DK307" s="77"/>
      <c r="DL307" s="77"/>
      <c r="DM307" s="77"/>
      <c r="DN307" s="77"/>
      <c r="DO307" s="77"/>
      <c r="DP307" s="77"/>
      <c r="DQ307" s="77"/>
      <c r="DR307" s="77"/>
      <c r="DS307" s="77"/>
      <c r="DT307" s="77"/>
      <c r="DU307" s="77"/>
      <c r="DV307" s="77"/>
      <c r="DW307" s="77"/>
      <c r="DX307" s="77"/>
      <c r="DY307" s="77"/>
      <c r="DZ307" s="77"/>
      <c r="EA307" s="77"/>
      <c r="EB307" s="77"/>
      <c r="EC307" s="77"/>
      <c r="ED307" s="77"/>
      <c r="EE307" s="77"/>
      <c r="EF307" s="77"/>
      <c r="EG307" s="77"/>
      <c r="EH307" s="77"/>
      <c r="EI307" s="77"/>
      <c r="EJ307" s="77"/>
      <c r="EK307" s="77"/>
      <c r="EL307" s="77"/>
      <c r="EM307" s="77"/>
      <c r="EN307" s="77"/>
      <c r="EO307" s="77"/>
      <c r="EP307" s="77"/>
      <c r="EQ307" s="77"/>
      <c r="ER307" s="77"/>
      <c r="ES307" s="77"/>
      <c r="ET307" s="77"/>
      <c r="EU307" s="77"/>
      <c r="EV307" s="77"/>
      <c r="EW307" s="77"/>
      <c r="EX307" s="77"/>
      <c r="EY307" s="77"/>
      <c r="EZ307" s="77"/>
      <c r="FA307" s="77"/>
      <c r="FB307" s="77"/>
      <c r="FC307" s="77"/>
      <c r="FD307" s="77"/>
      <c r="FE307" s="77"/>
      <c r="FF307" s="77"/>
      <c r="FG307" s="77"/>
      <c r="FH307" s="77"/>
      <c r="FI307" s="77"/>
      <c r="FJ307" s="77"/>
      <c r="FK307" s="77"/>
      <c r="FL307" s="77"/>
      <c r="FM307" s="77"/>
      <c r="FN307" s="77"/>
      <c r="FO307" s="77"/>
      <c r="FP307" s="77"/>
      <c r="FQ307" s="77"/>
      <c r="FR307" s="77"/>
      <c r="FS307" s="77"/>
      <c r="FT307" s="77"/>
      <c r="FU307" s="77"/>
      <c r="FV307" s="77"/>
      <c r="FW307" s="77"/>
      <c r="FX307" s="77"/>
      <c r="FY307" s="77"/>
      <c r="FZ307" s="77"/>
      <c r="GA307" s="77"/>
      <c r="GB307" s="77"/>
      <c r="GC307" s="77"/>
      <c r="GD307" s="77"/>
      <c r="GE307" s="77"/>
      <c r="GF307" s="77"/>
      <c r="GG307" s="77"/>
      <c r="GH307" s="77"/>
      <c r="GI307" s="77"/>
      <c r="GJ307" s="77"/>
      <c r="GK307" s="77"/>
      <c r="GL307" s="77"/>
      <c r="GM307" s="77"/>
      <c r="GN307" s="77"/>
      <c r="GO307" s="77"/>
      <c r="GP307" s="77"/>
      <c r="GQ307" s="77"/>
      <c r="GR307" s="77"/>
      <c r="GS307" s="77"/>
      <c r="GT307" s="77"/>
      <c r="GU307" s="77"/>
      <c r="GV307" s="77"/>
      <c r="GW307" s="77"/>
      <c r="GX307" s="77"/>
      <c r="GY307" s="77"/>
      <c r="GZ307" s="77"/>
      <c r="HA307" s="77"/>
      <c r="HB307" s="77"/>
      <c r="HC307" s="77"/>
      <c r="HD307" s="77"/>
      <c r="HE307" s="77"/>
      <c r="HF307" s="77"/>
      <c r="HG307" s="77"/>
      <c r="HH307" s="77"/>
      <c r="HI307" s="77"/>
      <c r="HJ307" s="77"/>
      <c r="HK307" s="77"/>
      <c r="HL307" s="77"/>
      <c r="HM307" s="77"/>
      <c r="HN307" s="77"/>
      <c r="HO307" s="77"/>
      <c r="HP307" s="77"/>
      <c r="HQ307" s="77"/>
      <c r="HR307" s="77"/>
      <c r="HS307" s="77"/>
      <c r="HT307" s="77"/>
      <c r="HU307" s="77"/>
      <c r="HV307" s="77"/>
      <c r="HW307" s="77"/>
      <c r="HX307" s="77"/>
      <c r="HY307" s="77"/>
      <c r="HZ307" s="77"/>
      <c r="IA307" s="77"/>
      <c r="IB307" s="77"/>
      <c r="IC307" s="77"/>
      <c r="ID307" s="77"/>
      <c r="IE307" s="77"/>
      <c r="IF307" s="77"/>
      <c r="IG307" s="77"/>
      <c r="IH307" s="77"/>
      <c r="II307" s="77"/>
      <c r="IJ307" s="77"/>
      <c r="IK307" s="77"/>
      <c r="IL307" s="77"/>
      <c r="IM307" s="77"/>
      <c r="IN307" s="77"/>
      <c r="IO307" s="77"/>
      <c r="IP307" s="77"/>
      <c r="IQ307" s="77"/>
      <c r="IR307" s="77"/>
      <c r="IS307" s="77"/>
      <c r="IT307" s="77"/>
      <c r="IU307" s="77"/>
      <c r="IV307" s="77"/>
      <c r="IW307" s="77"/>
      <c r="IX307" s="77"/>
      <c r="IY307" s="77"/>
      <c r="IZ307" s="77"/>
      <c r="JA307" s="77"/>
      <c r="JB307" s="77"/>
      <c r="JC307" s="77"/>
      <c r="JD307" s="77"/>
      <c r="JE307" s="77"/>
      <c r="JF307" s="77"/>
      <c r="JG307" s="77"/>
      <c r="JH307" s="77"/>
      <c r="JI307" s="77"/>
      <c r="JJ307" s="77"/>
      <c r="JK307" s="77"/>
      <c r="JL307" s="77"/>
      <c r="JM307" s="77"/>
      <c r="JN307" s="77"/>
      <c r="JO307" s="77"/>
      <c r="JP307" s="77"/>
      <c r="JQ307" s="77"/>
      <c r="JR307" s="77"/>
      <c r="JS307" s="77"/>
      <c r="JT307" s="77"/>
      <c r="JU307" s="77"/>
      <c r="JV307" s="77"/>
      <c r="JW307" s="77"/>
      <c r="JX307" s="77"/>
      <c r="JY307" s="77"/>
      <c r="JZ307" s="77"/>
      <c r="KA307" s="77"/>
      <c r="KB307" s="77"/>
      <c r="KC307" s="77"/>
      <c r="KD307" s="77"/>
      <c r="KE307" s="77"/>
      <c r="KF307" s="77"/>
      <c r="KG307" s="77"/>
      <c r="KH307" s="77"/>
      <c r="KI307" s="77"/>
      <c r="KJ307" s="77"/>
      <c r="KK307" s="77"/>
      <c r="KL307" s="77"/>
      <c r="KM307" s="77"/>
      <c r="KN307" s="77"/>
      <c r="KO307" s="77"/>
      <c r="KP307" s="77"/>
      <c r="KQ307" s="77"/>
      <c r="KR307" s="77"/>
      <c r="KS307" s="77"/>
      <c r="KT307" s="77"/>
      <c r="KU307" s="77"/>
      <c r="KV307" s="77"/>
      <c r="KW307" s="77"/>
      <c r="KX307" s="77"/>
      <c r="KY307" s="77"/>
      <c r="KZ307" s="77"/>
      <c r="LA307" s="77"/>
      <c r="LB307" s="77"/>
      <c r="LC307" s="77"/>
      <c r="LD307" s="77"/>
      <c r="LE307" s="77"/>
      <c r="LF307" s="77"/>
      <c r="LG307" s="77"/>
      <c r="LH307" s="77"/>
      <c r="LI307" s="77"/>
      <c r="LJ307" s="77"/>
      <c r="LK307" s="77"/>
      <c r="LL307" s="77"/>
      <c r="LM307" s="77"/>
      <c r="LN307" s="77"/>
      <c r="LO307" s="77"/>
      <c r="LP307" s="77"/>
      <c r="LQ307" s="77"/>
      <c r="LR307" s="77"/>
      <c r="LS307" s="77"/>
      <c r="LT307" s="77"/>
      <c r="LU307" s="77"/>
      <c r="LV307" s="77"/>
      <c r="LW307" s="77"/>
      <c r="LX307" s="77"/>
      <c r="LY307" s="77"/>
      <c r="LZ307" s="77"/>
      <c r="MA307" s="77"/>
      <c r="MB307" s="77"/>
      <c r="MC307" s="77"/>
      <c r="MD307" s="77"/>
      <c r="ME307" s="77"/>
      <c r="MF307" s="77"/>
      <c r="MG307" s="77"/>
      <c r="MH307" s="77"/>
      <c r="MI307" s="77"/>
      <c r="MJ307" s="77"/>
    </row>
    <row r="308" spans="1:348" ht="15.75" thickTop="1" x14ac:dyDescent="0.2">
      <c r="CJ308" s="78"/>
      <c r="CW308" s="78"/>
      <c r="DJ308" s="78"/>
      <c r="DW308" s="78"/>
      <c r="EJ308" s="78"/>
      <c r="EW308" s="78"/>
      <c r="FJ308" s="78"/>
      <c r="FW308" s="78"/>
      <c r="GJ308" s="78"/>
      <c r="GW308" s="78"/>
      <c r="HJ308" s="78"/>
      <c r="HW308" s="78"/>
      <c r="IJ308" s="78"/>
      <c r="IW308" s="78"/>
      <c r="JJ308" s="78"/>
      <c r="JW308" s="78"/>
      <c r="KJ308" s="78"/>
      <c r="KW308" s="78"/>
      <c r="LJ308" s="78"/>
      <c r="LW308" s="78"/>
      <c r="MJ308" s="78"/>
    </row>
    <row r="309" spans="1:348" x14ac:dyDescent="0.2">
      <c r="C309" s="62" t="s">
        <v>374</v>
      </c>
      <c r="D309" s="62" t="s">
        <v>375</v>
      </c>
      <c r="CJ309" s="78"/>
      <c r="CW309" s="78"/>
      <c r="DJ309" s="78"/>
      <c r="DW309" s="78"/>
      <c r="EJ309" s="78"/>
      <c r="EW309" s="78"/>
      <c r="FJ309" s="78"/>
      <c r="FW309" s="78"/>
      <c r="GJ309" s="78"/>
      <c r="GW309" s="78"/>
      <c r="HJ309" s="78"/>
      <c r="HW309" s="78"/>
      <c r="IJ309" s="78"/>
      <c r="IW309" s="78"/>
      <c r="JJ309" s="78"/>
      <c r="JW309" s="78"/>
      <c r="KJ309" s="78"/>
      <c r="KW309" s="78"/>
      <c r="LJ309" s="78"/>
      <c r="LW309" s="78"/>
      <c r="MJ309" s="78"/>
    </row>
    <row r="310" spans="1:348" x14ac:dyDescent="0.2">
      <c r="AX310" s="285"/>
      <c r="AY310" s="285"/>
      <c r="AZ310" s="285"/>
      <c r="BA310" s="285"/>
      <c r="BB310" s="285"/>
      <c r="BC310" s="285"/>
      <c r="BD310" s="285"/>
      <c r="BE310" s="285"/>
      <c r="BF310" s="285"/>
      <c r="BG310" s="285"/>
      <c r="BH310" s="285"/>
      <c r="BI310" s="285"/>
      <c r="BJ310" s="285"/>
    </row>
    <row r="312" spans="1:348" ht="60" customHeight="1" x14ac:dyDescent="0.2">
      <c r="C312" s="268"/>
      <c r="D312" s="268"/>
    </row>
  </sheetData>
  <phoneticPr fontId="0" type="noConversion"/>
  <pageMargins left="0.69" right="0.33" top="0.85" bottom="0.8" header="0.63" footer="0.74"/>
  <pageSetup paperSize="9" scale="10" fitToHeight="0" orientation="portrait" horizontalDpi="300" verticalDpi="300" r:id="rId1"/>
  <headerFooter alignWithMargins="0"/>
  <rowBreaks count="1" manualBreakCount="1">
    <brk id="234" max="13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ZPIZ</vt:lpstr>
      <vt:lpstr>ZPIZ!Področje_tiskanja</vt:lpstr>
    </vt:vector>
  </TitlesOfParts>
  <Company>SJS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Anže Podnar</dc:creator>
  <cp:lastModifiedBy>Mf</cp:lastModifiedBy>
  <cp:lastPrinted>2007-04-24T06:55:57Z</cp:lastPrinted>
  <dcterms:created xsi:type="dcterms:W3CDTF">1998-10-27T09:48:32Z</dcterms:created>
  <dcterms:modified xsi:type="dcterms:W3CDTF">2023-03-27T10:00:01Z</dcterms:modified>
</cp:coreProperties>
</file>