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Lessons\stanford_ner\persian\social\results\t1\"/>
    </mc:Choice>
  </mc:AlternateContent>
  <xr:revisionPtr revIDLastSave="0" documentId="13_ncr:1_{CC1F731C-F17E-439A-8B07-054C0D98A6B0}" xr6:coauthVersionLast="40" xr6:coauthVersionMax="40" xr10:uidLastSave="{00000000-0000-0000-0000-000000000000}"/>
  <bookViews>
    <workbookView xWindow="1500" yWindow="-30" windowWidth="21600" windowHeight="11385" xr2:uid="{D439830B-73F4-4E93-86FD-2E2028B83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F24" i="1"/>
  <c r="G22" i="1"/>
  <c r="F22" i="1"/>
  <c r="H22" i="1" s="1"/>
  <c r="G19" i="1"/>
  <c r="H19" i="1" s="1"/>
  <c r="F19" i="1"/>
  <c r="G17" i="1"/>
  <c r="G20" i="1" s="1"/>
  <c r="F17" i="1"/>
  <c r="G14" i="1"/>
  <c r="H14" i="1" s="1"/>
  <c r="F14" i="1"/>
  <c r="G12" i="1"/>
  <c r="H12" i="1" s="1"/>
  <c r="F12" i="1"/>
  <c r="F15" i="1" s="1"/>
  <c r="G9" i="1"/>
  <c r="F9" i="1"/>
  <c r="G7" i="1"/>
  <c r="F7" i="1"/>
  <c r="H7" i="1" s="1"/>
  <c r="G10" i="1"/>
  <c r="G15" i="1"/>
  <c r="G25" i="1"/>
  <c r="F25" i="1"/>
  <c r="F20" i="1"/>
  <c r="F10" i="1"/>
  <c r="G5" i="1"/>
  <c r="F5" i="1"/>
  <c r="H3" i="1"/>
  <c r="H4" i="1"/>
  <c r="H8" i="1"/>
  <c r="H9" i="1"/>
  <c r="H13" i="1"/>
  <c r="H17" i="1"/>
  <c r="H18" i="1"/>
  <c r="H23" i="1"/>
  <c r="G4" i="1"/>
  <c r="F4" i="1"/>
  <c r="H2" i="1"/>
  <c r="G2" i="1"/>
  <c r="F2" i="1"/>
  <c r="H25" i="1" l="1"/>
  <c r="H20" i="1"/>
  <c r="H10" i="1"/>
  <c r="H15" i="1"/>
  <c r="H5" i="1"/>
  <c r="C25" i="1"/>
  <c r="D25" i="1"/>
  <c r="B25" i="1"/>
  <c r="C20" i="1"/>
  <c r="D20" i="1"/>
  <c r="B20" i="1"/>
  <c r="C15" i="1"/>
  <c r="D15" i="1"/>
  <c r="B15" i="1"/>
  <c r="C10" i="1"/>
  <c r="D10" i="1"/>
  <c r="B10" i="1"/>
  <c r="C5" i="1"/>
  <c r="D5" i="1"/>
  <c r="B5" i="1"/>
</calcChain>
</file>

<file path=xl/sharedStrings.xml><?xml version="1.0" encoding="utf-8"?>
<sst xmlns="http://schemas.openxmlformats.org/spreadsheetml/2006/main" count="52" uniqueCount="19">
  <si>
    <t>LOC</t>
  </si>
  <si>
    <t>P</t>
  </si>
  <si>
    <t>R</t>
  </si>
  <si>
    <t>F1</t>
  </si>
  <si>
    <t>MISC</t>
  </si>
  <si>
    <t>ORG</t>
  </si>
  <si>
    <t>PERS</t>
  </si>
  <si>
    <t>Total</t>
  </si>
  <si>
    <t>F2</t>
  </si>
  <si>
    <t>F3</t>
  </si>
  <si>
    <t>All</t>
  </si>
  <si>
    <t>Entity</t>
  </si>
  <si>
    <t>Baseline P</t>
  </si>
  <si>
    <t>Baseline R</t>
  </si>
  <si>
    <t>Baseline F1</t>
  </si>
  <si>
    <t>ParsNER P</t>
  </si>
  <si>
    <t>ParsNER R</t>
  </si>
  <si>
    <t>ParsNER F1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</si>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</sst>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A9B7C6"/>
      <name val="Source Code Pro"/>
      <family val="3"/>
    </font>
    <font>
      <sz val="8"/>
      <color theme="1"/>
      <name val="Times New Roman"/>
      <family val="1"/>
    </font>
    <font>
      <sz val="8"/>
      <color rgb="FF24292E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BEFB-0779-4FFE-B403-2F7B924C89E5}">
  <dimension ref="A1:H33"/>
  <sheetViews>
    <sheetView tabSelected="1" workbookViewId="0">
      <selection activeCell="A28" sqref="A28:G3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ht="18" x14ac:dyDescent="0.25">
      <c r="A2" t="s">
        <v>3</v>
      </c>
      <c r="B2" s="1">
        <v>6581</v>
      </c>
      <c r="C2" s="1">
        <v>6059</v>
      </c>
      <c r="D2" s="1">
        <v>6309</v>
      </c>
      <c r="F2">
        <f>B2*F3/B3</f>
        <v>0.6608535564853556</v>
      </c>
      <c r="G2">
        <f>C2*G3/C3</f>
        <v>0.53492003589492587</v>
      </c>
      <c r="H2">
        <f>2*F2*G2/(F2+G2)</f>
        <v>0.59125541893387812</v>
      </c>
    </row>
    <row r="3" spans="1:8" ht="18" x14ac:dyDescent="0.25">
      <c r="A3" t="s">
        <v>8</v>
      </c>
      <c r="B3" s="1">
        <v>7170</v>
      </c>
      <c r="C3" s="1">
        <v>6129</v>
      </c>
      <c r="D3" s="1">
        <v>6609</v>
      </c>
      <c r="F3">
        <v>0.72</v>
      </c>
      <c r="G3">
        <v>0.54110000000000003</v>
      </c>
      <c r="H3">
        <f t="shared" ref="H3:H25" si="0">2*F3*G3/(F3+G3)</f>
        <v>0.61786059789073033</v>
      </c>
    </row>
    <row r="4" spans="1:8" ht="18" x14ac:dyDescent="0.25">
      <c r="A4" t="s">
        <v>9</v>
      </c>
      <c r="B4" s="1">
        <v>7502</v>
      </c>
      <c r="C4" s="1">
        <v>7058</v>
      </c>
      <c r="D4" s="1">
        <v>7273</v>
      </c>
      <c r="F4">
        <f>B4*F3/B3</f>
        <v>0.75333891213389115</v>
      </c>
      <c r="G4">
        <f>C4*G3/C3</f>
        <v>0.62311695219448526</v>
      </c>
      <c r="H4">
        <f t="shared" si="0"/>
        <v>0.68206799660434569</v>
      </c>
    </row>
    <row r="5" spans="1:8" x14ac:dyDescent="0.25">
      <c r="A5" t="s">
        <v>10</v>
      </c>
      <c r="B5">
        <f>AVERAGE(B2:B4)/100</f>
        <v>70.843333333333334</v>
      </c>
      <c r="C5">
        <f t="shared" ref="C5:D5" si="1">AVERAGE(C2:C4)/100</f>
        <v>64.153333333333336</v>
      </c>
      <c r="D5">
        <f t="shared" si="1"/>
        <v>67.303333333333327</v>
      </c>
      <c r="F5">
        <f>AVERAGE(F2:F4)</f>
        <v>0.71139748953974902</v>
      </c>
      <c r="G5">
        <f>AVERAGE(G2:G4)</f>
        <v>0.56637899602980368</v>
      </c>
      <c r="H5">
        <f t="shared" si="0"/>
        <v>0.63065896180433945</v>
      </c>
    </row>
    <row r="6" spans="1:8" x14ac:dyDescent="0.25">
      <c r="A6" t="s">
        <v>4</v>
      </c>
      <c r="B6" t="s">
        <v>1</v>
      </c>
      <c r="C6" t="s">
        <v>2</v>
      </c>
      <c r="D6" t="s">
        <v>3</v>
      </c>
    </row>
    <row r="7" spans="1:8" ht="18" x14ac:dyDescent="0.25">
      <c r="A7" t="s">
        <v>3</v>
      </c>
      <c r="B7" s="1">
        <v>6920</v>
      </c>
      <c r="C7" s="1">
        <v>5789</v>
      </c>
      <c r="D7" s="1">
        <v>6304</v>
      </c>
      <c r="F7">
        <f>B7*F8/B8</f>
        <v>0.68640571536003003</v>
      </c>
      <c r="G7">
        <f>C7*G8/C8</f>
        <v>0.58187778492203823</v>
      </c>
      <c r="H7">
        <f t="shared" si="0"/>
        <v>0.62983431878234353</v>
      </c>
    </row>
    <row r="8" spans="1:8" ht="18" x14ac:dyDescent="0.25">
      <c r="A8" t="s">
        <v>8</v>
      </c>
      <c r="B8" s="1">
        <v>5319</v>
      </c>
      <c r="C8" s="1">
        <v>6221</v>
      </c>
      <c r="D8" s="1">
        <v>5735</v>
      </c>
      <c r="F8">
        <v>0.52759999999999996</v>
      </c>
      <c r="G8">
        <v>0.62529999999999997</v>
      </c>
      <c r="H8">
        <f t="shared" si="0"/>
        <v>0.57231031312342784</v>
      </c>
    </row>
    <row r="9" spans="1:8" ht="18" x14ac:dyDescent="0.25">
      <c r="A9" t="s">
        <v>9</v>
      </c>
      <c r="B9" s="1">
        <v>7351</v>
      </c>
      <c r="C9" s="1">
        <v>6533</v>
      </c>
      <c r="D9" s="1">
        <v>6918</v>
      </c>
      <c r="F9">
        <f>B9*F8/B8</f>
        <v>0.72915728520398559</v>
      </c>
      <c r="G9">
        <f>C9*G8/C8</f>
        <v>0.65666048866741678</v>
      </c>
      <c r="H9">
        <f t="shared" si="0"/>
        <v>0.6910126111023418</v>
      </c>
    </row>
    <row r="10" spans="1:8" x14ac:dyDescent="0.25">
      <c r="A10" t="s">
        <v>10</v>
      </c>
      <c r="B10">
        <f>AVERAGE(B7:B9)/100</f>
        <v>65.3</v>
      </c>
      <c r="C10">
        <f t="shared" ref="C10:D10" si="2">AVERAGE(C7:C9)/100</f>
        <v>61.81</v>
      </c>
      <c r="D10">
        <f t="shared" si="2"/>
        <v>63.19</v>
      </c>
      <c r="F10">
        <f>AVERAGE(F7:F9)</f>
        <v>0.64772100018800527</v>
      </c>
      <c r="G10">
        <f>AVERAGE(G7:G9)</f>
        <v>0.62127942452981832</v>
      </c>
      <c r="H10">
        <f t="shared" si="0"/>
        <v>0.63422473691001924</v>
      </c>
    </row>
    <row r="11" spans="1:8" x14ac:dyDescent="0.25">
      <c r="A11" t="s">
        <v>5</v>
      </c>
      <c r="B11" t="s">
        <v>1</v>
      </c>
      <c r="C11" t="s">
        <v>2</v>
      </c>
      <c r="D11" t="s">
        <v>3</v>
      </c>
    </row>
    <row r="12" spans="1:8" ht="18" x14ac:dyDescent="0.25">
      <c r="A12" t="s">
        <v>3</v>
      </c>
      <c r="B12" s="1">
        <v>8225</v>
      </c>
      <c r="C12" s="1">
        <v>5434</v>
      </c>
      <c r="D12" s="1">
        <v>6544</v>
      </c>
      <c r="F12">
        <f>B12*F13/B13</f>
        <v>0.82140461128683195</v>
      </c>
      <c r="G12">
        <f>C12*G13/C13</f>
        <v>0.53218185799186735</v>
      </c>
      <c r="H12">
        <f t="shared" si="0"/>
        <v>0.64589391534130158</v>
      </c>
    </row>
    <row r="13" spans="1:8" ht="18" x14ac:dyDescent="0.25">
      <c r="A13" t="s">
        <v>8</v>
      </c>
      <c r="B13" s="1">
        <v>6007</v>
      </c>
      <c r="C13" s="1">
        <v>6394</v>
      </c>
      <c r="D13" s="1">
        <v>6195</v>
      </c>
      <c r="F13">
        <v>0.59989999999999999</v>
      </c>
      <c r="G13">
        <v>0.62619999999999998</v>
      </c>
      <c r="H13">
        <f t="shared" si="0"/>
        <v>0.61276793083761516</v>
      </c>
    </row>
    <row r="14" spans="1:8" ht="18" x14ac:dyDescent="0.25">
      <c r="A14" t="s">
        <v>9</v>
      </c>
      <c r="B14" s="1">
        <v>7417</v>
      </c>
      <c r="C14" s="1">
        <v>5777</v>
      </c>
      <c r="D14" s="1">
        <v>6495</v>
      </c>
      <c r="F14">
        <f>B14*F13/B13</f>
        <v>0.74071221907774265</v>
      </c>
      <c r="G14">
        <f>C14*G13/C13</f>
        <v>0.56577375664685636</v>
      </c>
      <c r="H14">
        <f t="shared" si="0"/>
        <v>0.64153085845321445</v>
      </c>
    </row>
    <row r="15" spans="1:8" x14ac:dyDescent="0.25">
      <c r="A15" t="s">
        <v>10</v>
      </c>
      <c r="B15">
        <f>AVERAGE(B12:B14)/100</f>
        <v>72.163333333333327</v>
      </c>
      <c r="C15">
        <f t="shared" ref="C15:D15" si="3">AVERAGE(C12:C14)/100</f>
        <v>58.68333333333333</v>
      </c>
      <c r="D15">
        <f t="shared" si="3"/>
        <v>64.11333333333333</v>
      </c>
      <c r="F15">
        <f>AVERAGE(F12:F14)</f>
        <v>0.72067227678819157</v>
      </c>
      <c r="G15">
        <f>AVERAGE(G12:G14)</f>
        <v>0.57471853821290786</v>
      </c>
      <c r="H15">
        <f t="shared" si="0"/>
        <v>0.6394729878425548</v>
      </c>
    </row>
    <row r="16" spans="1:8" x14ac:dyDescent="0.25">
      <c r="A16" t="s">
        <v>6</v>
      </c>
      <c r="B16" t="s">
        <v>1</v>
      </c>
      <c r="C16" t="s">
        <v>2</v>
      </c>
      <c r="D16" t="s">
        <v>3</v>
      </c>
    </row>
    <row r="17" spans="1:8" ht="18" x14ac:dyDescent="0.25">
      <c r="A17" t="s">
        <v>3</v>
      </c>
      <c r="B17" s="1">
        <v>6967</v>
      </c>
      <c r="C17" s="1">
        <v>6130</v>
      </c>
      <c r="D17" s="1">
        <v>6522</v>
      </c>
      <c r="F17">
        <f>B17*F18/B18</f>
        <v>0.71663270508474586</v>
      </c>
      <c r="G17">
        <f>C17*G18/C18</f>
        <v>0.5256490433031219</v>
      </c>
      <c r="H17">
        <f t="shared" si="0"/>
        <v>0.60646032402290717</v>
      </c>
    </row>
    <row r="18" spans="1:8" ht="18" x14ac:dyDescent="0.25">
      <c r="A18" t="s">
        <v>8</v>
      </c>
      <c r="B18" s="1">
        <v>7375</v>
      </c>
      <c r="C18" s="1">
        <v>5958</v>
      </c>
      <c r="D18" s="1">
        <v>6591</v>
      </c>
      <c r="F18">
        <v>0.75860000000000005</v>
      </c>
      <c r="G18">
        <v>0.51090000000000002</v>
      </c>
      <c r="H18">
        <f t="shared" si="0"/>
        <v>0.61058486018117364</v>
      </c>
    </row>
    <row r="19" spans="1:8" ht="18" x14ac:dyDescent="0.25">
      <c r="A19" t="s">
        <v>9</v>
      </c>
      <c r="B19" s="1">
        <v>7165</v>
      </c>
      <c r="C19" s="1">
        <v>7204</v>
      </c>
      <c r="D19" s="1">
        <v>7184</v>
      </c>
      <c r="F19">
        <f>B19*F18/B18</f>
        <v>0.73699918644067808</v>
      </c>
      <c r="G19">
        <f>C19*G18/C18</f>
        <v>0.61774481369587109</v>
      </c>
      <c r="H19">
        <f t="shared" si="0"/>
        <v>0.67212318353270628</v>
      </c>
    </row>
    <row r="20" spans="1:8" x14ac:dyDescent="0.25">
      <c r="A20" t="s">
        <v>10</v>
      </c>
      <c r="B20">
        <f>AVERAGE(B17:B19)/100</f>
        <v>71.69</v>
      </c>
      <c r="C20">
        <f t="shared" ref="C20:D20" si="4">AVERAGE(C17:C19)/100</f>
        <v>64.306666666666672</v>
      </c>
      <c r="D20">
        <f t="shared" si="4"/>
        <v>67.656666666666666</v>
      </c>
      <c r="F20">
        <f>AVERAGE(F17:F19)</f>
        <v>0.73741063050847455</v>
      </c>
      <c r="G20">
        <f>AVERAGE(G17:G19)</f>
        <v>0.55143128566633104</v>
      </c>
      <c r="H20">
        <f t="shared" si="0"/>
        <v>0.63100258758213223</v>
      </c>
    </row>
    <row r="21" spans="1:8" x14ac:dyDescent="0.25">
      <c r="A21" t="s">
        <v>7</v>
      </c>
      <c r="B21" t="s">
        <v>1</v>
      </c>
      <c r="C21" t="s">
        <v>2</v>
      </c>
      <c r="D21" t="s">
        <v>3</v>
      </c>
    </row>
    <row r="22" spans="1:8" ht="18" x14ac:dyDescent="0.25">
      <c r="A22" t="s">
        <v>3</v>
      </c>
      <c r="B22" s="1">
        <v>7206</v>
      </c>
      <c r="C22" s="1">
        <v>5781</v>
      </c>
      <c r="D22" s="1">
        <v>6415</v>
      </c>
      <c r="F22">
        <f>B22*F23/B23</f>
        <v>0.71581622409326429</v>
      </c>
      <c r="G22">
        <f>C22*G23/C23</f>
        <v>0.54600924640955306</v>
      </c>
      <c r="H22">
        <f t="shared" si="0"/>
        <v>0.61948706254780317</v>
      </c>
    </row>
    <row r="23" spans="1:8" ht="18" x14ac:dyDescent="0.25">
      <c r="A23" t="s">
        <v>8</v>
      </c>
      <c r="B23" s="1">
        <v>6176</v>
      </c>
      <c r="C23" s="1">
        <v>6197</v>
      </c>
      <c r="D23" s="1">
        <v>6187</v>
      </c>
      <c r="F23">
        <v>0.61350000000000005</v>
      </c>
      <c r="G23">
        <v>0.58530000000000004</v>
      </c>
      <c r="H23">
        <f t="shared" si="0"/>
        <v>0.5990683183183183</v>
      </c>
    </row>
    <row r="24" spans="1:8" ht="18" x14ac:dyDescent="0.25">
      <c r="A24" t="s">
        <v>9</v>
      </c>
      <c r="B24" s="1">
        <v>7356</v>
      </c>
      <c r="C24" s="1">
        <v>6528</v>
      </c>
      <c r="D24" s="1">
        <v>6918</v>
      </c>
      <c r="F24">
        <f>B24*F23/B23</f>
        <v>0.73071664507772016</v>
      </c>
      <c r="G24">
        <f>C24*G23/C23</f>
        <v>0.61656259480393738</v>
      </c>
      <c r="H24">
        <f t="shared" si="0"/>
        <v>0.66880352256466269</v>
      </c>
    </row>
    <row r="25" spans="1:8" x14ac:dyDescent="0.25">
      <c r="A25" t="s">
        <v>10</v>
      </c>
      <c r="B25">
        <f>AVERAGE(B22:B24)/100</f>
        <v>69.126666666666665</v>
      </c>
      <c r="C25">
        <f t="shared" ref="C25:D25" si="5">AVERAGE(C22:C24)/100</f>
        <v>61.686666666666667</v>
      </c>
      <c r="D25">
        <f t="shared" si="5"/>
        <v>65.066666666666663</v>
      </c>
      <c r="F25">
        <f>AVERAGE(F22:F24)</f>
        <v>0.68667762305699487</v>
      </c>
      <c r="G25">
        <f>AVERAGE(G22:G24)</f>
        <v>0.58262394707116349</v>
      </c>
      <c r="H25">
        <f t="shared" si="0"/>
        <v>0.63038577517952066</v>
      </c>
    </row>
    <row r="27" spans="1:8" ht="15.75" thickBot="1" x14ac:dyDescent="0.3"/>
    <row r="28" spans="1:8" ht="15.75" thickBot="1" x14ac:dyDescent="0.3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G28" s="2" t="s">
        <v>17</v>
      </c>
    </row>
    <row r="29" spans="1:8" x14ac:dyDescent="0.25">
      <c r="A29" s="3" t="s">
        <v>0</v>
      </c>
      <c r="B29" s="4">
        <v>71.13</v>
      </c>
      <c r="C29" s="4">
        <v>56.63</v>
      </c>
      <c r="D29" s="4">
        <v>63.07</v>
      </c>
      <c r="E29" s="4">
        <v>70.84</v>
      </c>
      <c r="F29" s="4">
        <v>64.150000000000006</v>
      </c>
      <c r="G29" s="4">
        <v>67.3</v>
      </c>
    </row>
    <row r="30" spans="1:8" x14ac:dyDescent="0.25">
      <c r="A30" s="4" t="s">
        <v>4</v>
      </c>
      <c r="B30" s="4">
        <v>64.77</v>
      </c>
      <c r="C30" s="4">
        <v>62.13</v>
      </c>
      <c r="D30" s="4">
        <v>63.42</v>
      </c>
      <c r="E30" s="4">
        <v>65.3</v>
      </c>
      <c r="F30" s="4">
        <v>61.81</v>
      </c>
      <c r="G30" s="4">
        <v>63.19</v>
      </c>
    </row>
    <row r="31" spans="1:8" x14ac:dyDescent="0.25">
      <c r="A31" s="4" t="s">
        <v>5</v>
      </c>
      <c r="B31" s="4">
        <v>72.069999999999993</v>
      </c>
      <c r="C31" s="4">
        <v>57.47</v>
      </c>
      <c r="D31" s="4">
        <v>63.94</v>
      </c>
      <c r="E31" s="4">
        <v>72.16</v>
      </c>
      <c r="F31" s="4">
        <v>58.68</v>
      </c>
      <c r="G31" s="4">
        <v>64.11</v>
      </c>
    </row>
    <row r="32" spans="1:8" x14ac:dyDescent="0.25">
      <c r="A32" s="4" t="s">
        <v>6</v>
      </c>
      <c r="B32" s="4">
        <v>73.739999999999995</v>
      </c>
      <c r="C32" s="4">
        <v>55.14</v>
      </c>
      <c r="D32" s="4">
        <v>63.1</v>
      </c>
      <c r="E32" s="4">
        <v>71.69</v>
      </c>
      <c r="F32" s="4">
        <v>64.31</v>
      </c>
      <c r="G32" s="4">
        <v>67.66</v>
      </c>
    </row>
    <row r="33" spans="1:7" ht="15.75" thickBot="1" x14ac:dyDescent="0.3">
      <c r="A33" s="5" t="s">
        <v>18</v>
      </c>
      <c r="B33" s="5">
        <v>68.67</v>
      </c>
      <c r="C33" s="5">
        <v>58.26</v>
      </c>
      <c r="D33" s="5">
        <v>63.04</v>
      </c>
      <c r="E33" s="5">
        <v>69.13</v>
      </c>
      <c r="F33" s="5">
        <v>61.69</v>
      </c>
      <c r="G33" s="5">
        <v>65.069999999999993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2019-02-14T22:42:31Z</dcterms:created>
  <dcterms:modified xsi:type="dcterms:W3CDTF">2019-02-15T17:41:54Z</dcterms:modified>
</cp:coreProperties>
</file>