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215"/>
  <workbookPr autoCompressPictures="0"/>
  <mc:AlternateContent xmlns:mc="http://schemas.openxmlformats.org/markup-compatibility/2006">
    <mc:Choice Requires="x15">
      <x15ac:absPath xmlns:x15ac="http://schemas.microsoft.com/office/spreadsheetml/2010/11/ac" url="/Applications/XAMPP/xamppfiles/htdocs/www/testcases/"/>
    </mc:Choice>
  </mc:AlternateContent>
  <bookViews>
    <workbookView xWindow="0" yWindow="0" windowWidth="25600" windowHeight="16060" tabRatio="821"/>
  </bookViews>
  <sheets>
    <sheet name="Test Cases" sheetId="122" r:id="rId1"/>
    <sheet name="Test Report" sheetId="107" r:id="rId2"/>
  </sheets>
  <externalReferences>
    <externalReference r:id="rId3"/>
  </externalReferences>
  <definedNames>
    <definedName name="Access">[1]Validation!$E$2:$E$223</definedName>
    <definedName name="AccessCircuit">[1]Validation!$C$2:$C$29</definedName>
    <definedName name="ACTION">#REF!</definedName>
    <definedName name="CoS">[1]Validation!$G$2:$G$47</definedName>
    <definedName name="Countries">[1]Validation!$A$2:$A$301</definedName>
    <definedName name="DSLCheckService">[1]Validation!$H$2:$H$4</definedName>
    <definedName name="Port">[1]Validation!$F$2:$F$40</definedName>
    <definedName name="VancoProducts">[1]Validation!$B$2:$B$4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8" i="107" l="1"/>
  <c r="D10" i="107"/>
  <c r="E8" i="107"/>
  <c r="E10" i="107"/>
  <c r="D5" i="122"/>
  <c r="G8" i="107"/>
  <c r="G10" i="107"/>
  <c r="F8" i="107"/>
  <c r="F10" i="107"/>
  <c r="C8" i="107"/>
  <c r="E13" i="107"/>
  <c r="E12" i="107"/>
</calcChain>
</file>

<file path=xl/sharedStrings.xml><?xml version="1.0" encoding="utf-8"?>
<sst xmlns="http://schemas.openxmlformats.org/spreadsheetml/2006/main" count="375" uniqueCount="292">
  <si>
    <t>Fail</t>
  </si>
  <si>
    <t>Date</t>
    <phoneticPr fontId="10"/>
  </si>
  <si>
    <t>TEST CASE</t>
  </si>
  <si>
    <t>Test Case Description</t>
  </si>
  <si>
    <t>Result</t>
  </si>
  <si>
    <t>Note:</t>
  </si>
  <si>
    <t>TEST REPORT</t>
  </si>
  <si>
    <t>Test Case Procedure</t>
  </si>
  <si>
    <t>No</t>
  </si>
  <si>
    <t>Module code</t>
  </si>
  <si>
    <t>Number of  test cases</t>
  </si>
  <si>
    <t>Sub total</t>
  </si>
  <si>
    <t>Test coverage</t>
  </si>
  <si>
    <t>%</t>
  </si>
  <si>
    <t>Test successful coverage</t>
  </si>
  <si>
    <t>Test date</t>
  </si>
  <si>
    <t>Number of test cases:</t>
  </si>
  <si>
    <t>Expected Output</t>
  </si>
  <si>
    <t>ID</t>
  </si>
  <si>
    <t>Note</t>
  </si>
  <si>
    <r>
      <t>System Name</t>
    </r>
    <r>
      <rPr>
        <b/>
        <sz val="10"/>
        <rFont val="ＭＳ Ｐゴシック"/>
        <family val="3"/>
        <charset val="128"/>
      </rPr>
      <t>：</t>
    </r>
  </si>
  <si>
    <t>Pass</t>
  </si>
  <si>
    <t>Pending</t>
  </si>
  <si>
    <t>Main page loaded with TODO list and following functionalities:
Remove
Complete
Toggle All
Advanced
Add (With Category and Due Date)
Add Category</t>
  </si>
  <si>
    <t>1.  User Interface tests</t>
  </si>
  <si>
    <t>TC1.1</t>
  </si>
  <si>
    <t>TC1.2</t>
  </si>
  <si>
    <t>Load the main page of the web site.</t>
  </si>
  <si>
    <t>TC1.3</t>
  </si>
  <si>
    <r>
      <t xml:space="preserve">Validate label with id: </t>
    </r>
    <r>
      <rPr>
        <b/>
        <sz val="10"/>
        <color indexed="8"/>
        <rFont val="Tahoma"/>
        <family val="2"/>
      </rPr>
      <t>"label-time"</t>
    </r>
  </si>
  <si>
    <r>
      <t xml:space="preserve">Validate label with id: </t>
    </r>
    <r>
      <rPr>
        <b/>
        <sz val="10"/>
        <color indexed="8"/>
        <rFont val="Tahoma"/>
        <family val="2"/>
      </rPr>
      <t>"label-first"</t>
    </r>
  </si>
  <si>
    <t>TC1.4</t>
  </si>
  <si>
    <t>Main page loaded, list with id: "placeholder" to be visible and populated with data (If not empty)</t>
  </si>
  <si>
    <t>TC1.5</t>
  </si>
  <si>
    <r>
      <t xml:space="preserve">Validate button with value: </t>
    </r>
    <r>
      <rPr>
        <b/>
        <sz val="10"/>
        <color indexed="8"/>
        <rFont val="Tahoma"/>
        <family val="2"/>
      </rPr>
      <t>"Remove"</t>
    </r>
  </si>
  <si>
    <t>TC1.6</t>
  </si>
  <si>
    <r>
      <t xml:space="preserve">Validate button with value: </t>
    </r>
    <r>
      <rPr>
        <b/>
        <sz val="10"/>
        <color rgb="FF000000"/>
        <rFont val="Tahoma"/>
        <family val="2"/>
      </rPr>
      <t>"Complete"</t>
    </r>
  </si>
  <si>
    <t>TC1.7</t>
  </si>
  <si>
    <r>
      <t xml:space="preserve">Validate check-box with name: </t>
    </r>
    <r>
      <rPr>
        <b/>
        <sz val="10"/>
        <color rgb="FF000000"/>
        <rFont val="Tahoma"/>
        <family val="2"/>
      </rPr>
      <t>"allbox"</t>
    </r>
  </si>
  <si>
    <t>TC1.8</t>
  </si>
  <si>
    <t>Validate "Advanced" link: "127.0.0.1/www/index.php#</t>
  </si>
  <si>
    <t>Main page loaded, label with id: "label-first" to be visible and have text: "NSS-TODO List".</t>
  </si>
  <si>
    <t>Main page loaded, label with id: "label-time" to be visible and have tex wih the following format:
 "Updated: " + "Date," + "~"+"time passed since last change".</t>
  </si>
  <si>
    <t>Main page loaded, button with value: "Remove" to be visible and appearing with button-text: "Remove".</t>
  </si>
  <si>
    <t>Main page loaded, button with value: "Complete" to be visible and appearing with button-text: "Complete".</t>
  </si>
  <si>
    <t>Main page loaded, check-box with name "allbox" to be visible and appearing with text "Toggle all"</t>
  </si>
  <si>
    <t>Main page loaded, "Advanced" link to be visible with text "Category".</t>
  </si>
  <si>
    <t>TC1.9</t>
  </si>
  <si>
    <t>TC1.10</t>
  </si>
  <si>
    <t>TC1.11</t>
  </si>
  <si>
    <t>TC1.12</t>
  </si>
  <si>
    <t>TC1.13</t>
  </si>
  <si>
    <t>TC1.14</t>
  </si>
  <si>
    <r>
      <t xml:space="preserve">Validate Text-field with name: </t>
    </r>
    <r>
      <rPr>
        <b/>
        <sz val="10"/>
        <color rgb="FF000000"/>
        <rFont val="Tahoma"/>
        <family val="2"/>
      </rPr>
      <t>"data"</t>
    </r>
  </si>
  <si>
    <t>Main page loaded, Text-field with name "data"  to be visible.</t>
  </si>
  <si>
    <t>TC1.15</t>
  </si>
  <si>
    <r>
      <t xml:space="preserve">Validate button with value: </t>
    </r>
    <r>
      <rPr>
        <b/>
        <sz val="10"/>
        <color rgb="FF000000"/>
        <rFont val="Tahoma"/>
        <family val="2"/>
      </rPr>
      <t>"Add"</t>
    </r>
  </si>
  <si>
    <t xml:space="preserve">Main page loaded, button with value: "Add" to be visible and appearing with button-text: "Add" and text "Category" </t>
  </si>
  <si>
    <t>TC1.16</t>
  </si>
  <si>
    <r>
      <t xml:space="preserve">Validate dropdown with name: </t>
    </r>
    <r>
      <rPr>
        <b/>
        <sz val="10"/>
        <color rgb="FF000000"/>
        <rFont val="Tahoma"/>
        <family val="2"/>
      </rPr>
      <t>"category"</t>
    </r>
  </si>
  <si>
    <t>Main page loaded, dropdown with name "category" to be visible and appearing with text "Due date" to its right.</t>
  </si>
  <si>
    <t>TC1.17</t>
  </si>
  <si>
    <r>
      <t xml:space="preserve">Validate dropdown with name: </t>
    </r>
    <r>
      <rPr>
        <b/>
        <sz val="10"/>
        <color rgb="FF000000"/>
        <rFont val="Tahoma"/>
        <family val="2"/>
      </rPr>
      <t>"due_day"</t>
    </r>
  </si>
  <si>
    <r>
      <t xml:space="preserve">Validate dropdown with name: </t>
    </r>
    <r>
      <rPr>
        <b/>
        <sz val="10"/>
        <color rgb="FF000000"/>
        <rFont val="Tahoma"/>
        <family val="2"/>
      </rPr>
      <t>"due_month"</t>
    </r>
  </si>
  <si>
    <t>Main page loaded, dropdown with name "due_day" to be visible.</t>
  </si>
  <si>
    <t>Main page loaded, dropdown with name "due_month" to be visible.</t>
  </si>
  <si>
    <r>
      <t xml:space="preserve">Validate dropdown with name: </t>
    </r>
    <r>
      <rPr>
        <b/>
        <sz val="10"/>
        <color rgb="FF000000"/>
        <rFont val="Tahoma"/>
        <family val="2"/>
      </rPr>
      <t>"due_year"</t>
    </r>
  </si>
  <si>
    <t>Main page loaded, dropdown with name "due_year" to be visible.</t>
  </si>
  <si>
    <r>
      <t xml:space="preserve">Validate Text-field with name: </t>
    </r>
    <r>
      <rPr>
        <b/>
        <sz val="10"/>
        <color rgb="FF000000"/>
        <rFont val="Tahoma"/>
        <family val="2"/>
      </rPr>
      <t>"categorydata"</t>
    </r>
  </si>
  <si>
    <t>1: Repeat TC1.1 procedures.
2: Check Text-field with name "categorydata"
3: Highlight the Web Element</t>
  </si>
  <si>
    <t>Main page loaded, Text-field with name "categorydata"  to be visible.</t>
  </si>
  <si>
    <t>Validate button with value: "Add category"</t>
  </si>
  <si>
    <t>Main page loaded, button with value: "Add category" to be visible and appearing with button-text: "Add category".</t>
  </si>
  <si>
    <r>
      <t xml:space="preserve">Validate dropdown with name: </t>
    </r>
    <r>
      <rPr>
        <b/>
        <sz val="10"/>
        <color rgb="FF000000"/>
        <rFont val="Tahoma"/>
        <family val="2"/>
      </rPr>
      <t>"colour"</t>
    </r>
  </si>
  <si>
    <t>Main page loaded, dropdown with name "colour" to be visible.</t>
  </si>
  <si>
    <r>
      <t xml:space="preserve">Validate list with css Selector: </t>
    </r>
    <r>
      <rPr>
        <b/>
        <sz val="10"/>
        <color indexed="8"/>
        <rFont val="Tahoma"/>
        <family val="2"/>
      </rPr>
      <t>"//*[@id="todos-content"]/form/ul"</t>
    </r>
  </si>
  <si>
    <t xml:space="preserve">1: Launch a browser
2: Go to 127.0.0.1/www/index.php 
3: Click GO (Enter)
4: Take screenshot
</t>
  </si>
  <si>
    <t>1: Repeat TC1.1 procedures.
2: Check label with id: "label-time" 
3: Take screen shotshot</t>
  </si>
  <si>
    <t>1: Repeat TC1.1 procedures.
2: Check label with id: "label-first" 
3:  Take screen shotshot</t>
  </si>
  <si>
    <t>1: Repeat TC1.1 procedures.
2: Check listl with css selector: "//*[@id="todos-content"]/form/ul" 
3:  Take screen shotshot</t>
  </si>
  <si>
    <t>1: Repeat TC1.1 procedures.
2: Check button with value: "Remove" 
3: Take screen shotshot</t>
  </si>
  <si>
    <t>1: Repeat TC1.1 procedures.
2: Check button with value: "Complete"
3:  Take screen shotshot</t>
  </si>
  <si>
    <t>1: Repeat TC1.1 procedures.
2: Check check-box with name: "allbox"
3:  Take screen shotshot</t>
  </si>
  <si>
    <t>1: Repeat TC1.1 procedures.
2: Check "Advanced" link.
3:  Take screen shotshot</t>
  </si>
  <si>
    <t>1: Repeat TC1.1 procedures.
2: Check Text-field with name "data"
3:  Take screen shotshot</t>
  </si>
  <si>
    <t>1: Repeat TC1.1 procedures.
2: Check button with value: "Add".
3:  Take screen shotshot</t>
  </si>
  <si>
    <t>1: Repeat TC1.1 procedures.
2: Check dropdown with name: "category"
3:  Take screen shotshot</t>
  </si>
  <si>
    <t>1: Repeat TC1.1 procedures.
2: Check dropdown with name: "due_day"
3:  Take screen shotshot</t>
  </si>
  <si>
    <t>1: Repeat TC1.1 procedures.
2: Check dropdown with name: "due_month"
3:  Take screen shotshot</t>
  </si>
  <si>
    <t>1: Repeat TC1.1 procedures.
2: Check dropdown with name: "due_year"
3:  Take screen shotshot</t>
  </si>
  <si>
    <t>1: Repeat TC1.1 procedures.
2: Check button with value: "Add category".
3:  Take screen shotshot</t>
  </si>
  <si>
    <t>1: Repeat TC1.1 procedures.
2: Check dropdown with name: "colour"
3:  Take screen shotshot</t>
  </si>
  <si>
    <t>TC2.1</t>
  </si>
  <si>
    <t>Validate all check boxes inside TODO list</t>
  </si>
  <si>
    <t>1: Repeat TC1.1 procedures
2: Mark each check boxes inside list
3:  Take screen shotshot</t>
  </si>
  <si>
    <t>Main page loaded, list with tasks and all checkboxes appear clickable</t>
  </si>
  <si>
    <t>TC2.2</t>
  </si>
  <si>
    <t>Validate Remove Button</t>
  </si>
  <si>
    <t>1: Repeat TC1.1 procedures
2: Click on "Remove" button
3:  Take screen shotshot</t>
  </si>
  <si>
    <t>Main page loaded, Remove button appear clickable</t>
  </si>
  <si>
    <t>TC2.3</t>
  </si>
  <si>
    <t>Validate complete Button</t>
  </si>
  <si>
    <t>1: Repeat TC1.1 procedures
2: Click on "Complete" button
3:  Take screen shotshot</t>
  </si>
  <si>
    <t>TC2.4</t>
  </si>
  <si>
    <t>Validate Toggle All - check mark</t>
  </si>
  <si>
    <t>1: Repeat TC1.1 procedures
2: Click on "Toggle All" button
3:  Take screen shotshot</t>
  </si>
  <si>
    <t>Main page loaded, Complete button appear clickable</t>
  </si>
  <si>
    <t>Main page loaded, Toggle All-  check box appear clickable</t>
  </si>
  <si>
    <t>TC2.5</t>
  </si>
  <si>
    <t>Validate Advanced - linkb-button</t>
  </si>
  <si>
    <t>1: Repeat TC1.1 procedures
2: Click on "Advanced" button
3:  Take screen shotshot</t>
  </si>
  <si>
    <t>Main page loaded, Advance-  link box appear clickable.
Advance must turn red as it gets clicked until releasing click.
The following must appear/disappear:
Category drop-down, due-day drop-down, due-month dropdown, due year dropdown, AddCategoryTextField, Add Category Button, color drop down</t>
  </si>
  <si>
    <t>TC2.6</t>
  </si>
  <si>
    <t>Validate text field for Add category</t>
  </si>
  <si>
    <t>1: Repeat TC1.1 procedures
2: Click on  text field for Add category
3:  Take screen shotshot</t>
  </si>
  <si>
    <t>Main page loaded,textField for Add category appear clickable</t>
  </si>
  <si>
    <t>TC2.7</t>
  </si>
  <si>
    <t>1: Repeat TC1.1 procedures
2: Click on "Add Category" button
3:  Take screen shotshot</t>
  </si>
  <si>
    <t xml:space="preserve">Main page loaded, Add Category appear clickable.
</t>
  </si>
  <si>
    <t>TC2.8</t>
  </si>
  <si>
    <t>Validate Color drop-down menu</t>
  </si>
  <si>
    <t>1: Repeat TC1.1 procedures
2: Click on Color drop down menu
3:  Take screen shotshot</t>
  </si>
  <si>
    <t xml:space="preserve">Main page loaded, Color drop down menu appear clickable.
</t>
  </si>
  <si>
    <t>TC2.9</t>
  </si>
  <si>
    <t>Validate due day drop-down menu</t>
  </si>
  <si>
    <t>1: Repeat TC1.1 procedures
2: Click on Due Day drop down menu
3:  Take screen shotshot</t>
  </si>
  <si>
    <t xml:space="preserve">Main page loaded, Due Day drop down menu appear clickable.
</t>
  </si>
  <si>
    <t>TC2.10</t>
  </si>
  <si>
    <t>Validate due month drop-down menu</t>
  </si>
  <si>
    <t>1: Repeat TC1.1 procedures
2: Click on Due month drop down menu
3:  Take screen shotshot</t>
  </si>
  <si>
    <t xml:space="preserve">Main page loaded, Due month drop down menu appear clickable.
</t>
  </si>
  <si>
    <t>Validate due year drop-down menu</t>
  </si>
  <si>
    <t>1: Repeat TC1.1 procedures
2: Click on Due year drop down menu
3:  Take screen shotshot</t>
  </si>
  <si>
    <t xml:space="preserve">Main page loaded, Due year drop down menu appear clickable.
</t>
  </si>
  <si>
    <t>TC2.11</t>
  </si>
  <si>
    <t>TC2.12</t>
  </si>
  <si>
    <t>Validate text field for Add-button</t>
  </si>
  <si>
    <t>1: Repeat TC1.1 procedures
2: Click on  text field for Add button
3:  Take screen shotshot</t>
  </si>
  <si>
    <t>Main page loaded,textField for Add button appear clickable</t>
  </si>
  <si>
    <t>Validate Add -button</t>
  </si>
  <si>
    <t>1: Repeat TC1.1 procedures
2: Click on "Add button
3:  Take screen shotshot</t>
  </si>
  <si>
    <t xml:space="preserve">Main page loaded, Add button appear clickable.
</t>
  </si>
  <si>
    <t>TC2.13</t>
  </si>
  <si>
    <t>Validate color drop-down menu</t>
  </si>
  <si>
    <t>1: Repeat TC1.1 procedures
2: Click on color drop down menu
3:  Take screen shotshot</t>
  </si>
  <si>
    <t xml:space="preserve">Main page loaded, color drop down menu appear clickable.
</t>
  </si>
  <si>
    <t>TC2.14</t>
  </si>
  <si>
    <t>3. Functionality tests</t>
  </si>
  <si>
    <t>TC3.1</t>
  </si>
  <si>
    <t>Adding task to TODO list
No due date or category</t>
  </si>
  <si>
    <t>1: Repeat TC1.1 procedures
2: Click on  text field for Add Button
3: Input name for the task
4: Click on Add Button
5:  Take screen shotshot</t>
  </si>
  <si>
    <t>Main page loaded, after task addition. TODO list should populate added task task to the list. Color must be black, and due date (None)</t>
  </si>
  <si>
    <t>TC3.2</t>
  </si>
  <si>
    <t xml:space="preserve">Adding task to TODO list with category and without due date
</t>
  </si>
  <si>
    <t>1: Repeat TC1.1 procedures
2: Click on  text field for Add Button
3: Input name for the task
4: Click on Category drop down menu
5: Chose "College"
4: Click on Add Button
5:  Take screen shotshot</t>
  </si>
  <si>
    <t>Main page loaded, after task addition. TODO list should populate added task task to the list. Color must be green and due date (None)</t>
  </si>
  <si>
    <t>TC3.3</t>
  </si>
  <si>
    <t>1: Repeat TC1.1 procedures
2: Click on  text field for Add Button
3: Input name for the task
4: Click on Category drop down menu
5: Chose "College"
6: Click on due day drop down menu
7: Choose 1 from drop down menu
8: Click on Add Button
9:  Take screen shotshot</t>
  </si>
  <si>
    <t>TC3.4</t>
  </si>
  <si>
    <t>TC3.5</t>
  </si>
  <si>
    <t>TC3.6</t>
  </si>
  <si>
    <t xml:space="preserve">Adding task to TODO list with category and due day only
</t>
  </si>
  <si>
    <t xml:space="preserve">Adding task to TODO list with due day only
</t>
  </si>
  <si>
    <t xml:space="preserve">Adding task to TODO list with due month only
</t>
  </si>
  <si>
    <t xml:space="preserve">Adding task to TODO list with due year only
</t>
  </si>
  <si>
    <t>1: Repeat TC1.1 procedures
2: Click on  text field for Add Button
3: Input name for the task
4: Click on due day drop down menu
5: Choose 1 from drop down menu
6: Click on Add Button
7:  Take screen shotshot</t>
  </si>
  <si>
    <t>1: Repeat TC1.1 procedures
2: Click on  text field for Add Button
3: Input name for the task
4: Click on due month drop down menu
5: Choose Jan from drop down menu
6: Click on Add Button
7:  Take screen shotshot</t>
  </si>
  <si>
    <t>1: Repeat TC1.1 procedures
2: Click on  text field for Add Button
3: Input name for the task
4: Click on due year drop down menu
5: Choose 2020 from drop down menu
6: Click on Add Button
7:  Take screen shotshot</t>
  </si>
  <si>
    <t>TC3.7</t>
  </si>
  <si>
    <t xml:space="preserve">Adding task to TODO list with category, due day and due month 
</t>
  </si>
  <si>
    <t>1: Repeat TC1.1 procedures
2: Click on  text field for Add Button
3: Input name for the task
4: Click on Category drop down menu
5: Chose "College"
6: Click on due day drop down menu
7: Choose 1 from drop down menu
8: Click on due month drop down menu
9: choose Jan from drop down menu
10: Click on Add Button
11:  Take screen shotshot</t>
  </si>
  <si>
    <t>Main page loaded, after task addition. TODO list should populate added task task to the list. Color must be green with Due Date</t>
  </si>
  <si>
    <t xml:space="preserve">Adding task to TODO list with category, due day,  due month and due year 
</t>
  </si>
  <si>
    <t>1: Repeat TC1.1 procedures
2: Click on  text field for Add Button
3: Input name for the task
4: Click on Category drop down menu
5: Chose "College"
6: Click on due day drop down menu
7: Choose 1 from drop down menu
8: Click on due month drop down menu
9: choose Jan from drop down menu
10: Click on due year drop down menu
11: Choose 2020 from drop down menu
12: Click on Add Button
13:  Take screen shotshot</t>
  </si>
  <si>
    <t>TC3.8</t>
  </si>
  <si>
    <t>TC3.9</t>
  </si>
  <si>
    <t xml:space="preserve">Adding task to TODO list with  due day and due month 
</t>
  </si>
  <si>
    <t>1: Repeat TC1.1 procedures
2: Click on  text field for Add Button
3: Input name for the task
4: Click on due day drop down menu
5: Choose 1 from drop down menu
6: Click on due month drop down menu
7: choose Jan from drop down menu
8: Click on Add Button
9:  Take screen shotshot</t>
  </si>
  <si>
    <t>TC3.10</t>
  </si>
  <si>
    <t xml:space="preserve">Adding task to TODO list with  due day and due year 
</t>
  </si>
  <si>
    <t>1: Repeat TC1.1 procedures
2: Click on  text field for Add Button
3: Input name for the task
4: Click on due day drop down menu
5: Choose 1 from drop down menu
6: Click on due year drop down menu
7: choose 2020 from drop down menu
8: Click on Add Button
9:  Take screen shotshot</t>
  </si>
  <si>
    <t>Main page loaded, after task addition. TODO list should populate added task task to the list. Color must be green with Due Date (None)</t>
  </si>
  <si>
    <t>TC3.11</t>
  </si>
  <si>
    <t xml:space="preserve">Adding task to TODO list with  due month and due year 
</t>
  </si>
  <si>
    <t>TC3.12</t>
  </si>
  <si>
    <t xml:space="preserve">Negative testing Add Button
</t>
  </si>
  <si>
    <t>1: Repeat TC1.1 procedures
2: Click on Add Button
3:  Take screen shotshot</t>
  </si>
  <si>
    <t>Main page loaded, after task addition. TODO list should not populate any new task.</t>
  </si>
  <si>
    <t>Add Category functionality</t>
  </si>
  <si>
    <t>Add Task Functionality</t>
  </si>
  <si>
    <t>TC4.1</t>
  </si>
  <si>
    <t>Add plain Category with no color</t>
  </si>
  <si>
    <t>1: Repeat TC1.1 procedures
2: Click on add-category-text-field
3: Input task name
4: Click on Add  Category Button
5:  Take screen shotshot</t>
  </si>
  <si>
    <t>Main page loaded, after Category added, Category must appear in collection with black color</t>
  </si>
  <si>
    <t>TC4.2</t>
  </si>
  <si>
    <t>Add plain Category with green color</t>
  </si>
  <si>
    <t>1: Repeat TC1.1 procedures
2: Click on add-category-text-field
3: Input task name
4: Click on color-drop-down-menu
5: Choose green from drop down menu
6: Click on Add  Category Button
7:  Take screen shotshot</t>
  </si>
  <si>
    <t>Main page loaded, after Category added, Category must appear in collection with green color. If green color already exist propt should appear.</t>
  </si>
  <si>
    <t>TC4.3</t>
  </si>
  <si>
    <t>Negative test Add Category Button</t>
  </si>
  <si>
    <t>1: Repeat TC1.1 procedures
3: Click on Add  Category Button
4:  Take screen shotshot</t>
  </si>
  <si>
    <t>Main page loaded, No new Category should be added</t>
  </si>
  <si>
    <t>Edit task functionality</t>
  </si>
  <si>
    <t>TC5.1</t>
  </si>
  <si>
    <t>Update the name of the first task on the list</t>
  </si>
  <si>
    <t>1: Repeat TC1.1 procedures
2: Click on first task's id link
3: Click on update-text-field
4: Input a different name
5: Click on Update Button
6:  Take screen shotshot</t>
  </si>
  <si>
    <t>TC5.2</t>
  </si>
  <si>
    <t>1: Repeat TC1.1 procedures
2: Click on first task's id link
3: Click on update-text-field
4: Input a different name
5: Click on category-drop-down menu
6: Choose College from drop down menu
7: Click on Update Button
8:  Take screen shotshot</t>
  </si>
  <si>
    <t>Main page loaded, (if list is not empty), Udate section loads after clicking on first task. After updating, main page loads again. Check for the updated task'name. Must have different name but always the saem ID</t>
  </si>
  <si>
    <t>Main page loaded, (if list is not empty), Udate section loads after clicking on first task. After updating, main page loads again. Check for the updated task'name. Must have different name but always the saem ID. Also the color must be green now.</t>
  </si>
  <si>
    <t>TC5.4</t>
  </si>
  <si>
    <t>Update the name of the first task and its category on the list</t>
  </si>
  <si>
    <t>Update the name and due day of the first task and its category on the list</t>
  </si>
  <si>
    <t>1: Repeat TC1.1 procedures
2: Click on first task's id link
3: Click on update-text-field
4: Input a different name
5: Click on category-drop-down menu
6: Choose College from drop down menu
7: Click on due-day drop down menu
8: Choose 1 from drop down menu
9: Click on Update Button
10:  Take screen shotshot</t>
  </si>
  <si>
    <t>Main page loaded, (if list is not empty), Udate section loads after clicking on first task. After updating, main page loads again. Check for the updated task'name. Must have different name but always the saem ID. Also the color must be green now. Due date (None)</t>
  </si>
  <si>
    <t>TC5.3</t>
  </si>
  <si>
    <t>Update the name and due month of the first task and its category on the list</t>
  </si>
  <si>
    <t>1: Repeat TC1.1 procedures
2: Click on first task's id link
3: Click on update-text-field
4: Input a different name
5: Click on category-drop-down menu
6: Choose College from drop down menu
7: Click on due-month drop down menu
8: Choose Jan from drop down menu
9: Click on Update Button
10:  Take screen shotshot</t>
  </si>
  <si>
    <t>TC5.5</t>
  </si>
  <si>
    <t>Update the name and due year of the first task and its category on the list</t>
  </si>
  <si>
    <t>1: Repeat TC1.1 procedures
2: Click on first task's id link
3: Click on update-text-field
4: Input a different name
5: Click on category-drop-down menu
6: Choose College from drop down menu
7: Click on due-year drop down menu
8: Choose 2020 from drop down menu
9: Click on Update Button
10:  Take screen shotshot</t>
  </si>
  <si>
    <t>TC5.6</t>
  </si>
  <si>
    <t>Update the name, due day, due month and category of the first task and its category on the list</t>
  </si>
  <si>
    <t>1: Repeat TC1.1 procedures
2: Click on first task's id link
3: Click on update-text-field
4: Input a different name
5: Click on category-drop-down menu
6: Choose College from drop down menu
7: Click on due day drop down menu
8: Choose 1 from drop down menu
7: Click on due-monthr drop down menu
8: Choose Jan from drop down menu
9: Click on Update Button
10:  Take screen shotshot</t>
  </si>
  <si>
    <t>Main page loaded, (if list is not empty), Udate section loads after clicking on first task. After updating, main page loads again. Check for the updated task'name. Must have different name but always the saem ID. Also the color must be green now with. Due date.</t>
  </si>
  <si>
    <t>Update the name, due day, due month, due year and category of the first task and its category on the list</t>
  </si>
  <si>
    <t>1: Repeat TC1.1 procedures
2: Click on first task's id link
3: Click on update-text-field
4: Input a different name
5: Click on category-drop-down menu
6: Choose College from drop down menu
7: Click on due day drop down menu
8: Choose 1 from drop down menu
7: Click on due-monthr drop down menu
8: Choose Jan from drop down menu
9: Click on due year drop down menu
10: Choose 2020 from drop down menu
11: Click on Update Button
12:  Take screen shotshot</t>
  </si>
  <si>
    <t>TC5.7</t>
  </si>
  <si>
    <t>Update the name of the first task and its due day on the list</t>
  </si>
  <si>
    <t>1: Repeat TC1.1 procedures
2: Click on first task's id link
3: Click on update-text-field
4: Input a different name
5: Click on due day-drop-down menu
6: Choose 1 from drop down menu
7: Click on Update Button
8:  Take screen shotshot</t>
  </si>
  <si>
    <t>Main page loaded, (if list is not empty), Udate section loads after clicking on first task. After updating, main page loads again. Check for the updated task'name. Must have different name but always the saem ID. Also the color must be black now. Due date (None)</t>
  </si>
  <si>
    <t>TC5.8</t>
  </si>
  <si>
    <t>1: Repeat TC1.1 procedures
2: Click on first task's id link
3: Click on update-text-field
4: Input a different name
5: Click on due month-drop-down menu
6: Choose Jan from drop down menu
7: Click on Update Button
8:  Take screen shotshot</t>
  </si>
  <si>
    <t>Update the name of the first task and its due month on the list</t>
  </si>
  <si>
    <t>Update the name of the first task and its due year on the list</t>
  </si>
  <si>
    <t>1: Repeat TC1.1 procedures
2: Click on first task's id link
3: Click on update-text-field
4: Input a different name
5: Click on due year-drop-down menu
6: Choose 2020 from drop down menu
7: Click on Update Button
8:  Take screen shotshot</t>
  </si>
  <si>
    <t>Update the name, due day and due month  of the first task and its category on the list</t>
  </si>
  <si>
    <t>1: Repeat TC1.1 procedures
2: Click on first task's id link
3: Click on update-text-field
4: Input a different name
5: Click on due day drop down menu
6: Choose 1 from drop down menu
7: Click on due-monthr drop down menu
8: Choose Jan from drop down menu
9: Click on Update Button
10:  Take screen shotshot</t>
  </si>
  <si>
    <t>Main page loaded, (if list is not empty), Udate section loads after clicking on first task. After updating, main page loads again. Check for the updated task'name. Must have different name but always the saem ID. Also the color must be black now with. Due date.</t>
  </si>
  <si>
    <t>TC5.9</t>
  </si>
  <si>
    <t>TC5.10</t>
  </si>
  <si>
    <t>TC5.11</t>
  </si>
  <si>
    <t>Negative test update button</t>
  </si>
  <si>
    <t>1: Repeat TC1.1 procedures
2: Click on first task's id link
3: Click on Update Button
4:  Take screen shotshot</t>
  </si>
  <si>
    <t>Main page loaded, (if list is not empty), Udate section loads after clicking on first task. After updating, main page loads again. Check for the updated task'name. Must have the same name and same ID.</t>
  </si>
  <si>
    <t>TC5.12</t>
  </si>
  <si>
    <t>Complete task functionality</t>
  </si>
  <si>
    <t>TC6.1</t>
  </si>
  <si>
    <t>Cross over a  task (Complete)</t>
  </si>
  <si>
    <t>1: Repeat TC1.1 procedures
2: Click on  first task check box mark
3: Click on Complete Button
4:  Take screen shotshot</t>
  </si>
  <si>
    <t>Main page loaded, after clicking complete. First task should be crossed over (complete/uncomplete)</t>
  </si>
  <si>
    <t>TC6.2</t>
  </si>
  <si>
    <t>Cross over all of the tasks  task (Complete/Uncomplete)</t>
  </si>
  <si>
    <t>1: Repeat TC1.1 procedures
2: Click on  Toggle All check box mark
3: Click on Complete Button
4:  Take screen shotshot</t>
  </si>
  <si>
    <t>Main page loaded, after clicking complete. All tasks on the list shoud chage gtheir state, to be crossed over (complete/uncomplete).</t>
  </si>
  <si>
    <t>Negartive test Complete button</t>
  </si>
  <si>
    <t>TC6.3</t>
  </si>
  <si>
    <t>1: Repeat TC1.1 procedures
2: Click on Complete Button
3:  Take screen shotshot</t>
  </si>
  <si>
    <t>Main page loaded, after clicking complete. No task  shoud chage gtheir state, to be crossed over (complete/uncomplete).</t>
  </si>
  <si>
    <t>Remove task functionality</t>
  </si>
  <si>
    <t>TC7.1</t>
  </si>
  <si>
    <t>Remove the first task from the list</t>
  </si>
  <si>
    <t>1: Repeat TC1.1 procedures
2: Click on first task's check box mark
2: Click on Remove Button
3:  Take screen shotshot</t>
  </si>
  <si>
    <t>Main page loaded, After remove clicked. First task should be gone</t>
  </si>
  <si>
    <t>API testing</t>
  </si>
  <si>
    <t>TC8.1</t>
  </si>
  <si>
    <t>Check status code of:
localhost/nss-todo-automation/fake-API-call.php</t>
  </si>
  <si>
    <t>1: Http request call the link
2: Request "GET" , "aplication/json"
3: Get status Code</t>
  </si>
  <si>
    <t>200 = OK
200 != Failure</t>
  </si>
  <si>
    <t>TC8.2</t>
  </si>
  <si>
    <t>Calculate how many tasks have no category</t>
  </si>
  <si>
    <t xml:space="preserve">1: Repeat TC8.1 Procedures
2: Get JSON response
3: Fetch and extract 
4: Calc categories
</t>
  </si>
  <si>
    <t>{ "category" : "" }</t>
  </si>
  <si>
    <t>Print task names only</t>
  </si>
  <si>
    <t xml:space="preserve">1: Repeat TC8.1 Procedures
2: Get JSON response
3: Fetch and extract 
4: Get task names
5: Print
</t>
  </si>
  <si>
    <t>{ task name : "" }</t>
  </si>
  <si>
    <t>TC8.3</t>
  </si>
  <si>
    <t>Print task names and due dates in decending order</t>
  </si>
  <si>
    <t xml:space="preserve">1: Repeat TC8.1 Procedures
2: Get JSON response
3: Fetch and extract 
4: Get task names
5: Get due dates
6: Sort dates in decending order
5: Print
</t>
  </si>
  <si>
    <t>{ "task name" : "" }
{ "due date": "" }</t>
  </si>
  <si>
    <t>TC8.4</t>
  </si>
  <si>
    <t>TC8.5</t>
  </si>
  <si>
    <t>Calc how many tasks</t>
  </si>
  <si>
    <t xml:space="preserve">1: Repeat TC8.1 Procedures
2: Get JSON response
3: Fetch and extract 
4: Get task names
5: Calc
6: Print
</t>
  </si>
  <si>
    <t>{ "task name" : "" }</t>
  </si>
  <si>
    <t>Author:</t>
  </si>
  <si>
    <t>Firdavsii Majidzoda</t>
  </si>
  <si>
    <t>2. WebElements validation</t>
  </si>
  <si>
    <t>NSS-TODO List version 1.1</t>
  </si>
  <si>
    <t>Failed</t>
  </si>
  <si>
    <t>If there 13 or more tasks on the list and we just click on Remove button without selecting any tasks, it gives an error</t>
  </si>
  <si>
    <t>Passed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</si>
</sst>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0.000"/>
  </numFmts>
  <fonts count="25" x14ac:knownFonts="1">
    <font>
      <sz val="11"/>
      <name val="ＭＳ Ｐゴシック"/>
      <charset val="128"/>
    </font>
    <font>
      <sz val="11"/>
      <name val="ＭＳ Ｐゴシック"/>
      <charset val="128"/>
    </font>
    <font>
      <sz val="11"/>
      <name val="ＭＳ Ｐゴシック"/>
      <charset val="128"/>
    </font>
    <font>
      <sz val="9"/>
      <name val="ＭＳ ゴシック"/>
      <family val="3"/>
      <charset val="128"/>
    </font>
    <font>
      <sz val="10"/>
      <name val="Tahoma"/>
      <family val="2"/>
    </font>
    <font>
      <sz val="8"/>
      <color indexed="8"/>
      <name val="Tahoma"/>
      <family val="2"/>
    </font>
    <font>
      <sz val="10"/>
      <color indexed="8"/>
      <name val="Tahoma"/>
      <family val="2"/>
    </font>
    <font>
      <b/>
      <sz val="18"/>
      <name val="Tahoma"/>
      <family val="2"/>
    </font>
    <font>
      <b/>
      <sz val="10"/>
      <name val="Tahoma"/>
      <family val="2"/>
    </font>
    <font>
      <b/>
      <sz val="10"/>
      <name val="ＭＳ Ｐゴシック"/>
      <family val="3"/>
      <charset val="128"/>
    </font>
    <font>
      <sz val="6"/>
      <name val="ＭＳ Ｐゴシック"/>
      <family val="3"/>
      <charset val="128"/>
    </font>
    <font>
      <b/>
      <sz val="10"/>
      <color indexed="12"/>
      <name val="Tahoma"/>
      <family val="2"/>
    </font>
    <font>
      <b/>
      <sz val="10"/>
      <color indexed="9"/>
      <name val="Tahoma"/>
      <family val="2"/>
    </font>
    <font>
      <sz val="10"/>
      <color indexed="9"/>
      <name val="Tahoma"/>
      <family val="2"/>
    </font>
    <font>
      <sz val="10"/>
      <name val="ＭＳ Ｐゴシック"/>
      <charset val="128"/>
    </font>
    <font>
      <sz val="8"/>
      <name val="ＭＳ Ｐゴシック"/>
      <charset val="128"/>
    </font>
    <font>
      <sz val="12"/>
      <color indexed="8"/>
      <name val="Tahoma"/>
      <family val="2"/>
    </font>
    <font>
      <b/>
      <sz val="12"/>
      <color indexed="9"/>
      <name val="Tahoma"/>
      <family val="2"/>
    </font>
    <font>
      <sz val="12"/>
      <name val="ＭＳ Ｐゴシック"/>
      <charset val="128"/>
    </font>
    <font>
      <b/>
      <sz val="10"/>
      <color indexed="8"/>
      <name val="Tahoma"/>
      <family val="2"/>
    </font>
    <font>
      <sz val="10"/>
      <color indexed="10"/>
      <name val="Tahoma"/>
      <family val="2"/>
    </font>
    <font>
      <u/>
      <sz val="11"/>
      <color theme="11"/>
      <name val="ＭＳ Ｐゴシック"/>
      <charset val="128"/>
    </font>
    <font>
      <sz val="10"/>
      <color rgb="FF000000"/>
      <name val="Tahoma"/>
      <family val="2"/>
    </font>
    <font>
      <b/>
      <sz val="10"/>
      <color rgb="FF000000"/>
      <name val="Tahoma"/>
      <family val="2"/>
    </font>
    <font>
      <u/>
      <sz val="11"/>
      <color theme="10"/>
      <name val="ＭＳ Ｐゴシック"/>
      <charset val="128"/>
    </font>
  </fonts>
  <fills count="8">
    <fill>
      <patternFill patternType="none"/>
    </fill>
    <fill>
      <patternFill patternType="gray125"/>
    </fill>
    <fill>
      <patternFill patternType="solid">
        <fgColor indexed="9"/>
        <bgColor indexed="64"/>
      </patternFill>
    </fill>
    <fill>
      <patternFill patternType="solid">
        <fgColor indexed="18"/>
        <bgColor indexed="64"/>
      </patternFill>
    </fill>
    <fill>
      <patternFill patternType="solid">
        <fgColor indexed="41"/>
        <bgColor indexed="64"/>
      </patternFill>
    </fill>
    <fill>
      <patternFill patternType="solid">
        <fgColor indexed="56"/>
        <bgColor indexed="64"/>
      </patternFill>
    </fill>
    <fill>
      <patternFill patternType="solid">
        <fgColor indexed="61"/>
        <bgColor indexed="64"/>
      </patternFill>
    </fill>
    <fill>
      <patternFill patternType="solid">
        <fgColor theme="0"/>
        <bgColor indexed="64"/>
      </patternFill>
    </fill>
  </fills>
  <borders count="3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medium">
        <color auto="1"/>
      </bottom>
      <diagonal/>
    </border>
    <border>
      <left/>
      <right/>
      <top style="medium">
        <color auto="1"/>
      </top>
      <bottom style="thin">
        <color auto="1"/>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rgb="FF000000"/>
      </bottom>
      <diagonal/>
    </border>
  </borders>
  <cellStyleXfs count="171">
    <xf numFmtId="0" fontId="0" fillId="0" borderId="0"/>
    <xf numFmtId="0" fontId="2" fillId="0" borderId="0"/>
    <xf numFmtId="0" fontId="1" fillId="0" borderId="0" applyProtection="0"/>
    <xf numFmtId="0" fontId="3" fillId="0" borderId="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xf numFmtId="0" fontId="24" fillId="0" borderId="0" applyNumberFormat="0" applyFill="0" applyBorder="0" applyAlignment="0" applyProtection="0"/>
    <xf numFmtId="0" fontId="21" fillId="0" borderId="0" applyNumberFormat="0" applyFill="0" applyBorder="0" applyAlignment="0" applyProtection="0"/>
  </cellStyleXfs>
  <cellXfs count="146">
    <xf numFmtId="0" fontId="0" fillId="0" borderId="0" xfId="0"/>
    <xf numFmtId="0" fontId="5" fillId="2" borderId="0" xfId="0" applyFont="1" applyFill="1" applyAlignment="1">
      <alignment wrapText="1"/>
    </xf>
    <xf numFmtId="0" fontId="5" fillId="2" borderId="0" xfId="0" applyFont="1" applyFill="1" applyAlignment="1"/>
    <xf numFmtId="0" fontId="6" fillId="2" borderId="1" xfId="0" applyFont="1" applyFill="1" applyBorder="1" applyAlignment="1">
      <alignment horizontal="center" wrapText="1"/>
    </xf>
    <xf numFmtId="0" fontId="6" fillId="2" borderId="2" xfId="0" applyFont="1" applyFill="1" applyBorder="1" applyAlignment="1">
      <alignment horizontal="right"/>
    </xf>
    <xf numFmtId="0" fontId="6" fillId="2" borderId="3" xfId="0" applyFont="1" applyFill="1" applyBorder="1" applyAlignment="1">
      <alignment horizontal="center" wrapText="1"/>
    </xf>
    <xf numFmtId="0" fontId="6" fillId="2" borderId="4" xfId="0" applyFont="1" applyFill="1" applyBorder="1" applyAlignment="1">
      <alignment horizontal="right"/>
    </xf>
    <xf numFmtId="0" fontId="7" fillId="0" borderId="0" xfId="1" applyFont="1" applyBorder="1"/>
    <xf numFmtId="0" fontId="8" fillId="0" borderId="0" xfId="1" applyFont="1" applyBorder="1"/>
    <xf numFmtId="0" fontId="4" fillId="0" borderId="0" xfId="1" applyFont="1" applyBorder="1"/>
    <xf numFmtId="164" fontId="4" fillId="0" borderId="0" xfId="1" applyNumberFormat="1" applyFont="1" applyBorder="1"/>
    <xf numFmtId="0" fontId="4" fillId="0" borderId="0" xfId="0" applyFont="1" applyBorder="1"/>
    <xf numFmtId="0" fontId="4" fillId="0" borderId="0" xfId="0" applyFont="1" applyBorder="1" applyAlignment="1"/>
    <xf numFmtId="0" fontId="4" fillId="0" borderId="0" xfId="0" applyFont="1" applyBorder="1" applyAlignment="1">
      <alignment horizontal="center"/>
    </xf>
    <xf numFmtId="10" fontId="4" fillId="0" borderId="0" xfId="0" applyNumberFormat="1" applyFont="1" applyBorder="1" applyAlignment="1">
      <alignment horizontal="center"/>
    </xf>
    <xf numFmtId="9" fontId="4" fillId="0" borderId="0" xfId="0" applyNumberFormat="1" applyFont="1" applyBorder="1" applyAlignment="1">
      <alignment horizontal="center"/>
    </xf>
    <xf numFmtId="2" fontId="11" fillId="0" borderId="0" xfId="0" applyNumberFormat="1" applyFont="1" applyBorder="1" applyAlignment="1">
      <alignment horizontal="right" wrapText="1"/>
    </xf>
    <xf numFmtId="0" fontId="6" fillId="0" borderId="0" xfId="0" applyFont="1" applyBorder="1" applyAlignment="1">
      <alignment horizontal="center" wrapText="1"/>
    </xf>
    <xf numFmtId="0" fontId="6" fillId="0" borderId="5" xfId="0" applyFont="1" applyBorder="1" applyAlignment="1">
      <alignment horizontal="center"/>
    </xf>
    <xf numFmtId="0" fontId="4" fillId="0" borderId="6" xfId="0" applyNumberFormat="1" applyFont="1" applyBorder="1" applyAlignment="1">
      <alignment horizontal="center"/>
    </xf>
    <xf numFmtId="0" fontId="4" fillId="0" borderId="6" xfId="0" applyNumberFormat="1" applyFont="1" applyBorder="1"/>
    <xf numFmtId="0" fontId="4" fillId="0" borderId="7" xfId="0" applyNumberFormat="1" applyFont="1" applyBorder="1" applyAlignment="1">
      <alignment horizontal="center"/>
    </xf>
    <xf numFmtId="0" fontId="4" fillId="0" borderId="8" xfId="0" applyNumberFormat="1" applyFont="1" applyBorder="1" applyAlignment="1">
      <alignment horizontal="center"/>
    </xf>
    <xf numFmtId="0" fontId="12" fillId="3" borderId="12" xfId="0" applyNumberFormat="1" applyFont="1" applyFill="1" applyBorder="1" applyAlignment="1">
      <alignment horizontal="center"/>
    </xf>
    <xf numFmtId="0" fontId="12" fillId="3" borderId="13" xfId="0" applyNumberFormat="1" applyFont="1" applyFill="1" applyBorder="1" applyAlignment="1">
      <alignment horizontal="center"/>
    </xf>
    <xf numFmtId="0" fontId="12" fillId="3" borderId="13" xfId="0" applyNumberFormat="1" applyFont="1" applyFill="1" applyBorder="1" applyAlignment="1">
      <alignment horizontal="center" wrapText="1"/>
    </xf>
    <xf numFmtId="0" fontId="12" fillId="3" borderId="14" xfId="0" applyNumberFormat="1" applyFont="1" applyFill="1" applyBorder="1" applyAlignment="1">
      <alignment horizontal="center" wrapText="1"/>
    </xf>
    <xf numFmtId="0" fontId="13" fillId="3" borderId="9" xfId="0" applyNumberFormat="1" applyFont="1" applyFill="1" applyBorder="1" applyAlignment="1">
      <alignment horizontal="center"/>
    </xf>
    <xf numFmtId="0" fontId="12" fillId="3" borderId="10" xfId="0" applyFont="1" applyFill="1" applyBorder="1"/>
    <xf numFmtId="0" fontId="13" fillId="3" borderId="10" xfId="0" applyFont="1" applyFill="1" applyBorder="1" applyAlignment="1">
      <alignment horizontal="center"/>
    </xf>
    <xf numFmtId="0" fontId="13" fillId="3" borderId="11" xfId="0" applyFont="1" applyFill="1" applyBorder="1" applyAlignment="1">
      <alignment horizontal="center"/>
    </xf>
    <xf numFmtId="0" fontId="8" fillId="2" borderId="0" xfId="2" applyFont="1" applyFill="1" applyAlignment="1"/>
    <xf numFmtId="0" fontId="8" fillId="2" borderId="15" xfId="2" applyFont="1" applyFill="1" applyBorder="1" applyAlignment="1">
      <alignment horizontal="left" wrapText="1"/>
    </xf>
    <xf numFmtId="1" fontId="6" fillId="2" borderId="16" xfId="0" applyNumberFormat="1" applyFont="1" applyFill="1" applyBorder="1" applyAlignment="1">
      <alignment horizontal="center" wrapText="1"/>
    </xf>
    <xf numFmtId="0" fontId="0" fillId="0" borderId="0" xfId="0" applyAlignment="1">
      <alignment wrapText="1"/>
    </xf>
    <xf numFmtId="0" fontId="6" fillId="2" borderId="0" xfId="0" applyFont="1" applyFill="1" applyBorder="1" applyAlignment="1"/>
    <xf numFmtId="0" fontId="6" fillId="0" borderId="0" xfId="0" applyFont="1" applyBorder="1" applyAlignment="1"/>
    <xf numFmtId="0" fontId="8" fillId="2" borderId="2" xfId="2" applyFont="1" applyFill="1" applyBorder="1" applyAlignment="1">
      <alignment horizontal="left" vertical="center" wrapText="1"/>
    </xf>
    <xf numFmtId="0" fontId="4" fillId="0" borderId="0" xfId="0" applyFont="1" applyBorder="1" applyAlignment="1">
      <alignment wrapText="1"/>
    </xf>
    <xf numFmtId="0" fontId="4" fillId="0" borderId="7" xfId="0" applyNumberFormat="1" applyFont="1" applyBorder="1" applyAlignment="1">
      <alignment horizontal="center" vertical="center" wrapText="1"/>
    </xf>
    <xf numFmtId="0" fontId="4" fillId="0" borderId="6" xfId="0" applyNumberFormat="1" applyFont="1" applyBorder="1" applyAlignment="1">
      <alignment horizontal="center" vertical="center" wrapText="1"/>
    </xf>
    <xf numFmtId="1" fontId="4" fillId="0" borderId="8" xfId="0" applyNumberFormat="1" applyFont="1" applyBorder="1" applyAlignment="1">
      <alignment horizontal="center" vertical="center" wrapText="1"/>
    </xf>
    <xf numFmtId="0" fontId="14" fillId="0" borderId="6" xfId="0" applyFont="1" applyBorder="1" applyAlignment="1">
      <alignment horizontal="center"/>
    </xf>
    <xf numFmtId="0" fontId="6" fillId="0" borderId="1" xfId="0" quotePrefix="1" applyFont="1" applyBorder="1" applyAlignment="1">
      <alignment horizontal="left" vertical="top" wrapText="1"/>
    </xf>
    <xf numFmtId="0" fontId="6" fillId="0" borderId="1" xfId="0" applyFont="1" applyBorder="1" applyAlignment="1">
      <alignment horizontal="left" vertical="top" wrapText="1"/>
    </xf>
    <xf numFmtId="165" fontId="6" fillId="0" borderId="1" xfId="0" applyNumberFormat="1" applyFont="1" applyBorder="1" applyAlignment="1">
      <alignment horizontal="left" vertical="top" wrapText="1"/>
    </xf>
    <xf numFmtId="2" fontId="6" fillId="0" borderId="1" xfId="0" applyNumberFormat="1" applyFont="1" applyBorder="1" applyAlignment="1">
      <alignment horizontal="left" vertical="top" wrapText="1"/>
    </xf>
    <xf numFmtId="0" fontId="20" fillId="0" borderId="1" xfId="0" applyFont="1" applyBorder="1" applyAlignment="1">
      <alignment horizontal="left" vertical="top" wrapText="1"/>
    </xf>
    <xf numFmtId="0" fontId="6" fillId="2" borderId="1" xfId="0" applyFont="1" applyFill="1" applyBorder="1" applyAlignment="1">
      <alignment wrapText="1"/>
    </xf>
    <xf numFmtId="0" fontId="6" fillId="2" borderId="5" xfId="0" applyFont="1" applyFill="1" applyBorder="1" applyAlignment="1">
      <alignment wrapText="1"/>
    </xf>
    <xf numFmtId="0" fontId="6" fillId="0" borderId="1" xfId="0" applyFont="1" applyBorder="1" applyAlignment="1">
      <alignment vertical="top" wrapText="1"/>
    </xf>
    <xf numFmtId="2" fontId="6" fillId="0" borderId="1" xfId="0" applyNumberFormat="1" applyFont="1" applyBorder="1" applyAlignment="1">
      <alignment vertical="top" wrapText="1"/>
    </xf>
    <xf numFmtId="0" fontId="0" fillId="0" borderId="1" xfId="0" applyBorder="1"/>
    <xf numFmtId="164" fontId="4" fillId="0" borderId="7" xfId="0" applyNumberFormat="1" applyFont="1" applyBorder="1" applyAlignment="1">
      <alignment horizontal="center"/>
    </xf>
    <xf numFmtId="0" fontId="6" fillId="2" borderId="0" xfId="0" applyFont="1" applyFill="1" applyBorder="1" applyAlignment="1">
      <alignment wrapText="1"/>
    </xf>
    <xf numFmtId="0" fontId="5" fillId="2" borderId="0" xfId="0" applyFont="1" applyFill="1" applyBorder="1" applyAlignment="1">
      <alignment wrapText="1"/>
    </xf>
    <xf numFmtId="0" fontId="6" fillId="0" borderId="17" xfId="0" quotePrefix="1" applyFont="1" applyBorder="1" applyAlignment="1">
      <alignment horizontal="left" vertical="top" wrapText="1"/>
    </xf>
    <xf numFmtId="0" fontId="6" fillId="0" borderId="19" xfId="0" quotePrefix="1" applyFont="1" applyBorder="1" applyAlignment="1">
      <alignment horizontal="center" vertical="top" wrapText="1"/>
    </xf>
    <xf numFmtId="0" fontId="6" fillId="0" borderId="30" xfId="0" quotePrefix="1" applyFont="1" applyBorder="1" applyAlignment="1">
      <alignment horizontal="center" vertical="top" wrapText="1"/>
    </xf>
    <xf numFmtId="0" fontId="6" fillId="0" borderId="28" xfId="0" quotePrefix="1" applyFont="1" applyBorder="1" applyAlignment="1">
      <alignment horizontal="center" vertical="top" wrapText="1"/>
    </xf>
    <xf numFmtId="165" fontId="22" fillId="0" borderId="28" xfId="0" applyNumberFormat="1" applyFont="1" applyBorder="1" applyAlignment="1">
      <alignment horizontal="left" vertical="top" wrapText="1"/>
    </xf>
    <xf numFmtId="0" fontId="22" fillId="0" borderId="28" xfId="0" applyFont="1" applyBorder="1" applyAlignment="1">
      <alignment vertical="top" wrapText="1"/>
    </xf>
    <xf numFmtId="0" fontId="22" fillId="0" borderId="28" xfId="0" applyFont="1" applyBorder="1" applyAlignment="1">
      <alignment horizontal="left" vertical="top" wrapText="1"/>
    </xf>
    <xf numFmtId="0" fontId="22" fillId="0" borderId="24" xfId="0" applyFont="1" applyBorder="1" applyAlignment="1">
      <alignment horizontal="left" vertical="top" wrapText="1"/>
    </xf>
    <xf numFmtId="0" fontId="22" fillId="0" borderId="29" xfId="0" applyFont="1" applyBorder="1" applyAlignment="1">
      <alignment horizontal="left" vertical="top" wrapText="1"/>
    </xf>
    <xf numFmtId="0" fontId="22" fillId="0" borderId="25" xfId="0" applyFont="1" applyBorder="1" applyAlignment="1">
      <alignment horizontal="left" vertical="top" wrapText="1"/>
    </xf>
    <xf numFmtId="0" fontId="22" fillId="0" borderId="18" xfId="0" applyFont="1" applyBorder="1" applyAlignment="1">
      <alignment horizontal="left" vertical="top" wrapText="1"/>
    </xf>
    <xf numFmtId="0" fontId="6" fillId="0" borderId="18" xfId="0" applyFont="1" applyBorder="1" applyAlignment="1">
      <alignment horizontal="left" vertical="top" wrapText="1"/>
    </xf>
    <xf numFmtId="0" fontId="12" fillId="5" borderId="1" xfId="2" applyFont="1" applyFill="1" applyBorder="1" applyAlignment="1">
      <alignment horizontal="center" vertical="center" wrapText="1"/>
    </xf>
    <xf numFmtId="0" fontId="12" fillId="5" borderId="24" xfId="2" applyFont="1" applyFill="1" applyBorder="1" applyAlignment="1">
      <alignment horizontal="center" vertical="center" wrapText="1"/>
    </xf>
    <xf numFmtId="0" fontId="12" fillId="5" borderId="25" xfId="2" applyFont="1" applyFill="1" applyBorder="1" applyAlignment="1">
      <alignment horizontal="center" vertical="center" wrapText="1"/>
    </xf>
    <xf numFmtId="0" fontId="17" fillId="6" borderId="20" xfId="0" applyFont="1" applyFill="1" applyBorder="1" applyAlignment="1">
      <alignment horizontal="left" vertical="center"/>
    </xf>
    <xf numFmtId="0" fontId="17" fillId="6" borderId="17" xfId="0" applyFont="1" applyFill="1" applyBorder="1" applyAlignment="1">
      <alignment horizontal="left" vertical="center"/>
    </xf>
    <xf numFmtId="0" fontId="6" fillId="7" borderId="1" xfId="0" applyFont="1" applyFill="1" applyBorder="1" applyAlignment="1">
      <alignment vertical="top" wrapText="1"/>
    </xf>
    <xf numFmtId="0" fontId="6" fillId="7" borderId="1" xfId="0" applyFont="1" applyFill="1" applyBorder="1" applyAlignment="1">
      <alignment horizontal="left" vertical="top" wrapText="1"/>
    </xf>
    <xf numFmtId="165" fontId="6" fillId="0" borderId="19" xfId="0" applyNumberFormat="1" applyFont="1" applyBorder="1" applyAlignment="1">
      <alignment horizontal="left" vertical="top" wrapText="1"/>
    </xf>
    <xf numFmtId="2" fontId="6" fillId="0" borderId="19" xfId="0" applyNumberFormat="1" applyFont="1" applyBorder="1" applyAlignment="1">
      <alignment vertical="top" wrapText="1"/>
    </xf>
    <xf numFmtId="2" fontId="6" fillId="0" borderId="19" xfId="0" applyNumberFormat="1" applyFont="1" applyBorder="1" applyAlignment="1">
      <alignment horizontal="left" vertical="top" wrapText="1"/>
    </xf>
    <xf numFmtId="0" fontId="20" fillId="0" borderId="19" xfId="0" applyFont="1" applyBorder="1" applyAlignment="1">
      <alignment horizontal="left" vertical="top" wrapText="1"/>
    </xf>
    <xf numFmtId="0" fontId="6" fillId="0" borderId="1" xfId="0" applyFont="1" applyBorder="1" applyAlignment="1">
      <alignment horizontal="center" vertical="top" wrapText="1"/>
    </xf>
    <xf numFmtId="0" fontId="0" fillId="0" borderId="1" xfId="0" applyBorder="1" applyAlignment="1">
      <alignment vertical="top"/>
    </xf>
    <xf numFmtId="0" fontId="0" fillId="0" borderId="1" xfId="0" applyBorder="1" applyAlignment="1">
      <alignmen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6" fillId="0" borderId="24" xfId="0" applyFont="1" applyBorder="1" applyAlignment="1">
      <alignment horizontal="left" vertical="top" wrapText="1"/>
    </xf>
    <xf numFmtId="0" fontId="0" fillId="0" borderId="18" xfId="0" applyBorder="1" applyAlignment="1">
      <alignment horizontal="left" vertical="top" wrapText="1"/>
    </xf>
    <xf numFmtId="0" fontId="0" fillId="0" borderId="1" xfId="0" applyBorder="1" applyAlignment="1">
      <alignment horizontal="center" vertical="top"/>
    </xf>
    <xf numFmtId="0" fontId="0" fillId="0" borderId="1" xfId="0" applyBorder="1" applyAlignment="1">
      <alignment horizontal="center" vertical="top" wrapText="1"/>
    </xf>
    <xf numFmtId="0" fontId="0" fillId="0" borderId="0" xfId="0" applyBorder="1"/>
    <xf numFmtId="0" fontId="0" fillId="0" borderId="0" xfId="0" applyBorder="1" applyAlignment="1"/>
    <xf numFmtId="0" fontId="5" fillId="2" borderId="0" xfId="0" applyFont="1" applyFill="1" applyBorder="1" applyAlignment="1"/>
    <xf numFmtId="0" fontId="5" fillId="0" borderId="0" xfId="0" applyFont="1" applyBorder="1" applyAlignment="1"/>
    <xf numFmtId="0" fontId="6" fillId="2" borderId="0" xfId="0" applyFont="1" applyFill="1" applyBorder="1" applyAlignment="1">
      <alignment vertical="center" wrapText="1"/>
    </xf>
    <xf numFmtId="0" fontId="6" fillId="0" borderId="0" xfId="0" applyFont="1" applyBorder="1" applyAlignment="1">
      <alignment vertical="center" wrapText="1"/>
    </xf>
    <xf numFmtId="0" fontId="16" fillId="2" borderId="0" xfId="0" applyFont="1" applyFill="1" applyBorder="1" applyAlignment="1"/>
    <xf numFmtId="0" fontId="16" fillId="0" borderId="0" xfId="0" applyFont="1" applyBorder="1" applyAlignment="1"/>
    <xf numFmtId="0" fontId="18" fillId="0" borderId="0" xfId="0" applyFont="1" applyBorder="1"/>
    <xf numFmtId="0" fontId="5" fillId="0" borderId="0" xfId="0" applyFont="1" applyBorder="1" applyAlignment="1">
      <alignment vertical="top"/>
    </xf>
    <xf numFmtId="2" fontId="0" fillId="0" borderId="0" xfId="0" applyNumberFormat="1" applyBorder="1"/>
    <xf numFmtId="2" fontId="0" fillId="0" borderId="0" xfId="0" applyNumberFormat="1" applyBorder="1" applyAlignment="1">
      <alignment vertical="top"/>
    </xf>
    <xf numFmtId="0" fontId="17" fillId="6" borderId="18" xfId="0" applyFont="1" applyFill="1" applyBorder="1" applyAlignment="1">
      <alignment horizontal="left" vertical="center"/>
    </xf>
    <xf numFmtId="0" fontId="4" fillId="0" borderId="1" xfId="0" applyFont="1" applyBorder="1" applyAlignment="1">
      <alignment horizontal="left" vertical="top" wrapText="1"/>
    </xf>
    <xf numFmtId="0" fontId="12" fillId="5" borderId="1" xfId="2" applyFont="1" applyFill="1" applyBorder="1" applyAlignment="1">
      <alignment horizontal="center" vertical="center" wrapText="1"/>
    </xf>
    <xf numFmtId="0" fontId="12" fillId="5" borderId="1" xfId="2" applyFont="1" applyFill="1" applyBorder="1" applyAlignment="1">
      <alignment vertical="center" wrapText="1"/>
    </xf>
    <xf numFmtId="0" fontId="5" fillId="2" borderId="0" xfId="0" applyFont="1" applyFill="1" applyAlignment="1">
      <alignment horizontal="center" wrapText="1"/>
    </xf>
    <xf numFmtId="0" fontId="5" fillId="2" borderId="26" xfId="0" applyFont="1" applyFill="1" applyBorder="1" applyAlignment="1">
      <alignment horizontal="center" wrapText="1"/>
    </xf>
    <xf numFmtId="0" fontId="6" fillId="2" borderId="27" xfId="0" applyFont="1" applyFill="1" applyBorder="1" applyAlignment="1">
      <alignment horizontal="center"/>
    </xf>
    <xf numFmtId="0" fontId="4" fillId="2" borderId="18" xfId="2" applyFont="1" applyFill="1" applyBorder="1" applyAlignment="1">
      <alignment horizontal="left" vertical="center" wrapText="1"/>
    </xf>
    <xf numFmtId="0" fontId="4" fillId="2" borderId="20" xfId="2" applyFont="1" applyFill="1" applyBorder="1" applyAlignment="1">
      <alignment horizontal="left" vertical="center" wrapText="1"/>
    </xf>
    <xf numFmtId="0" fontId="4" fillId="2" borderId="23" xfId="2" applyFont="1" applyFill="1" applyBorder="1" applyAlignment="1">
      <alignment horizontal="left" vertical="center" wrapText="1"/>
    </xf>
    <xf numFmtId="0" fontId="6" fillId="2" borderId="0" xfId="0" applyFont="1" applyFill="1" applyBorder="1" applyAlignment="1">
      <alignment horizontal="center" vertical="center" wrapText="1"/>
    </xf>
    <xf numFmtId="0" fontId="6" fillId="2" borderId="0" xfId="0" applyFont="1" applyFill="1" applyBorder="1" applyAlignment="1">
      <alignment horizontal="center" wrapText="1"/>
    </xf>
    <xf numFmtId="0" fontId="4" fillId="2" borderId="21" xfId="2" applyFont="1" applyFill="1" applyBorder="1" applyAlignment="1">
      <alignment horizontal="left" wrapText="1"/>
    </xf>
    <xf numFmtId="0" fontId="4" fillId="2" borderId="22" xfId="2" applyFont="1" applyFill="1" applyBorder="1" applyAlignment="1">
      <alignment horizontal="left" wrapText="1"/>
    </xf>
    <xf numFmtId="165" fontId="22" fillId="0" borderId="19" xfId="0" applyNumberFormat="1" applyFont="1" applyBorder="1" applyAlignment="1">
      <alignment horizontal="left" vertical="top" wrapText="1"/>
    </xf>
    <xf numFmtId="165" fontId="22" fillId="0" borderId="30" xfId="0" applyNumberFormat="1" applyFont="1" applyBorder="1" applyAlignment="1">
      <alignment horizontal="left" vertical="top" wrapText="1"/>
    </xf>
    <xf numFmtId="165" fontId="22" fillId="0" borderId="28" xfId="0" applyNumberFormat="1" applyFont="1" applyBorder="1" applyAlignment="1">
      <alignment horizontal="left" vertical="top" wrapText="1"/>
    </xf>
    <xf numFmtId="0" fontId="22" fillId="0" borderId="19" xfId="0" applyFont="1" applyBorder="1" applyAlignment="1">
      <alignment vertical="top" wrapText="1"/>
    </xf>
    <xf numFmtId="0" fontId="22" fillId="0" borderId="30" xfId="0" applyFont="1" applyBorder="1" applyAlignment="1">
      <alignment vertical="top" wrapText="1"/>
    </xf>
    <xf numFmtId="0" fontId="22" fillId="0" borderId="28" xfId="0" applyFont="1" applyBorder="1" applyAlignment="1">
      <alignment vertical="top" wrapText="1"/>
    </xf>
    <xf numFmtId="0" fontId="22" fillId="0" borderId="19" xfId="0" applyFont="1" applyBorder="1" applyAlignment="1">
      <alignment horizontal="left" vertical="top" wrapText="1"/>
    </xf>
    <xf numFmtId="0" fontId="22" fillId="0" borderId="30" xfId="0" applyFont="1" applyBorder="1" applyAlignment="1">
      <alignment horizontal="left" vertical="top" wrapText="1"/>
    </xf>
    <xf numFmtId="0" fontId="22" fillId="0" borderId="28" xfId="0" applyFont="1" applyBorder="1" applyAlignment="1">
      <alignment horizontal="left" vertical="top" wrapText="1"/>
    </xf>
    <xf numFmtId="0" fontId="19" fillId="4" borderId="18" xfId="2" applyFont="1" applyFill="1" applyBorder="1" applyAlignment="1">
      <alignment horizontal="left" vertical="center" wrapText="1"/>
    </xf>
    <xf numFmtId="0" fontId="19" fillId="4" borderId="20" xfId="2" applyFont="1" applyFill="1" applyBorder="1" applyAlignment="1">
      <alignment horizontal="left" vertical="center" wrapText="1"/>
    </xf>
    <xf numFmtId="0" fontId="19" fillId="4" borderId="17" xfId="2" applyFont="1" applyFill="1" applyBorder="1" applyAlignment="1">
      <alignment horizontal="left" vertical="center" wrapText="1"/>
    </xf>
    <xf numFmtId="14" fontId="4" fillId="0" borderId="1" xfId="0" applyNumberFormat="1" applyFont="1" applyBorder="1" applyAlignment="1">
      <alignment horizontal="center" vertical="center" wrapText="1"/>
    </xf>
    <xf numFmtId="2" fontId="4" fillId="0" borderId="19" xfId="0" applyNumberFormat="1" applyFont="1" applyBorder="1" applyAlignment="1">
      <alignment horizontal="center" vertical="center"/>
    </xf>
    <xf numFmtId="2" fontId="4" fillId="0" borderId="1" xfId="0" applyNumberFormat="1" applyFont="1" applyBorder="1" applyAlignment="1">
      <alignment horizontal="center" vertical="center"/>
    </xf>
    <xf numFmtId="14" fontId="4" fillId="0" borderId="18" xfId="0" applyNumberFormat="1" applyFont="1" applyBorder="1" applyAlignment="1">
      <alignment horizontal="center" vertical="center" wrapText="1"/>
    </xf>
    <xf numFmtId="0" fontId="6" fillId="0" borderId="1" xfId="0" applyFont="1" applyBorder="1" applyAlignment="1">
      <alignment horizontal="center" vertical="center" wrapText="1"/>
    </xf>
    <xf numFmtId="14" fontId="4" fillId="0" borderId="19" xfId="0" applyNumberFormat="1" applyFont="1" applyBorder="1" applyAlignment="1">
      <alignment horizontal="center" vertical="center" wrapText="1"/>
    </xf>
    <xf numFmtId="0" fontId="6" fillId="0" borderId="19" xfId="0" applyFont="1" applyBorder="1" applyAlignment="1">
      <alignment horizontal="center" vertical="center" wrapText="1"/>
    </xf>
    <xf numFmtId="14" fontId="4" fillId="0" borderId="30" xfId="0" applyNumberFormat="1" applyFont="1" applyBorder="1" applyAlignment="1">
      <alignment horizontal="center" vertical="center" wrapText="1"/>
    </xf>
    <xf numFmtId="0" fontId="6" fillId="0" borderId="30" xfId="0" applyFont="1" applyBorder="1" applyAlignment="1">
      <alignment horizontal="center" vertical="center" wrapText="1"/>
    </xf>
    <xf numFmtId="14" fontId="4" fillId="0" borderId="28" xfId="0" applyNumberFormat="1" applyFont="1" applyBorder="1" applyAlignment="1">
      <alignment horizontal="center" vertical="center" wrapText="1"/>
    </xf>
    <xf numFmtId="0" fontId="6" fillId="0" borderId="28" xfId="0" applyFont="1" applyBorder="1" applyAlignment="1">
      <alignment horizontal="center" vertical="center" wrapText="1"/>
    </xf>
    <xf numFmtId="0" fontId="22" fillId="0" borderId="19" xfId="0" applyFont="1" applyBorder="1" applyAlignment="1">
      <alignment horizontal="center" vertical="center" wrapText="1"/>
    </xf>
    <xf numFmtId="0" fontId="22" fillId="0" borderId="30" xfId="0" applyFont="1" applyBorder="1" applyAlignment="1">
      <alignment horizontal="center" vertical="center" wrapText="1"/>
    </xf>
    <xf numFmtId="0" fontId="22" fillId="0" borderId="28" xfId="0" applyFont="1" applyBorder="1" applyAlignment="1">
      <alignment horizontal="center" vertical="center" wrapText="1"/>
    </xf>
    <xf numFmtId="14" fontId="22" fillId="0" borderId="25" xfId="0" applyNumberFormat="1" applyFont="1" applyBorder="1" applyAlignment="1">
      <alignment horizontal="center" vertical="center" wrapText="1"/>
    </xf>
    <xf numFmtId="0" fontId="22" fillId="0" borderId="28" xfId="0" applyFont="1" applyBorder="1" applyAlignment="1">
      <alignment horizontal="center" vertical="center" wrapText="1"/>
    </xf>
    <xf numFmtId="14" fontId="22" fillId="0" borderId="19" xfId="0" applyNumberFormat="1" applyFont="1" applyBorder="1" applyAlignment="1">
      <alignment horizontal="center" vertical="center" wrapText="1"/>
    </xf>
    <xf numFmtId="0" fontId="22" fillId="0" borderId="31" xfId="0" applyFont="1" applyBorder="1" applyAlignment="1">
      <alignment horizontal="center" vertical="center" wrapText="1"/>
    </xf>
    <xf numFmtId="14" fontId="22" fillId="0" borderId="19" xfId="0" applyNumberFormat="1" applyFont="1" applyBorder="1" applyAlignment="1">
      <alignment horizontal="center" vertical="center" wrapText="1"/>
    </xf>
    <xf numFmtId="0" fontId="22" fillId="0" borderId="30" xfId="0" applyFont="1" applyBorder="1" applyAlignment="1">
      <alignment horizontal="center" vertical="center" wrapText="1"/>
    </xf>
  </cellXfs>
  <cellStyles count="17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Normal" xfId="0" builtinId="0"/>
    <cellStyle name="Normal_Functional Test Case v1.0" xfId="1"/>
    <cellStyle name="Normal_Sheet1_Vanco_CR022a1_TestCase_v0.1" xfId="2"/>
    <cellStyle name="標準_結合試験(AllOvertheWorld)" xf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Copy%20of%20DataLoadSheet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Validation"/>
    </sheetNames>
    <sheetDataSet>
      <sheetData sheetId="0" refreshError="1"/>
      <sheetData sheetId="1">
        <row r="2">
          <cell r="A2" t="str">
            <v>AFGHANISTAN</v>
          </cell>
          <cell r="B2" t="str">
            <v>MPLS Matrix</v>
          </cell>
          <cell r="C2" t="str">
            <v>MPLS, ADSL, No Contention</v>
          </cell>
        </row>
        <row r="3">
          <cell r="A3" t="str">
            <v>ALAND ISLANDS</v>
          </cell>
          <cell r="B3" t="str">
            <v>DIA</v>
          </cell>
          <cell r="C3" t="str">
            <v>MPLS, ADSL, Low Contention</v>
          </cell>
          <cell r="E3" t="str">
            <v>56Kbps</v>
          </cell>
          <cell r="F3" t="str">
            <v>56Kbps</v>
          </cell>
          <cell r="G3" t="str">
            <v>16Kbps</v>
          </cell>
          <cell r="H3" t="str">
            <v>None</v>
          </cell>
        </row>
        <row r="4">
          <cell r="A4" t="str">
            <v>ALBANIA</v>
          </cell>
          <cell r="C4" t="str">
            <v>MPLS, ADSL, Medium Contention</v>
          </cell>
          <cell r="E4" t="str">
            <v>64Kbps</v>
          </cell>
          <cell r="F4" t="str">
            <v>64Kbps</v>
          </cell>
          <cell r="G4" t="str">
            <v>32Kbps</v>
          </cell>
          <cell r="H4" t="str">
            <v>Basic</v>
          </cell>
        </row>
        <row r="5">
          <cell r="A5" t="str">
            <v>ALGERIA</v>
          </cell>
          <cell r="C5" t="str">
            <v>MPLS, ADSL, High, Contention</v>
          </cell>
          <cell r="E5" t="str">
            <v>128Kbps</v>
          </cell>
          <cell r="F5" t="str">
            <v>128Kbps</v>
          </cell>
          <cell r="G5" t="str">
            <v>48Kbps</v>
          </cell>
        </row>
        <row r="6">
          <cell r="A6" t="str">
            <v>AMERICAN SAMOA</v>
          </cell>
          <cell r="C6" t="str">
            <v>MPLS, SDSL, No Contention</v>
          </cell>
          <cell r="E6" t="str">
            <v>192Kbps</v>
          </cell>
          <cell r="F6" t="str">
            <v>192Kbps</v>
          </cell>
          <cell r="G6" t="str">
            <v>56Kbps</v>
          </cell>
        </row>
        <row r="7">
          <cell r="A7" t="str">
            <v>ANDORRA</v>
          </cell>
          <cell r="C7" t="str">
            <v>MPLS, SDSL, Low Contention</v>
          </cell>
          <cell r="E7" t="str">
            <v>256Kbps</v>
          </cell>
          <cell r="F7" t="str">
            <v>256Kbps</v>
          </cell>
          <cell r="G7" t="str">
            <v>64Kbps</v>
          </cell>
        </row>
        <row r="8">
          <cell r="A8" t="str">
            <v>ANGOLA</v>
          </cell>
          <cell r="C8" t="str">
            <v>MPLS, SDSL, Medium Contention</v>
          </cell>
          <cell r="E8" t="str">
            <v>384Kbps</v>
          </cell>
          <cell r="F8" t="str">
            <v>384Kbps</v>
          </cell>
          <cell r="G8" t="str">
            <v>96Kbps</v>
          </cell>
        </row>
        <row r="9">
          <cell r="A9" t="str">
            <v>ANGUILLA</v>
          </cell>
          <cell r="C9" t="str">
            <v>MPLS, SDSL, High Contention</v>
          </cell>
          <cell r="E9" t="str">
            <v>512Kbps</v>
          </cell>
          <cell r="F9" t="str">
            <v>512Kbps</v>
          </cell>
          <cell r="G9" t="str">
            <v>128Kbps</v>
          </cell>
        </row>
        <row r="10">
          <cell r="A10" t="str">
            <v>ANTARCTICA</v>
          </cell>
          <cell r="C10" t="str">
            <v>MPLS, Leased Line</v>
          </cell>
          <cell r="E10" t="str">
            <v>768Kbps</v>
          </cell>
          <cell r="F10" t="str">
            <v>768Kbps</v>
          </cell>
          <cell r="G10" t="str">
            <v>160Kbps</v>
          </cell>
        </row>
        <row r="11">
          <cell r="A11" t="str">
            <v>ANTIGUA AND BARBUDA</v>
          </cell>
          <cell r="C11" t="str">
            <v>MPLS, Frame Relay</v>
          </cell>
          <cell r="E11" t="str">
            <v>1Mbps</v>
          </cell>
          <cell r="F11" t="str">
            <v>1Mbps</v>
          </cell>
          <cell r="G11" t="str">
            <v>192Kbps</v>
          </cell>
        </row>
        <row r="12">
          <cell r="A12" t="str">
            <v>ARGENTINA</v>
          </cell>
          <cell r="C12" t="str">
            <v>MPLS, ATM</v>
          </cell>
          <cell r="E12" t="str">
            <v>T1</v>
          </cell>
          <cell r="F12" t="str">
            <v>1.5Mbps</v>
          </cell>
          <cell r="G12" t="str">
            <v>256Kbps</v>
          </cell>
        </row>
        <row r="13">
          <cell r="A13" t="str">
            <v>ARMENIA</v>
          </cell>
          <cell r="C13" t="str">
            <v>MPLS, Ethernet</v>
          </cell>
          <cell r="E13" t="str">
            <v>E1</v>
          </cell>
          <cell r="F13" t="str">
            <v>2Mbps</v>
          </cell>
          <cell r="G13" t="str">
            <v>320Kbps</v>
          </cell>
        </row>
        <row r="14">
          <cell r="A14" t="str">
            <v>ARUBA</v>
          </cell>
          <cell r="C14" t="str">
            <v>MPLS, Fast Ethernet</v>
          </cell>
          <cell r="E14" t="str">
            <v>2xT1</v>
          </cell>
          <cell r="F14" t="str">
            <v>3Mbps</v>
          </cell>
          <cell r="G14" t="str">
            <v>384Kbps</v>
          </cell>
        </row>
        <row r="15">
          <cell r="A15" t="str">
            <v>ASCENSION ISLAND</v>
          </cell>
          <cell r="C15" t="str">
            <v>MPLS, GigaBit Ethernet</v>
          </cell>
          <cell r="E15" t="str">
            <v>2xE1</v>
          </cell>
          <cell r="F15" t="str">
            <v>4Mbps</v>
          </cell>
          <cell r="G15" t="str">
            <v>448Kbps</v>
          </cell>
        </row>
        <row r="16">
          <cell r="A16" t="str">
            <v>AUSTRALIA</v>
          </cell>
          <cell r="C16" t="str">
            <v>MPLS, Protected Access</v>
          </cell>
          <cell r="E16" t="str">
            <v>3xT1</v>
          </cell>
          <cell r="F16" t="str">
            <v>4.5Mbps</v>
          </cell>
          <cell r="G16" t="str">
            <v>512Kbps</v>
          </cell>
        </row>
        <row r="17">
          <cell r="A17" t="str">
            <v>AUSTRIA</v>
          </cell>
          <cell r="C17" t="str">
            <v>DIA, ADSL, Business Performance, Static IP Address</v>
          </cell>
          <cell r="E17" t="str">
            <v>3xE1</v>
          </cell>
          <cell r="F17" t="str">
            <v>5Mbps</v>
          </cell>
          <cell r="G17" t="str">
            <v>768Kbps</v>
          </cell>
        </row>
        <row r="18">
          <cell r="A18" t="str">
            <v>AZERBAIJAN</v>
          </cell>
          <cell r="C18" t="str">
            <v>DIA, ADSL, Standard Performance, Static IP Address</v>
          </cell>
          <cell r="E18" t="str">
            <v>4xT1</v>
          </cell>
          <cell r="F18" t="str">
            <v>6Mbps</v>
          </cell>
          <cell r="G18" t="str">
            <v>1Mbps</v>
          </cell>
        </row>
        <row r="19">
          <cell r="A19" t="str">
            <v>BAHAMAS</v>
          </cell>
          <cell r="C19" t="str">
            <v>DIA, ADSL, Lower Performance, Dynamic IP Address</v>
          </cell>
          <cell r="E19" t="str">
            <v>4xE1</v>
          </cell>
          <cell r="F19" t="str">
            <v>8Mbps</v>
          </cell>
          <cell r="G19" t="str">
            <v>1.5Mbps</v>
          </cell>
        </row>
        <row r="20">
          <cell r="A20" t="str">
            <v>BAHRAIN</v>
          </cell>
          <cell r="C20" t="str">
            <v>DIA, ADSL, Lower Performance, Static IP Address</v>
          </cell>
          <cell r="E20" t="str">
            <v>Ethernet</v>
          </cell>
          <cell r="F20" t="str">
            <v>10Mbps</v>
          </cell>
          <cell r="G20" t="str">
            <v>2Mbps</v>
          </cell>
        </row>
        <row r="21">
          <cell r="A21" t="str">
            <v>BAKER ISLAND</v>
          </cell>
          <cell r="C21" t="str">
            <v>DIA, SDSL, Business Performance, Static IP Address</v>
          </cell>
          <cell r="E21" t="str">
            <v>E3</v>
          </cell>
          <cell r="F21" t="str">
            <v>12Mbps</v>
          </cell>
          <cell r="G21" t="str">
            <v>3Mbps</v>
          </cell>
        </row>
        <row r="22">
          <cell r="A22" t="str">
            <v>BANGLADESH</v>
          </cell>
          <cell r="C22" t="str">
            <v>DIA, SDSL, Standard Performance, Static IP Address</v>
          </cell>
          <cell r="E22" t="str">
            <v>DS3</v>
          </cell>
          <cell r="F22" t="str">
            <v>14Mbps</v>
          </cell>
          <cell r="G22" t="str">
            <v>4Mbps</v>
          </cell>
        </row>
        <row r="23">
          <cell r="A23" t="str">
            <v>BARBADOS</v>
          </cell>
          <cell r="C23" t="str">
            <v>DIA, SDSL, Lower Performance, Dynamic IP Address</v>
          </cell>
          <cell r="E23" t="str">
            <v>Fast Ethernet</v>
          </cell>
          <cell r="F23" t="str">
            <v>16Mbps</v>
          </cell>
          <cell r="G23" t="str">
            <v>4.5Mpbs</v>
          </cell>
        </row>
        <row r="24">
          <cell r="A24" t="str">
            <v>BELARUS</v>
          </cell>
          <cell r="C24" t="str">
            <v>DIA, SDSL, Lower Performance, Static IP Address</v>
          </cell>
          <cell r="E24" t="str">
            <v>STM1/OC3</v>
          </cell>
          <cell r="F24" t="str">
            <v>18Mbps</v>
          </cell>
          <cell r="G24" t="str">
            <v>5Mbps</v>
          </cell>
        </row>
        <row r="25">
          <cell r="A25" t="str">
            <v>BELGIUM</v>
          </cell>
          <cell r="C25" t="str">
            <v>DIA Leased Line</v>
          </cell>
          <cell r="E25" t="str">
            <v>Gigabit Ethernet</v>
          </cell>
          <cell r="F25" t="str">
            <v>20Mbps</v>
          </cell>
          <cell r="G25" t="str">
            <v>6Mbps</v>
          </cell>
        </row>
        <row r="26">
          <cell r="A26" t="str">
            <v>BELIZE</v>
          </cell>
          <cell r="C26" t="str">
            <v>DIA Ethernet</v>
          </cell>
          <cell r="E26" t="str">
            <v>64/128</v>
          </cell>
          <cell r="F26" t="str">
            <v>25Mbps</v>
          </cell>
          <cell r="G26" t="str">
            <v>8Mbps</v>
          </cell>
        </row>
        <row r="27">
          <cell r="A27" t="str">
            <v>BENIN</v>
          </cell>
          <cell r="C27" t="str">
            <v>DIA Fast Ethenet</v>
          </cell>
          <cell r="E27" t="str">
            <v>64/192</v>
          </cell>
          <cell r="F27" t="str">
            <v>30Mbps</v>
          </cell>
          <cell r="G27" t="str">
            <v>10Mbps</v>
          </cell>
        </row>
        <row r="28">
          <cell r="A28" t="str">
            <v>BERMUDA</v>
          </cell>
          <cell r="C28" t="str">
            <v>DIA Gigabit Ethernet</v>
          </cell>
          <cell r="E28" t="str">
            <v>64/256</v>
          </cell>
          <cell r="F28" t="str">
            <v>35Mbps</v>
          </cell>
          <cell r="G28" t="str">
            <v>12Mbps</v>
          </cell>
        </row>
        <row r="29">
          <cell r="A29" t="str">
            <v>BHUTAN</v>
          </cell>
          <cell r="C29" t="str">
            <v>DIA Protected Access</v>
          </cell>
          <cell r="E29" t="str">
            <v>64/384</v>
          </cell>
          <cell r="F29" t="str">
            <v>40Mbps</v>
          </cell>
          <cell r="G29" t="str">
            <v>14Mbps</v>
          </cell>
        </row>
        <row r="30">
          <cell r="A30" t="str">
            <v>BOLIVIA</v>
          </cell>
          <cell r="E30" t="str">
            <v>64/512</v>
          </cell>
          <cell r="F30" t="str">
            <v>45Mbps</v>
          </cell>
          <cell r="G30" t="str">
            <v>16Mbps</v>
          </cell>
        </row>
        <row r="31">
          <cell r="A31" t="str">
            <v>BOSNIA AND HERZEGOVINA</v>
          </cell>
          <cell r="E31" t="str">
            <v>64/640</v>
          </cell>
          <cell r="F31" t="str">
            <v>50Mbps</v>
          </cell>
          <cell r="G31" t="str">
            <v>18Mbps</v>
          </cell>
        </row>
        <row r="32">
          <cell r="A32" t="str">
            <v>BOTSWANA</v>
          </cell>
          <cell r="E32" t="str">
            <v>64/768</v>
          </cell>
          <cell r="F32" t="str">
            <v>60Mbps</v>
          </cell>
          <cell r="G32" t="str">
            <v>20Mbps</v>
          </cell>
        </row>
        <row r="33">
          <cell r="A33" t="str">
            <v>BOUVET ISLAND</v>
          </cell>
          <cell r="E33" t="str">
            <v>64/896</v>
          </cell>
          <cell r="F33" t="str">
            <v>70Mbps</v>
          </cell>
          <cell r="G33" t="str">
            <v>25Mbps</v>
          </cell>
        </row>
        <row r="34">
          <cell r="A34" t="str">
            <v>BRAZIL</v>
          </cell>
          <cell r="E34" t="str">
            <v>64/1024</v>
          </cell>
          <cell r="F34" t="str">
            <v>90Mbps</v>
          </cell>
          <cell r="G34" t="str">
            <v>30Mbps</v>
          </cell>
        </row>
        <row r="35">
          <cell r="A35" t="str">
            <v>BRITISH INDIAN OCEAN TERRITORY</v>
          </cell>
          <cell r="E35" t="str">
            <v>128/64</v>
          </cell>
          <cell r="F35" t="str">
            <v>100Mbps</v>
          </cell>
          <cell r="G35" t="str">
            <v>35Mbps</v>
          </cell>
        </row>
        <row r="36">
          <cell r="A36" t="str">
            <v>BRITISH VIRGIN ISLANDS</v>
          </cell>
          <cell r="E36" t="str">
            <v>128/192</v>
          </cell>
          <cell r="F36" t="str">
            <v>110Mbps</v>
          </cell>
          <cell r="G36" t="str">
            <v>40Mbps</v>
          </cell>
        </row>
        <row r="37">
          <cell r="A37" t="str">
            <v>BRUNEI</v>
          </cell>
          <cell r="E37" t="str">
            <v>128/256</v>
          </cell>
          <cell r="F37" t="str">
            <v>120Mbps</v>
          </cell>
          <cell r="G37" t="str">
            <v>45Mbps</v>
          </cell>
        </row>
        <row r="38">
          <cell r="A38" t="str">
            <v>BULGARIA</v>
          </cell>
          <cell r="E38" t="str">
            <v>128/384</v>
          </cell>
          <cell r="F38" t="str">
            <v>130Mbps</v>
          </cell>
          <cell r="G38" t="str">
            <v>50Mbps</v>
          </cell>
        </row>
        <row r="39">
          <cell r="A39" t="str">
            <v>BURKINA FASO</v>
          </cell>
          <cell r="E39" t="str">
            <v>128/512</v>
          </cell>
          <cell r="F39" t="str">
            <v>140Mbps</v>
          </cell>
          <cell r="G39" t="str">
            <v>60Mbps</v>
          </cell>
        </row>
        <row r="40">
          <cell r="A40" t="str">
            <v>BURUNDI</v>
          </cell>
          <cell r="E40" t="str">
            <v>128/640</v>
          </cell>
          <cell r="F40" t="str">
            <v>150Mbps</v>
          </cell>
          <cell r="G40" t="str">
            <v>70Mbps</v>
          </cell>
        </row>
        <row r="41">
          <cell r="A41" t="str">
            <v>CAMBODIA</v>
          </cell>
          <cell r="E41" t="str">
            <v>128/768</v>
          </cell>
          <cell r="G41" t="str">
            <v>90Mbps</v>
          </cell>
        </row>
        <row r="42">
          <cell r="A42" t="str">
            <v>CAMEROON</v>
          </cell>
          <cell r="E42" t="str">
            <v>128/896</v>
          </cell>
          <cell r="G42" t="str">
            <v>100Mbps</v>
          </cell>
        </row>
        <row r="43">
          <cell r="A43" t="str">
            <v>CANADA</v>
          </cell>
          <cell r="E43" t="str">
            <v>128/1024</v>
          </cell>
          <cell r="G43" t="str">
            <v>110Mbps</v>
          </cell>
        </row>
        <row r="44">
          <cell r="A44" t="str">
            <v>CAPE VERDE</v>
          </cell>
          <cell r="E44" t="str">
            <v>192/64</v>
          </cell>
          <cell r="G44" t="str">
            <v>120Mbps</v>
          </cell>
        </row>
        <row r="45">
          <cell r="A45" t="str">
            <v>CAYMAN ISLANDS</v>
          </cell>
          <cell r="E45" t="str">
            <v>192/128</v>
          </cell>
          <cell r="G45" t="str">
            <v>130Mbps</v>
          </cell>
        </row>
        <row r="46">
          <cell r="A46" t="str">
            <v>CENTRAL AFRICAN REPUBLIC</v>
          </cell>
          <cell r="E46" t="str">
            <v>192/192</v>
          </cell>
          <cell r="G46" t="str">
            <v>140Mbps</v>
          </cell>
        </row>
        <row r="47">
          <cell r="A47" t="str">
            <v>CHAD</v>
          </cell>
          <cell r="E47" t="str">
            <v>192/256</v>
          </cell>
          <cell r="G47" t="str">
            <v>150Mbps</v>
          </cell>
        </row>
        <row r="48">
          <cell r="A48" t="str">
            <v>CHILE</v>
          </cell>
          <cell r="E48" t="str">
            <v>192/384</v>
          </cell>
        </row>
        <row r="49">
          <cell r="A49" t="str">
            <v>CHINA</v>
          </cell>
          <cell r="E49" t="str">
            <v>192/256</v>
          </cell>
        </row>
        <row r="50">
          <cell r="A50" t="str">
            <v>CHRISTMAS ISLAND</v>
          </cell>
          <cell r="E50" t="str">
            <v>192/384</v>
          </cell>
        </row>
        <row r="51">
          <cell r="A51" t="str">
            <v>COCOS (KEELING) ISLANDS</v>
          </cell>
          <cell r="E51" t="str">
            <v>192/512</v>
          </cell>
        </row>
        <row r="52">
          <cell r="A52" t="str">
            <v>COLOMBIA</v>
          </cell>
          <cell r="E52" t="str">
            <v>192/640</v>
          </cell>
        </row>
        <row r="53">
          <cell r="A53" t="str">
            <v>COMOROS</v>
          </cell>
          <cell r="E53" t="str">
            <v>192/768</v>
          </cell>
        </row>
        <row r="54">
          <cell r="A54" t="str">
            <v>CONGO, DEM. REP.</v>
          </cell>
          <cell r="E54" t="str">
            <v>192/896</v>
          </cell>
        </row>
        <row r="55">
          <cell r="A55" t="str">
            <v>CONGO, REP.</v>
          </cell>
          <cell r="E55" t="str">
            <v>192/1024</v>
          </cell>
        </row>
        <row r="56">
          <cell r="A56" t="str">
            <v>COOK ISLANDS</v>
          </cell>
          <cell r="E56" t="str">
            <v>256/64</v>
          </cell>
        </row>
        <row r="57">
          <cell r="A57" t="str">
            <v>COSTA RICA</v>
          </cell>
          <cell r="E57" t="str">
            <v>256/128</v>
          </cell>
        </row>
        <row r="58">
          <cell r="A58" t="str">
            <v>COTE D'IVOIRE</v>
          </cell>
          <cell r="E58" t="str">
            <v>256/192</v>
          </cell>
        </row>
        <row r="59">
          <cell r="A59" t="str">
            <v>CROATIA</v>
          </cell>
          <cell r="E59" t="str">
            <v>256/384</v>
          </cell>
        </row>
        <row r="60">
          <cell r="A60" t="str">
            <v>CUBA</v>
          </cell>
          <cell r="E60" t="str">
            <v>256/512</v>
          </cell>
        </row>
        <row r="61">
          <cell r="A61" t="str">
            <v>CYPRUS</v>
          </cell>
          <cell r="E61" t="str">
            <v>256/640</v>
          </cell>
        </row>
        <row r="62">
          <cell r="A62" t="str">
            <v>CZECH REPUBLIC</v>
          </cell>
          <cell r="E62" t="str">
            <v>256/768</v>
          </cell>
        </row>
        <row r="63">
          <cell r="A63" t="str">
            <v>DENMARK</v>
          </cell>
          <cell r="E63" t="str">
            <v>256/896</v>
          </cell>
        </row>
        <row r="64">
          <cell r="A64" t="str">
            <v>DJIBOUTI</v>
          </cell>
          <cell r="E64" t="str">
            <v>256/1024</v>
          </cell>
        </row>
        <row r="65">
          <cell r="A65" t="str">
            <v>DOMINICA</v>
          </cell>
          <cell r="E65" t="str">
            <v>384/64</v>
          </cell>
        </row>
        <row r="66">
          <cell r="A66" t="str">
            <v>DOMINICAN REPUBLIC</v>
          </cell>
          <cell r="E66" t="str">
            <v>384/128</v>
          </cell>
        </row>
        <row r="67">
          <cell r="A67" t="str">
            <v>EAST TIMOR</v>
          </cell>
          <cell r="E67" t="str">
            <v>384/192</v>
          </cell>
        </row>
        <row r="68">
          <cell r="A68" t="str">
            <v>ECUADOR</v>
          </cell>
          <cell r="E68" t="str">
            <v>384/256</v>
          </cell>
        </row>
        <row r="69">
          <cell r="A69" t="str">
            <v>EGYPT</v>
          </cell>
          <cell r="E69" t="str">
            <v>384/512</v>
          </cell>
        </row>
        <row r="70">
          <cell r="A70" t="str">
            <v>EL SALVADOR</v>
          </cell>
          <cell r="E70" t="str">
            <v>384/640</v>
          </cell>
        </row>
        <row r="71">
          <cell r="A71" t="str">
            <v>EQUATORIAL GUINEA</v>
          </cell>
          <cell r="E71" t="str">
            <v>384/768</v>
          </cell>
        </row>
        <row r="72">
          <cell r="A72" t="str">
            <v>ERITREA</v>
          </cell>
          <cell r="E72" t="str">
            <v>384/896</v>
          </cell>
        </row>
        <row r="73">
          <cell r="A73" t="str">
            <v>ESTONIA</v>
          </cell>
          <cell r="E73" t="str">
            <v>384/1024</v>
          </cell>
        </row>
        <row r="74">
          <cell r="A74" t="str">
            <v>ETHIOPIA</v>
          </cell>
          <cell r="E74" t="str">
            <v>512/64</v>
          </cell>
        </row>
        <row r="75">
          <cell r="A75" t="str">
            <v>FALKLAND ISLANDS</v>
          </cell>
          <cell r="E75" t="str">
            <v>512/128</v>
          </cell>
        </row>
        <row r="76">
          <cell r="A76" t="str">
            <v>FAROE ISLANDS</v>
          </cell>
          <cell r="E76" t="str">
            <v>512/192</v>
          </cell>
        </row>
        <row r="77">
          <cell r="A77" t="str">
            <v>FIJI</v>
          </cell>
          <cell r="E77" t="str">
            <v>512/256</v>
          </cell>
        </row>
        <row r="78">
          <cell r="A78" t="str">
            <v>FINLAND</v>
          </cell>
          <cell r="E78" t="str">
            <v>512/384</v>
          </cell>
        </row>
        <row r="79">
          <cell r="A79" t="str">
            <v>FRANCE</v>
          </cell>
          <cell r="E79" t="str">
            <v>512/640</v>
          </cell>
        </row>
        <row r="80">
          <cell r="A80" t="str">
            <v>FRENCH GUIANA</v>
          </cell>
          <cell r="E80" t="str">
            <v>512/768</v>
          </cell>
        </row>
        <row r="81">
          <cell r="A81" t="str">
            <v>FRENCH POLYNESIA</v>
          </cell>
          <cell r="E81" t="str">
            <v>512/896</v>
          </cell>
        </row>
        <row r="82">
          <cell r="A82" t="str">
            <v>FRENCH SOUTHERN TERRITORIES</v>
          </cell>
          <cell r="E82" t="str">
            <v>512/1024</v>
          </cell>
        </row>
        <row r="83">
          <cell r="A83" t="str">
            <v>GABON</v>
          </cell>
          <cell r="E83" t="str">
            <v>640/64</v>
          </cell>
        </row>
        <row r="84">
          <cell r="A84" t="str">
            <v>GAMBIA, THE</v>
          </cell>
          <cell r="E84" t="str">
            <v>640/128</v>
          </cell>
        </row>
        <row r="85">
          <cell r="A85" t="str">
            <v>GEORGIA</v>
          </cell>
          <cell r="E85" t="str">
            <v>640/768</v>
          </cell>
        </row>
        <row r="86">
          <cell r="A86" t="str">
            <v>GERMANY</v>
          </cell>
          <cell r="E86" t="str">
            <v>640/896</v>
          </cell>
        </row>
        <row r="87">
          <cell r="A87" t="str">
            <v>GHANA</v>
          </cell>
          <cell r="E87" t="str">
            <v>640/1024</v>
          </cell>
        </row>
        <row r="88">
          <cell r="A88" t="str">
            <v>GIBRALTAR</v>
          </cell>
          <cell r="E88" t="str">
            <v>768/64</v>
          </cell>
        </row>
        <row r="89">
          <cell r="A89" t="str">
            <v>GREECE</v>
          </cell>
          <cell r="E89" t="str">
            <v>768/128</v>
          </cell>
        </row>
        <row r="90">
          <cell r="A90" t="str">
            <v>GREENLAND</v>
          </cell>
          <cell r="E90" t="str">
            <v>768/192</v>
          </cell>
        </row>
        <row r="91">
          <cell r="A91" t="str">
            <v>GRENADA</v>
          </cell>
          <cell r="E91" t="str">
            <v>768/256</v>
          </cell>
        </row>
        <row r="92">
          <cell r="A92" t="str">
            <v>GUADELOUPE</v>
          </cell>
          <cell r="E92" t="str">
            <v>768/384</v>
          </cell>
        </row>
        <row r="93">
          <cell r="A93" t="str">
            <v>GUAM</v>
          </cell>
          <cell r="E93" t="str">
            <v>768/512</v>
          </cell>
        </row>
        <row r="94">
          <cell r="A94" t="str">
            <v>GUATEMALA</v>
          </cell>
          <cell r="E94" t="str">
            <v>768/640</v>
          </cell>
        </row>
        <row r="95">
          <cell r="A95" t="str">
            <v>GUERNSEY</v>
          </cell>
          <cell r="E95" t="str">
            <v>768/896</v>
          </cell>
        </row>
        <row r="96">
          <cell r="A96" t="str">
            <v>GUINEA</v>
          </cell>
          <cell r="E96" t="str">
            <v>768/1024</v>
          </cell>
        </row>
        <row r="97">
          <cell r="A97" t="str">
            <v>GUINEA-BISSAU</v>
          </cell>
          <cell r="E97" t="str">
            <v>896/64</v>
          </cell>
        </row>
        <row r="98">
          <cell r="A98" t="str">
            <v>GUYANA</v>
          </cell>
          <cell r="E98" t="str">
            <v>896/128</v>
          </cell>
        </row>
        <row r="99">
          <cell r="A99" t="str">
            <v>HAITI</v>
          </cell>
          <cell r="E99" t="str">
            <v>896/192</v>
          </cell>
        </row>
        <row r="100">
          <cell r="A100" t="str">
            <v>HEARD ISLAND AND MCDONALD ISLANDS</v>
          </cell>
          <cell r="E100" t="str">
            <v>896/256</v>
          </cell>
        </row>
        <row r="101">
          <cell r="A101" t="str">
            <v>HONDURAS</v>
          </cell>
          <cell r="E101" t="str">
            <v>896/256</v>
          </cell>
        </row>
        <row r="102">
          <cell r="A102" t="str">
            <v>HONG KONG</v>
          </cell>
          <cell r="E102" t="str">
            <v>896/384</v>
          </cell>
        </row>
        <row r="103">
          <cell r="A103" t="str">
            <v>HOWLAND ISLAND</v>
          </cell>
          <cell r="E103" t="str">
            <v>896/512</v>
          </cell>
        </row>
        <row r="104">
          <cell r="A104" t="str">
            <v>HUNGARY</v>
          </cell>
          <cell r="E104" t="str">
            <v>896/640</v>
          </cell>
        </row>
        <row r="105">
          <cell r="A105" t="str">
            <v>ICELAND</v>
          </cell>
          <cell r="E105" t="str">
            <v>896/768</v>
          </cell>
        </row>
        <row r="106">
          <cell r="A106" t="str">
            <v>INDIA</v>
          </cell>
          <cell r="E106" t="str">
            <v>896/1024</v>
          </cell>
        </row>
        <row r="107">
          <cell r="A107" t="str">
            <v>INDONESIA</v>
          </cell>
          <cell r="E107" t="str">
            <v>1024/64</v>
          </cell>
        </row>
        <row r="108">
          <cell r="A108" t="str">
            <v>IRAN</v>
          </cell>
          <cell r="E108" t="str">
            <v>1024/128</v>
          </cell>
        </row>
        <row r="109">
          <cell r="A109" t="str">
            <v>IRAQ</v>
          </cell>
          <cell r="E109" t="str">
            <v>1024/192</v>
          </cell>
        </row>
        <row r="110">
          <cell r="A110" t="str">
            <v>IRELAND</v>
          </cell>
          <cell r="E110" t="str">
            <v>1024/256</v>
          </cell>
        </row>
        <row r="111">
          <cell r="A111" t="str">
            <v>ISRAEL</v>
          </cell>
          <cell r="E111" t="str">
            <v>1024/384</v>
          </cell>
        </row>
        <row r="112">
          <cell r="A112" t="str">
            <v>ITALY</v>
          </cell>
          <cell r="E112" t="str">
            <v>1024/512</v>
          </cell>
        </row>
        <row r="113">
          <cell r="A113" t="str">
            <v>JAMAICA</v>
          </cell>
          <cell r="E113" t="str">
            <v>1024/640</v>
          </cell>
        </row>
        <row r="114">
          <cell r="A114" t="str">
            <v>JAPAN</v>
          </cell>
          <cell r="E114" t="str">
            <v>1024/768</v>
          </cell>
        </row>
        <row r="115">
          <cell r="A115" t="str">
            <v>JARVIS ISLAND</v>
          </cell>
          <cell r="E115" t="str">
            <v>1024/896</v>
          </cell>
        </row>
        <row r="116">
          <cell r="A116" t="str">
            <v>JERSEY</v>
          </cell>
          <cell r="E116" t="str">
            <v>1152/64</v>
          </cell>
        </row>
        <row r="117">
          <cell r="A117" t="str">
            <v>JOHNSTON ATOLL</v>
          </cell>
          <cell r="E117" t="str">
            <v>1152/128</v>
          </cell>
        </row>
        <row r="118">
          <cell r="A118" t="str">
            <v>JORDAN</v>
          </cell>
          <cell r="E118" t="str">
            <v>1152/192</v>
          </cell>
        </row>
        <row r="119">
          <cell r="A119" t="str">
            <v>KAZAKHSTAN</v>
          </cell>
          <cell r="E119" t="str">
            <v>1152/256</v>
          </cell>
        </row>
        <row r="120">
          <cell r="A120" t="str">
            <v>KENYA</v>
          </cell>
          <cell r="E120" t="str">
            <v>1152/384</v>
          </cell>
        </row>
        <row r="121">
          <cell r="A121" t="str">
            <v>KIRIBATI</v>
          </cell>
          <cell r="E121" t="str">
            <v>1152/512</v>
          </cell>
        </row>
        <row r="122">
          <cell r="A122" t="str">
            <v>KOREA, NORTH</v>
          </cell>
          <cell r="E122" t="str">
            <v>1152/640</v>
          </cell>
        </row>
        <row r="123">
          <cell r="A123" t="str">
            <v>KOREA, SOUTH</v>
          </cell>
          <cell r="E123" t="str">
            <v>1152/768</v>
          </cell>
        </row>
        <row r="124">
          <cell r="A124" t="str">
            <v>KUWAIT</v>
          </cell>
          <cell r="E124" t="str">
            <v>1152/896</v>
          </cell>
        </row>
        <row r="125">
          <cell r="A125" t="str">
            <v>KYRGYZSTAN</v>
          </cell>
          <cell r="E125" t="str">
            <v>1152/1024</v>
          </cell>
        </row>
        <row r="126">
          <cell r="A126" t="str">
            <v>LAOS</v>
          </cell>
          <cell r="E126" t="str">
            <v>1280/64</v>
          </cell>
        </row>
        <row r="127">
          <cell r="A127" t="str">
            <v>LATVIA</v>
          </cell>
          <cell r="E127" t="str">
            <v>1280/128</v>
          </cell>
        </row>
        <row r="128">
          <cell r="A128" t="str">
            <v>LEBANON</v>
          </cell>
          <cell r="E128" t="str">
            <v>1280/192</v>
          </cell>
        </row>
        <row r="129">
          <cell r="A129" t="str">
            <v>LESOTHO</v>
          </cell>
          <cell r="E129" t="str">
            <v>1280/256</v>
          </cell>
        </row>
        <row r="130">
          <cell r="A130" t="str">
            <v>LIBERIA</v>
          </cell>
          <cell r="E130" t="str">
            <v>1280/384</v>
          </cell>
        </row>
        <row r="131">
          <cell r="A131" t="str">
            <v>LIBYA</v>
          </cell>
          <cell r="E131" t="str">
            <v>1280/512</v>
          </cell>
        </row>
        <row r="132">
          <cell r="A132" t="str">
            <v>LIECHTENSTEIN</v>
          </cell>
          <cell r="E132" t="str">
            <v>1280/640</v>
          </cell>
        </row>
        <row r="133">
          <cell r="A133" t="str">
            <v>LITHUANIA</v>
          </cell>
          <cell r="E133" t="str">
            <v>1280/768</v>
          </cell>
        </row>
        <row r="134">
          <cell r="A134" t="str">
            <v>LUXEMBOURG</v>
          </cell>
          <cell r="E134" t="str">
            <v>1280/896</v>
          </cell>
        </row>
        <row r="135">
          <cell r="A135" t="str">
            <v>MACAO</v>
          </cell>
          <cell r="E135" t="str">
            <v>1280/1024</v>
          </cell>
        </row>
        <row r="136">
          <cell r="A136" t="str">
            <v>MACEDONIA</v>
          </cell>
          <cell r="E136" t="str">
            <v>1408/64</v>
          </cell>
        </row>
        <row r="137">
          <cell r="A137" t="str">
            <v>MADAGASCAR</v>
          </cell>
          <cell r="E137" t="str">
            <v>1408/128</v>
          </cell>
        </row>
        <row r="138">
          <cell r="A138" t="str">
            <v>MALAWI</v>
          </cell>
          <cell r="E138" t="str">
            <v>1408/192</v>
          </cell>
        </row>
        <row r="139">
          <cell r="A139" t="str">
            <v>MALAYSIA</v>
          </cell>
          <cell r="E139" t="str">
            <v>1408/256</v>
          </cell>
        </row>
        <row r="140">
          <cell r="A140" t="str">
            <v>MALDIVES</v>
          </cell>
          <cell r="E140" t="str">
            <v>1408/384</v>
          </cell>
        </row>
        <row r="141">
          <cell r="A141" t="str">
            <v>MALI</v>
          </cell>
          <cell r="E141" t="str">
            <v>1408/512</v>
          </cell>
        </row>
        <row r="142">
          <cell r="A142" t="str">
            <v>MALTA</v>
          </cell>
          <cell r="E142" t="str">
            <v>1408/640</v>
          </cell>
        </row>
        <row r="143">
          <cell r="A143" t="str">
            <v>MANN</v>
          </cell>
          <cell r="E143" t="str">
            <v>1408/768</v>
          </cell>
        </row>
        <row r="144">
          <cell r="A144" t="str">
            <v>MARSHALL ISLANDS</v>
          </cell>
          <cell r="E144" t="str">
            <v>1408/896</v>
          </cell>
        </row>
        <row r="145">
          <cell r="A145" t="str">
            <v>MARTINIQUE</v>
          </cell>
          <cell r="E145" t="str">
            <v>1408/1024</v>
          </cell>
        </row>
        <row r="146">
          <cell r="A146" t="str">
            <v>MAURITANIA</v>
          </cell>
          <cell r="E146" t="str">
            <v>1536/64</v>
          </cell>
        </row>
        <row r="147">
          <cell r="A147" t="str">
            <v>MAURITIUS</v>
          </cell>
          <cell r="E147" t="str">
            <v>1536/128</v>
          </cell>
        </row>
        <row r="148">
          <cell r="A148" t="str">
            <v>MAYOTTE</v>
          </cell>
          <cell r="E148" t="str">
            <v>1536/192</v>
          </cell>
        </row>
        <row r="149">
          <cell r="A149" t="str">
            <v>MEXICO</v>
          </cell>
          <cell r="E149" t="str">
            <v>1536/256</v>
          </cell>
        </row>
        <row r="150">
          <cell r="A150" t="str">
            <v>MICRONESIA</v>
          </cell>
          <cell r="E150" t="str">
            <v>1536/384</v>
          </cell>
        </row>
        <row r="151">
          <cell r="A151" t="str">
            <v>MIDWAY ISLAND</v>
          </cell>
          <cell r="E151" t="str">
            <v>1536/512</v>
          </cell>
        </row>
        <row r="152">
          <cell r="A152" t="str">
            <v>MOLDOVA</v>
          </cell>
          <cell r="E152" t="str">
            <v>1536/640</v>
          </cell>
        </row>
        <row r="153">
          <cell r="A153" t="str">
            <v>MONACO</v>
          </cell>
          <cell r="E153" t="str">
            <v>1536/768</v>
          </cell>
        </row>
        <row r="154">
          <cell r="A154" t="str">
            <v>MONGOLIA</v>
          </cell>
          <cell r="E154" t="str">
            <v>1536/896</v>
          </cell>
        </row>
        <row r="155">
          <cell r="A155" t="str">
            <v>MONTSERRAT</v>
          </cell>
          <cell r="E155" t="str">
            <v>1536/1024</v>
          </cell>
        </row>
        <row r="156">
          <cell r="A156" t="str">
            <v>MOROCCO</v>
          </cell>
          <cell r="E156" t="str">
            <v>1664/64</v>
          </cell>
        </row>
        <row r="157">
          <cell r="A157" t="str">
            <v>MOZAMBIQUE</v>
          </cell>
          <cell r="E157" t="str">
            <v>1664/128</v>
          </cell>
        </row>
        <row r="158">
          <cell r="A158" t="str">
            <v>MYANMAR</v>
          </cell>
          <cell r="E158" t="str">
            <v>1664/192</v>
          </cell>
        </row>
        <row r="159">
          <cell r="A159" t="str">
            <v>NAMIBIA</v>
          </cell>
          <cell r="E159" t="str">
            <v>1664/256</v>
          </cell>
        </row>
        <row r="160">
          <cell r="A160" t="str">
            <v>NAURU</v>
          </cell>
          <cell r="E160" t="str">
            <v>1664/384</v>
          </cell>
        </row>
        <row r="161">
          <cell r="A161" t="str">
            <v>NAVASSA ISLAND</v>
          </cell>
          <cell r="E161" t="str">
            <v>1664/512</v>
          </cell>
        </row>
        <row r="162">
          <cell r="A162" t="str">
            <v>NEPAL</v>
          </cell>
          <cell r="E162" t="str">
            <v>1664/640</v>
          </cell>
        </row>
        <row r="163">
          <cell r="A163" t="str">
            <v>NETHERLANDS</v>
          </cell>
          <cell r="E163" t="str">
            <v>1664/768</v>
          </cell>
        </row>
        <row r="164">
          <cell r="A164" t="str">
            <v>NETHERLANDS ANTILLES</v>
          </cell>
          <cell r="E164" t="str">
            <v>1664/896</v>
          </cell>
        </row>
        <row r="165">
          <cell r="A165" t="str">
            <v>NEW CALEDONIA</v>
          </cell>
          <cell r="E165" t="str">
            <v>1664/1024</v>
          </cell>
        </row>
        <row r="166">
          <cell r="A166" t="str">
            <v>NEW ZEALAND</v>
          </cell>
          <cell r="E166" t="str">
            <v>1792/64</v>
          </cell>
        </row>
        <row r="167">
          <cell r="A167" t="str">
            <v>NICARAGUA</v>
          </cell>
          <cell r="E167" t="str">
            <v>1792/128</v>
          </cell>
        </row>
        <row r="168">
          <cell r="A168" t="str">
            <v>NIGER</v>
          </cell>
          <cell r="E168" t="str">
            <v>1792/192</v>
          </cell>
        </row>
        <row r="169">
          <cell r="A169" t="str">
            <v>NIGERIA</v>
          </cell>
          <cell r="E169" t="str">
            <v>1792/256</v>
          </cell>
        </row>
        <row r="170">
          <cell r="A170" t="str">
            <v>NIUE</v>
          </cell>
          <cell r="E170" t="str">
            <v>1792/384</v>
          </cell>
        </row>
        <row r="171">
          <cell r="A171" t="str">
            <v>NORFOLK ISLAND</v>
          </cell>
          <cell r="E171" t="str">
            <v>1792/512</v>
          </cell>
        </row>
        <row r="172">
          <cell r="A172" t="str">
            <v>NORTHERN MARIANA ISLANDS</v>
          </cell>
          <cell r="E172" t="str">
            <v>1792/640</v>
          </cell>
        </row>
        <row r="173">
          <cell r="A173" t="str">
            <v>NORWAY</v>
          </cell>
          <cell r="E173" t="str">
            <v>1792/768</v>
          </cell>
        </row>
        <row r="174">
          <cell r="A174" t="str">
            <v>OMAN</v>
          </cell>
          <cell r="E174" t="str">
            <v>1792/896</v>
          </cell>
        </row>
        <row r="175">
          <cell r="A175" t="str">
            <v>PAKISTAN</v>
          </cell>
          <cell r="E175" t="str">
            <v>1792/1024</v>
          </cell>
        </row>
        <row r="176">
          <cell r="A176" t="str">
            <v>PALAU</v>
          </cell>
          <cell r="E176" t="str">
            <v>1920/64</v>
          </cell>
        </row>
        <row r="177">
          <cell r="A177" t="str">
            <v>PALESTINIAN TERRITORY</v>
          </cell>
          <cell r="E177" t="str">
            <v xml:space="preserve">1920/128 </v>
          </cell>
        </row>
        <row r="178">
          <cell r="A178" t="str">
            <v>PALMYRA ATOLL</v>
          </cell>
          <cell r="E178" t="str">
            <v>1920/192</v>
          </cell>
        </row>
        <row r="179">
          <cell r="A179" t="str">
            <v>PANAMA</v>
          </cell>
          <cell r="E179" t="str">
            <v>1920/256</v>
          </cell>
        </row>
        <row r="180">
          <cell r="A180" t="str">
            <v>PAPUA NEW GUINEA</v>
          </cell>
          <cell r="E180" t="str">
            <v>1920/384</v>
          </cell>
        </row>
        <row r="181">
          <cell r="A181" t="str">
            <v>PARAGUAY</v>
          </cell>
          <cell r="E181" t="str">
            <v>1920/512</v>
          </cell>
        </row>
        <row r="182">
          <cell r="A182" t="str">
            <v>PERU</v>
          </cell>
          <cell r="E182" t="str">
            <v>1920/640</v>
          </cell>
        </row>
        <row r="183">
          <cell r="A183" t="str">
            <v>PHILIPPINES</v>
          </cell>
          <cell r="E183" t="str">
            <v>1920/768</v>
          </cell>
        </row>
        <row r="184">
          <cell r="A184" t="str">
            <v>PITCAIRN</v>
          </cell>
          <cell r="E184" t="str">
            <v>1920/896</v>
          </cell>
        </row>
        <row r="185">
          <cell r="A185" t="str">
            <v>POLAND</v>
          </cell>
          <cell r="E185" t="str">
            <v>1920/1024</v>
          </cell>
        </row>
        <row r="186">
          <cell r="A186" t="str">
            <v>PORTUGAL</v>
          </cell>
          <cell r="E186" t="str">
            <v>2048/64</v>
          </cell>
        </row>
        <row r="187">
          <cell r="A187" t="str">
            <v>PUERTO RICO</v>
          </cell>
          <cell r="E187" t="str">
            <v>2048/128</v>
          </cell>
        </row>
        <row r="188">
          <cell r="A188" t="str">
            <v>QATAR</v>
          </cell>
          <cell r="E188" t="str">
            <v>2048/192</v>
          </cell>
        </row>
        <row r="189">
          <cell r="A189" t="str">
            <v>REUNION</v>
          </cell>
          <cell r="E189" t="str">
            <v>2048/256</v>
          </cell>
        </row>
        <row r="190">
          <cell r="A190" t="str">
            <v>ROMANIA</v>
          </cell>
          <cell r="E190" t="str">
            <v>2048/384</v>
          </cell>
        </row>
        <row r="191">
          <cell r="A191" t="str">
            <v>RUSSIAN FEDERATION</v>
          </cell>
          <cell r="E191" t="str">
            <v>2048/512</v>
          </cell>
        </row>
        <row r="192">
          <cell r="A192" t="str">
            <v>RWANDA</v>
          </cell>
          <cell r="E192" t="str">
            <v>2048/640</v>
          </cell>
        </row>
        <row r="193">
          <cell r="A193" t="str">
            <v>SAINT HELENA</v>
          </cell>
          <cell r="E193" t="str">
            <v>2048/768</v>
          </cell>
        </row>
        <row r="194">
          <cell r="A194" t="str">
            <v>SAINT KITTS AND NEVIS</v>
          </cell>
          <cell r="E194" t="str">
            <v>2048/896</v>
          </cell>
        </row>
        <row r="195">
          <cell r="A195" t="str">
            <v>SAINT LUCIA</v>
          </cell>
          <cell r="E195" t="str">
            <v>2048/1024</v>
          </cell>
        </row>
        <row r="196">
          <cell r="A196" t="str">
            <v>SAINT PIERRE AND MIQUELON</v>
          </cell>
          <cell r="E196" t="str">
            <v>3072/64</v>
          </cell>
        </row>
        <row r="197">
          <cell r="A197" t="str">
            <v>SAINT VINCENT AND THE GRENADINES</v>
          </cell>
          <cell r="E197" t="str">
            <v>3072/128</v>
          </cell>
        </row>
        <row r="198">
          <cell r="A198" t="str">
            <v>SAMOA</v>
          </cell>
          <cell r="E198" t="str">
            <v>3072/192</v>
          </cell>
        </row>
        <row r="199">
          <cell r="A199" t="str">
            <v>SAN MARINO</v>
          </cell>
          <cell r="E199" t="str">
            <v>3072/256</v>
          </cell>
        </row>
        <row r="200">
          <cell r="A200" t="str">
            <v>SAO TOME AND PRINCIPE</v>
          </cell>
          <cell r="E200" t="str">
            <v>3072/384</v>
          </cell>
        </row>
        <row r="201">
          <cell r="A201" t="str">
            <v>SAUDI ARABIA</v>
          </cell>
          <cell r="E201" t="str">
            <v>3072/512</v>
          </cell>
        </row>
        <row r="202">
          <cell r="A202" t="str">
            <v>SENEGAL</v>
          </cell>
          <cell r="E202" t="str">
            <v>3072/640</v>
          </cell>
        </row>
        <row r="203">
          <cell r="A203" t="str">
            <v>SERBIA AND MONTENEGRO</v>
          </cell>
          <cell r="E203" t="str">
            <v>3072/768</v>
          </cell>
        </row>
        <row r="204">
          <cell r="A204" t="str">
            <v>SEYCHELLES</v>
          </cell>
          <cell r="E204" t="str">
            <v>3072/896</v>
          </cell>
        </row>
        <row r="205">
          <cell r="A205" t="str">
            <v>SIERRA LEONE</v>
          </cell>
          <cell r="E205" t="str">
            <v>3072/1024</v>
          </cell>
        </row>
        <row r="206">
          <cell r="A206" t="str">
            <v>SINGAPORE</v>
          </cell>
          <cell r="E206" t="str">
            <v>4096/64</v>
          </cell>
        </row>
        <row r="207">
          <cell r="A207" t="str">
            <v>SLOVAKIA</v>
          </cell>
          <cell r="E207" t="str">
            <v>4096/128</v>
          </cell>
        </row>
        <row r="208">
          <cell r="A208" t="str">
            <v>SLOVENIA</v>
          </cell>
          <cell r="E208" t="str">
            <v>4096/192</v>
          </cell>
        </row>
        <row r="209">
          <cell r="A209" t="str">
            <v>SOLOMON ISLANDS</v>
          </cell>
          <cell r="E209" t="str">
            <v>4096/256</v>
          </cell>
        </row>
        <row r="210">
          <cell r="A210" t="str">
            <v>SOMALIA</v>
          </cell>
          <cell r="E210" t="str">
            <v>4096/384</v>
          </cell>
        </row>
        <row r="211">
          <cell r="A211" t="str">
            <v>SOUTH AFRICA</v>
          </cell>
          <cell r="E211" t="str">
            <v>4096/512</v>
          </cell>
        </row>
        <row r="212">
          <cell r="A212" t="str">
            <v>SOUTH GEORGIA AND THE SOUTH SANDWICH ISLANDS</v>
          </cell>
          <cell r="E212" t="str">
            <v>4096/640</v>
          </cell>
        </row>
        <row r="213">
          <cell r="A213" t="str">
            <v>SPAIN</v>
          </cell>
          <cell r="E213" t="str">
            <v>4096/768</v>
          </cell>
        </row>
        <row r="214">
          <cell r="A214" t="str">
            <v>SPRATLY ISLANDS</v>
          </cell>
          <cell r="E214" t="str">
            <v>4096/896</v>
          </cell>
        </row>
        <row r="215">
          <cell r="A215" t="str">
            <v>SRI LANKA</v>
          </cell>
          <cell r="E215" t="str">
            <v>4096/1024</v>
          </cell>
        </row>
        <row r="216">
          <cell r="A216" t="str">
            <v>SUDAN</v>
          </cell>
          <cell r="E216" t="str">
            <v>64/64</v>
          </cell>
        </row>
        <row r="217">
          <cell r="A217" t="str">
            <v>SURINAME</v>
          </cell>
          <cell r="E217" t="str">
            <v>128/128</v>
          </cell>
        </row>
        <row r="218">
          <cell r="A218" t="str">
            <v>SVALBARD AND JAN MAYEN</v>
          </cell>
          <cell r="E218" t="str">
            <v>256/256</v>
          </cell>
        </row>
        <row r="219">
          <cell r="A219" t="str">
            <v>SWAZILAND</v>
          </cell>
          <cell r="E219" t="str">
            <v>384/384</v>
          </cell>
        </row>
        <row r="220">
          <cell r="A220" t="str">
            <v>SWEDEN</v>
          </cell>
          <cell r="E220" t="str">
            <v>512/512</v>
          </cell>
        </row>
        <row r="221">
          <cell r="A221" t="str">
            <v>SWITZERLAND</v>
          </cell>
          <cell r="E221" t="str">
            <v>768/768</v>
          </cell>
        </row>
        <row r="222">
          <cell r="A222" t="str">
            <v>SYRIA</v>
          </cell>
          <cell r="E222" t="str">
            <v>896/896</v>
          </cell>
        </row>
        <row r="223">
          <cell r="A223" t="str">
            <v>TAIWAN</v>
          </cell>
          <cell r="E223" t="str">
            <v>1024/1024</v>
          </cell>
        </row>
        <row r="224">
          <cell r="A224" t="str">
            <v>TAJIKISTAN</v>
          </cell>
        </row>
        <row r="225">
          <cell r="A225" t="str">
            <v>TANZANIA</v>
          </cell>
        </row>
        <row r="226">
          <cell r="A226" t="str">
            <v>THAILAND</v>
          </cell>
        </row>
        <row r="227">
          <cell r="A227" t="str">
            <v>TOGO</v>
          </cell>
        </row>
        <row r="228">
          <cell r="A228" t="str">
            <v>TOKELAU</v>
          </cell>
        </row>
        <row r="229">
          <cell r="A229" t="str">
            <v>TONGA</v>
          </cell>
        </row>
        <row r="230">
          <cell r="A230" t="str">
            <v>TRINIDAD AND TOBAGO</v>
          </cell>
        </row>
        <row r="231">
          <cell r="A231" t="str">
            <v>TRISTAN DA CUNHA</v>
          </cell>
        </row>
        <row r="232">
          <cell r="A232" t="str">
            <v>TROMELIN ISLAND</v>
          </cell>
        </row>
        <row r="233">
          <cell r="A233" t="str">
            <v>TUNISIA</v>
          </cell>
        </row>
        <row r="234">
          <cell r="A234" t="str">
            <v>TURKEY</v>
          </cell>
        </row>
        <row r="235">
          <cell r="A235" t="str">
            <v>TURKMENISTAN</v>
          </cell>
        </row>
        <row r="236">
          <cell r="A236" t="str">
            <v>TURKS AND CAICOS ISLANDS</v>
          </cell>
        </row>
        <row r="237">
          <cell r="A237" t="str">
            <v>TUVALU</v>
          </cell>
        </row>
        <row r="238">
          <cell r="A238" t="str">
            <v>UGANDA</v>
          </cell>
        </row>
        <row r="239">
          <cell r="A239" t="str">
            <v>UKRAINE</v>
          </cell>
        </row>
        <row r="240">
          <cell r="A240" t="str">
            <v>UNITED ARAB EMIRATES</v>
          </cell>
        </row>
        <row r="241">
          <cell r="A241" t="str">
            <v>UNITED KINGDOM</v>
          </cell>
        </row>
        <row r="242">
          <cell r="A242" t="str">
            <v>UNITED STATES</v>
          </cell>
        </row>
        <row r="243">
          <cell r="A243" t="str">
            <v>URUGUAY</v>
          </cell>
        </row>
        <row r="244">
          <cell r="A244" t="str">
            <v>US VIRGIN ISLANDS</v>
          </cell>
        </row>
        <row r="245">
          <cell r="A245" t="str">
            <v>UZBEKISTAN</v>
          </cell>
        </row>
        <row r="246">
          <cell r="A246" t="str">
            <v>VANUATU</v>
          </cell>
        </row>
        <row r="247">
          <cell r="A247" t="str">
            <v>VATICAN CITY</v>
          </cell>
        </row>
        <row r="248">
          <cell r="A248" t="str">
            <v>VENEZUELA</v>
          </cell>
        </row>
        <row r="249">
          <cell r="A249" t="str">
            <v>VIETNAM</v>
          </cell>
        </row>
        <row r="250">
          <cell r="A250" t="str">
            <v>WAKE ISLAND</v>
          </cell>
        </row>
        <row r="251">
          <cell r="A251" t="str">
            <v>WALLIS AND FUTUNA</v>
          </cell>
        </row>
        <row r="252">
          <cell r="A252" t="str">
            <v>WESTERN SAHARA</v>
          </cell>
        </row>
        <row r="253">
          <cell r="A253" t="str">
            <v>YEMEN</v>
          </cell>
        </row>
        <row r="254">
          <cell r="A254" t="str">
            <v>ZAMBIA</v>
          </cell>
        </row>
        <row r="255">
          <cell r="A255" t="str">
            <v>ZIMBABWE</v>
          </cell>
        </row>
      </sheetData>
    </sheetDataSet>
  </externalBook>
</externalLink>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K102"/>
  <sheetViews>
    <sheetView showGridLines="0" tabSelected="1" topLeftCell="A51" workbookViewId="0">
      <selection activeCell="D51" sqref="D51"/>
    </sheetView>
  </sheetViews>
  <sheetFormatPr baseColWidth="10" defaultColWidth="8.83203125" defaultRowHeight="14" outlineLevelRow="1" x14ac:dyDescent="0.15"/>
  <cols>
    <col min="1" max="1" width="15.6640625" style="88" customWidth="1"/>
    <col min="2" max="2" width="23.6640625" style="89" customWidth="1"/>
    <col min="3" max="3" width="42.6640625" style="88" customWidth="1"/>
    <col min="4" max="4" width="54" style="88" customWidth="1"/>
    <col min="5" max="5" width="17.1640625" style="88" customWidth="1"/>
    <col min="6" max="6" width="8.83203125" style="11"/>
    <col min="7" max="7" width="18" style="88" customWidth="1"/>
    <col min="8" max="16384" width="8.83203125" style="88"/>
  </cols>
  <sheetData>
    <row r="1" spans="1:8" s="91" customFormat="1" ht="12.75" customHeight="1" x14ac:dyDescent="0.15">
      <c r="A1" s="31" t="s">
        <v>2</v>
      </c>
      <c r="B1" s="104"/>
      <c r="C1" s="104"/>
      <c r="D1" s="104"/>
      <c r="E1" s="1"/>
      <c r="F1" s="54"/>
      <c r="G1" s="55"/>
      <c r="H1" s="90"/>
    </row>
    <row r="2" spans="1:8" s="91" customFormat="1" ht="11.25" customHeight="1" thickBot="1" x14ac:dyDescent="0.2">
      <c r="A2" s="2"/>
      <c r="B2" s="105"/>
      <c r="C2" s="105"/>
      <c r="D2" s="105"/>
      <c r="E2" s="1"/>
      <c r="F2" s="54"/>
      <c r="G2" s="55"/>
      <c r="H2" s="90"/>
    </row>
    <row r="3" spans="1:8" s="36" customFormat="1" ht="15" customHeight="1" x14ac:dyDescent="0.15">
      <c r="A3" s="32" t="s">
        <v>20</v>
      </c>
      <c r="B3" s="112" t="s">
        <v>288</v>
      </c>
      <c r="C3" s="112"/>
      <c r="D3" s="113"/>
      <c r="E3" s="111"/>
      <c r="F3" s="111"/>
      <c r="G3" s="111"/>
      <c r="H3" s="35"/>
    </row>
    <row r="4" spans="1:8" s="36" customFormat="1" ht="13" x14ac:dyDescent="0.15">
      <c r="A4" s="37" t="s">
        <v>285</v>
      </c>
      <c r="B4" s="107" t="s">
        <v>286</v>
      </c>
      <c r="C4" s="108"/>
      <c r="D4" s="109"/>
      <c r="E4" s="111"/>
      <c r="F4" s="111"/>
      <c r="G4" s="111"/>
      <c r="H4" s="35"/>
    </row>
    <row r="5" spans="1:8" s="93" customFormat="1" ht="13" x14ac:dyDescent="0.15">
      <c r="A5" s="4" t="s">
        <v>21</v>
      </c>
      <c r="B5" s="48">
        <v>63</v>
      </c>
      <c r="C5" s="3" t="s">
        <v>22</v>
      </c>
      <c r="D5" s="5">
        <f>COUNTIF(F9:F102,"Pending")</f>
        <v>0</v>
      </c>
      <c r="E5" s="110"/>
      <c r="F5" s="110"/>
      <c r="G5" s="110"/>
      <c r="H5" s="92"/>
    </row>
    <row r="6" spans="1:8" s="36" customFormat="1" ht="15" customHeight="1" thickBot="1" x14ac:dyDescent="0.2">
      <c r="A6" s="6" t="s">
        <v>0</v>
      </c>
      <c r="B6" s="49">
        <v>1</v>
      </c>
      <c r="C6" s="18" t="s">
        <v>16</v>
      </c>
      <c r="D6" s="33">
        <v>64</v>
      </c>
      <c r="E6" s="111"/>
      <c r="F6" s="111"/>
      <c r="G6" s="111"/>
      <c r="H6" s="35"/>
    </row>
    <row r="7" spans="1:8" s="36" customFormat="1" ht="15" customHeight="1" x14ac:dyDescent="0.15">
      <c r="A7" s="106"/>
      <c r="B7" s="106"/>
      <c r="C7" s="106"/>
      <c r="D7" s="106"/>
      <c r="E7" s="111"/>
      <c r="F7" s="111"/>
      <c r="G7" s="111"/>
      <c r="H7" s="35"/>
    </row>
    <row r="8" spans="1:8" s="36" customFormat="1" ht="13" x14ac:dyDescent="0.15">
      <c r="A8" s="102" t="s">
        <v>18</v>
      </c>
      <c r="B8" s="103" t="s">
        <v>3</v>
      </c>
      <c r="C8" s="102" t="s">
        <v>7</v>
      </c>
      <c r="D8" s="69" t="s">
        <v>17</v>
      </c>
      <c r="E8" s="69" t="s">
        <v>15</v>
      </c>
      <c r="F8" s="68" t="s">
        <v>4</v>
      </c>
      <c r="G8" s="68" t="s">
        <v>19</v>
      </c>
      <c r="H8" s="35"/>
    </row>
    <row r="9" spans="1:8" s="95" customFormat="1" ht="17" customHeight="1" x14ac:dyDescent="0.15">
      <c r="A9" s="102"/>
      <c r="B9" s="103"/>
      <c r="C9" s="102"/>
      <c r="D9" s="70"/>
      <c r="E9" s="70"/>
      <c r="F9" s="68"/>
      <c r="G9" s="68"/>
      <c r="H9" s="94"/>
    </row>
    <row r="10" spans="1:8" s="36" customFormat="1" ht="12" customHeight="1" x14ac:dyDescent="0.15">
      <c r="A10" s="100"/>
      <c r="B10" s="71"/>
      <c r="C10" s="71"/>
      <c r="D10" s="71"/>
      <c r="E10" s="71"/>
      <c r="F10" s="71"/>
      <c r="G10" s="72"/>
      <c r="H10" s="35"/>
    </row>
    <row r="11" spans="1:8" s="96" customFormat="1" ht="26" customHeight="1" x14ac:dyDescent="0.15">
      <c r="A11" s="123" t="s">
        <v>24</v>
      </c>
      <c r="B11" s="124"/>
      <c r="C11" s="124"/>
      <c r="D11" s="124"/>
      <c r="E11" s="124"/>
      <c r="F11" s="124"/>
      <c r="G11" s="125"/>
    </row>
    <row r="12" spans="1:8" s="97" customFormat="1" ht="91" x14ac:dyDescent="0.15">
      <c r="A12" s="45" t="s">
        <v>25</v>
      </c>
      <c r="B12" s="50" t="s">
        <v>27</v>
      </c>
      <c r="C12" s="44" t="s">
        <v>76</v>
      </c>
      <c r="D12" s="67" t="s">
        <v>23</v>
      </c>
      <c r="E12" s="129">
        <v>43494</v>
      </c>
      <c r="F12" s="130" t="s">
        <v>291</v>
      </c>
      <c r="G12" s="43"/>
    </row>
    <row r="13" spans="1:8" s="97" customFormat="1" ht="110" customHeight="1" outlineLevel="1" x14ac:dyDescent="0.15">
      <c r="A13" s="45" t="s">
        <v>26</v>
      </c>
      <c r="B13" s="50" t="s">
        <v>30</v>
      </c>
      <c r="C13" s="44" t="s">
        <v>77</v>
      </c>
      <c r="D13" s="67" t="s">
        <v>41</v>
      </c>
      <c r="E13" s="126">
        <v>43494</v>
      </c>
      <c r="F13" s="130" t="s">
        <v>291</v>
      </c>
      <c r="G13" s="56"/>
    </row>
    <row r="14" spans="1:8" s="97" customFormat="1" ht="39" customHeight="1" outlineLevel="1" x14ac:dyDescent="0.15">
      <c r="A14" s="45" t="s">
        <v>28</v>
      </c>
      <c r="B14" s="50" t="s">
        <v>29</v>
      </c>
      <c r="C14" s="44" t="s">
        <v>78</v>
      </c>
      <c r="D14" s="67" t="s">
        <v>42</v>
      </c>
      <c r="E14" s="126">
        <v>43494</v>
      </c>
      <c r="F14" s="130" t="s">
        <v>291</v>
      </c>
      <c r="G14" s="43"/>
    </row>
    <row r="15" spans="1:8" s="97" customFormat="1" ht="39" customHeight="1" outlineLevel="1" x14ac:dyDescent="0.15">
      <c r="A15" s="45" t="s">
        <v>31</v>
      </c>
      <c r="B15" s="73" t="s">
        <v>75</v>
      </c>
      <c r="C15" s="74" t="s">
        <v>79</v>
      </c>
      <c r="D15" s="67" t="s">
        <v>32</v>
      </c>
      <c r="E15" s="126">
        <v>43494</v>
      </c>
      <c r="F15" s="130" t="s">
        <v>291</v>
      </c>
      <c r="G15" s="43"/>
    </row>
    <row r="16" spans="1:8" s="97" customFormat="1" ht="52" customHeight="1" outlineLevel="1" x14ac:dyDescent="0.15">
      <c r="A16" s="45" t="s">
        <v>33</v>
      </c>
      <c r="B16" s="50" t="s">
        <v>34</v>
      </c>
      <c r="C16" s="44" t="s">
        <v>80</v>
      </c>
      <c r="D16" s="67" t="s">
        <v>43</v>
      </c>
      <c r="E16" s="126">
        <v>43494</v>
      </c>
      <c r="F16" s="130" t="s">
        <v>291</v>
      </c>
      <c r="G16" s="43"/>
    </row>
    <row r="17" spans="1:11" s="97" customFormat="1" ht="39" customHeight="1" outlineLevel="1" x14ac:dyDescent="0.15">
      <c r="A17" s="114" t="s">
        <v>35</v>
      </c>
      <c r="B17" s="117" t="s">
        <v>36</v>
      </c>
      <c r="C17" s="120" t="s">
        <v>81</v>
      </c>
      <c r="D17" s="63" t="s">
        <v>44</v>
      </c>
      <c r="E17" s="131">
        <v>43494</v>
      </c>
      <c r="F17" s="132" t="s">
        <v>291</v>
      </c>
      <c r="G17" s="57"/>
    </row>
    <row r="18" spans="1:11" s="97" customFormat="1" ht="14" customHeight="1" outlineLevel="1" x14ac:dyDescent="0.15">
      <c r="A18" s="115"/>
      <c r="B18" s="118"/>
      <c r="C18" s="121"/>
      <c r="D18" s="64"/>
      <c r="E18" s="133"/>
      <c r="F18" s="134"/>
      <c r="G18" s="58"/>
    </row>
    <row r="19" spans="1:11" s="97" customFormat="1" ht="14" customHeight="1" outlineLevel="1" x14ac:dyDescent="0.15">
      <c r="A19" s="116"/>
      <c r="B19" s="119"/>
      <c r="C19" s="122"/>
      <c r="D19" s="65"/>
      <c r="E19" s="135"/>
      <c r="F19" s="136"/>
      <c r="G19" s="59"/>
    </row>
    <row r="20" spans="1:11" s="97" customFormat="1" ht="14" customHeight="1" outlineLevel="1" x14ac:dyDescent="0.15">
      <c r="A20" s="114" t="s">
        <v>37</v>
      </c>
      <c r="B20" s="117" t="s">
        <v>38</v>
      </c>
      <c r="C20" s="120" t="s">
        <v>82</v>
      </c>
      <c r="D20" s="63" t="s">
        <v>45</v>
      </c>
      <c r="E20" s="131">
        <v>43494</v>
      </c>
      <c r="F20" s="137" t="s">
        <v>291</v>
      </c>
      <c r="G20" s="57"/>
    </row>
    <row r="21" spans="1:11" s="97" customFormat="1" ht="14" customHeight="1" outlineLevel="1" x14ac:dyDescent="0.15">
      <c r="A21" s="115"/>
      <c r="B21" s="118"/>
      <c r="C21" s="121"/>
      <c r="D21" s="64"/>
      <c r="E21" s="133"/>
      <c r="F21" s="138"/>
      <c r="G21" s="58"/>
    </row>
    <row r="22" spans="1:11" s="97" customFormat="1" ht="14" customHeight="1" outlineLevel="1" x14ac:dyDescent="0.15">
      <c r="A22" s="116"/>
      <c r="B22" s="119"/>
      <c r="C22" s="122"/>
      <c r="D22" s="65"/>
      <c r="E22" s="135"/>
      <c r="F22" s="139"/>
      <c r="G22" s="59"/>
    </row>
    <row r="23" spans="1:11" s="97" customFormat="1" ht="14" customHeight="1" outlineLevel="1" x14ac:dyDescent="0.15">
      <c r="A23" s="114" t="s">
        <v>39</v>
      </c>
      <c r="B23" s="117" t="s">
        <v>40</v>
      </c>
      <c r="C23" s="120" t="s">
        <v>83</v>
      </c>
      <c r="D23" s="63" t="s">
        <v>46</v>
      </c>
      <c r="E23" s="131">
        <v>43494</v>
      </c>
      <c r="F23" s="137" t="s">
        <v>291</v>
      </c>
      <c r="G23" s="57"/>
    </row>
    <row r="24" spans="1:11" s="97" customFormat="1" ht="14" customHeight="1" outlineLevel="1" x14ac:dyDescent="0.15">
      <c r="A24" s="115"/>
      <c r="B24" s="118"/>
      <c r="C24" s="121"/>
      <c r="D24" s="64"/>
      <c r="E24" s="133"/>
      <c r="F24" s="138"/>
      <c r="G24" s="58"/>
    </row>
    <row r="25" spans="1:11" s="97" customFormat="1" ht="14" customHeight="1" outlineLevel="1" x14ac:dyDescent="0.15">
      <c r="A25" s="116"/>
      <c r="B25" s="119"/>
      <c r="C25" s="122"/>
      <c r="D25" s="65"/>
      <c r="E25" s="135"/>
      <c r="F25" s="139"/>
      <c r="G25" s="59"/>
    </row>
    <row r="26" spans="1:11" s="97" customFormat="1" ht="39" outlineLevel="1" x14ac:dyDescent="0.15">
      <c r="A26" s="60" t="s">
        <v>47</v>
      </c>
      <c r="B26" s="61" t="s">
        <v>53</v>
      </c>
      <c r="C26" s="62" t="s">
        <v>84</v>
      </c>
      <c r="D26" s="66" t="s">
        <v>54</v>
      </c>
      <c r="E26" s="140">
        <v>43494</v>
      </c>
      <c r="F26" s="141" t="s">
        <v>291</v>
      </c>
      <c r="G26" s="59"/>
    </row>
    <row r="27" spans="1:11" s="98" customFormat="1" ht="39" customHeight="1" outlineLevel="1" x14ac:dyDescent="0.15">
      <c r="A27" s="60" t="s">
        <v>48</v>
      </c>
      <c r="B27" s="61" t="s">
        <v>56</v>
      </c>
      <c r="C27" s="62" t="s">
        <v>85</v>
      </c>
      <c r="D27" s="66" t="s">
        <v>57</v>
      </c>
      <c r="E27" s="140">
        <v>43494</v>
      </c>
      <c r="F27" s="141" t="s">
        <v>291</v>
      </c>
      <c r="G27" s="59"/>
    </row>
    <row r="28" spans="1:11" s="98" customFormat="1" ht="39" customHeight="1" outlineLevel="1" x14ac:dyDescent="0.15">
      <c r="A28" s="60" t="s">
        <v>49</v>
      </c>
      <c r="B28" s="61" t="s">
        <v>59</v>
      </c>
      <c r="C28" s="62" t="s">
        <v>86</v>
      </c>
      <c r="D28" s="66" t="s">
        <v>60</v>
      </c>
      <c r="E28" s="140">
        <v>43494</v>
      </c>
      <c r="F28" s="141" t="s">
        <v>291</v>
      </c>
      <c r="G28" s="59"/>
    </row>
    <row r="29" spans="1:11" s="98" customFormat="1" ht="39" customHeight="1" outlineLevel="1" x14ac:dyDescent="0.15">
      <c r="A29" s="114" t="s">
        <v>50</v>
      </c>
      <c r="B29" s="117" t="s">
        <v>62</v>
      </c>
      <c r="C29" s="120" t="s">
        <v>87</v>
      </c>
      <c r="D29" s="63" t="s">
        <v>64</v>
      </c>
      <c r="E29" s="142">
        <v>43494</v>
      </c>
      <c r="F29" s="137" t="s">
        <v>291</v>
      </c>
      <c r="G29" s="57"/>
    </row>
    <row r="30" spans="1:11" s="98" customFormat="1" ht="17" customHeight="1" outlineLevel="1" x14ac:dyDescent="0.15">
      <c r="A30" s="115"/>
      <c r="B30" s="118"/>
      <c r="C30" s="121"/>
      <c r="D30" s="64"/>
      <c r="E30" s="138"/>
      <c r="F30" s="138"/>
      <c r="G30" s="58"/>
    </row>
    <row r="31" spans="1:11" s="98" customFormat="1" outlineLevel="1" x14ac:dyDescent="0.15">
      <c r="A31" s="116"/>
      <c r="B31" s="119"/>
      <c r="C31" s="122"/>
      <c r="D31" s="65"/>
      <c r="E31" s="139"/>
      <c r="F31" s="139"/>
      <c r="G31" s="59"/>
    </row>
    <row r="32" spans="1:11" s="98" customFormat="1" ht="26" customHeight="1" outlineLevel="1" x14ac:dyDescent="0.15">
      <c r="A32" s="114" t="s">
        <v>51</v>
      </c>
      <c r="B32" s="117" t="s">
        <v>63</v>
      </c>
      <c r="C32" s="120" t="s">
        <v>88</v>
      </c>
      <c r="D32" s="63" t="s">
        <v>65</v>
      </c>
      <c r="E32" s="142">
        <v>43494</v>
      </c>
      <c r="F32" s="137" t="s">
        <v>291</v>
      </c>
      <c r="G32" s="57"/>
      <c r="H32" s="99"/>
      <c r="I32" s="99"/>
      <c r="J32" s="99"/>
      <c r="K32" s="99"/>
    </row>
    <row r="33" spans="1:7" s="98" customFormat="1" ht="17" customHeight="1" outlineLevel="1" x14ac:dyDescent="0.15">
      <c r="A33" s="115"/>
      <c r="B33" s="118"/>
      <c r="C33" s="121"/>
      <c r="D33" s="64"/>
      <c r="E33" s="138"/>
      <c r="F33" s="138"/>
      <c r="G33" s="58"/>
    </row>
    <row r="34" spans="1:7" s="97" customFormat="1" ht="11" customHeight="1" x14ac:dyDescent="0.15">
      <c r="A34" s="116"/>
      <c r="B34" s="119"/>
      <c r="C34" s="122"/>
      <c r="D34" s="65"/>
      <c r="E34" s="139"/>
      <c r="F34" s="139"/>
      <c r="G34" s="59"/>
    </row>
    <row r="35" spans="1:7" s="97" customFormat="1" ht="11" customHeight="1" outlineLevel="1" x14ac:dyDescent="0.15">
      <c r="A35" s="114" t="s">
        <v>52</v>
      </c>
      <c r="B35" s="117" t="s">
        <v>66</v>
      </c>
      <c r="C35" s="120" t="s">
        <v>89</v>
      </c>
      <c r="D35" s="63" t="s">
        <v>67</v>
      </c>
      <c r="E35" s="142">
        <v>43494</v>
      </c>
      <c r="F35" s="137" t="s">
        <v>291</v>
      </c>
      <c r="G35" s="57"/>
    </row>
    <row r="36" spans="1:7" s="97" customFormat="1" ht="11" customHeight="1" outlineLevel="1" x14ac:dyDescent="0.15">
      <c r="A36" s="115"/>
      <c r="B36" s="118"/>
      <c r="C36" s="121"/>
      <c r="D36" s="64"/>
      <c r="E36" s="138"/>
      <c r="F36" s="138"/>
      <c r="G36" s="58"/>
    </row>
    <row r="37" spans="1:7" s="98" customFormat="1" outlineLevel="1" x14ac:dyDescent="0.15">
      <c r="A37" s="116"/>
      <c r="B37" s="119"/>
      <c r="C37" s="122"/>
      <c r="D37" s="65"/>
      <c r="E37" s="139"/>
      <c r="F37" s="143"/>
      <c r="G37" s="59"/>
    </row>
    <row r="38" spans="1:7" s="98" customFormat="1" ht="39" customHeight="1" outlineLevel="1" x14ac:dyDescent="0.15">
      <c r="A38" s="60" t="s">
        <v>55</v>
      </c>
      <c r="B38" s="61" t="s">
        <v>68</v>
      </c>
      <c r="C38" s="62" t="s">
        <v>69</v>
      </c>
      <c r="D38" s="66" t="s">
        <v>70</v>
      </c>
      <c r="E38" s="140">
        <v>43494</v>
      </c>
      <c r="F38" s="141" t="s">
        <v>291</v>
      </c>
      <c r="G38" s="59"/>
    </row>
    <row r="39" spans="1:7" s="98" customFormat="1" ht="39" customHeight="1" outlineLevel="1" x14ac:dyDescent="0.15">
      <c r="A39" s="114" t="s">
        <v>58</v>
      </c>
      <c r="B39" s="117" t="s">
        <v>71</v>
      </c>
      <c r="C39" s="120" t="s">
        <v>90</v>
      </c>
      <c r="D39" s="63" t="s">
        <v>72</v>
      </c>
      <c r="E39" s="144">
        <v>43494</v>
      </c>
      <c r="F39" s="137" t="s">
        <v>291</v>
      </c>
      <c r="G39" s="57"/>
    </row>
    <row r="40" spans="1:7" s="98" customFormat="1" ht="17" customHeight="1" outlineLevel="1" x14ac:dyDescent="0.15">
      <c r="A40" s="115"/>
      <c r="B40" s="118"/>
      <c r="C40" s="121"/>
      <c r="D40" s="64"/>
      <c r="E40" s="145"/>
      <c r="F40" s="138"/>
      <c r="G40" s="58"/>
    </row>
    <row r="41" spans="1:7" s="98" customFormat="1" outlineLevel="1" x14ac:dyDescent="0.15">
      <c r="A41" s="116"/>
      <c r="B41" s="119"/>
      <c r="C41" s="122"/>
      <c r="D41" s="65"/>
      <c r="E41" s="141"/>
      <c r="F41" s="139"/>
      <c r="G41" s="59"/>
    </row>
    <row r="42" spans="1:7" s="98" customFormat="1" ht="26" customHeight="1" outlineLevel="1" x14ac:dyDescent="0.15">
      <c r="A42" s="114" t="s">
        <v>61</v>
      </c>
      <c r="B42" s="117" t="s">
        <v>73</v>
      </c>
      <c r="C42" s="120" t="s">
        <v>91</v>
      </c>
      <c r="D42" s="63" t="s">
        <v>74</v>
      </c>
      <c r="E42" s="142">
        <v>43494</v>
      </c>
      <c r="F42" s="137" t="s">
        <v>291</v>
      </c>
      <c r="G42" s="57"/>
    </row>
    <row r="43" spans="1:7" s="98" customFormat="1" ht="17" customHeight="1" outlineLevel="1" x14ac:dyDescent="0.15">
      <c r="A43" s="115"/>
      <c r="B43" s="118"/>
      <c r="C43" s="121"/>
      <c r="D43" s="64"/>
      <c r="E43" s="138"/>
      <c r="F43" s="138"/>
      <c r="G43" s="58"/>
    </row>
    <row r="44" spans="1:7" s="98" customFormat="1" outlineLevel="1" x14ac:dyDescent="0.15">
      <c r="A44" s="116"/>
      <c r="B44" s="119"/>
      <c r="C44" s="122"/>
      <c r="D44" s="65"/>
      <c r="E44" s="139"/>
      <c r="F44" s="139"/>
      <c r="G44" s="59"/>
    </row>
    <row r="45" spans="1:7" s="98" customFormat="1" ht="39" customHeight="1" outlineLevel="1" x14ac:dyDescent="0.15">
      <c r="A45" s="123" t="s">
        <v>287</v>
      </c>
      <c r="B45" s="124"/>
      <c r="C45" s="124"/>
      <c r="D45" s="124"/>
      <c r="E45" s="124"/>
      <c r="F45" s="124"/>
      <c r="G45" s="125"/>
    </row>
    <row r="46" spans="1:7" s="97" customFormat="1" ht="27" customHeight="1" outlineLevel="1" x14ac:dyDescent="0.15">
      <c r="A46" s="75" t="s">
        <v>92</v>
      </c>
      <c r="B46" s="76" t="s">
        <v>93</v>
      </c>
      <c r="C46" s="77" t="s">
        <v>94</v>
      </c>
      <c r="D46" s="84" t="s">
        <v>95</v>
      </c>
      <c r="E46" s="126">
        <v>43494</v>
      </c>
      <c r="F46" s="127" t="s">
        <v>291</v>
      </c>
      <c r="G46" s="78"/>
    </row>
    <row r="47" spans="1:7" s="98" customFormat="1" ht="87.75" customHeight="1" outlineLevel="1" x14ac:dyDescent="0.15">
      <c r="A47" s="45" t="s">
        <v>96</v>
      </c>
      <c r="B47" s="51" t="s">
        <v>97</v>
      </c>
      <c r="C47" s="46" t="s">
        <v>98</v>
      </c>
      <c r="D47" s="79" t="s">
        <v>99</v>
      </c>
      <c r="E47" s="126">
        <v>43494</v>
      </c>
      <c r="F47" s="128" t="s">
        <v>289</v>
      </c>
      <c r="G47" s="101" t="s">
        <v>290</v>
      </c>
    </row>
    <row r="48" spans="1:7" s="98" customFormat="1" ht="87.75" customHeight="1" outlineLevel="1" x14ac:dyDescent="0.15">
      <c r="A48" s="45" t="s">
        <v>100</v>
      </c>
      <c r="B48" s="51" t="s">
        <v>101</v>
      </c>
      <c r="C48" s="46" t="s">
        <v>102</v>
      </c>
      <c r="D48" s="79" t="s">
        <v>106</v>
      </c>
      <c r="E48" s="126">
        <v>43494</v>
      </c>
      <c r="F48" s="127" t="s">
        <v>291</v>
      </c>
      <c r="G48" s="47"/>
    </row>
    <row r="49" spans="1:7" s="98" customFormat="1" ht="87.75" customHeight="1" outlineLevel="1" x14ac:dyDescent="0.15">
      <c r="A49" s="45" t="s">
        <v>103</v>
      </c>
      <c r="B49" s="51" t="s">
        <v>104</v>
      </c>
      <c r="C49" s="46" t="s">
        <v>105</v>
      </c>
      <c r="D49" s="79" t="s">
        <v>107</v>
      </c>
      <c r="E49" s="126">
        <v>43494</v>
      </c>
      <c r="F49" s="127" t="s">
        <v>291</v>
      </c>
      <c r="G49" s="47"/>
    </row>
    <row r="50" spans="1:7" s="97" customFormat="1" ht="39" customHeight="1" x14ac:dyDescent="0.15">
      <c r="A50" s="45" t="s">
        <v>108</v>
      </c>
      <c r="B50" s="51" t="s">
        <v>109</v>
      </c>
      <c r="C50" s="46" t="s">
        <v>110</v>
      </c>
      <c r="D50" s="79" t="s">
        <v>111</v>
      </c>
      <c r="E50" s="126">
        <v>43494</v>
      </c>
      <c r="F50" s="127" t="s">
        <v>291</v>
      </c>
      <c r="G50" s="47"/>
    </row>
    <row r="51" spans="1:7" s="97" customFormat="1" ht="111" customHeight="1" x14ac:dyDescent="0.15">
      <c r="A51" s="45" t="s">
        <v>112</v>
      </c>
      <c r="B51" s="51" t="s">
        <v>136</v>
      </c>
      <c r="C51" s="46" t="s">
        <v>137</v>
      </c>
      <c r="D51" s="79" t="s">
        <v>138</v>
      </c>
      <c r="E51" s="126">
        <v>43494</v>
      </c>
      <c r="F51" s="127" t="s">
        <v>291</v>
      </c>
      <c r="G51" s="47"/>
    </row>
    <row r="52" spans="1:7" s="97" customFormat="1" ht="39" customHeight="1" x14ac:dyDescent="0.15">
      <c r="A52" s="45" t="s">
        <v>116</v>
      </c>
      <c r="B52" s="51" t="s">
        <v>139</v>
      </c>
      <c r="C52" s="46" t="s">
        <v>140</v>
      </c>
      <c r="D52" s="79" t="s">
        <v>141</v>
      </c>
      <c r="E52" s="126">
        <v>43494</v>
      </c>
      <c r="F52" s="127" t="s">
        <v>291</v>
      </c>
      <c r="G52" s="47"/>
    </row>
    <row r="53" spans="1:7" s="97" customFormat="1" ht="40" customHeight="1" x14ac:dyDescent="0.15">
      <c r="A53" s="45" t="s">
        <v>119</v>
      </c>
      <c r="B53" s="51" t="s">
        <v>120</v>
      </c>
      <c r="C53" s="46" t="s">
        <v>121</v>
      </c>
      <c r="D53" s="79" t="s">
        <v>122</v>
      </c>
      <c r="E53" s="126">
        <v>43494</v>
      </c>
      <c r="F53" s="127" t="s">
        <v>291</v>
      </c>
      <c r="G53" s="47"/>
    </row>
    <row r="54" spans="1:7" s="97" customFormat="1" ht="40" customHeight="1" x14ac:dyDescent="0.15">
      <c r="A54" s="45" t="s">
        <v>123</v>
      </c>
      <c r="B54" s="51" t="s">
        <v>124</v>
      </c>
      <c r="C54" s="46" t="s">
        <v>125</v>
      </c>
      <c r="D54" s="79" t="s">
        <v>126</v>
      </c>
      <c r="E54" s="126">
        <v>43494</v>
      </c>
      <c r="F54" s="127" t="s">
        <v>291</v>
      </c>
      <c r="G54" s="47"/>
    </row>
    <row r="55" spans="1:7" s="97" customFormat="1" ht="40" customHeight="1" x14ac:dyDescent="0.15">
      <c r="A55" s="45" t="s">
        <v>127</v>
      </c>
      <c r="B55" s="51" t="s">
        <v>128</v>
      </c>
      <c r="C55" s="46" t="s">
        <v>129</v>
      </c>
      <c r="D55" s="79" t="s">
        <v>130</v>
      </c>
      <c r="E55" s="126">
        <v>43494</v>
      </c>
      <c r="F55" s="127" t="s">
        <v>291</v>
      </c>
      <c r="G55" s="47"/>
    </row>
    <row r="56" spans="1:7" s="97" customFormat="1" ht="40" customHeight="1" x14ac:dyDescent="0.15">
      <c r="A56" s="45" t="s">
        <v>134</v>
      </c>
      <c r="B56" s="51" t="s">
        <v>131</v>
      </c>
      <c r="C56" s="46" t="s">
        <v>132</v>
      </c>
      <c r="D56" s="79" t="s">
        <v>133</v>
      </c>
      <c r="E56" s="126">
        <v>43494</v>
      </c>
      <c r="F56" s="127" t="s">
        <v>291</v>
      </c>
      <c r="G56" s="47"/>
    </row>
    <row r="57" spans="1:7" s="97" customFormat="1" ht="40" customHeight="1" x14ac:dyDescent="0.15">
      <c r="A57" s="45" t="s">
        <v>135</v>
      </c>
      <c r="B57" s="51" t="s">
        <v>113</v>
      </c>
      <c r="C57" s="46" t="s">
        <v>114</v>
      </c>
      <c r="D57" s="79" t="s">
        <v>115</v>
      </c>
      <c r="E57" s="126">
        <v>43494</v>
      </c>
      <c r="F57" s="127" t="s">
        <v>291</v>
      </c>
      <c r="G57" s="47"/>
    </row>
    <row r="58" spans="1:7" s="97" customFormat="1" ht="40" customHeight="1" x14ac:dyDescent="0.15">
      <c r="A58" s="45" t="s">
        <v>142</v>
      </c>
      <c r="B58" s="51" t="s">
        <v>139</v>
      </c>
      <c r="C58" s="46" t="s">
        <v>117</v>
      </c>
      <c r="D58" s="79" t="s">
        <v>118</v>
      </c>
      <c r="E58" s="126">
        <v>43494</v>
      </c>
      <c r="F58" s="127" t="s">
        <v>291</v>
      </c>
      <c r="G58" s="47"/>
    </row>
    <row r="59" spans="1:7" s="97" customFormat="1" ht="40" customHeight="1" x14ac:dyDescent="0.15">
      <c r="A59" s="45" t="s">
        <v>146</v>
      </c>
      <c r="B59" s="51" t="s">
        <v>143</v>
      </c>
      <c r="C59" s="46" t="s">
        <v>144</v>
      </c>
      <c r="D59" s="79" t="s">
        <v>145</v>
      </c>
      <c r="E59" s="126">
        <v>43494</v>
      </c>
      <c r="F59" s="127" t="s">
        <v>291</v>
      </c>
      <c r="G59" s="47"/>
    </row>
    <row r="60" spans="1:7" s="97" customFormat="1" ht="40" customHeight="1" x14ac:dyDescent="0.15">
      <c r="A60" s="123" t="s">
        <v>147</v>
      </c>
      <c r="B60" s="124"/>
      <c r="C60" s="124"/>
      <c r="D60" s="124"/>
      <c r="E60" s="124"/>
      <c r="F60" s="124"/>
      <c r="G60" s="125"/>
    </row>
    <row r="61" spans="1:7" s="98" customFormat="1" ht="22" customHeight="1" outlineLevel="1" x14ac:dyDescent="0.15">
      <c r="A61" s="123" t="s">
        <v>189</v>
      </c>
      <c r="B61" s="124"/>
      <c r="C61" s="124"/>
      <c r="D61" s="124"/>
      <c r="E61" s="124"/>
      <c r="F61" s="124"/>
      <c r="G61" s="125"/>
    </row>
    <row r="62" spans="1:7" s="98" customFormat="1" ht="65" outlineLevel="1" x14ac:dyDescent="0.15">
      <c r="A62" s="45" t="s">
        <v>148</v>
      </c>
      <c r="B62" s="51" t="s">
        <v>149</v>
      </c>
      <c r="C62" s="46" t="s">
        <v>150</v>
      </c>
      <c r="D62" s="67" t="s">
        <v>151</v>
      </c>
      <c r="E62" s="126">
        <v>43494</v>
      </c>
      <c r="F62" s="127" t="s">
        <v>291</v>
      </c>
      <c r="G62" s="47"/>
    </row>
    <row r="63" spans="1:7" s="98" customFormat="1" ht="67" customHeight="1" outlineLevel="1" x14ac:dyDescent="0.15">
      <c r="A63" s="45" t="s">
        <v>152</v>
      </c>
      <c r="B63" s="51" t="s">
        <v>153</v>
      </c>
      <c r="C63" s="46" t="s">
        <v>154</v>
      </c>
      <c r="D63" s="67" t="s">
        <v>151</v>
      </c>
      <c r="E63" s="126">
        <v>43494</v>
      </c>
      <c r="F63" s="127" t="s">
        <v>291</v>
      </c>
      <c r="G63" s="47"/>
    </row>
    <row r="64" spans="1:7" s="98" customFormat="1" ht="96" customHeight="1" outlineLevel="1" x14ac:dyDescent="0.15">
      <c r="A64" s="45" t="s">
        <v>156</v>
      </c>
      <c r="B64" s="51" t="s">
        <v>162</v>
      </c>
      <c r="C64" s="46" t="s">
        <v>165</v>
      </c>
      <c r="D64" s="67" t="s">
        <v>151</v>
      </c>
      <c r="E64" s="126">
        <v>43494</v>
      </c>
      <c r="F64" s="127" t="s">
        <v>291</v>
      </c>
      <c r="G64" s="47"/>
    </row>
    <row r="65" spans="1:7" s="97" customFormat="1" ht="91" customHeight="1" x14ac:dyDescent="0.15">
      <c r="A65" s="45" t="s">
        <v>158</v>
      </c>
      <c r="B65" s="51" t="s">
        <v>163</v>
      </c>
      <c r="C65" s="46" t="s">
        <v>166</v>
      </c>
      <c r="D65" s="67" t="s">
        <v>151</v>
      </c>
      <c r="E65" s="126">
        <v>43494</v>
      </c>
      <c r="F65" s="127" t="s">
        <v>291</v>
      </c>
      <c r="G65" s="47"/>
    </row>
    <row r="66" spans="1:7" s="98" customFormat="1" ht="99" customHeight="1" outlineLevel="1" x14ac:dyDescent="0.15">
      <c r="A66" s="45" t="s">
        <v>159</v>
      </c>
      <c r="B66" s="51" t="s">
        <v>164</v>
      </c>
      <c r="C66" s="46" t="s">
        <v>167</v>
      </c>
      <c r="D66" s="67" t="s">
        <v>151</v>
      </c>
      <c r="E66" s="126">
        <v>43494</v>
      </c>
      <c r="F66" s="127" t="s">
        <v>291</v>
      </c>
      <c r="G66" s="47"/>
    </row>
    <row r="67" spans="1:7" s="98" customFormat="1" ht="99" customHeight="1" outlineLevel="1" x14ac:dyDescent="0.15">
      <c r="A67" s="45" t="s">
        <v>160</v>
      </c>
      <c r="B67" s="51" t="s">
        <v>161</v>
      </c>
      <c r="C67" s="46" t="s">
        <v>157</v>
      </c>
      <c r="D67" s="67" t="s">
        <v>155</v>
      </c>
      <c r="E67" s="126">
        <v>43494</v>
      </c>
      <c r="F67" s="127" t="s">
        <v>291</v>
      </c>
      <c r="G67" s="47"/>
    </row>
    <row r="68" spans="1:7" s="98" customFormat="1" ht="123" customHeight="1" outlineLevel="1" x14ac:dyDescent="0.15">
      <c r="A68" s="45" t="s">
        <v>168</v>
      </c>
      <c r="B68" s="51" t="s">
        <v>169</v>
      </c>
      <c r="C68" s="46" t="s">
        <v>170</v>
      </c>
      <c r="D68" s="67" t="s">
        <v>171</v>
      </c>
      <c r="E68" s="126">
        <v>43494</v>
      </c>
      <c r="F68" s="127" t="s">
        <v>291</v>
      </c>
      <c r="G68" s="47"/>
    </row>
    <row r="69" spans="1:7" s="97" customFormat="1" ht="143" customHeight="1" x14ac:dyDescent="0.15">
      <c r="A69" s="45" t="s">
        <v>174</v>
      </c>
      <c r="B69" s="51" t="s">
        <v>172</v>
      </c>
      <c r="C69" s="46" t="s">
        <v>173</v>
      </c>
      <c r="D69" s="67" t="s">
        <v>171</v>
      </c>
      <c r="E69" s="126">
        <v>43494</v>
      </c>
      <c r="F69" s="127" t="s">
        <v>291</v>
      </c>
      <c r="G69" s="47"/>
    </row>
    <row r="70" spans="1:7" s="97" customFormat="1" ht="169" customHeight="1" outlineLevel="1" x14ac:dyDescent="0.15">
      <c r="A70" s="45" t="s">
        <v>175</v>
      </c>
      <c r="B70" s="51" t="s">
        <v>176</v>
      </c>
      <c r="C70" s="46" t="s">
        <v>177</v>
      </c>
      <c r="D70" s="67" t="s">
        <v>171</v>
      </c>
      <c r="E70" s="126">
        <v>43494</v>
      </c>
      <c r="F70" s="127" t="s">
        <v>291</v>
      </c>
      <c r="G70" s="47"/>
    </row>
    <row r="71" spans="1:7" s="98" customFormat="1" ht="120" customHeight="1" outlineLevel="1" x14ac:dyDescent="0.15">
      <c r="A71" s="45" t="s">
        <v>178</v>
      </c>
      <c r="B71" s="51" t="s">
        <v>179</v>
      </c>
      <c r="C71" s="46" t="s">
        <v>180</v>
      </c>
      <c r="D71" s="67" t="s">
        <v>181</v>
      </c>
      <c r="E71" s="126">
        <v>43494</v>
      </c>
      <c r="F71" s="127" t="s">
        <v>291</v>
      </c>
      <c r="G71" s="47"/>
    </row>
    <row r="72" spans="1:7" s="98" customFormat="1" ht="125" customHeight="1" outlineLevel="1" x14ac:dyDescent="0.15">
      <c r="A72" s="45" t="s">
        <v>182</v>
      </c>
      <c r="B72" s="51" t="s">
        <v>183</v>
      </c>
      <c r="C72" s="46" t="s">
        <v>177</v>
      </c>
      <c r="D72" s="67" t="s">
        <v>181</v>
      </c>
      <c r="E72" s="126">
        <v>43494</v>
      </c>
      <c r="F72" s="127" t="s">
        <v>291</v>
      </c>
      <c r="G72" s="47"/>
    </row>
    <row r="73" spans="1:7" s="97" customFormat="1" ht="117" customHeight="1" outlineLevel="1" x14ac:dyDescent="0.15">
      <c r="A73" s="45" t="s">
        <v>184</v>
      </c>
      <c r="B73" s="51" t="s">
        <v>185</v>
      </c>
      <c r="C73" s="46" t="s">
        <v>186</v>
      </c>
      <c r="D73" s="67" t="s">
        <v>187</v>
      </c>
      <c r="E73" s="126">
        <v>43494</v>
      </c>
      <c r="F73" s="127" t="s">
        <v>291</v>
      </c>
      <c r="G73" s="47"/>
    </row>
    <row r="74" spans="1:7" s="98" customFormat="1" ht="26" customHeight="1" outlineLevel="1" x14ac:dyDescent="0.15">
      <c r="A74" s="123" t="s">
        <v>188</v>
      </c>
      <c r="B74" s="124"/>
      <c r="C74" s="124"/>
      <c r="D74" s="124"/>
      <c r="E74" s="124"/>
      <c r="F74" s="124"/>
      <c r="G74" s="125"/>
    </row>
    <row r="75" spans="1:7" s="98" customFormat="1" ht="65" outlineLevel="1" x14ac:dyDescent="0.15">
      <c r="A75" s="45" t="s">
        <v>190</v>
      </c>
      <c r="B75" s="51" t="s">
        <v>191</v>
      </c>
      <c r="C75" s="46" t="s">
        <v>192</v>
      </c>
      <c r="D75" s="67" t="s">
        <v>193</v>
      </c>
      <c r="E75" s="126">
        <v>43494</v>
      </c>
      <c r="F75" s="127" t="s">
        <v>291</v>
      </c>
      <c r="G75" s="47"/>
    </row>
    <row r="76" spans="1:7" s="97" customFormat="1" ht="65" customHeight="1" outlineLevel="1" x14ac:dyDescent="0.15">
      <c r="A76" s="45" t="s">
        <v>194</v>
      </c>
      <c r="B76" s="51" t="s">
        <v>195</v>
      </c>
      <c r="C76" s="46" t="s">
        <v>196</v>
      </c>
      <c r="D76" s="67" t="s">
        <v>197</v>
      </c>
      <c r="E76" s="126">
        <v>43494</v>
      </c>
      <c r="F76" s="127" t="s">
        <v>291</v>
      </c>
      <c r="G76" s="47"/>
    </row>
    <row r="77" spans="1:7" s="98" customFormat="1" ht="93" customHeight="1" outlineLevel="1" x14ac:dyDescent="0.15">
      <c r="A77" s="45" t="s">
        <v>198</v>
      </c>
      <c r="B77" s="51" t="s">
        <v>199</v>
      </c>
      <c r="C77" s="46" t="s">
        <v>200</v>
      </c>
      <c r="D77" s="67" t="s">
        <v>201</v>
      </c>
      <c r="E77" s="126">
        <v>43494</v>
      </c>
      <c r="F77" s="127" t="s">
        <v>291</v>
      </c>
      <c r="G77" s="47"/>
    </row>
    <row r="78" spans="1:7" s="98" customFormat="1" ht="32" customHeight="1" outlineLevel="1" x14ac:dyDescent="0.15">
      <c r="A78" s="123" t="s">
        <v>202</v>
      </c>
      <c r="B78" s="124"/>
      <c r="C78" s="124"/>
      <c r="D78" s="124"/>
      <c r="E78" s="124"/>
      <c r="F78" s="124"/>
      <c r="G78" s="125"/>
    </row>
    <row r="79" spans="1:7" s="97" customFormat="1" ht="84" outlineLevel="1" x14ac:dyDescent="0.15">
      <c r="A79" s="80" t="s">
        <v>203</v>
      </c>
      <c r="B79" s="81" t="s">
        <v>204</v>
      </c>
      <c r="C79" s="81" t="s">
        <v>205</v>
      </c>
      <c r="D79" s="85" t="s">
        <v>208</v>
      </c>
      <c r="E79" s="126">
        <v>43494</v>
      </c>
      <c r="F79" s="127" t="s">
        <v>291</v>
      </c>
      <c r="G79" s="52"/>
    </row>
    <row r="80" spans="1:7" s="98" customFormat="1" ht="87.75" customHeight="1" outlineLevel="1" x14ac:dyDescent="0.15">
      <c r="A80" s="80" t="s">
        <v>206</v>
      </c>
      <c r="B80" s="81" t="s">
        <v>211</v>
      </c>
      <c r="C80" s="81" t="s">
        <v>207</v>
      </c>
      <c r="D80" s="85" t="s">
        <v>209</v>
      </c>
      <c r="E80" s="126">
        <v>43494</v>
      </c>
      <c r="F80" s="127" t="s">
        <v>291</v>
      </c>
      <c r="G80" s="52"/>
    </row>
    <row r="81" spans="1:7" s="98" customFormat="1" ht="87.75" customHeight="1" outlineLevel="1" x14ac:dyDescent="0.15">
      <c r="A81" s="80" t="s">
        <v>215</v>
      </c>
      <c r="B81" s="81" t="s">
        <v>212</v>
      </c>
      <c r="C81" s="81" t="s">
        <v>213</v>
      </c>
      <c r="D81" s="85" t="s">
        <v>214</v>
      </c>
      <c r="E81" s="126">
        <v>43494</v>
      </c>
      <c r="F81" s="127" t="s">
        <v>291</v>
      </c>
      <c r="G81" s="52"/>
    </row>
    <row r="82" spans="1:7" s="97" customFormat="1" ht="125" customHeight="1" x14ac:dyDescent="0.15">
      <c r="A82" s="80" t="s">
        <v>210</v>
      </c>
      <c r="B82" s="81" t="s">
        <v>216</v>
      </c>
      <c r="C82" s="81" t="s">
        <v>217</v>
      </c>
      <c r="D82" s="85" t="s">
        <v>214</v>
      </c>
      <c r="E82" s="126">
        <v>43494</v>
      </c>
      <c r="F82" s="127" t="s">
        <v>291</v>
      </c>
      <c r="G82" s="52"/>
    </row>
    <row r="83" spans="1:7" s="98" customFormat="1" ht="125" customHeight="1" outlineLevel="1" x14ac:dyDescent="0.15">
      <c r="A83" s="80" t="s">
        <v>218</v>
      </c>
      <c r="B83" s="81" t="s">
        <v>219</v>
      </c>
      <c r="C83" s="81" t="s">
        <v>220</v>
      </c>
      <c r="D83" s="85" t="s">
        <v>214</v>
      </c>
      <c r="E83" s="126">
        <v>43494</v>
      </c>
      <c r="F83" s="127" t="s">
        <v>291</v>
      </c>
      <c r="G83" s="52"/>
    </row>
    <row r="84" spans="1:7" s="98" customFormat="1" ht="126" customHeight="1" outlineLevel="1" x14ac:dyDescent="0.15">
      <c r="A84" s="80" t="s">
        <v>221</v>
      </c>
      <c r="B84" s="81" t="s">
        <v>222</v>
      </c>
      <c r="C84" s="81" t="s">
        <v>223</v>
      </c>
      <c r="D84" s="85" t="s">
        <v>224</v>
      </c>
      <c r="E84" s="126">
        <v>43494</v>
      </c>
      <c r="F84" s="127" t="s">
        <v>291</v>
      </c>
      <c r="G84" s="52"/>
    </row>
    <row r="85" spans="1:7" ht="145" customHeight="1" x14ac:dyDescent="0.15">
      <c r="A85" s="80" t="s">
        <v>227</v>
      </c>
      <c r="B85" s="81" t="s">
        <v>225</v>
      </c>
      <c r="C85" s="81" t="s">
        <v>226</v>
      </c>
      <c r="D85" s="85" t="s">
        <v>224</v>
      </c>
      <c r="E85" s="126">
        <v>43494</v>
      </c>
      <c r="F85" s="127" t="s">
        <v>291</v>
      </c>
      <c r="G85" s="52"/>
    </row>
    <row r="86" spans="1:7" ht="172" customHeight="1" x14ac:dyDescent="0.15">
      <c r="A86" s="80" t="s">
        <v>231</v>
      </c>
      <c r="B86" s="81" t="s">
        <v>228</v>
      </c>
      <c r="C86" s="81" t="s">
        <v>229</v>
      </c>
      <c r="D86" s="85" t="s">
        <v>230</v>
      </c>
      <c r="E86" s="126">
        <v>43494</v>
      </c>
      <c r="F86" s="127" t="s">
        <v>291</v>
      </c>
      <c r="G86" s="52"/>
    </row>
    <row r="87" spans="1:7" ht="104" customHeight="1" x14ac:dyDescent="0.15">
      <c r="A87" s="80" t="s">
        <v>239</v>
      </c>
      <c r="B87" s="81" t="s">
        <v>233</v>
      </c>
      <c r="C87" s="81" t="s">
        <v>232</v>
      </c>
      <c r="D87" s="85" t="s">
        <v>230</v>
      </c>
      <c r="E87" s="126">
        <v>43494</v>
      </c>
      <c r="F87" s="127" t="s">
        <v>291</v>
      </c>
      <c r="G87" s="52"/>
    </row>
    <row r="88" spans="1:7" ht="100" customHeight="1" x14ac:dyDescent="0.15">
      <c r="A88" s="80" t="s">
        <v>240</v>
      </c>
      <c r="B88" s="81" t="s">
        <v>234</v>
      </c>
      <c r="C88" s="81" t="s">
        <v>235</v>
      </c>
      <c r="D88" s="85" t="s">
        <v>230</v>
      </c>
      <c r="E88" s="126">
        <v>43494</v>
      </c>
      <c r="F88" s="127" t="s">
        <v>291</v>
      </c>
      <c r="G88" s="52"/>
    </row>
    <row r="89" spans="1:7" ht="101" customHeight="1" x14ac:dyDescent="0.15">
      <c r="A89" s="80" t="s">
        <v>241</v>
      </c>
      <c r="B89" s="81" t="s">
        <v>236</v>
      </c>
      <c r="C89" s="81" t="s">
        <v>237</v>
      </c>
      <c r="D89" s="85" t="s">
        <v>238</v>
      </c>
      <c r="E89" s="126">
        <v>43494</v>
      </c>
      <c r="F89" s="127" t="s">
        <v>291</v>
      </c>
      <c r="G89" s="52"/>
    </row>
    <row r="90" spans="1:7" ht="84" customHeight="1" x14ac:dyDescent="0.15">
      <c r="A90" s="80" t="s">
        <v>245</v>
      </c>
      <c r="B90" s="81" t="s">
        <v>242</v>
      </c>
      <c r="C90" s="81" t="s">
        <v>243</v>
      </c>
      <c r="D90" s="85" t="s">
        <v>244</v>
      </c>
      <c r="E90" s="126">
        <v>43494</v>
      </c>
      <c r="F90" s="127" t="s">
        <v>291</v>
      </c>
      <c r="G90" s="52"/>
    </row>
    <row r="91" spans="1:7" ht="44" customHeight="1" x14ac:dyDescent="0.15">
      <c r="A91" s="123" t="s">
        <v>246</v>
      </c>
      <c r="B91" s="124"/>
      <c r="C91" s="124"/>
      <c r="D91" s="124"/>
      <c r="E91" s="124"/>
      <c r="F91" s="124"/>
      <c r="G91" s="125"/>
    </row>
    <row r="92" spans="1:7" ht="56" x14ac:dyDescent="0.15">
      <c r="A92" s="80" t="s">
        <v>247</v>
      </c>
      <c r="B92" s="82" t="s">
        <v>248</v>
      </c>
      <c r="C92" s="83" t="s">
        <v>249</v>
      </c>
      <c r="D92" s="85" t="s">
        <v>250</v>
      </c>
      <c r="E92" s="126">
        <v>43494</v>
      </c>
      <c r="F92" s="127" t="s">
        <v>291</v>
      </c>
      <c r="G92" s="52"/>
    </row>
    <row r="93" spans="1:7" ht="54" customHeight="1" x14ac:dyDescent="0.15">
      <c r="A93" s="80" t="s">
        <v>251</v>
      </c>
      <c r="B93" s="83" t="s">
        <v>252</v>
      </c>
      <c r="C93" s="83" t="s">
        <v>253</v>
      </c>
      <c r="D93" s="85" t="s">
        <v>254</v>
      </c>
      <c r="E93" s="126">
        <v>43494</v>
      </c>
      <c r="F93" s="127" t="s">
        <v>291</v>
      </c>
      <c r="G93" s="52"/>
    </row>
    <row r="94" spans="1:7" ht="54" customHeight="1" x14ac:dyDescent="0.15">
      <c r="A94" s="80" t="s">
        <v>256</v>
      </c>
      <c r="B94" s="83" t="s">
        <v>255</v>
      </c>
      <c r="C94" s="83" t="s">
        <v>257</v>
      </c>
      <c r="D94" s="85" t="s">
        <v>258</v>
      </c>
      <c r="E94" s="126">
        <v>43494</v>
      </c>
      <c r="F94" s="127" t="s">
        <v>291</v>
      </c>
      <c r="G94" s="52"/>
    </row>
    <row r="95" spans="1:7" ht="34" customHeight="1" x14ac:dyDescent="0.15">
      <c r="A95" s="123" t="s">
        <v>259</v>
      </c>
      <c r="B95" s="124"/>
      <c r="C95" s="124"/>
      <c r="D95" s="124"/>
      <c r="E95" s="124"/>
      <c r="F95" s="124"/>
      <c r="G95" s="125"/>
    </row>
    <row r="96" spans="1:7" ht="56" x14ac:dyDescent="0.15">
      <c r="A96" s="82" t="s">
        <v>260</v>
      </c>
      <c r="B96" s="81" t="s">
        <v>261</v>
      </c>
      <c r="C96" s="81" t="s">
        <v>262</v>
      </c>
      <c r="D96" s="83" t="s">
        <v>263</v>
      </c>
      <c r="E96" s="126">
        <v>43494</v>
      </c>
      <c r="F96" s="127" t="s">
        <v>291</v>
      </c>
      <c r="G96" s="52"/>
    </row>
    <row r="97" spans="1:7" ht="40" customHeight="1" x14ac:dyDescent="0.15">
      <c r="A97" s="123" t="s">
        <v>264</v>
      </c>
      <c r="B97" s="124"/>
      <c r="C97" s="124"/>
      <c r="D97" s="124"/>
      <c r="E97" s="124"/>
      <c r="F97" s="124"/>
      <c r="G97" s="125"/>
    </row>
    <row r="98" spans="1:7" ht="56" x14ac:dyDescent="0.15">
      <c r="A98" s="82" t="s">
        <v>265</v>
      </c>
      <c r="B98" s="81" t="s">
        <v>266</v>
      </c>
      <c r="C98" s="83" t="s">
        <v>267</v>
      </c>
      <c r="D98" s="83" t="s">
        <v>268</v>
      </c>
      <c r="E98" s="126">
        <v>43494</v>
      </c>
      <c r="F98" s="127" t="s">
        <v>291</v>
      </c>
      <c r="G98" s="52"/>
    </row>
    <row r="99" spans="1:7" ht="57" customHeight="1" x14ac:dyDescent="0.15">
      <c r="A99" s="82" t="s">
        <v>269</v>
      </c>
      <c r="B99" s="83" t="s">
        <v>270</v>
      </c>
      <c r="C99" s="83" t="s">
        <v>271</v>
      </c>
      <c r="D99" s="86" t="s">
        <v>272</v>
      </c>
      <c r="E99" s="126">
        <v>43494</v>
      </c>
      <c r="F99" s="127" t="s">
        <v>291</v>
      </c>
      <c r="G99" s="52"/>
    </row>
    <row r="100" spans="1:7" ht="57" customHeight="1" x14ac:dyDescent="0.15">
      <c r="A100" s="82" t="s">
        <v>276</v>
      </c>
      <c r="B100" s="83" t="s">
        <v>273</v>
      </c>
      <c r="C100" s="83" t="s">
        <v>274</v>
      </c>
      <c r="D100" s="86" t="s">
        <v>275</v>
      </c>
      <c r="E100" s="126">
        <v>43494</v>
      </c>
      <c r="F100" s="127" t="s">
        <v>291</v>
      </c>
      <c r="G100" s="52"/>
    </row>
    <row r="101" spans="1:7" ht="62" customHeight="1" x14ac:dyDescent="0.15">
      <c r="A101" s="82" t="s">
        <v>280</v>
      </c>
      <c r="B101" s="83" t="s">
        <v>277</v>
      </c>
      <c r="C101" s="83" t="s">
        <v>278</v>
      </c>
      <c r="D101" s="87" t="s">
        <v>279</v>
      </c>
      <c r="E101" s="126">
        <v>43494</v>
      </c>
      <c r="F101" s="127" t="s">
        <v>291</v>
      </c>
      <c r="G101" s="52"/>
    </row>
    <row r="102" spans="1:7" ht="74" customHeight="1" x14ac:dyDescent="0.15">
      <c r="A102" s="82" t="s">
        <v>281</v>
      </c>
      <c r="B102" s="83" t="s">
        <v>282</v>
      </c>
      <c r="C102" s="83" t="s">
        <v>283</v>
      </c>
      <c r="D102" s="87" t="s">
        <v>284</v>
      </c>
      <c r="E102" s="126">
        <v>43494</v>
      </c>
      <c r="F102" s="127" t="s">
        <v>291</v>
      </c>
      <c r="G102" s="52"/>
    </row>
  </sheetData>
  <mergeCells count="60">
    <mergeCell ref="A11:G11"/>
    <mergeCell ref="A45:G45"/>
    <mergeCell ref="A60:G60"/>
    <mergeCell ref="A61:G61"/>
    <mergeCell ref="A74:G74"/>
    <mergeCell ref="F35:F37"/>
    <mergeCell ref="F39:F41"/>
    <mergeCell ref="F42:F44"/>
    <mergeCell ref="A35:A37"/>
    <mergeCell ref="B35:B37"/>
    <mergeCell ref="C35:C37"/>
    <mergeCell ref="A32:A34"/>
    <mergeCell ref="B32:B34"/>
    <mergeCell ref="C32:C34"/>
    <mergeCell ref="A23:A25"/>
    <mergeCell ref="B23:B25"/>
    <mergeCell ref="A78:G78"/>
    <mergeCell ref="A91:G91"/>
    <mergeCell ref="A95:G95"/>
    <mergeCell ref="A97:G97"/>
    <mergeCell ref="E17:E19"/>
    <mergeCell ref="E20:E22"/>
    <mergeCell ref="E23:E25"/>
    <mergeCell ref="E29:E31"/>
    <mergeCell ref="E32:E34"/>
    <mergeCell ref="E35:E37"/>
    <mergeCell ref="E42:E44"/>
    <mergeCell ref="F20:F22"/>
    <mergeCell ref="F17:F19"/>
    <mergeCell ref="F23:F25"/>
    <mergeCell ref="F29:F31"/>
    <mergeCell ref="F32:F34"/>
    <mergeCell ref="C23:C25"/>
    <mergeCell ref="C17:C19"/>
    <mergeCell ref="A17:A19"/>
    <mergeCell ref="B17:B19"/>
    <mergeCell ref="A20:A22"/>
    <mergeCell ref="B20:B22"/>
    <mergeCell ref="C20:C22"/>
    <mergeCell ref="A42:A44"/>
    <mergeCell ref="B42:B44"/>
    <mergeCell ref="C42:C44"/>
    <mergeCell ref="A29:A31"/>
    <mergeCell ref="B29:B31"/>
    <mergeCell ref="C29:C31"/>
    <mergeCell ref="A39:A41"/>
    <mergeCell ref="B39:B41"/>
    <mergeCell ref="C39:C41"/>
    <mergeCell ref="E5:G5"/>
    <mergeCell ref="E6:G6"/>
    <mergeCell ref="E7:G7"/>
    <mergeCell ref="B3:D3"/>
    <mergeCell ref="E4:G4"/>
    <mergeCell ref="E3:G3"/>
    <mergeCell ref="A8:A9"/>
    <mergeCell ref="B8:B9"/>
    <mergeCell ref="C8:C9"/>
    <mergeCell ref="B1:D2"/>
    <mergeCell ref="A7:D7"/>
    <mergeCell ref="B4:D4"/>
  </mergeCells>
  <phoneticPr fontId="15" type="noConversion"/>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selection activeCell="C4" sqref="C4"/>
    </sheetView>
  </sheetViews>
  <sheetFormatPr baseColWidth="10" defaultColWidth="8.83203125" defaultRowHeight="14" x14ac:dyDescent="0.15"/>
  <cols>
    <col min="3" max="3" width="22.83203125" customWidth="1"/>
    <col min="7" max="7" width="18.83203125" customWidth="1"/>
  </cols>
  <sheetData>
    <row r="1" spans="1:7" ht="23" x14ac:dyDescent="0.25">
      <c r="A1" s="7" t="s">
        <v>6</v>
      </c>
      <c r="B1" s="8"/>
      <c r="C1" s="9"/>
      <c r="D1" s="9"/>
      <c r="E1" s="9"/>
      <c r="F1" s="9"/>
      <c r="G1" s="10"/>
    </row>
    <row r="2" spans="1:7" ht="14.25" customHeight="1" x14ac:dyDescent="0.25">
      <c r="A2" s="7"/>
      <c r="B2" s="8"/>
      <c r="C2" s="9"/>
      <c r="D2" s="9"/>
      <c r="E2" s="9"/>
      <c r="F2" s="9"/>
      <c r="G2" s="10"/>
    </row>
    <row r="3" spans="1:7" x14ac:dyDescent="0.15">
      <c r="B3" s="11" t="s">
        <v>5</v>
      </c>
      <c r="C3" s="9"/>
      <c r="D3" s="9"/>
      <c r="E3" s="9"/>
      <c r="F3" s="9"/>
      <c r="G3" s="10"/>
    </row>
    <row r="4" spans="1:7" x14ac:dyDescent="0.15">
      <c r="B4" s="11" t="s">
        <v>1</v>
      </c>
      <c r="C4" s="53">
        <v>43494</v>
      </c>
      <c r="D4" s="11"/>
      <c r="E4" s="11"/>
      <c r="F4" s="11"/>
      <c r="G4" s="11"/>
    </row>
    <row r="5" spans="1:7" x14ac:dyDescent="0.15">
      <c r="A5" s="11"/>
      <c r="B5" s="11"/>
      <c r="C5" s="11"/>
      <c r="D5" s="11"/>
      <c r="E5" s="11"/>
      <c r="F5" s="11"/>
      <c r="G5" s="11"/>
    </row>
    <row r="6" spans="1:7" x14ac:dyDescent="0.15">
      <c r="A6" s="11"/>
      <c r="B6" s="11"/>
      <c r="C6" s="11"/>
      <c r="D6" s="11"/>
      <c r="E6" s="11"/>
      <c r="F6" s="11"/>
      <c r="G6" s="11"/>
    </row>
    <row r="7" spans="1:7" ht="26" x14ac:dyDescent="0.15">
      <c r="A7" s="12"/>
      <c r="B7" s="23" t="s">
        <v>8</v>
      </c>
      <c r="C7" s="24" t="s">
        <v>9</v>
      </c>
      <c r="D7" s="25" t="s">
        <v>21</v>
      </c>
      <c r="E7" s="24" t="s">
        <v>0</v>
      </c>
      <c r="F7" s="24" t="s">
        <v>22</v>
      </c>
      <c r="G7" s="26" t="s">
        <v>10</v>
      </c>
    </row>
    <row r="8" spans="1:7" s="34" customFormat="1" x14ac:dyDescent="0.15">
      <c r="A8" s="38"/>
      <c r="B8" s="39">
        <v>1</v>
      </c>
      <c r="C8" s="40" t="e">
        <f>'Test Cases'!#REF!</f>
        <v>#REF!</v>
      </c>
      <c r="D8" s="41">
        <f>'Test Cases'!B5</f>
        <v>63</v>
      </c>
      <c r="E8" s="40">
        <f>'Test Cases'!B6</f>
        <v>1</v>
      </c>
      <c r="F8" s="40">
        <f>'Test Cases'!D5</f>
        <v>0</v>
      </c>
      <c r="G8" s="41">
        <f>'Test Cases'!D6</f>
        <v>64</v>
      </c>
    </row>
    <row r="9" spans="1:7" x14ac:dyDescent="0.15">
      <c r="A9" s="11"/>
      <c r="B9" s="21"/>
      <c r="C9" s="20"/>
      <c r="D9" s="42"/>
      <c r="E9" s="19"/>
      <c r="F9" s="19"/>
      <c r="G9" s="22"/>
    </row>
    <row r="10" spans="1:7" x14ac:dyDescent="0.15">
      <c r="A10" s="11"/>
      <c r="B10" s="27"/>
      <c r="C10" s="28" t="s">
        <v>11</v>
      </c>
      <c r="D10" s="29">
        <f>SUM(D6:D9)</f>
        <v>63</v>
      </c>
      <c r="E10" s="29">
        <f>SUM(E6:E9)</f>
        <v>1</v>
      </c>
      <c r="F10" s="29">
        <f>SUM(F6:F9)</f>
        <v>0</v>
      </c>
      <c r="G10" s="30">
        <f>SUM(G6:G9)</f>
        <v>64</v>
      </c>
    </row>
    <row r="11" spans="1:7" x14ac:dyDescent="0.15">
      <c r="A11" s="11"/>
      <c r="B11" s="13"/>
      <c r="C11" s="11"/>
      <c r="D11" s="14"/>
      <c r="E11" s="15"/>
      <c r="F11" s="15"/>
      <c r="G11" s="15"/>
    </row>
    <row r="12" spans="1:7" x14ac:dyDescent="0.15">
      <c r="A12" s="11"/>
      <c r="B12" s="11"/>
      <c r="C12" s="11" t="s">
        <v>12</v>
      </c>
      <c r="D12" s="11"/>
      <c r="E12" s="16">
        <f>(D10+E10)*100/G10</f>
        <v>100</v>
      </c>
      <c r="F12" s="11" t="s">
        <v>13</v>
      </c>
      <c r="G12" s="17"/>
    </row>
    <row r="13" spans="1:7" x14ac:dyDescent="0.15">
      <c r="A13" s="11"/>
      <c r="B13" s="11"/>
      <c r="C13" s="11" t="s">
        <v>14</v>
      </c>
      <c r="D13" s="11"/>
      <c r="E13" s="16">
        <f>D10*100/G10</f>
        <v>98.4375</v>
      </c>
      <c r="F13" s="11" t="s">
        <v>13</v>
      </c>
      <c r="G13" s="17"/>
    </row>
  </sheetData>
  <phoneticPr fontId="10"/>
  <pageMargins left="0.75" right="0.75" top="1" bottom="1" header="0.5" footer="0.5"/>
  <pageSetup orientation="landscape"/>
  <headerFooter alignWithMargins="0">
    <oddFooter>&amp;L&amp;"Tahoma,Regular"&amp;8 02ae-BM/PM/HDCV/FSOFT v1/0</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 Cases</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Test Case</dc:subject>
  <dc:creator>Vadim V. Bobrenok</dc:creator>
  <dc:description>v1.2</dc:description>
  <cp:lastModifiedBy>Microsoft Office User</cp:lastModifiedBy>
  <cp:lastPrinted>2006-08-02T10:15:15Z</cp:lastPrinted>
  <dcterms:created xsi:type="dcterms:W3CDTF">2002-07-27T17:17:25Z</dcterms:created>
  <dcterms:modified xsi:type="dcterms:W3CDTF">2019-01-29T15:13:30Z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iority">
    <vt:lpwstr/>
  </property>
</Properties>
</file>